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5360" yWindow="1140" windowWidth="20260" windowHeight="13440" tabRatio="933" activeTab="5"/>
  </bookViews>
  <sheets>
    <sheet name="Calculation Results" sheetId="1" r:id="rId1"/>
    <sheet name="Help" sheetId="2" r:id="rId2"/>
    <sheet name="Time Series Inputs" sheetId="3" r:id="rId3"/>
    <sheet name="Parameter Inputs" sheetId="4" r:id="rId4"/>
    <sheet name="Portfolio Restrictions Inputs" sheetId="5" r:id="rId5"/>
    <sheet name="Rule Recommendations" sheetId="6" r:id="rId6"/>
    <sheet name="Apply Constraints" sheetId="7" r:id="rId7"/>
    <sheet name="Performance Calculation" sheetId="8" r:id="rId8"/>
    <sheet name="Licence" sheetId="9" r:id="rId9"/>
  </sheets>
  <definedNames>
    <definedName name="ANNUAL_FEE">'Calculation Results'!$I$12</definedName>
    <definedName name="BID_OFFER_SPREAD">'Calculation Results'!$I$13</definedName>
    <definedName name="CONSTANT_ALLOCATION">'Calculation Results'!$I$20</definedName>
    <definedName name="FIRST_TRADE_DATE">'Calculation Results'!$I$14</definedName>
    <definedName name="MAX_ALLOCATION">'Calculation Results'!$I$15</definedName>
    <definedName name="MAXIMUM_SHORT">'Calculation Results'!$I$16</definedName>
    <definedName name="STOP_LOSS">'Calculation Results'!$I$17</definedName>
  </definedNam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E3" i="6" l="1"/>
  <c r="C2" i="6"/>
  <c r="I3" i="6"/>
  <c r="H3" i="6"/>
  <c r="A3" i="6"/>
  <c r="E4" i="6"/>
  <c r="C3" i="6"/>
  <c r="I4" i="6"/>
  <c r="H4" i="6"/>
  <c r="A4" i="6"/>
  <c r="E5" i="6"/>
  <c r="C4" i="6"/>
  <c r="I5" i="6"/>
  <c r="H5" i="6"/>
  <c r="A5" i="6"/>
  <c r="E6" i="6"/>
  <c r="C5" i="6"/>
  <c r="I6" i="6"/>
  <c r="H6" i="6"/>
  <c r="A6" i="6"/>
  <c r="E7" i="6"/>
  <c r="C6" i="6"/>
  <c r="I7" i="6"/>
  <c r="H7" i="6"/>
  <c r="A7" i="6"/>
  <c r="E8" i="6"/>
  <c r="C7" i="6"/>
  <c r="I8" i="6"/>
  <c r="H8" i="6"/>
  <c r="A8" i="6"/>
  <c r="E9" i="6"/>
  <c r="C8" i="6"/>
  <c r="I9" i="6"/>
  <c r="H9" i="6"/>
  <c r="A9" i="6"/>
  <c r="E10" i="6"/>
  <c r="C9" i="6"/>
  <c r="I10" i="6"/>
  <c r="H10" i="6"/>
  <c r="A10" i="6"/>
  <c r="E11" i="6"/>
  <c r="C10" i="6"/>
  <c r="I11" i="6"/>
  <c r="H11" i="6"/>
  <c r="A11" i="6"/>
  <c r="E12" i="6"/>
  <c r="C11" i="6"/>
  <c r="I12" i="6"/>
  <c r="H12" i="6"/>
  <c r="A12" i="6"/>
  <c r="E13" i="6"/>
  <c r="C12" i="6"/>
  <c r="I13" i="6"/>
  <c r="H13" i="6"/>
  <c r="A13" i="6"/>
  <c r="E14" i="6"/>
  <c r="C13" i="6"/>
  <c r="I14" i="6"/>
  <c r="H14" i="6"/>
  <c r="A14" i="6"/>
  <c r="E15" i="6"/>
  <c r="C14" i="6"/>
  <c r="I15" i="6"/>
  <c r="H15" i="6"/>
  <c r="A15" i="6"/>
  <c r="E16" i="6"/>
  <c r="C15" i="6"/>
  <c r="I16" i="6"/>
  <c r="H16" i="6"/>
  <c r="A16" i="6"/>
  <c r="E17" i="6"/>
  <c r="C16" i="6"/>
  <c r="I17" i="6"/>
  <c r="H17" i="6"/>
  <c r="A17" i="6"/>
  <c r="E18" i="6"/>
  <c r="C17" i="6"/>
  <c r="I18" i="6"/>
  <c r="H18" i="6"/>
  <c r="A18" i="6"/>
  <c r="E19" i="6"/>
  <c r="C18" i="6"/>
  <c r="I19" i="6"/>
  <c r="H19" i="6"/>
  <c r="A19" i="6"/>
  <c r="E20" i="6"/>
  <c r="C19" i="6"/>
  <c r="I20" i="6"/>
  <c r="H20" i="6"/>
  <c r="A20" i="6"/>
  <c r="E21" i="6"/>
  <c r="C20" i="6"/>
  <c r="I21" i="6"/>
  <c r="H21" i="6"/>
  <c r="A21" i="6"/>
  <c r="I2" i="6"/>
  <c r="H2" i="6"/>
  <c r="A2" i="6"/>
  <c r="C21" i="6"/>
  <c r="F21" i="6"/>
  <c r="B2" i="6"/>
  <c r="M22" i="1"/>
  <c r="N22" i="1"/>
  <c r="M23" i="1"/>
  <c r="N23" i="1"/>
  <c r="B1000" i="8"/>
  <c r="W1000" i="8"/>
  <c r="V1000" i="8"/>
  <c r="E1000" i="8"/>
  <c r="U1000" i="8"/>
  <c r="T1000" i="8"/>
  <c r="S1000" i="8"/>
  <c r="A1000" i="8"/>
  <c r="R1000" i="8"/>
  <c r="Q1000" i="8"/>
  <c r="P1000" i="8"/>
  <c r="O1000" i="8"/>
  <c r="N1000" i="8"/>
  <c r="M1000" i="8"/>
  <c r="L1000" i="8"/>
  <c r="K1000" i="8"/>
  <c r="J1000" i="8"/>
  <c r="I1000" i="8"/>
  <c r="H1000" i="8"/>
  <c r="G1000" i="8"/>
  <c r="F1000" i="8"/>
  <c r="D1000" i="8"/>
  <c r="C1000" i="8"/>
  <c r="B999" i="8"/>
  <c r="W999" i="8"/>
  <c r="V999" i="8"/>
  <c r="E999" i="8"/>
  <c r="U999" i="8"/>
  <c r="T999" i="8"/>
  <c r="S999" i="8"/>
  <c r="A999" i="8"/>
  <c r="R999" i="8"/>
  <c r="Q999" i="8"/>
  <c r="P999" i="8"/>
  <c r="O999" i="8"/>
  <c r="N999" i="8"/>
  <c r="M999" i="8"/>
  <c r="L999" i="8"/>
  <c r="K999" i="8"/>
  <c r="J999" i="8"/>
  <c r="I999" i="8"/>
  <c r="H999" i="8"/>
  <c r="G999" i="8"/>
  <c r="F999" i="8"/>
  <c r="D999" i="8"/>
  <c r="C999" i="8"/>
  <c r="B998" i="8"/>
  <c r="W998" i="8"/>
  <c r="V998" i="8"/>
  <c r="E998" i="8"/>
  <c r="U998" i="8"/>
  <c r="T998" i="8"/>
  <c r="S998" i="8"/>
  <c r="A998" i="8"/>
  <c r="R998" i="8"/>
  <c r="Q998" i="8"/>
  <c r="P998" i="8"/>
  <c r="O998" i="8"/>
  <c r="N998" i="8"/>
  <c r="M998" i="8"/>
  <c r="L998" i="8"/>
  <c r="K998" i="8"/>
  <c r="J998" i="8"/>
  <c r="I998" i="8"/>
  <c r="H998" i="8"/>
  <c r="G998" i="8"/>
  <c r="F998" i="8"/>
  <c r="D998" i="8"/>
  <c r="C998" i="8"/>
  <c r="B997" i="8"/>
  <c r="W997" i="8"/>
  <c r="V997" i="8"/>
  <c r="E997" i="8"/>
  <c r="U997" i="8"/>
  <c r="T997" i="8"/>
  <c r="S997" i="8"/>
  <c r="A997" i="8"/>
  <c r="R997" i="8"/>
  <c r="Q997" i="8"/>
  <c r="P997" i="8"/>
  <c r="O997" i="8"/>
  <c r="N997" i="8"/>
  <c r="M997" i="8"/>
  <c r="L997" i="8"/>
  <c r="K997" i="8"/>
  <c r="J997" i="8"/>
  <c r="I997" i="8"/>
  <c r="H997" i="8"/>
  <c r="G997" i="8"/>
  <c r="F997" i="8"/>
  <c r="D997" i="8"/>
  <c r="C997" i="8"/>
  <c r="B996" i="8"/>
  <c r="W996" i="8"/>
  <c r="V996" i="8"/>
  <c r="E996" i="8"/>
  <c r="U996" i="8"/>
  <c r="T996" i="8"/>
  <c r="S996" i="8"/>
  <c r="A996" i="8"/>
  <c r="R996" i="8"/>
  <c r="Q996" i="8"/>
  <c r="P996" i="8"/>
  <c r="O996" i="8"/>
  <c r="N996" i="8"/>
  <c r="M996" i="8"/>
  <c r="L996" i="8"/>
  <c r="K996" i="8"/>
  <c r="J996" i="8"/>
  <c r="I996" i="8"/>
  <c r="H996" i="8"/>
  <c r="G996" i="8"/>
  <c r="F996" i="8"/>
  <c r="D996" i="8"/>
  <c r="C996" i="8"/>
  <c r="B995" i="8"/>
  <c r="W995" i="8"/>
  <c r="V995" i="8"/>
  <c r="E995" i="8"/>
  <c r="U995" i="8"/>
  <c r="T995" i="8"/>
  <c r="S995" i="8"/>
  <c r="A995" i="8"/>
  <c r="R995" i="8"/>
  <c r="Q995" i="8"/>
  <c r="P995" i="8"/>
  <c r="O995" i="8"/>
  <c r="N995" i="8"/>
  <c r="M995" i="8"/>
  <c r="L995" i="8"/>
  <c r="K995" i="8"/>
  <c r="J995" i="8"/>
  <c r="I995" i="8"/>
  <c r="H995" i="8"/>
  <c r="G995" i="8"/>
  <c r="F995" i="8"/>
  <c r="D995" i="8"/>
  <c r="C995" i="8"/>
  <c r="B994" i="8"/>
  <c r="W994" i="8"/>
  <c r="V994" i="8"/>
  <c r="E994" i="8"/>
  <c r="U994" i="8"/>
  <c r="T994" i="8"/>
  <c r="S994" i="8"/>
  <c r="A994" i="8"/>
  <c r="R994" i="8"/>
  <c r="Q994" i="8"/>
  <c r="P994" i="8"/>
  <c r="O994" i="8"/>
  <c r="N994" i="8"/>
  <c r="M994" i="8"/>
  <c r="L994" i="8"/>
  <c r="K994" i="8"/>
  <c r="J994" i="8"/>
  <c r="I994" i="8"/>
  <c r="H994" i="8"/>
  <c r="G994" i="8"/>
  <c r="F994" i="8"/>
  <c r="D994" i="8"/>
  <c r="C994" i="8"/>
  <c r="B993" i="8"/>
  <c r="W993" i="8"/>
  <c r="V993" i="8"/>
  <c r="E993" i="8"/>
  <c r="U993" i="8"/>
  <c r="T993" i="8"/>
  <c r="S993" i="8"/>
  <c r="A993" i="8"/>
  <c r="R993" i="8"/>
  <c r="Q993" i="8"/>
  <c r="P993" i="8"/>
  <c r="O993" i="8"/>
  <c r="N993" i="8"/>
  <c r="M993" i="8"/>
  <c r="L993" i="8"/>
  <c r="K993" i="8"/>
  <c r="J993" i="8"/>
  <c r="I993" i="8"/>
  <c r="H993" i="8"/>
  <c r="G993" i="8"/>
  <c r="F993" i="8"/>
  <c r="D993" i="8"/>
  <c r="C993" i="8"/>
  <c r="B992" i="8"/>
  <c r="W992" i="8"/>
  <c r="V992" i="8"/>
  <c r="E992" i="8"/>
  <c r="U992" i="8"/>
  <c r="T992" i="8"/>
  <c r="S992" i="8"/>
  <c r="A992" i="8"/>
  <c r="R992" i="8"/>
  <c r="Q992" i="8"/>
  <c r="P992" i="8"/>
  <c r="O992" i="8"/>
  <c r="N992" i="8"/>
  <c r="M992" i="8"/>
  <c r="L992" i="8"/>
  <c r="K992" i="8"/>
  <c r="J992" i="8"/>
  <c r="I992" i="8"/>
  <c r="H992" i="8"/>
  <c r="G992" i="8"/>
  <c r="F992" i="8"/>
  <c r="D992" i="8"/>
  <c r="C992" i="8"/>
  <c r="B991" i="8"/>
  <c r="W991" i="8"/>
  <c r="V991" i="8"/>
  <c r="E991" i="8"/>
  <c r="U991" i="8"/>
  <c r="T991" i="8"/>
  <c r="S991" i="8"/>
  <c r="A991" i="8"/>
  <c r="R991" i="8"/>
  <c r="Q991" i="8"/>
  <c r="P991" i="8"/>
  <c r="O991" i="8"/>
  <c r="N991" i="8"/>
  <c r="M991" i="8"/>
  <c r="L991" i="8"/>
  <c r="K991" i="8"/>
  <c r="J991" i="8"/>
  <c r="I991" i="8"/>
  <c r="H991" i="8"/>
  <c r="G991" i="8"/>
  <c r="F991" i="8"/>
  <c r="D991" i="8"/>
  <c r="C991" i="8"/>
  <c r="B990" i="8"/>
  <c r="W990" i="8"/>
  <c r="V990" i="8"/>
  <c r="E990" i="8"/>
  <c r="U990" i="8"/>
  <c r="T990" i="8"/>
  <c r="S990" i="8"/>
  <c r="A990" i="8"/>
  <c r="R990" i="8"/>
  <c r="Q990" i="8"/>
  <c r="P990" i="8"/>
  <c r="O990" i="8"/>
  <c r="N990" i="8"/>
  <c r="M990" i="8"/>
  <c r="L990" i="8"/>
  <c r="K990" i="8"/>
  <c r="J990" i="8"/>
  <c r="I990" i="8"/>
  <c r="H990" i="8"/>
  <c r="G990" i="8"/>
  <c r="F990" i="8"/>
  <c r="D990" i="8"/>
  <c r="C990" i="8"/>
  <c r="B989" i="8"/>
  <c r="W989" i="8"/>
  <c r="V989" i="8"/>
  <c r="E989" i="8"/>
  <c r="U989" i="8"/>
  <c r="T989" i="8"/>
  <c r="S989" i="8"/>
  <c r="A989" i="8"/>
  <c r="R989" i="8"/>
  <c r="Q989" i="8"/>
  <c r="P989" i="8"/>
  <c r="O989" i="8"/>
  <c r="N989" i="8"/>
  <c r="M989" i="8"/>
  <c r="L989" i="8"/>
  <c r="K989" i="8"/>
  <c r="J989" i="8"/>
  <c r="I989" i="8"/>
  <c r="H989" i="8"/>
  <c r="G989" i="8"/>
  <c r="F989" i="8"/>
  <c r="D989" i="8"/>
  <c r="C989" i="8"/>
  <c r="B988" i="8"/>
  <c r="W988" i="8"/>
  <c r="V988" i="8"/>
  <c r="E988" i="8"/>
  <c r="U988" i="8"/>
  <c r="T988" i="8"/>
  <c r="S988" i="8"/>
  <c r="A988" i="8"/>
  <c r="R988" i="8"/>
  <c r="Q988" i="8"/>
  <c r="P988" i="8"/>
  <c r="O988" i="8"/>
  <c r="N988" i="8"/>
  <c r="M988" i="8"/>
  <c r="L988" i="8"/>
  <c r="K988" i="8"/>
  <c r="J988" i="8"/>
  <c r="I988" i="8"/>
  <c r="H988" i="8"/>
  <c r="G988" i="8"/>
  <c r="F988" i="8"/>
  <c r="D988" i="8"/>
  <c r="C988" i="8"/>
  <c r="B987" i="8"/>
  <c r="W987" i="8"/>
  <c r="V987" i="8"/>
  <c r="E987" i="8"/>
  <c r="U987" i="8"/>
  <c r="T987" i="8"/>
  <c r="S987" i="8"/>
  <c r="A987" i="8"/>
  <c r="R987" i="8"/>
  <c r="Q987" i="8"/>
  <c r="P987" i="8"/>
  <c r="O987" i="8"/>
  <c r="N987" i="8"/>
  <c r="M987" i="8"/>
  <c r="L987" i="8"/>
  <c r="K987" i="8"/>
  <c r="J987" i="8"/>
  <c r="I987" i="8"/>
  <c r="H987" i="8"/>
  <c r="G987" i="8"/>
  <c r="F987" i="8"/>
  <c r="D987" i="8"/>
  <c r="C987" i="8"/>
  <c r="B986" i="8"/>
  <c r="W986" i="8"/>
  <c r="V986" i="8"/>
  <c r="E986" i="8"/>
  <c r="U986" i="8"/>
  <c r="T986" i="8"/>
  <c r="S986" i="8"/>
  <c r="A986" i="8"/>
  <c r="R986" i="8"/>
  <c r="Q986" i="8"/>
  <c r="P986" i="8"/>
  <c r="O986" i="8"/>
  <c r="N986" i="8"/>
  <c r="M986" i="8"/>
  <c r="L986" i="8"/>
  <c r="K986" i="8"/>
  <c r="J986" i="8"/>
  <c r="I986" i="8"/>
  <c r="H986" i="8"/>
  <c r="G986" i="8"/>
  <c r="F986" i="8"/>
  <c r="D986" i="8"/>
  <c r="C986" i="8"/>
  <c r="B985" i="8"/>
  <c r="W985" i="8"/>
  <c r="V985" i="8"/>
  <c r="E985" i="8"/>
  <c r="U985" i="8"/>
  <c r="T985" i="8"/>
  <c r="S985" i="8"/>
  <c r="A985" i="8"/>
  <c r="R985" i="8"/>
  <c r="Q985" i="8"/>
  <c r="P985" i="8"/>
  <c r="O985" i="8"/>
  <c r="N985" i="8"/>
  <c r="M985" i="8"/>
  <c r="L985" i="8"/>
  <c r="K985" i="8"/>
  <c r="J985" i="8"/>
  <c r="I985" i="8"/>
  <c r="H985" i="8"/>
  <c r="G985" i="8"/>
  <c r="F985" i="8"/>
  <c r="D985" i="8"/>
  <c r="C985" i="8"/>
  <c r="B984" i="8"/>
  <c r="W984" i="8"/>
  <c r="V984" i="8"/>
  <c r="E984" i="8"/>
  <c r="U984" i="8"/>
  <c r="T984" i="8"/>
  <c r="S984" i="8"/>
  <c r="A984" i="8"/>
  <c r="R984" i="8"/>
  <c r="Q984" i="8"/>
  <c r="P984" i="8"/>
  <c r="O984" i="8"/>
  <c r="N984" i="8"/>
  <c r="M984" i="8"/>
  <c r="L984" i="8"/>
  <c r="K984" i="8"/>
  <c r="J984" i="8"/>
  <c r="I984" i="8"/>
  <c r="H984" i="8"/>
  <c r="G984" i="8"/>
  <c r="F984" i="8"/>
  <c r="D984" i="8"/>
  <c r="C984" i="8"/>
  <c r="B983" i="8"/>
  <c r="W983" i="8"/>
  <c r="V983" i="8"/>
  <c r="E983" i="8"/>
  <c r="U983" i="8"/>
  <c r="T983" i="8"/>
  <c r="S983" i="8"/>
  <c r="A983" i="8"/>
  <c r="R983" i="8"/>
  <c r="Q983" i="8"/>
  <c r="P983" i="8"/>
  <c r="O983" i="8"/>
  <c r="N983" i="8"/>
  <c r="M983" i="8"/>
  <c r="L983" i="8"/>
  <c r="K983" i="8"/>
  <c r="J983" i="8"/>
  <c r="I983" i="8"/>
  <c r="H983" i="8"/>
  <c r="G983" i="8"/>
  <c r="F983" i="8"/>
  <c r="D983" i="8"/>
  <c r="C983" i="8"/>
  <c r="B982" i="8"/>
  <c r="W982" i="8"/>
  <c r="V982" i="8"/>
  <c r="E982" i="8"/>
  <c r="U982" i="8"/>
  <c r="T982" i="8"/>
  <c r="S982" i="8"/>
  <c r="A982" i="8"/>
  <c r="R982" i="8"/>
  <c r="Q982" i="8"/>
  <c r="P982" i="8"/>
  <c r="O982" i="8"/>
  <c r="N982" i="8"/>
  <c r="M982" i="8"/>
  <c r="L982" i="8"/>
  <c r="K982" i="8"/>
  <c r="J982" i="8"/>
  <c r="I982" i="8"/>
  <c r="H982" i="8"/>
  <c r="G982" i="8"/>
  <c r="F982" i="8"/>
  <c r="D982" i="8"/>
  <c r="C982" i="8"/>
  <c r="B981" i="8"/>
  <c r="W981" i="8"/>
  <c r="V981" i="8"/>
  <c r="E981" i="8"/>
  <c r="U981" i="8"/>
  <c r="T981" i="8"/>
  <c r="S981" i="8"/>
  <c r="A981" i="8"/>
  <c r="R981" i="8"/>
  <c r="Q981" i="8"/>
  <c r="P981" i="8"/>
  <c r="O981" i="8"/>
  <c r="N981" i="8"/>
  <c r="M981" i="8"/>
  <c r="L981" i="8"/>
  <c r="K981" i="8"/>
  <c r="J981" i="8"/>
  <c r="I981" i="8"/>
  <c r="H981" i="8"/>
  <c r="G981" i="8"/>
  <c r="F981" i="8"/>
  <c r="D981" i="8"/>
  <c r="C981" i="8"/>
  <c r="B980" i="8"/>
  <c r="W980" i="8"/>
  <c r="V980" i="8"/>
  <c r="E980" i="8"/>
  <c r="U980" i="8"/>
  <c r="T980" i="8"/>
  <c r="S980" i="8"/>
  <c r="A980" i="8"/>
  <c r="R980" i="8"/>
  <c r="Q980" i="8"/>
  <c r="P980" i="8"/>
  <c r="O980" i="8"/>
  <c r="N980" i="8"/>
  <c r="M980" i="8"/>
  <c r="L980" i="8"/>
  <c r="K980" i="8"/>
  <c r="J980" i="8"/>
  <c r="I980" i="8"/>
  <c r="H980" i="8"/>
  <c r="G980" i="8"/>
  <c r="F980" i="8"/>
  <c r="D980" i="8"/>
  <c r="C980" i="8"/>
  <c r="B979" i="8"/>
  <c r="W979" i="8"/>
  <c r="V979" i="8"/>
  <c r="E979" i="8"/>
  <c r="U979" i="8"/>
  <c r="T979" i="8"/>
  <c r="S979" i="8"/>
  <c r="A979" i="8"/>
  <c r="R979" i="8"/>
  <c r="Q979" i="8"/>
  <c r="P979" i="8"/>
  <c r="O979" i="8"/>
  <c r="N979" i="8"/>
  <c r="M979" i="8"/>
  <c r="L979" i="8"/>
  <c r="K979" i="8"/>
  <c r="J979" i="8"/>
  <c r="I979" i="8"/>
  <c r="H979" i="8"/>
  <c r="G979" i="8"/>
  <c r="F979" i="8"/>
  <c r="D979" i="8"/>
  <c r="C979" i="8"/>
  <c r="B978" i="8"/>
  <c r="W978" i="8"/>
  <c r="V978" i="8"/>
  <c r="E978" i="8"/>
  <c r="U978" i="8"/>
  <c r="T978" i="8"/>
  <c r="S978" i="8"/>
  <c r="A978" i="8"/>
  <c r="R978" i="8"/>
  <c r="Q978" i="8"/>
  <c r="P978" i="8"/>
  <c r="O978" i="8"/>
  <c r="N978" i="8"/>
  <c r="M978" i="8"/>
  <c r="L978" i="8"/>
  <c r="K978" i="8"/>
  <c r="J978" i="8"/>
  <c r="I978" i="8"/>
  <c r="H978" i="8"/>
  <c r="G978" i="8"/>
  <c r="F978" i="8"/>
  <c r="D978" i="8"/>
  <c r="C978" i="8"/>
  <c r="B977" i="8"/>
  <c r="W977" i="8"/>
  <c r="V977" i="8"/>
  <c r="E977" i="8"/>
  <c r="U977" i="8"/>
  <c r="T977" i="8"/>
  <c r="S977" i="8"/>
  <c r="A977" i="8"/>
  <c r="R977" i="8"/>
  <c r="Q977" i="8"/>
  <c r="P977" i="8"/>
  <c r="O977" i="8"/>
  <c r="N977" i="8"/>
  <c r="M977" i="8"/>
  <c r="L977" i="8"/>
  <c r="K977" i="8"/>
  <c r="J977" i="8"/>
  <c r="I977" i="8"/>
  <c r="H977" i="8"/>
  <c r="G977" i="8"/>
  <c r="F977" i="8"/>
  <c r="D977" i="8"/>
  <c r="C977" i="8"/>
  <c r="B976" i="8"/>
  <c r="W976" i="8"/>
  <c r="V976" i="8"/>
  <c r="E976" i="8"/>
  <c r="U976" i="8"/>
  <c r="T976" i="8"/>
  <c r="S976" i="8"/>
  <c r="A976" i="8"/>
  <c r="R976" i="8"/>
  <c r="Q976" i="8"/>
  <c r="P976" i="8"/>
  <c r="O976" i="8"/>
  <c r="N976" i="8"/>
  <c r="M976" i="8"/>
  <c r="L976" i="8"/>
  <c r="K976" i="8"/>
  <c r="J976" i="8"/>
  <c r="I976" i="8"/>
  <c r="H976" i="8"/>
  <c r="G976" i="8"/>
  <c r="F976" i="8"/>
  <c r="D976" i="8"/>
  <c r="C976" i="8"/>
  <c r="B975" i="8"/>
  <c r="W975" i="8"/>
  <c r="V975" i="8"/>
  <c r="E975" i="8"/>
  <c r="U975" i="8"/>
  <c r="T975" i="8"/>
  <c r="S975" i="8"/>
  <c r="A975" i="8"/>
  <c r="R975" i="8"/>
  <c r="Q975" i="8"/>
  <c r="P975" i="8"/>
  <c r="O975" i="8"/>
  <c r="N975" i="8"/>
  <c r="M975" i="8"/>
  <c r="L975" i="8"/>
  <c r="K975" i="8"/>
  <c r="J975" i="8"/>
  <c r="I975" i="8"/>
  <c r="H975" i="8"/>
  <c r="G975" i="8"/>
  <c r="F975" i="8"/>
  <c r="D975" i="8"/>
  <c r="C975" i="8"/>
  <c r="B974" i="8"/>
  <c r="W974" i="8"/>
  <c r="V974" i="8"/>
  <c r="E974" i="8"/>
  <c r="U974" i="8"/>
  <c r="T974" i="8"/>
  <c r="S974" i="8"/>
  <c r="A974" i="8"/>
  <c r="R974" i="8"/>
  <c r="Q974" i="8"/>
  <c r="P974" i="8"/>
  <c r="O974" i="8"/>
  <c r="N974" i="8"/>
  <c r="M974" i="8"/>
  <c r="L974" i="8"/>
  <c r="K974" i="8"/>
  <c r="J974" i="8"/>
  <c r="I974" i="8"/>
  <c r="H974" i="8"/>
  <c r="G974" i="8"/>
  <c r="F974" i="8"/>
  <c r="D974" i="8"/>
  <c r="C974" i="8"/>
  <c r="B973" i="8"/>
  <c r="W973" i="8"/>
  <c r="V973" i="8"/>
  <c r="E973" i="8"/>
  <c r="U973" i="8"/>
  <c r="T973" i="8"/>
  <c r="S973" i="8"/>
  <c r="A973" i="8"/>
  <c r="R973" i="8"/>
  <c r="Q973" i="8"/>
  <c r="P973" i="8"/>
  <c r="O973" i="8"/>
  <c r="N973" i="8"/>
  <c r="M973" i="8"/>
  <c r="L973" i="8"/>
  <c r="K973" i="8"/>
  <c r="J973" i="8"/>
  <c r="I973" i="8"/>
  <c r="H973" i="8"/>
  <c r="G973" i="8"/>
  <c r="F973" i="8"/>
  <c r="D973" i="8"/>
  <c r="C973" i="8"/>
  <c r="B972" i="8"/>
  <c r="W972" i="8"/>
  <c r="V972" i="8"/>
  <c r="E972" i="8"/>
  <c r="U972" i="8"/>
  <c r="T972" i="8"/>
  <c r="S972" i="8"/>
  <c r="A972" i="8"/>
  <c r="R972" i="8"/>
  <c r="Q972" i="8"/>
  <c r="P972" i="8"/>
  <c r="O972" i="8"/>
  <c r="N972" i="8"/>
  <c r="M972" i="8"/>
  <c r="L972" i="8"/>
  <c r="K972" i="8"/>
  <c r="J972" i="8"/>
  <c r="I972" i="8"/>
  <c r="H972" i="8"/>
  <c r="G972" i="8"/>
  <c r="F972" i="8"/>
  <c r="D972" i="8"/>
  <c r="C972" i="8"/>
  <c r="B971" i="8"/>
  <c r="W971" i="8"/>
  <c r="V971" i="8"/>
  <c r="E971" i="8"/>
  <c r="U971" i="8"/>
  <c r="T971" i="8"/>
  <c r="S971" i="8"/>
  <c r="A971" i="8"/>
  <c r="R971" i="8"/>
  <c r="Q971" i="8"/>
  <c r="P971" i="8"/>
  <c r="O971" i="8"/>
  <c r="N971" i="8"/>
  <c r="M971" i="8"/>
  <c r="L971" i="8"/>
  <c r="K971" i="8"/>
  <c r="J971" i="8"/>
  <c r="I971" i="8"/>
  <c r="H971" i="8"/>
  <c r="G971" i="8"/>
  <c r="F971" i="8"/>
  <c r="D971" i="8"/>
  <c r="C971" i="8"/>
  <c r="B970" i="8"/>
  <c r="W970" i="8"/>
  <c r="V970" i="8"/>
  <c r="E970" i="8"/>
  <c r="U970" i="8"/>
  <c r="T970" i="8"/>
  <c r="S970" i="8"/>
  <c r="A970" i="8"/>
  <c r="R970" i="8"/>
  <c r="Q970" i="8"/>
  <c r="P970" i="8"/>
  <c r="O970" i="8"/>
  <c r="N970" i="8"/>
  <c r="M970" i="8"/>
  <c r="L970" i="8"/>
  <c r="K970" i="8"/>
  <c r="J970" i="8"/>
  <c r="I970" i="8"/>
  <c r="H970" i="8"/>
  <c r="G970" i="8"/>
  <c r="F970" i="8"/>
  <c r="D970" i="8"/>
  <c r="C970" i="8"/>
  <c r="B969" i="8"/>
  <c r="W969" i="8"/>
  <c r="V969" i="8"/>
  <c r="E969" i="8"/>
  <c r="U969" i="8"/>
  <c r="T969" i="8"/>
  <c r="S969" i="8"/>
  <c r="A969" i="8"/>
  <c r="R969" i="8"/>
  <c r="Q969" i="8"/>
  <c r="P969" i="8"/>
  <c r="O969" i="8"/>
  <c r="N969" i="8"/>
  <c r="M969" i="8"/>
  <c r="L969" i="8"/>
  <c r="K969" i="8"/>
  <c r="J969" i="8"/>
  <c r="I969" i="8"/>
  <c r="H969" i="8"/>
  <c r="G969" i="8"/>
  <c r="F969" i="8"/>
  <c r="D969" i="8"/>
  <c r="C969" i="8"/>
  <c r="B968" i="8"/>
  <c r="W968" i="8"/>
  <c r="V968" i="8"/>
  <c r="E968" i="8"/>
  <c r="U968" i="8"/>
  <c r="T968" i="8"/>
  <c r="S968" i="8"/>
  <c r="A968" i="8"/>
  <c r="R968" i="8"/>
  <c r="Q968" i="8"/>
  <c r="P968" i="8"/>
  <c r="O968" i="8"/>
  <c r="N968" i="8"/>
  <c r="M968" i="8"/>
  <c r="L968" i="8"/>
  <c r="K968" i="8"/>
  <c r="J968" i="8"/>
  <c r="I968" i="8"/>
  <c r="H968" i="8"/>
  <c r="G968" i="8"/>
  <c r="F968" i="8"/>
  <c r="D968" i="8"/>
  <c r="C968" i="8"/>
  <c r="B967" i="8"/>
  <c r="W967" i="8"/>
  <c r="V967" i="8"/>
  <c r="E967" i="8"/>
  <c r="U967" i="8"/>
  <c r="T967" i="8"/>
  <c r="S967" i="8"/>
  <c r="A967" i="8"/>
  <c r="R967" i="8"/>
  <c r="Q967" i="8"/>
  <c r="P967" i="8"/>
  <c r="O967" i="8"/>
  <c r="N967" i="8"/>
  <c r="M967" i="8"/>
  <c r="L967" i="8"/>
  <c r="K967" i="8"/>
  <c r="J967" i="8"/>
  <c r="I967" i="8"/>
  <c r="H967" i="8"/>
  <c r="G967" i="8"/>
  <c r="F967" i="8"/>
  <c r="D967" i="8"/>
  <c r="C967" i="8"/>
  <c r="B966" i="8"/>
  <c r="W966" i="8"/>
  <c r="V966" i="8"/>
  <c r="E966" i="8"/>
  <c r="U966" i="8"/>
  <c r="T966" i="8"/>
  <c r="S966" i="8"/>
  <c r="A966" i="8"/>
  <c r="R966" i="8"/>
  <c r="Q966" i="8"/>
  <c r="P966" i="8"/>
  <c r="O966" i="8"/>
  <c r="N966" i="8"/>
  <c r="M966" i="8"/>
  <c r="L966" i="8"/>
  <c r="K966" i="8"/>
  <c r="J966" i="8"/>
  <c r="I966" i="8"/>
  <c r="H966" i="8"/>
  <c r="G966" i="8"/>
  <c r="F966" i="8"/>
  <c r="D966" i="8"/>
  <c r="C966" i="8"/>
  <c r="B965" i="8"/>
  <c r="W965" i="8"/>
  <c r="V965" i="8"/>
  <c r="E965" i="8"/>
  <c r="U965" i="8"/>
  <c r="T965" i="8"/>
  <c r="S965" i="8"/>
  <c r="A965" i="8"/>
  <c r="R965" i="8"/>
  <c r="Q965" i="8"/>
  <c r="P965" i="8"/>
  <c r="O965" i="8"/>
  <c r="N965" i="8"/>
  <c r="M965" i="8"/>
  <c r="L965" i="8"/>
  <c r="K965" i="8"/>
  <c r="J965" i="8"/>
  <c r="I965" i="8"/>
  <c r="H965" i="8"/>
  <c r="G965" i="8"/>
  <c r="F965" i="8"/>
  <c r="D965" i="8"/>
  <c r="C965" i="8"/>
  <c r="B964" i="8"/>
  <c r="W964" i="8"/>
  <c r="V964" i="8"/>
  <c r="E964" i="8"/>
  <c r="U964" i="8"/>
  <c r="T964" i="8"/>
  <c r="S964" i="8"/>
  <c r="A964" i="8"/>
  <c r="R964" i="8"/>
  <c r="Q964" i="8"/>
  <c r="P964" i="8"/>
  <c r="O964" i="8"/>
  <c r="N964" i="8"/>
  <c r="M964" i="8"/>
  <c r="L964" i="8"/>
  <c r="K964" i="8"/>
  <c r="J964" i="8"/>
  <c r="I964" i="8"/>
  <c r="H964" i="8"/>
  <c r="G964" i="8"/>
  <c r="F964" i="8"/>
  <c r="D964" i="8"/>
  <c r="C964" i="8"/>
  <c r="B963" i="8"/>
  <c r="W963" i="8"/>
  <c r="V963" i="8"/>
  <c r="E963" i="8"/>
  <c r="U963" i="8"/>
  <c r="T963" i="8"/>
  <c r="S963" i="8"/>
  <c r="A963" i="8"/>
  <c r="R963" i="8"/>
  <c r="Q963" i="8"/>
  <c r="P963" i="8"/>
  <c r="O963" i="8"/>
  <c r="N963" i="8"/>
  <c r="M963" i="8"/>
  <c r="L963" i="8"/>
  <c r="K963" i="8"/>
  <c r="J963" i="8"/>
  <c r="I963" i="8"/>
  <c r="H963" i="8"/>
  <c r="G963" i="8"/>
  <c r="F963" i="8"/>
  <c r="D963" i="8"/>
  <c r="C963" i="8"/>
  <c r="B962" i="8"/>
  <c r="W962" i="8"/>
  <c r="V962" i="8"/>
  <c r="E962" i="8"/>
  <c r="U962" i="8"/>
  <c r="T962" i="8"/>
  <c r="S962" i="8"/>
  <c r="A962" i="8"/>
  <c r="R962" i="8"/>
  <c r="Q962" i="8"/>
  <c r="P962" i="8"/>
  <c r="O962" i="8"/>
  <c r="N962" i="8"/>
  <c r="M962" i="8"/>
  <c r="L962" i="8"/>
  <c r="K962" i="8"/>
  <c r="J962" i="8"/>
  <c r="I962" i="8"/>
  <c r="H962" i="8"/>
  <c r="G962" i="8"/>
  <c r="F962" i="8"/>
  <c r="D962" i="8"/>
  <c r="C962" i="8"/>
  <c r="B961" i="8"/>
  <c r="W961" i="8"/>
  <c r="V961" i="8"/>
  <c r="E961" i="8"/>
  <c r="U961" i="8"/>
  <c r="T961" i="8"/>
  <c r="S961" i="8"/>
  <c r="A961" i="8"/>
  <c r="R961" i="8"/>
  <c r="Q961" i="8"/>
  <c r="P961" i="8"/>
  <c r="O961" i="8"/>
  <c r="N961" i="8"/>
  <c r="M961" i="8"/>
  <c r="L961" i="8"/>
  <c r="K961" i="8"/>
  <c r="J961" i="8"/>
  <c r="I961" i="8"/>
  <c r="H961" i="8"/>
  <c r="G961" i="8"/>
  <c r="F961" i="8"/>
  <c r="D961" i="8"/>
  <c r="C961" i="8"/>
  <c r="B960" i="8"/>
  <c r="W960" i="8"/>
  <c r="V960" i="8"/>
  <c r="E960" i="8"/>
  <c r="U960" i="8"/>
  <c r="T960" i="8"/>
  <c r="S960" i="8"/>
  <c r="A960" i="8"/>
  <c r="R960" i="8"/>
  <c r="Q960" i="8"/>
  <c r="P960" i="8"/>
  <c r="O960" i="8"/>
  <c r="N960" i="8"/>
  <c r="M960" i="8"/>
  <c r="L960" i="8"/>
  <c r="K960" i="8"/>
  <c r="J960" i="8"/>
  <c r="I960" i="8"/>
  <c r="H960" i="8"/>
  <c r="G960" i="8"/>
  <c r="F960" i="8"/>
  <c r="D960" i="8"/>
  <c r="C960" i="8"/>
  <c r="B959" i="8"/>
  <c r="W959" i="8"/>
  <c r="V959" i="8"/>
  <c r="E959" i="8"/>
  <c r="U959" i="8"/>
  <c r="T959" i="8"/>
  <c r="S959" i="8"/>
  <c r="A959" i="8"/>
  <c r="R959" i="8"/>
  <c r="Q959" i="8"/>
  <c r="P959" i="8"/>
  <c r="O959" i="8"/>
  <c r="N959" i="8"/>
  <c r="M959" i="8"/>
  <c r="L959" i="8"/>
  <c r="K959" i="8"/>
  <c r="J959" i="8"/>
  <c r="I959" i="8"/>
  <c r="H959" i="8"/>
  <c r="G959" i="8"/>
  <c r="F959" i="8"/>
  <c r="D959" i="8"/>
  <c r="C959" i="8"/>
  <c r="B958" i="8"/>
  <c r="W958" i="8"/>
  <c r="V958" i="8"/>
  <c r="E958" i="8"/>
  <c r="U958" i="8"/>
  <c r="T958" i="8"/>
  <c r="S958" i="8"/>
  <c r="A958" i="8"/>
  <c r="R958" i="8"/>
  <c r="Q958" i="8"/>
  <c r="P958" i="8"/>
  <c r="O958" i="8"/>
  <c r="N958" i="8"/>
  <c r="M958" i="8"/>
  <c r="L958" i="8"/>
  <c r="K958" i="8"/>
  <c r="J958" i="8"/>
  <c r="I958" i="8"/>
  <c r="H958" i="8"/>
  <c r="G958" i="8"/>
  <c r="F958" i="8"/>
  <c r="D958" i="8"/>
  <c r="C958" i="8"/>
  <c r="B957" i="8"/>
  <c r="W957" i="8"/>
  <c r="V957" i="8"/>
  <c r="E957" i="8"/>
  <c r="U957" i="8"/>
  <c r="T957" i="8"/>
  <c r="S957" i="8"/>
  <c r="A957" i="8"/>
  <c r="R957" i="8"/>
  <c r="Q957" i="8"/>
  <c r="P957" i="8"/>
  <c r="O957" i="8"/>
  <c r="N957" i="8"/>
  <c r="M957" i="8"/>
  <c r="L957" i="8"/>
  <c r="K957" i="8"/>
  <c r="J957" i="8"/>
  <c r="I957" i="8"/>
  <c r="H957" i="8"/>
  <c r="G957" i="8"/>
  <c r="F957" i="8"/>
  <c r="D957" i="8"/>
  <c r="C957" i="8"/>
  <c r="B956" i="8"/>
  <c r="W956" i="8"/>
  <c r="V956" i="8"/>
  <c r="E956" i="8"/>
  <c r="U956" i="8"/>
  <c r="T956" i="8"/>
  <c r="S956" i="8"/>
  <c r="A956" i="8"/>
  <c r="R956" i="8"/>
  <c r="Q956" i="8"/>
  <c r="P956" i="8"/>
  <c r="O956" i="8"/>
  <c r="N956" i="8"/>
  <c r="M956" i="8"/>
  <c r="L956" i="8"/>
  <c r="K956" i="8"/>
  <c r="J956" i="8"/>
  <c r="I956" i="8"/>
  <c r="H956" i="8"/>
  <c r="G956" i="8"/>
  <c r="F956" i="8"/>
  <c r="D956" i="8"/>
  <c r="C956" i="8"/>
  <c r="B955" i="8"/>
  <c r="W955" i="8"/>
  <c r="V955" i="8"/>
  <c r="E955" i="8"/>
  <c r="U955" i="8"/>
  <c r="T955" i="8"/>
  <c r="S955" i="8"/>
  <c r="A955" i="8"/>
  <c r="R955" i="8"/>
  <c r="Q955" i="8"/>
  <c r="P955" i="8"/>
  <c r="O955" i="8"/>
  <c r="N955" i="8"/>
  <c r="M955" i="8"/>
  <c r="L955" i="8"/>
  <c r="K955" i="8"/>
  <c r="J955" i="8"/>
  <c r="I955" i="8"/>
  <c r="H955" i="8"/>
  <c r="G955" i="8"/>
  <c r="F955" i="8"/>
  <c r="D955" i="8"/>
  <c r="C955" i="8"/>
  <c r="B954" i="8"/>
  <c r="W954" i="8"/>
  <c r="V954" i="8"/>
  <c r="E954" i="8"/>
  <c r="U954" i="8"/>
  <c r="T954" i="8"/>
  <c r="S954" i="8"/>
  <c r="A954" i="8"/>
  <c r="R954" i="8"/>
  <c r="Q954" i="8"/>
  <c r="P954" i="8"/>
  <c r="O954" i="8"/>
  <c r="N954" i="8"/>
  <c r="M954" i="8"/>
  <c r="L954" i="8"/>
  <c r="K954" i="8"/>
  <c r="J954" i="8"/>
  <c r="I954" i="8"/>
  <c r="H954" i="8"/>
  <c r="G954" i="8"/>
  <c r="F954" i="8"/>
  <c r="D954" i="8"/>
  <c r="C954" i="8"/>
  <c r="B953" i="8"/>
  <c r="W953" i="8"/>
  <c r="V953" i="8"/>
  <c r="E953" i="8"/>
  <c r="U953" i="8"/>
  <c r="T953" i="8"/>
  <c r="S953" i="8"/>
  <c r="A953" i="8"/>
  <c r="R953" i="8"/>
  <c r="Q953" i="8"/>
  <c r="P953" i="8"/>
  <c r="O953" i="8"/>
  <c r="N953" i="8"/>
  <c r="M953" i="8"/>
  <c r="L953" i="8"/>
  <c r="K953" i="8"/>
  <c r="J953" i="8"/>
  <c r="I953" i="8"/>
  <c r="H953" i="8"/>
  <c r="G953" i="8"/>
  <c r="F953" i="8"/>
  <c r="D953" i="8"/>
  <c r="C953" i="8"/>
  <c r="B952" i="8"/>
  <c r="W952" i="8"/>
  <c r="V952" i="8"/>
  <c r="E952" i="8"/>
  <c r="U952" i="8"/>
  <c r="T952" i="8"/>
  <c r="S952" i="8"/>
  <c r="A952" i="8"/>
  <c r="R952" i="8"/>
  <c r="Q952" i="8"/>
  <c r="P952" i="8"/>
  <c r="O952" i="8"/>
  <c r="N952" i="8"/>
  <c r="M952" i="8"/>
  <c r="L952" i="8"/>
  <c r="K952" i="8"/>
  <c r="J952" i="8"/>
  <c r="I952" i="8"/>
  <c r="H952" i="8"/>
  <c r="G952" i="8"/>
  <c r="F952" i="8"/>
  <c r="D952" i="8"/>
  <c r="C952" i="8"/>
  <c r="B951" i="8"/>
  <c r="W951" i="8"/>
  <c r="V951" i="8"/>
  <c r="E951" i="8"/>
  <c r="U951" i="8"/>
  <c r="T951" i="8"/>
  <c r="S951" i="8"/>
  <c r="A951" i="8"/>
  <c r="R951" i="8"/>
  <c r="Q951" i="8"/>
  <c r="P951" i="8"/>
  <c r="O951" i="8"/>
  <c r="N951" i="8"/>
  <c r="M951" i="8"/>
  <c r="L951" i="8"/>
  <c r="K951" i="8"/>
  <c r="J951" i="8"/>
  <c r="I951" i="8"/>
  <c r="H951" i="8"/>
  <c r="G951" i="8"/>
  <c r="F951" i="8"/>
  <c r="D951" i="8"/>
  <c r="C951" i="8"/>
  <c r="B950" i="8"/>
  <c r="W950" i="8"/>
  <c r="V950" i="8"/>
  <c r="E950" i="8"/>
  <c r="U950" i="8"/>
  <c r="T950" i="8"/>
  <c r="S950" i="8"/>
  <c r="A950" i="8"/>
  <c r="R950" i="8"/>
  <c r="Q950" i="8"/>
  <c r="P950" i="8"/>
  <c r="O950" i="8"/>
  <c r="N950" i="8"/>
  <c r="M950" i="8"/>
  <c r="L950" i="8"/>
  <c r="K950" i="8"/>
  <c r="J950" i="8"/>
  <c r="I950" i="8"/>
  <c r="H950" i="8"/>
  <c r="G950" i="8"/>
  <c r="F950" i="8"/>
  <c r="D950" i="8"/>
  <c r="C950" i="8"/>
  <c r="B949" i="8"/>
  <c r="W949" i="8"/>
  <c r="V949" i="8"/>
  <c r="E949" i="8"/>
  <c r="U949" i="8"/>
  <c r="T949" i="8"/>
  <c r="S949" i="8"/>
  <c r="A949" i="8"/>
  <c r="R949" i="8"/>
  <c r="Q949" i="8"/>
  <c r="P949" i="8"/>
  <c r="O949" i="8"/>
  <c r="N949" i="8"/>
  <c r="M949" i="8"/>
  <c r="L949" i="8"/>
  <c r="K949" i="8"/>
  <c r="J949" i="8"/>
  <c r="I949" i="8"/>
  <c r="H949" i="8"/>
  <c r="G949" i="8"/>
  <c r="F949" i="8"/>
  <c r="D949" i="8"/>
  <c r="C949" i="8"/>
  <c r="B948" i="8"/>
  <c r="W948" i="8"/>
  <c r="V948" i="8"/>
  <c r="E948" i="8"/>
  <c r="U948" i="8"/>
  <c r="T948" i="8"/>
  <c r="S948" i="8"/>
  <c r="A948" i="8"/>
  <c r="R948" i="8"/>
  <c r="Q948" i="8"/>
  <c r="P948" i="8"/>
  <c r="O948" i="8"/>
  <c r="N948" i="8"/>
  <c r="M948" i="8"/>
  <c r="L948" i="8"/>
  <c r="K948" i="8"/>
  <c r="J948" i="8"/>
  <c r="I948" i="8"/>
  <c r="H948" i="8"/>
  <c r="G948" i="8"/>
  <c r="F948" i="8"/>
  <c r="D948" i="8"/>
  <c r="C948" i="8"/>
  <c r="B947" i="8"/>
  <c r="W947" i="8"/>
  <c r="V947" i="8"/>
  <c r="E947" i="8"/>
  <c r="U947" i="8"/>
  <c r="T947" i="8"/>
  <c r="S947" i="8"/>
  <c r="A947" i="8"/>
  <c r="R947" i="8"/>
  <c r="Q947" i="8"/>
  <c r="P947" i="8"/>
  <c r="O947" i="8"/>
  <c r="N947" i="8"/>
  <c r="M947" i="8"/>
  <c r="L947" i="8"/>
  <c r="K947" i="8"/>
  <c r="J947" i="8"/>
  <c r="I947" i="8"/>
  <c r="H947" i="8"/>
  <c r="G947" i="8"/>
  <c r="F947" i="8"/>
  <c r="D947" i="8"/>
  <c r="C947" i="8"/>
  <c r="B946" i="8"/>
  <c r="W946" i="8"/>
  <c r="V946" i="8"/>
  <c r="E946" i="8"/>
  <c r="U946" i="8"/>
  <c r="T946" i="8"/>
  <c r="S946" i="8"/>
  <c r="A946" i="8"/>
  <c r="R946" i="8"/>
  <c r="Q946" i="8"/>
  <c r="P946" i="8"/>
  <c r="O946" i="8"/>
  <c r="N946" i="8"/>
  <c r="M946" i="8"/>
  <c r="L946" i="8"/>
  <c r="K946" i="8"/>
  <c r="J946" i="8"/>
  <c r="I946" i="8"/>
  <c r="H946" i="8"/>
  <c r="G946" i="8"/>
  <c r="F946" i="8"/>
  <c r="D946" i="8"/>
  <c r="C946" i="8"/>
  <c r="B945" i="8"/>
  <c r="W945" i="8"/>
  <c r="V945" i="8"/>
  <c r="E945" i="8"/>
  <c r="U945" i="8"/>
  <c r="T945" i="8"/>
  <c r="S945" i="8"/>
  <c r="A945" i="8"/>
  <c r="R945" i="8"/>
  <c r="Q945" i="8"/>
  <c r="P945" i="8"/>
  <c r="O945" i="8"/>
  <c r="N945" i="8"/>
  <c r="M945" i="8"/>
  <c r="L945" i="8"/>
  <c r="K945" i="8"/>
  <c r="J945" i="8"/>
  <c r="I945" i="8"/>
  <c r="H945" i="8"/>
  <c r="G945" i="8"/>
  <c r="F945" i="8"/>
  <c r="D945" i="8"/>
  <c r="C945" i="8"/>
  <c r="B944" i="8"/>
  <c r="W944" i="8"/>
  <c r="V944" i="8"/>
  <c r="E944" i="8"/>
  <c r="U944" i="8"/>
  <c r="T944" i="8"/>
  <c r="S944" i="8"/>
  <c r="A944" i="8"/>
  <c r="R944" i="8"/>
  <c r="Q944" i="8"/>
  <c r="P944" i="8"/>
  <c r="O944" i="8"/>
  <c r="N944" i="8"/>
  <c r="M944" i="8"/>
  <c r="L944" i="8"/>
  <c r="K944" i="8"/>
  <c r="J944" i="8"/>
  <c r="I944" i="8"/>
  <c r="H944" i="8"/>
  <c r="G944" i="8"/>
  <c r="F944" i="8"/>
  <c r="D944" i="8"/>
  <c r="C944" i="8"/>
  <c r="B943" i="8"/>
  <c r="W943" i="8"/>
  <c r="V943" i="8"/>
  <c r="E943" i="8"/>
  <c r="U943" i="8"/>
  <c r="T943" i="8"/>
  <c r="S943" i="8"/>
  <c r="A943" i="8"/>
  <c r="R943" i="8"/>
  <c r="Q943" i="8"/>
  <c r="P943" i="8"/>
  <c r="O943" i="8"/>
  <c r="N943" i="8"/>
  <c r="M943" i="8"/>
  <c r="L943" i="8"/>
  <c r="K943" i="8"/>
  <c r="J943" i="8"/>
  <c r="I943" i="8"/>
  <c r="H943" i="8"/>
  <c r="G943" i="8"/>
  <c r="F943" i="8"/>
  <c r="D943" i="8"/>
  <c r="C943" i="8"/>
  <c r="B942" i="8"/>
  <c r="W942" i="8"/>
  <c r="V942" i="8"/>
  <c r="E942" i="8"/>
  <c r="U942" i="8"/>
  <c r="T942" i="8"/>
  <c r="S942" i="8"/>
  <c r="A942" i="8"/>
  <c r="R942" i="8"/>
  <c r="Q942" i="8"/>
  <c r="P942" i="8"/>
  <c r="O942" i="8"/>
  <c r="N942" i="8"/>
  <c r="M942" i="8"/>
  <c r="L942" i="8"/>
  <c r="K942" i="8"/>
  <c r="J942" i="8"/>
  <c r="I942" i="8"/>
  <c r="H942" i="8"/>
  <c r="G942" i="8"/>
  <c r="F942" i="8"/>
  <c r="D942" i="8"/>
  <c r="C942" i="8"/>
  <c r="B941" i="8"/>
  <c r="W941" i="8"/>
  <c r="V941" i="8"/>
  <c r="E941" i="8"/>
  <c r="U941" i="8"/>
  <c r="T941" i="8"/>
  <c r="S941" i="8"/>
  <c r="A941" i="8"/>
  <c r="R941" i="8"/>
  <c r="Q941" i="8"/>
  <c r="P941" i="8"/>
  <c r="O941" i="8"/>
  <c r="N941" i="8"/>
  <c r="M941" i="8"/>
  <c r="L941" i="8"/>
  <c r="K941" i="8"/>
  <c r="J941" i="8"/>
  <c r="I941" i="8"/>
  <c r="H941" i="8"/>
  <c r="G941" i="8"/>
  <c r="F941" i="8"/>
  <c r="D941" i="8"/>
  <c r="C941" i="8"/>
  <c r="B940" i="8"/>
  <c r="W940" i="8"/>
  <c r="V940" i="8"/>
  <c r="E940" i="8"/>
  <c r="U940" i="8"/>
  <c r="T940" i="8"/>
  <c r="S940" i="8"/>
  <c r="A940" i="8"/>
  <c r="R940" i="8"/>
  <c r="Q940" i="8"/>
  <c r="P940" i="8"/>
  <c r="O940" i="8"/>
  <c r="N940" i="8"/>
  <c r="M940" i="8"/>
  <c r="L940" i="8"/>
  <c r="K940" i="8"/>
  <c r="J940" i="8"/>
  <c r="I940" i="8"/>
  <c r="H940" i="8"/>
  <c r="G940" i="8"/>
  <c r="F940" i="8"/>
  <c r="D940" i="8"/>
  <c r="C940" i="8"/>
  <c r="B939" i="8"/>
  <c r="W939" i="8"/>
  <c r="V939" i="8"/>
  <c r="E939" i="8"/>
  <c r="U939" i="8"/>
  <c r="T939" i="8"/>
  <c r="S939" i="8"/>
  <c r="A939" i="8"/>
  <c r="R939" i="8"/>
  <c r="Q939" i="8"/>
  <c r="P939" i="8"/>
  <c r="O939" i="8"/>
  <c r="N939" i="8"/>
  <c r="M939" i="8"/>
  <c r="L939" i="8"/>
  <c r="K939" i="8"/>
  <c r="J939" i="8"/>
  <c r="I939" i="8"/>
  <c r="H939" i="8"/>
  <c r="G939" i="8"/>
  <c r="F939" i="8"/>
  <c r="D939" i="8"/>
  <c r="C939" i="8"/>
  <c r="B938" i="8"/>
  <c r="W938" i="8"/>
  <c r="V938" i="8"/>
  <c r="E938" i="8"/>
  <c r="U938" i="8"/>
  <c r="T938" i="8"/>
  <c r="S938" i="8"/>
  <c r="A938" i="8"/>
  <c r="R938" i="8"/>
  <c r="Q938" i="8"/>
  <c r="P938" i="8"/>
  <c r="O938" i="8"/>
  <c r="N938" i="8"/>
  <c r="M938" i="8"/>
  <c r="L938" i="8"/>
  <c r="K938" i="8"/>
  <c r="J938" i="8"/>
  <c r="I938" i="8"/>
  <c r="H938" i="8"/>
  <c r="G938" i="8"/>
  <c r="F938" i="8"/>
  <c r="D938" i="8"/>
  <c r="C938" i="8"/>
  <c r="B937" i="8"/>
  <c r="W937" i="8"/>
  <c r="V937" i="8"/>
  <c r="E937" i="8"/>
  <c r="U937" i="8"/>
  <c r="T937" i="8"/>
  <c r="S937" i="8"/>
  <c r="A937" i="8"/>
  <c r="R937" i="8"/>
  <c r="Q937" i="8"/>
  <c r="P937" i="8"/>
  <c r="O937" i="8"/>
  <c r="N937" i="8"/>
  <c r="M937" i="8"/>
  <c r="L937" i="8"/>
  <c r="K937" i="8"/>
  <c r="J937" i="8"/>
  <c r="I937" i="8"/>
  <c r="H937" i="8"/>
  <c r="G937" i="8"/>
  <c r="F937" i="8"/>
  <c r="D937" i="8"/>
  <c r="C937" i="8"/>
  <c r="B936" i="8"/>
  <c r="W936" i="8"/>
  <c r="V936" i="8"/>
  <c r="E936" i="8"/>
  <c r="U936" i="8"/>
  <c r="T936" i="8"/>
  <c r="S936" i="8"/>
  <c r="A936" i="8"/>
  <c r="R936" i="8"/>
  <c r="Q936" i="8"/>
  <c r="P936" i="8"/>
  <c r="O936" i="8"/>
  <c r="N936" i="8"/>
  <c r="M936" i="8"/>
  <c r="L936" i="8"/>
  <c r="K936" i="8"/>
  <c r="J936" i="8"/>
  <c r="I936" i="8"/>
  <c r="H936" i="8"/>
  <c r="G936" i="8"/>
  <c r="F936" i="8"/>
  <c r="D936" i="8"/>
  <c r="C936" i="8"/>
  <c r="B935" i="8"/>
  <c r="W935" i="8"/>
  <c r="V935" i="8"/>
  <c r="E935" i="8"/>
  <c r="U935" i="8"/>
  <c r="T935" i="8"/>
  <c r="S935" i="8"/>
  <c r="A935" i="8"/>
  <c r="R935" i="8"/>
  <c r="Q935" i="8"/>
  <c r="P935" i="8"/>
  <c r="O935" i="8"/>
  <c r="N935" i="8"/>
  <c r="M935" i="8"/>
  <c r="L935" i="8"/>
  <c r="K935" i="8"/>
  <c r="J935" i="8"/>
  <c r="I935" i="8"/>
  <c r="H935" i="8"/>
  <c r="G935" i="8"/>
  <c r="F935" i="8"/>
  <c r="D935" i="8"/>
  <c r="C935" i="8"/>
  <c r="B934" i="8"/>
  <c r="W934" i="8"/>
  <c r="V934" i="8"/>
  <c r="E934" i="8"/>
  <c r="U934" i="8"/>
  <c r="T934" i="8"/>
  <c r="S934" i="8"/>
  <c r="A934" i="8"/>
  <c r="R934" i="8"/>
  <c r="Q934" i="8"/>
  <c r="P934" i="8"/>
  <c r="O934" i="8"/>
  <c r="N934" i="8"/>
  <c r="M934" i="8"/>
  <c r="L934" i="8"/>
  <c r="K934" i="8"/>
  <c r="J934" i="8"/>
  <c r="I934" i="8"/>
  <c r="H934" i="8"/>
  <c r="G934" i="8"/>
  <c r="F934" i="8"/>
  <c r="D934" i="8"/>
  <c r="C934" i="8"/>
  <c r="B933" i="8"/>
  <c r="W933" i="8"/>
  <c r="V933" i="8"/>
  <c r="E933" i="8"/>
  <c r="U933" i="8"/>
  <c r="T933" i="8"/>
  <c r="S933" i="8"/>
  <c r="A933" i="8"/>
  <c r="R933" i="8"/>
  <c r="Q933" i="8"/>
  <c r="P933" i="8"/>
  <c r="O933" i="8"/>
  <c r="N933" i="8"/>
  <c r="M933" i="8"/>
  <c r="L933" i="8"/>
  <c r="K933" i="8"/>
  <c r="J933" i="8"/>
  <c r="I933" i="8"/>
  <c r="H933" i="8"/>
  <c r="G933" i="8"/>
  <c r="F933" i="8"/>
  <c r="D933" i="8"/>
  <c r="C933" i="8"/>
  <c r="B932" i="8"/>
  <c r="W932" i="8"/>
  <c r="V932" i="8"/>
  <c r="E932" i="8"/>
  <c r="U932" i="8"/>
  <c r="T932" i="8"/>
  <c r="S932" i="8"/>
  <c r="A932" i="8"/>
  <c r="R932" i="8"/>
  <c r="Q932" i="8"/>
  <c r="P932" i="8"/>
  <c r="O932" i="8"/>
  <c r="N932" i="8"/>
  <c r="M932" i="8"/>
  <c r="L932" i="8"/>
  <c r="K932" i="8"/>
  <c r="J932" i="8"/>
  <c r="I932" i="8"/>
  <c r="H932" i="8"/>
  <c r="G932" i="8"/>
  <c r="F932" i="8"/>
  <c r="D932" i="8"/>
  <c r="C932" i="8"/>
  <c r="B931" i="8"/>
  <c r="W931" i="8"/>
  <c r="V931" i="8"/>
  <c r="E931" i="8"/>
  <c r="U931" i="8"/>
  <c r="T931" i="8"/>
  <c r="S931" i="8"/>
  <c r="A931" i="8"/>
  <c r="R931" i="8"/>
  <c r="Q931" i="8"/>
  <c r="P931" i="8"/>
  <c r="O931" i="8"/>
  <c r="N931" i="8"/>
  <c r="M931" i="8"/>
  <c r="L931" i="8"/>
  <c r="K931" i="8"/>
  <c r="J931" i="8"/>
  <c r="I931" i="8"/>
  <c r="H931" i="8"/>
  <c r="G931" i="8"/>
  <c r="F931" i="8"/>
  <c r="D931" i="8"/>
  <c r="C931" i="8"/>
  <c r="B930" i="8"/>
  <c r="W930" i="8"/>
  <c r="V930" i="8"/>
  <c r="E930" i="8"/>
  <c r="U930" i="8"/>
  <c r="T930" i="8"/>
  <c r="S930" i="8"/>
  <c r="A930" i="8"/>
  <c r="R930" i="8"/>
  <c r="Q930" i="8"/>
  <c r="P930" i="8"/>
  <c r="O930" i="8"/>
  <c r="N930" i="8"/>
  <c r="M930" i="8"/>
  <c r="L930" i="8"/>
  <c r="K930" i="8"/>
  <c r="J930" i="8"/>
  <c r="I930" i="8"/>
  <c r="H930" i="8"/>
  <c r="G930" i="8"/>
  <c r="F930" i="8"/>
  <c r="D930" i="8"/>
  <c r="C930" i="8"/>
  <c r="B929" i="8"/>
  <c r="W929" i="8"/>
  <c r="V929" i="8"/>
  <c r="E929" i="8"/>
  <c r="U929" i="8"/>
  <c r="T929" i="8"/>
  <c r="S929" i="8"/>
  <c r="A929" i="8"/>
  <c r="R929" i="8"/>
  <c r="Q929" i="8"/>
  <c r="P929" i="8"/>
  <c r="O929" i="8"/>
  <c r="N929" i="8"/>
  <c r="M929" i="8"/>
  <c r="L929" i="8"/>
  <c r="K929" i="8"/>
  <c r="J929" i="8"/>
  <c r="I929" i="8"/>
  <c r="H929" i="8"/>
  <c r="G929" i="8"/>
  <c r="F929" i="8"/>
  <c r="D929" i="8"/>
  <c r="C929" i="8"/>
  <c r="B928" i="8"/>
  <c r="W928" i="8"/>
  <c r="V928" i="8"/>
  <c r="E928" i="8"/>
  <c r="U928" i="8"/>
  <c r="T928" i="8"/>
  <c r="S928" i="8"/>
  <c r="A928" i="8"/>
  <c r="R928" i="8"/>
  <c r="Q928" i="8"/>
  <c r="P928" i="8"/>
  <c r="O928" i="8"/>
  <c r="N928" i="8"/>
  <c r="M928" i="8"/>
  <c r="L928" i="8"/>
  <c r="K928" i="8"/>
  <c r="J928" i="8"/>
  <c r="I928" i="8"/>
  <c r="H928" i="8"/>
  <c r="G928" i="8"/>
  <c r="F928" i="8"/>
  <c r="D928" i="8"/>
  <c r="C928" i="8"/>
  <c r="B927" i="8"/>
  <c r="W927" i="8"/>
  <c r="V927" i="8"/>
  <c r="E927" i="8"/>
  <c r="U927" i="8"/>
  <c r="T927" i="8"/>
  <c r="S927" i="8"/>
  <c r="A927" i="8"/>
  <c r="R927" i="8"/>
  <c r="Q927" i="8"/>
  <c r="P927" i="8"/>
  <c r="O927" i="8"/>
  <c r="N927" i="8"/>
  <c r="M927" i="8"/>
  <c r="L927" i="8"/>
  <c r="K927" i="8"/>
  <c r="J927" i="8"/>
  <c r="I927" i="8"/>
  <c r="H927" i="8"/>
  <c r="G927" i="8"/>
  <c r="F927" i="8"/>
  <c r="D927" i="8"/>
  <c r="C927" i="8"/>
  <c r="B926" i="8"/>
  <c r="W926" i="8"/>
  <c r="V926" i="8"/>
  <c r="E926" i="8"/>
  <c r="U926" i="8"/>
  <c r="T926" i="8"/>
  <c r="S926" i="8"/>
  <c r="A926" i="8"/>
  <c r="R926" i="8"/>
  <c r="Q926" i="8"/>
  <c r="P926" i="8"/>
  <c r="O926" i="8"/>
  <c r="N926" i="8"/>
  <c r="M926" i="8"/>
  <c r="L926" i="8"/>
  <c r="K926" i="8"/>
  <c r="J926" i="8"/>
  <c r="I926" i="8"/>
  <c r="H926" i="8"/>
  <c r="G926" i="8"/>
  <c r="F926" i="8"/>
  <c r="D926" i="8"/>
  <c r="C926" i="8"/>
  <c r="B925" i="8"/>
  <c r="W925" i="8"/>
  <c r="V925" i="8"/>
  <c r="E925" i="8"/>
  <c r="U925" i="8"/>
  <c r="T925" i="8"/>
  <c r="S925" i="8"/>
  <c r="A925" i="8"/>
  <c r="R925" i="8"/>
  <c r="Q925" i="8"/>
  <c r="P925" i="8"/>
  <c r="O925" i="8"/>
  <c r="N925" i="8"/>
  <c r="M925" i="8"/>
  <c r="L925" i="8"/>
  <c r="K925" i="8"/>
  <c r="J925" i="8"/>
  <c r="I925" i="8"/>
  <c r="H925" i="8"/>
  <c r="G925" i="8"/>
  <c r="F925" i="8"/>
  <c r="D925" i="8"/>
  <c r="C925" i="8"/>
  <c r="B924" i="8"/>
  <c r="W924" i="8"/>
  <c r="V924" i="8"/>
  <c r="E924" i="8"/>
  <c r="U924" i="8"/>
  <c r="T924" i="8"/>
  <c r="S924" i="8"/>
  <c r="A924" i="8"/>
  <c r="R924" i="8"/>
  <c r="Q924" i="8"/>
  <c r="P924" i="8"/>
  <c r="O924" i="8"/>
  <c r="N924" i="8"/>
  <c r="M924" i="8"/>
  <c r="L924" i="8"/>
  <c r="K924" i="8"/>
  <c r="J924" i="8"/>
  <c r="I924" i="8"/>
  <c r="H924" i="8"/>
  <c r="G924" i="8"/>
  <c r="F924" i="8"/>
  <c r="D924" i="8"/>
  <c r="C924" i="8"/>
  <c r="B923" i="8"/>
  <c r="W923" i="8"/>
  <c r="V923" i="8"/>
  <c r="E923" i="8"/>
  <c r="U923" i="8"/>
  <c r="T923" i="8"/>
  <c r="S923" i="8"/>
  <c r="A923" i="8"/>
  <c r="R923" i="8"/>
  <c r="Q923" i="8"/>
  <c r="P923" i="8"/>
  <c r="O923" i="8"/>
  <c r="N923" i="8"/>
  <c r="M923" i="8"/>
  <c r="L923" i="8"/>
  <c r="K923" i="8"/>
  <c r="J923" i="8"/>
  <c r="I923" i="8"/>
  <c r="H923" i="8"/>
  <c r="G923" i="8"/>
  <c r="F923" i="8"/>
  <c r="D923" i="8"/>
  <c r="C923" i="8"/>
  <c r="B922" i="8"/>
  <c r="W922" i="8"/>
  <c r="V922" i="8"/>
  <c r="E922" i="8"/>
  <c r="U922" i="8"/>
  <c r="T922" i="8"/>
  <c r="S922" i="8"/>
  <c r="A922" i="8"/>
  <c r="R922" i="8"/>
  <c r="Q922" i="8"/>
  <c r="P922" i="8"/>
  <c r="O922" i="8"/>
  <c r="N922" i="8"/>
  <c r="M922" i="8"/>
  <c r="L922" i="8"/>
  <c r="K922" i="8"/>
  <c r="J922" i="8"/>
  <c r="I922" i="8"/>
  <c r="H922" i="8"/>
  <c r="G922" i="8"/>
  <c r="F922" i="8"/>
  <c r="D922" i="8"/>
  <c r="C922" i="8"/>
  <c r="B921" i="8"/>
  <c r="W921" i="8"/>
  <c r="V921" i="8"/>
  <c r="E921" i="8"/>
  <c r="U921" i="8"/>
  <c r="T921" i="8"/>
  <c r="S921" i="8"/>
  <c r="A921" i="8"/>
  <c r="R921" i="8"/>
  <c r="Q921" i="8"/>
  <c r="P921" i="8"/>
  <c r="O921" i="8"/>
  <c r="N921" i="8"/>
  <c r="M921" i="8"/>
  <c r="L921" i="8"/>
  <c r="K921" i="8"/>
  <c r="J921" i="8"/>
  <c r="I921" i="8"/>
  <c r="H921" i="8"/>
  <c r="G921" i="8"/>
  <c r="F921" i="8"/>
  <c r="D921" i="8"/>
  <c r="C921" i="8"/>
  <c r="B920" i="8"/>
  <c r="W920" i="8"/>
  <c r="V920" i="8"/>
  <c r="E920" i="8"/>
  <c r="U920" i="8"/>
  <c r="T920" i="8"/>
  <c r="S920" i="8"/>
  <c r="A920" i="8"/>
  <c r="R920" i="8"/>
  <c r="Q920" i="8"/>
  <c r="P920" i="8"/>
  <c r="O920" i="8"/>
  <c r="N920" i="8"/>
  <c r="M920" i="8"/>
  <c r="L920" i="8"/>
  <c r="K920" i="8"/>
  <c r="J920" i="8"/>
  <c r="I920" i="8"/>
  <c r="H920" i="8"/>
  <c r="G920" i="8"/>
  <c r="F920" i="8"/>
  <c r="D920" i="8"/>
  <c r="C920" i="8"/>
  <c r="B919" i="8"/>
  <c r="W919" i="8"/>
  <c r="V919" i="8"/>
  <c r="E919" i="8"/>
  <c r="U919" i="8"/>
  <c r="T919" i="8"/>
  <c r="S919" i="8"/>
  <c r="A919" i="8"/>
  <c r="R919" i="8"/>
  <c r="Q919" i="8"/>
  <c r="P919" i="8"/>
  <c r="O919" i="8"/>
  <c r="N919" i="8"/>
  <c r="M919" i="8"/>
  <c r="L919" i="8"/>
  <c r="K919" i="8"/>
  <c r="J919" i="8"/>
  <c r="I919" i="8"/>
  <c r="H919" i="8"/>
  <c r="G919" i="8"/>
  <c r="F919" i="8"/>
  <c r="D919" i="8"/>
  <c r="C919" i="8"/>
  <c r="B918" i="8"/>
  <c r="W918" i="8"/>
  <c r="V918" i="8"/>
  <c r="E918" i="8"/>
  <c r="U918" i="8"/>
  <c r="T918" i="8"/>
  <c r="S918" i="8"/>
  <c r="A918" i="8"/>
  <c r="R918" i="8"/>
  <c r="Q918" i="8"/>
  <c r="P918" i="8"/>
  <c r="O918" i="8"/>
  <c r="N918" i="8"/>
  <c r="M918" i="8"/>
  <c r="L918" i="8"/>
  <c r="K918" i="8"/>
  <c r="J918" i="8"/>
  <c r="I918" i="8"/>
  <c r="H918" i="8"/>
  <c r="G918" i="8"/>
  <c r="F918" i="8"/>
  <c r="D918" i="8"/>
  <c r="C918" i="8"/>
  <c r="B917" i="8"/>
  <c r="W917" i="8"/>
  <c r="V917" i="8"/>
  <c r="E917" i="8"/>
  <c r="U917" i="8"/>
  <c r="T917" i="8"/>
  <c r="S917" i="8"/>
  <c r="A917" i="8"/>
  <c r="R917" i="8"/>
  <c r="Q917" i="8"/>
  <c r="P917" i="8"/>
  <c r="O917" i="8"/>
  <c r="N917" i="8"/>
  <c r="M917" i="8"/>
  <c r="L917" i="8"/>
  <c r="K917" i="8"/>
  <c r="J917" i="8"/>
  <c r="I917" i="8"/>
  <c r="H917" i="8"/>
  <c r="G917" i="8"/>
  <c r="F917" i="8"/>
  <c r="D917" i="8"/>
  <c r="C917" i="8"/>
  <c r="B916" i="8"/>
  <c r="W916" i="8"/>
  <c r="V916" i="8"/>
  <c r="E916" i="8"/>
  <c r="U916" i="8"/>
  <c r="T916" i="8"/>
  <c r="S916" i="8"/>
  <c r="A916" i="8"/>
  <c r="R916" i="8"/>
  <c r="Q916" i="8"/>
  <c r="P916" i="8"/>
  <c r="O916" i="8"/>
  <c r="N916" i="8"/>
  <c r="M916" i="8"/>
  <c r="L916" i="8"/>
  <c r="K916" i="8"/>
  <c r="J916" i="8"/>
  <c r="I916" i="8"/>
  <c r="H916" i="8"/>
  <c r="G916" i="8"/>
  <c r="F916" i="8"/>
  <c r="D916" i="8"/>
  <c r="C916" i="8"/>
  <c r="B915" i="8"/>
  <c r="W915" i="8"/>
  <c r="V915" i="8"/>
  <c r="E915" i="8"/>
  <c r="U915" i="8"/>
  <c r="T915" i="8"/>
  <c r="S915" i="8"/>
  <c r="A915" i="8"/>
  <c r="R915" i="8"/>
  <c r="Q915" i="8"/>
  <c r="P915" i="8"/>
  <c r="O915" i="8"/>
  <c r="N915" i="8"/>
  <c r="M915" i="8"/>
  <c r="L915" i="8"/>
  <c r="K915" i="8"/>
  <c r="J915" i="8"/>
  <c r="I915" i="8"/>
  <c r="H915" i="8"/>
  <c r="G915" i="8"/>
  <c r="F915" i="8"/>
  <c r="D915" i="8"/>
  <c r="C915" i="8"/>
  <c r="B914" i="8"/>
  <c r="W914" i="8"/>
  <c r="V914" i="8"/>
  <c r="E914" i="8"/>
  <c r="U914" i="8"/>
  <c r="T914" i="8"/>
  <c r="S914" i="8"/>
  <c r="A914" i="8"/>
  <c r="R914" i="8"/>
  <c r="Q914" i="8"/>
  <c r="P914" i="8"/>
  <c r="O914" i="8"/>
  <c r="N914" i="8"/>
  <c r="M914" i="8"/>
  <c r="L914" i="8"/>
  <c r="K914" i="8"/>
  <c r="J914" i="8"/>
  <c r="I914" i="8"/>
  <c r="H914" i="8"/>
  <c r="G914" i="8"/>
  <c r="F914" i="8"/>
  <c r="D914" i="8"/>
  <c r="C914" i="8"/>
  <c r="B913" i="8"/>
  <c r="W913" i="8"/>
  <c r="V913" i="8"/>
  <c r="E913" i="8"/>
  <c r="U913" i="8"/>
  <c r="T913" i="8"/>
  <c r="S913" i="8"/>
  <c r="A913" i="8"/>
  <c r="R913" i="8"/>
  <c r="Q913" i="8"/>
  <c r="P913" i="8"/>
  <c r="O913" i="8"/>
  <c r="N913" i="8"/>
  <c r="M913" i="8"/>
  <c r="L913" i="8"/>
  <c r="K913" i="8"/>
  <c r="J913" i="8"/>
  <c r="I913" i="8"/>
  <c r="H913" i="8"/>
  <c r="G913" i="8"/>
  <c r="F913" i="8"/>
  <c r="D913" i="8"/>
  <c r="C913" i="8"/>
  <c r="B912" i="8"/>
  <c r="W912" i="8"/>
  <c r="V912" i="8"/>
  <c r="E912" i="8"/>
  <c r="U912" i="8"/>
  <c r="T912" i="8"/>
  <c r="S912" i="8"/>
  <c r="A912" i="8"/>
  <c r="R912" i="8"/>
  <c r="Q912" i="8"/>
  <c r="P912" i="8"/>
  <c r="O912" i="8"/>
  <c r="N912" i="8"/>
  <c r="M912" i="8"/>
  <c r="L912" i="8"/>
  <c r="K912" i="8"/>
  <c r="J912" i="8"/>
  <c r="I912" i="8"/>
  <c r="H912" i="8"/>
  <c r="G912" i="8"/>
  <c r="F912" i="8"/>
  <c r="D912" i="8"/>
  <c r="C912" i="8"/>
  <c r="B911" i="8"/>
  <c r="W911" i="8"/>
  <c r="V911" i="8"/>
  <c r="E911" i="8"/>
  <c r="U911" i="8"/>
  <c r="T911" i="8"/>
  <c r="S911" i="8"/>
  <c r="A911" i="8"/>
  <c r="R911" i="8"/>
  <c r="Q911" i="8"/>
  <c r="P911" i="8"/>
  <c r="O911" i="8"/>
  <c r="N911" i="8"/>
  <c r="M911" i="8"/>
  <c r="L911" i="8"/>
  <c r="K911" i="8"/>
  <c r="J911" i="8"/>
  <c r="I911" i="8"/>
  <c r="H911" i="8"/>
  <c r="G911" i="8"/>
  <c r="F911" i="8"/>
  <c r="D911" i="8"/>
  <c r="C911" i="8"/>
  <c r="B910" i="8"/>
  <c r="W910" i="8"/>
  <c r="V910" i="8"/>
  <c r="E910" i="8"/>
  <c r="U910" i="8"/>
  <c r="T910" i="8"/>
  <c r="S910" i="8"/>
  <c r="A910" i="8"/>
  <c r="R910" i="8"/>
  <c r="Q910" i="8"/>
  <c r="P910" i="8"/>
  <c r="O910" i="8"/>
  <c r="N910" i="8"/>
  <c r="M910" i="8"/>
  <c r="L910" i="8"/>
  <c r="K910" i="8"/>
  <c r="J910" i="8"/>
  <c r="I910" i="8"/>
  <c r="H910" i="8"/>
  <c r="G910" i="8"/>
  <c r="F910" i="8"/>
  <c r="D910" i="8"/>
  <c r="C910" i="8"/>
  <c r="B909" i="8"/>
  <c r="W909" i="8"/>
  <c r="V909" i="8"/>
  <c r="E909" i="8"/>
  <c r="U909" i="8"/>
  <c r="T909" i="8"/>
  <c r="S909" i="8"/>
  <c r="A909" i="8"/>
  <c r="R909" i="8"/>
  <c r="Q909" i="8"/>
  <c r="P909" i="8"/>
  <c r="O909" i="8"/>
  <c r="N909" i="8"/>
  <c r="M909" i="8"/>
  <c r="L909" i="8"/>
  <c r="K909" i="8"/>
  <c r="J909" i="8"/>
  <c r="I909" i="8"/>
  <c r="H909" i="8"/>
  <c r="G909" i="8"/>
  <c r="F909" i="8"/>
  <c r="D909" i="8"/>
  <c r="C909" i="8"/>
  <c r="B908" i="8"/>
  <c r="W908" i="8"/>
  <c r="V908" i="8"/>
  <c r="E908" i="8"/>
  <c r="U908" i="8"/>
  <c r="T908" i="8"/>
  <c r="S908" i="8"/>
  <c r="A908" i="8"/>
  <c r="R908" i="8"/>
  <c r="Q908" i="8"/>
  <c r="P908" i="8"/>
  <c r="O908" i="8"/>
  <c r="N908" i="8"/>
  <c r="M908" i="8"/>
  <c r="L908" i="8"/>
  <c r="K908" i="8"/>
  <c r="J908" i="8"/>
  <c r="I908" i="8"/>
  <c r="H908" i="8"/>
  <c r="G908" i="8"/>
  <c r="F908" i="8"/>
  <c r="D908" i="8"/>
  <c r="C908" i="8"/>
  <c r="B907" i="8"/>
  <c r="W907" i="8"/>
  <c r="V907" i="8"/>
  <c r="E907" i="8"/>
  <c r="U907" i="8"/>
  <c r="T907" i="8"/>
  <c r="S907" i="8"/>
  <c r="A907" i="8"/>
  <c r="R907" i="8"/>
  <c r="Q907" i="8"/>
  <c r="P907" i="8"/>
  <c r="O907" i="8"/>
  <c r="N907" i="8"/>
  <c r="M907" i="8"/>
  <c r="L907" i="8"/>
  <c r="K907" i="8"/>
  <c r="J907" i="8"/>
  <c r="I907" i="8"/>
  <c r="H907" i="8"/>
  <c r="G907" i="8"/>
  <c r="F907" i="8"/>
  <c r="D907" i="8"/>
  <c r="C907" i="8"/>
  <c r="B906" i="8"/>
  <c r="W906" i="8"/>
  <c r="V906" i="8"/>
  <c r="E906" i="8"/>
  <c r="U906" i="8"/>
  <c r="T906" i="8"/>
  <c r="S906" i="8"/>
  <c r="A906" i="8"/>
  <c r="R906" i="8"/>
  <c r="Q906" i="8"/>
  <c r="P906" i="8"/>
  <c r="O906" i="8"/>
  <c r="N906" i="8"/>
  <c r="M906" i="8"/>
  <c r="L906" i="8"/>
  <c r="K906" i="8"/>
  <c r="J906" i="8"/>
  <c r="I906" i="8"/>
  <c r="H906" i="8"/>
  <c r="G906" i="8"/>
  <c r="F906" i="8"/>
  <c r="D906" i="8"/>
  <c r="C906" i="8"/>
  <c r="B905" i="8"/>
  <c r="W905" i="8"/>
  <c r="V905" i="8"/>
  <c r="E905" i="8"/>
  <c r="U905" i="8"/>
  <c r="T905" i="8"/>
  <c r="S905" i="8"/>
  <c r="A905" i="8"/>
  <c r="R905" i="8"/>
  <c r="Q905" i="8"/>
  <c r="P905" i="8"/>
  <c r="O905" i="8"/>
  <c r="N905" i="8"/>
  <c r="M905" i="8"/>
  <c r="L905" i="8"/>
  <c r="K905" i="8"/>
  <c r="J905" i="8"/>
  <c r="I905" i="8"/>
  <c r="H905" i="8"/>
  <c r="G905" i="8"/>
  <c r="F905" i="8"/>
  <c r="D905" i="8"/>
  <c r="C905" i="8"/>
  <c r="B904" i="8"/>
  <c r="W904" i="8"/>
  <c r="V904" i="8"/>
  <c r="E904" i="8"/>
  <c r="U904" i="8"/>
  <c r="T904" i="8"/>
  <c r="S904" i="8"/>
  <c r="A904" i="8"/>
  <c r="R904" i="8"/>
  <c r="Q904" i="8"/>
  <c r="P904" i="8"/>
  <c r="O904" i="8"/>
  <c r="N904" i="8"/>
  <c r="M904" i="8"/>
  <c r="L904" i="8"/>
  <c r="K904" i="8"/>
  <c r="J904" i="8"/>
  <c r="I904" i="8"/>
  <c r="H904" i="8"/>
  <c r="G904" i="8"/>
  <c r="F904" i="8"/>
  <c r="D904" i="8"/>
  <c r="C904" i="8"/>
  <c r="B903" i="8"/>
  <c r="W903" i="8"/>
  <c r="V903" i="8"/>
  <c r="E903" i="8"/>
  <c r="U903" i="8"/>
  <c r="T903" i="8"/>
  <c r="S903" i="8"/>
  <c r="A903" i="8"/>
  <c r="R903" i="8"/>
  <c r="Q903" i="8"/>
  <c r="P903" i="8"/>
  <c r="O903" i="8"/>
  <c r="N903" i="8"/>
  <c r="M903" i="8"/>
  <c r="L903" i="8"/>
  <c r="K903" i="8"/>
  <c r="J903" i="8"/>
  <c r="I903" i="8"/>
  <c r="H903" i="8"/>
  <c r="G903" i="8"/>
  <c r="F903" i="8"/>
  <c r="D903" i="8"/>
  <c r="C903" i="8"/>
  <c r="B902" i="8"/>
  <c r="W902" i="8"/>
  <c r="V902" i="8"/>
  <c r="E902" i="8"/>
  <c r="U902" i="8"/>
  <c r="T902" i="8"/>
  <c r="S902" i="8"/>
  <c r="A902" i="8"/>
  <c r="R902" i="8"/>
  <c r="Q902" i="8"/>
  <c r="P902" i="8"/>
  <c r="O902" i="8"/>
  <c r="N902" i="8"/>
  <c r="M902" i="8"/>
  <c r="L902" i="8"/>
  <c r="K902" i="8"/>
  <c r="J902" i="8"/>
  <c r="I902" i="8"/>
  <c r="H902" i="8"/>
  <c r="G902" i="8"/>
  <c r="F902" i="8"/>
  <c r="D902" i="8"/>
  <c r="C902" i="8"/>
  <c r="B901" i="8"/>
  <c r="W901" i="8"/>
  <c r="V901" i="8"/>
  <c r="E901" i="8"/>
  <c r="U901" i="8"/>
  <c r="T901" i="8"/>
  <c r="S901" i="8"/>
  <c r="A901" i="8"/>
  <c r="R901" i="8"/>
  <c r="Q901" i="8"/>
  <c r="P901" i="8"/>
  <c r="O901" i="8"/>
  <c r="N901" i="8"/>
  <c r="M901" i="8"/>
  <c r="L901" i="8"/>
  <c r="K901" i="8"/>
  <c r="J901" i="8"/>
  <c r="I901" i="8"/>
  <c r="H901" i="8"/>
  <c r="G901" i="8"/>
  <c r="F901" i="8"/>
  <c r="D901" i="8"/>
  <c r="C901" i="8"/>
  <c r="B900" i="8"/>
  <c r="W900" i="8"/>
  <c r="V900" i="8"/>
  <c r="E900" i="8"/>
  <c r="U900" i="8"/>
  <c r="T900" i="8"/>
  <c r="S900" i="8"/>
  <c r="A900" i="8"/>
  <c r="R900" i="8"/>
  <c r="Q900" i="8"/>
  <c r="P900" i="8"/>
  <c r="O900" i="8"/>
  <c r="N900" i="8"/>
  <c r="M900" i="8"/>
  <c r="L900" i="8"/>
  <c r="K900" i="8"/>
  <c r="J900" i="8"/>
  <c r="I900" i="8"/>
  <c r="H900" i="8"/>
  <c r="G900" i="8"/>
  <c r="F900" i="8"/>
  <c r="D900" i="8"/>
  <c r="C900" i="8"/>
  <c r="B899" i="8"/>
  <c r="W899" i="8"/>
  <c r="V899" i="8"/>
  <c r="E899" i="8"/>
  <c r="U899" i="8"/>
  <c r="T899" i="8"/>
  <c r="S899" i="8"/>
  <c r="A899" i="8"/>
  <c r="R899" i="8"/>
  <c r="Q899" i="8"/>
  <c r="P899" i="8"/>
  <c r="O899" i="8"/>
  <c r="N899" i="8"/>
  <c r="M899" i="8"/>
  <c r="L899" i="8"/>
  <c r="K899" i="8"/>
  <c r="J899" i="8"/>
  <c r="I899" i="8"/>
  <c r="H899" i="8"/>
  <c r="G899" i="8"/>
  <c r="F899" i="8"/>
  <c r="D899" i="8"/>
  <c r="C899" i="8"/>
  <c r="B898" i="8"/>
  <c r="W898" i="8"/>
  <c r="V898" i="8"/>
  <c r="E898" i="8"/>
  <c r="U898" i="8"/>
  <c r="T898" i="8"/>
  <c r="S898" i="8"/>
  <c r="A898" i="8"/>
  <c r="R898" i="8"/>
  <c r="Q898" i="8"/>
  <c r="P898" i="8"/>
  <c r="O898" i="8"/>
  <c r="N898" i="8"/>
  <c r="M898" i="8"/>
  <c r="L898" i="8"/>
  <c r="K898" i="8"/>
  <c r="J898" i="8"/>
  <c r="I898" i="8"/>
  <c r="H898" i="8"/>
  <c r="G898" i="8"/>
  <c r="F898" i="8"/>
  <c r="D898" i="8"/>
  <c r="C898" i="8"/>
  <c r="B897" i="8"/>
  <c r="W897" i="8"/>
  <c r="V897" i="8"/>
  <c r="E897" i="8"/>
  <c r="U897" i="8"/>
  <c r="T897" i="8"/>
  <c r="S897" i="8"/>
  <c r="A897" i="8"/>
  <c r="R897" i="8"/>
  <c r="Q897" i="8"/>
  <c r="P897" i="8"/>
  <c r="O897" i="8"/>
  <c r="N897" i="8"/>
  <c r="M897" i="8"/>
  <c r="L897" i="8"/>
  <c r="K897" i="8"/>
  <c r="J897" i="8"/>
  <c r="I897" i="8"/>
  <c r="H897" i="8"/>
  <c r="G897" i="8"/>
  <c r="F897" i="8"/>
  <c r="D897" i="8"/>
  <c r="C897" i="8"/>
  <c r="B896" i="8"/>
  <c r="W896" i="8"/>
  <c r="V896" i="8"/>
  <c r="E896" i="8"/>
  <c r="U896" i="8"/>
  <c r="T896" i="8"/>
  <c r="S896" i="8"/>
  <c r="A896" i="8"/>
  <c r="R896" i="8"/>
  <c r="Q896" i="8"/>
  <c r="P896" i="8"/>
  <c r="O896" i="8"/>
  <c r="N896" i="8"/>
  <c r="M896" i="8"/>
  <c r="L896" i="8"/>
  <c r="K896" i="8"/>
  <c r="J896" i="8"/>
  <c r="I896" i="8"/>
  <c r="H896" i="8"/>
  <c r="G896" i="8"/>
  <c r="F896" i="8"/>
  <c r="D896" i="8"/>
  <c r="C896" i="8"/>
  <c r="B895" i="8"/>
  <c r="W895" i="8"/>
  <c r="V895" i="8"/>
  <c r="E895" i="8"/>
  <c r="U895" i="8"/>
  <c r="T895" i="8"/>
  <c r="S895" i="8"/>
  <c r="A895" i="8"/>
  <c r="R895" i="8"/>
  <c r="Q895" i="8"/>
  <c r="P895" i="8"/>
  <c r="O895" i="8"/>
  <c r="N895" i="8"/>
  <c r="M895" i="8"/>
  <c r="L895" i="8"/>
  <c r="K895" i="8"/>
  <c r="J895" i="8"/>
  <c r="I895" i="8"/>
  <c r="H895" i="8"/>
  <c r="G895" i="8"/>
  <c r="F895" i="8"/>
  <c r="D895" i="8"/>
  <c r="C895" i="8"/>
  <c r="B894" i="8"/>
  <c r="W894" i="8"/>
  <c r="V894" i="8"/>
  <c r="E894" i="8"/>
  <c r="U894" i="8"/>
  <c r="T894" i="8"/>
  <c r="S894" i="8"/>
  <c r="A894" i="8"/>
  <c r="R894" i="8"/>
  <c r="Q894" i="8"/>
  <c r="P894" i="8"/>
  <c r="O894" i="8"/>
  <c r="N894" i="8"/>
  <c r="M894" i="8"/>
  <c r="L894" i="8"/>
  <c r="K894" i="8"/>
  <c r="J894" i="8"/>
  <c r="I894" i="8"/>
  <c r="H894" i="8"/>
  <c r="G894" i="8"/>
  <c r="F894" i="8"/>
  <c r="D894" i="8"/>
  <c r="C894" i="8"/>
  <c r="B893" i="8"/>
  <c r="W893" i="8"/>
  <c r="V893" i="8"/>
  <c r="E893" i="8"/>
  <c r="U893" i="8"/>
  <c r="T893" i="8"/>
  <c r="S893" i="8"/>
  <c r="A893" i="8"/>
  <c r="R893" i="8"/>
  <c r="Q893" i="8"/>
  <c r="P893" i="8"/>
  <c r="O893" i="8"/>
  <c r="N893" i="8"/>
  <c r="M893" i="8"/>
  <c r="L893" i="8"/>
  <c r="K893" i="8"/>
  <c r="J893" i="8"/>
  <c r="I893" i="8"/>
  <c r="H893" i="8"/>
  <c r="G893" i="8"/>
  <c r="F893" i="8"/>
  <c r="D893" i="8"/>
  <c r="C893" i="8"/>
  <c r="B892" i="8"/>
  <c r="W892" i="8"/>
  <c r="V892" i="8"/>
  <c r="E892" i="8"/>
  <c r="U892" i="8"/>
  <c r="T892" i="8"/>
  <c r="S892" i="8"/>
  <c r="A892" i="8"/>
  <c r="R892" i="8"/>
  <c r="Q892" i="8"/>
  <c r="P892" i="8"/>
  <c r="O892" i="8"/>
  <c r="N892" i="8"/>
  <c r="M892" i="8"/>
  <c r="L892" i="8"/>
  <c r="K892" i="8"/>
  <c r="J892" i="8"/>
  <c r="I892" i="8"/>
  <c r="H892" i="8"/>
  <c r="G892" i="8"/>
  <c r="F892" i="8"/>
  <c r="D892" i="8"/>
  <c r="C892" i="8"/>
  <c r="B891" i="8"/>
  <c r="W891" i="8"/>
  <c r="V891" i="8"/>
  <c r="E891" i="8"/>
  <c r="U891" i="8"/>
  <c r="T891" i="8"/>
  <c r="S891" i="8"/>
  <c r="A891" i="8"/>
  <c r="R891" i="8"/>
  <c r="Q891" i="8"/>
  <c r="P891" i="8"/>
  <c r="O891" i="8"/>
  <c r="N891" i="8"/>
  <c r="M891" i="8"/>
  <c r="L891" i="8"/>
  <c r="K891" i="8"/>
  <c r="J891" i="8"/>
  <c r="I891" i="8"/>
  <c r="H891" i="8"/>
  <c r="G891" i="8"/>
  <c r="F891" i="8"/>
  <c r="D891" i="8"/>
  <c r="C891" i="8"/>
  <c r="B890" i="8"/>
  <c r="W890" i="8"/>
  <c r="V890" i="8"/>
  <c r="E890" i="8"/>
  <c r="U890" i="8"/>
  <c r="T890" i="8"/>
  <c r="S890" i="8"/>
  <c r="A890" i="8"/>
  <c r="R890" i="8"/>
  <c r="Q890" i="8"/>
  <c r="P890" i="8"/>
  <c r="O890" i="8"/>
  <c r="N890" i="8"/>
  <c r="M890" i="8"/>
  <c r="L890" i="8"/>
  <c r="K890" i="8"/>
  <c r="J890" i="8"/>
  <c r="I890" i="8"/>
  <c r="H890" i="8"/>
  <c r="G890" i="8"/>
  <c r="F890" i="8"/>
  <c r="D890" i="8"/>
  <c r="C890" i="8"/>
  <c r="B889" i="8"/>
  <c r="W889" i="8"/>
  <c r="V889" i="8"/>
  <c r="E889" i="8"/>
  <c r="U889" i="8"/>
  <c r="T889" i="8"/>
  <c r="S889" i="8"/>
  <c r="A889" i="8"/>
  <c r="R889" i="8"/>
  <c r="Q889" i="8"/>
  <c r="P889" i="8"/>
  <c r="O889" i="8"/>
  <c r="N889" i="8"/>
  <c r="M889" i="8"/>
  <c r="L889" i="8"/>
  <c r="K889" i="8"/>
  <c r="J889" i="8"/>
  <c r="I889" i="8"/>
  <c r="H889" i="8"/>
  <c r="G889" i="8"/>
  <c r="F889" i="8"/>
  <c r="D889" i="8"/>
  <c r="C889" i="8"/>
  <c r="B888" i="8"/>
  <c r="W888" i="8"/>
  <c r="V888" i="8"/>
  <c r="E888" i="8"/>
  <c r="U888" i="8"/>
  <c r="T888" i="8"/>
  <c r="S888" i="8"/>
  <c r="A888" i="8"/>
  <c r="R888" i="8"/>
  <c r="Q888" i="8"/>
  <c r="P888" i="8"/>
  <c r="O888" i="8"/>
  <c r="N888" i="8"/>
  <c r="M888" i="8"/>
  <c r="L888" i="8"/>
  <c r="K888" i="8"/>
  <c r="J888" i="8"/>
  <c r="I888" i="8"/>
  <c r="H888" i="8"/>
  <c r="G888" i="8"/>
  <c r="F888" i="8"/>
  <c r="D888" i="8"/>
  <c r="C888" i="8"/>
  <c r="B887" i="8"/>
  <c r="W887" i="8"/>
  <c r="V887" i="8"/>
  <c r="E887" i="8"/>
  <c r="U887" i="8"/>
  <c r="T887" i="8"/>
  <c r="S887" i="8"/>
  <c r="A887" i="8"/>
  <c r="R887" i="8"/>
  <c r="Q887" i="8"/>
  <c r="P887" i="8"/>
  <c r="O887" i="8"/>
  <c r="N887" i="8"/>
  <c r="M887" i="8"/>
  <c r="L887" i="8"/>
  <c r="K887" i="8"/>
  <c r="J887" i="8"/>
  <c r="I887" i="8"/>
  <c r="H887" i="8"/>
  <c r="G887" i="8"/>
  <c r="F887" i="8"/>
  <c r="D887" i="8"/>
  <c r="C887" i="8"/>
  <c r="B886" i="8"/>
  <c r="W886" i="8"/>
  <c r="V886" i="8"/>
  <c r="E886" i="8"/>
  <c r="U886" i="8"/>
  <c r="T886" i="8"/>
  <c r="S886" i="8"/>
  <c r="A886" i="8"/>
  <c r="R886" i="8"/>
  <c r="Q886" i="8"/>
  <c r="P886" i="8"/>
  <c r="O886" i="8"/>
  <c r="N886" i="8"/>
  <c r="M886" i="8"/>
  <c r="L886" i="8"/>
  <c r="K886" i="8"/>
  <c r="J886" i="8"/>
  <c r="I886" i="8"/>
  <c r="H886" i="8"/>
  <c r="G886" i="8"/>
  <c r="F886" i="8"/>
  <c r="D886" i="8"/>
  <c r="C886" i="8"/>
  <c r="B885" i="8"/>
  <c r="W885" i="8"/>
  <c r="V885" i="8"/>
  <c r="E885" i="8"/>
  <c r="U885" i="8"/>
  <c r="T885" i="8"/>
  <c r="S885" i="8"/>
  <c r="A885" i="8"/>
  <c r="R885" i="8"/>
  <c r="Q885" i="8"/>
  <c r="P885" i="8"/>
  <c r="O885" i="8"/>
  <c r="N885" i="8"/>
  <c r="M885" i="8"/>
  <c r="L885" i="8"/>
  <c r="K885" i="8"/>
  <c r="J885" i="8"/>
  <c r="I885" i="8"/>
  <c r="H885" i="8"/>
  <c r="G885" i="8"/>
  <c r="F885" i="8"/>
  <c r="D885" i="8"/>
  <c r="C885" i="8"/>
  <c r="B884" i="8"/>
  <c r="W884" i="8"/>
  <c r="V884" i="8"/>
  <c r="E884" i="8"/>
  <c r="U884" i="8"/>
  <c r="T884" i="8"/>
  <c r="S884" i="8"/>
  <c r="A884" i="8"/>
  <c r="R884" i="8"/>
  <c r="Q884" i="8"/>
  <c r="P884" i="8"/>
  <c r="O884" i="8"/>
  <c r="N884" i="8"/>
  <c r="M884" i="8"/>
  <c r="L884" i="8"/>
  <c r="K884" i="8"/>
  <c r="J884" i="8"/>
  <c r="I884" i="8"/>
  <c r="H884" i="8"/>
  <c r="G884" i="8"/>
  <c r="F884" i="8"/>
  <c r="D884" i="8"/>
  <c r="C884" i="8"/>
  <c r="B883" i="8"/>
  <c r="W883" i="8"/>
  <c r="V883" i="8"/>
  <c r="E883" i="8"/>
  <c r="U883" i="8"/>
  <c r="T883" i="8"/>
  <c r="S883" i="8"/>
  <c r="A883" i="8"/>
  <c r="R883" i="8"/>
  <c r="Q883" i="8"/>
  <c r="P883" i="8"/>
  <c r="O883" i="8"/>
  <c r="N883" i="8"/>
  <c r="M883" i="8"/>
  <c r="L883" i="8"/>
  <c r="K883" i="8"/>
  <c r="J883" i="8"/>
  <c r="I883" i="8"/>
  <c r="H883" i="8"/>
  <c r="G883" i="8"/>
  <c r="F883" i="8"/>
  <c r="D883" i="8"/>
  <c r="C883" i="8"/>
  <c r="B882" i="8"/>
  <c r="W882" i="8"/>
  <c r="V882" i="8"/>
  <c r="E882" i="8"/>
  <c r="U882" i="8"/>
  <c r="T882" i="8"/>
  <c r="S882" i="8"/>
  <c r="A882" i="8"/>
  <c r="R882" i="8"/>
  <c r="Q882" i="8"/>
  <c r="P882" i="8"/>
  <c r="O882" i="8"/>
  <c r="N882" i="8"/>
  <c r="M882" i="8"/>
  <c r="L882" i="8"/>
  <c r="K882" i="8"/>
  <c r="J882" i="8"/>
  <c r="I882" i="8"/>
  <c r="H882" i="8"/>
  <c r="G882" i="8"/>
  <c r="F882" i="8"/>
  <c r="D882" i="8"/>
  <c r="C882" i="8"/>
  <c r="B881" i="8"/>
  <c r="W881" i="8"/>
  <c r="V881" i="8"/>
  <c r="E881" i="8"/>
  <c r="U881" i="8"/>
  <c r="T881" i="8"/>
  <c r="S881" i="8"/>
  <c r="A881" i="8"/>
  <c r="R881" i="8"/>
  <c r="Q881" i="8"/>
  <c r="P881" i="8"/>
  <c r="O881" i="8"/>
  <c r="N881" i="8"/>
  <c r="M881" i="8"/>
  <c r="L881" i="8"/>
  <c r="K881" i="8"/>
  <c r="J881" i="8"/>
  <c r="I881" i="8"/>
  <c r="H881" i="8"/>
  <c r="G881" i="8"/>
  <c r="F881" i="8"/>
  <c r="D881" i="8"/>
  <c r="C881" i="8"/>
  <c r="B880" i="8"/>
  <c r="W880" i="8"/>
  <c r="V880" i="8"/>
  <c r="E880" i="8"/>
  <c r="U880" i="8"/>
  <c r="T880" i="8"/>
  <c r="S880" i="8"/>
  <c r="A880" i="8"/>
  <c r="R880" i="8"/>
  <c r="Q880" i="8"/>
  <c r="P880" i="8"/>
  <c r="O880" i="8"/>
  <c r="N880" i="8"/>
  <c r="M880" i="8"/>
  <c r="L880" i="8"/>
  <c r="K880" i="8"/>
  <c r="J880" i="8"/>
  <c r="I880" i="8"/>
  <c r="H880" i="8"/>
  <c r="G880" i="8"/>
  <c r="F880" i="8"/>
  <c r="D880" i="8"/>
  <c r="C880" i="8"/>
  <c r="B879" i="8"/>
  <c r="W879" i="8"/>
  <c r="V879" i="8"/>
  <c r="E879" i="8"/>
  <c r="U879" i="8"/>
  <c r="T879" i="8"/>
  <c r="S879" i="8"/>
  <c r="A879" i="8"/>
  <c r="R879" i="8"/>
  <c r="Q879" i="8"/>
  <c r="P879" i="8"/>
  <c r="O879" i="8"/>
  <c r="N879" i="8"/>
  <c r="M879" i="8"/>
  <c r="L879" i="8"/>
  <c r="K879" i="8"/>
  <c r="J879" i="8"/>
  <c r="I879" i="8"/>
  <c r="H879" i="8"/>
  <c r="G879" i="8"/>
  <c r="F879" i="8"/>
  <c r="D879" i="8"/>
  <c r="C879" i="8"/>
  <c r="B878" i="8"/>
  <c r="W878" i="8"/>
  <c r="V878" i="8"/>
  <c r="E878" i="8"/>
  <c r="U878" i="8"/>
  <c r="T878" i="8"/>
  <c r="S878" i="8"/>
  <c r="A878" i="8"/>
  <c r="R878" i="8"/>
  <c r="Q878" i="8"/>
  <c r="P878" i="8"/>
  <c r="O878" i="8"/>
  <c r="N878" i="8"/>
  <c r="M878" i="8"/>
  <c r="L878" i="8"/>
  <c r="K878" i="8"/>
  <c r="J878" i="8"/>
  <c r="I878" i="8"/>
  <c r="H878" i="8"/>
  <c r="G878" i="8"/>
  <c r="F878" i="8"/>
  <c r="D878" i="8"/>
  <c r="C878" i="8"/>
  <c r="B877" i="8"/>
  <c r="W877" i="8"/>
  <c r="V877" i="8"/>
  <c r="E877" i="8"/>
  <c r="U877" i="8"/>
  <c r="T877" i="8"/>
  <c r="S877" i="8"/>
  <c r="A877" i="8"/>
  <c r="R877" i="8"/>
  <c r="Q877" i="8"/>
  <c r="P877" i="8"/>
  <c r="O877" i="8"/>
  <c r="N877" i="8"/>
  <c r="M877" i="8"/>
  <c r="L877" i="8"/>
  <c r="K877" i="8"/>
  <c r="J877" i="8"/>
  <c r="I877" i="8"/>
  <c r="H877" i="8"/>
  <c r="G877" i="8"/>
  <c r="F877" i="8"/>
  <c r="D877" i="8"/>
  <c r="C877" i="8"/>
  <c r="B876" i="8"/>
  <c r="W876" i="8"/>
  <c r="V876" i="8"/>
  <c r="E876" i="8"/>
  <c r="U876" i="8"/>
  <c r="T876" i="8"/>
  <c r="S876" i="8"/>
  <c r="A876" i="8"/>
  <c r="R876" i="8"/>
  <c r="Q876" i="8"/>
  <c r="P876" i="8"/>
  <c r="O876" i="8"/>
  <c r="N876" i="8"/>
  <c r="M876" i="8"/>
  <c r="L876" i="8"/>
  <c r="K876" i="8"/>
  <c r="J876" i="8"/>
  <c r="I876" i="8"/>
  <c r="H876" i="8"/>
  <c r="G876" i="8"/>
  <c r="F876" i="8"/>
  <c r="D876" i="8"/>
  <c r="C876" i="8"/>
  <c r="B875" i="8"/>
  <c r="W875" i="8"/>
  <c r="V875" i="8"/>
  <c r="E875" i="8"/>
  <c r="U875" i="8"/>
  <c r="T875" i="8"/>
  <c r="S875" i="8"/>
  <c r="A875" i="8"/>
  <c r="R875" i="8"/>
  <c r="Q875" i="8"/>
  <c r="P875" i="8"/>
  <c r="O875" i="8"/>
  <c r="N875" i="8"/>
  <c r="M875" i="8"/>
  <c r="L875" i="8"/>
  <c r="K875" i="8"/>
  <c r="J875" i="8"/>
  <c r="I875" i="8"/>
  <c r="H875" i="8"/>
  <c r="G875" i="8"/>
  <c r="F875" i="8"/>
  <c r="D875" i="8"/>
  <c r="C875" i="8"/>
  <c r="B874" i="8"/>
  <c r="W874" i="8"/>
  <c r="V874" i="8"/>
  <c r="E874" i="8"/>
  <c r="U874" i="8"/>
  <c r="T874" i="8"/>
  <c r="S874" i="8"/>
  <c r="A874" i="8"/>
  <c r="R874" i="8"/>
  <c r="Q874" i="8"/>
  <c r="P874" i="8"/>
  <c r="O874" i="8"/>
  <c r="N874" i="8"/>
  <c r="M874" i="8"/>
  <c r="L874" i="8"/>
  <c r="K874" i="8"/>
  <c r="J874" i="8"/>
  <c r="I874" i="8"/>
  <c r="H874" i="8"/>
  <c r="G874" i="8"/>
  <c r="F874" i="8"/>
  <c r="D874" i="8"/>
  <c r="C874" i="8"/>
  <c r="B873" i="8"/>
  <c r="W873" i="8"/>
  <c r="V873" i="8"/>
  <c r="E873" i="8"/>
  <c r="U873" i="8"/>
  <c r="T873" i="8"/>
  <c r="S873" i="8"/>
  <c r="A873" i="8"/>
  <c r="R873" i="8"/>
  <c r="Q873" i="8"/>
  <c r="P873" i="8"/>
  <c r="O873" i="8"/>
  <c r="N873" i="8"/>
  <c r="M873" i="8"/>
  <c r="L873" i="8"/>
  <c r="K873" i="8"/>
  <c r="J873" i="8"/>
  <c r="I873" i="8"/>
  <c r="H873" i="8"/>
  <c r="G873" i="8"/>
  <c r="F873" i="8"/>
  <c r="D873" i="8"/>
  <c r="C873" i="8"/>
  <c r="B872" i="8"/>
  <c r="W872" i="8"/>
  <c r="V872" i="8"/>
  <c r="E872" i="8"/>
  <c r="U872" i="8"/>
  <c r="T872" i="8"/>
  <c r="S872" i="8"/>
  <c r="A872" i="8"/>
  <c r="R872" i="8"/>
  <c r="Q872" i="8"/>
  <c r="P872" i="8"/>
  <c r="O872" i="8"/>
  <c r="N872" i="8"/>
  <c r="M872" i="8"/>
  <c r="L872" i="8"/>
  <c r="K872" i="8"/>
  <c r="J872" i="8"/>
  <c r="I872" i="8"/>
  <c r="H872" i="8"/>
  <c r="G872" i="8"/>
  <c r="F872" i="8"/>
  <c r="D872" i="8"/>
  <c r="C872" i="8"/>
  <c r="B871" i="8"/>
  <c r="W871" i="8"/>
  <c r="V871" i="8"/>
  <c r="E871" i="8"/>
  <c r="U871" i="8"/>
  <c r="T871" i="8"/>
  <c r="S871" i="8"/>
  <c r="A871" i="8"/>
  <c r="R871" i="8"/>
  <c r="Q871" i="8"/>
  <c r="P871" i="8"/>
  <c r="O871" i="8"/>
  <c r="N871" i="8"/>
  <c r="M871" i="8"/>
  <c r="L871" i="8"/>
  <c r="K871" i="8"/>
  <c r="J871" i="8"/>
  <c r="I871" i="8"/>
  <c r="H871" i="8"/>
  <c r="G871" i="8"/>
  <c r="F871" i="8"/>
  <c r="D871" i="8"/>
  <c r="C871" i="8"/>
  <c r="B870" i="8"/>
  <c r="W870" i="8"/>
  <c r="V870" i="8"/>
  <c r="E870" i="8"/>
  <c r="U870" i="8"/>
  <c r="T870" i="8"/>
  <c r="S870" i="8"/>
  <c r="A870" i="8"/>
  <c r="R870" i="8"/>
  <c r="Q870" i="8"/>
  <c r="P870" i="8"/>
  <c r="O870" i="8"/>
  <c r="N870" i="8"/>
  <c r="M870" i="8"/>
  <c r="L870" i="8"/>
  <c r="K870" i="8"/>
  <c r="J870" i="8"/>
  <c r="I870" i="8"/>
  <c r="H870" i="8"/>
  <c r="G870" i="8"/>
  <c r="F870" i="8"/>
  <c r="D870" i="8"/>
  <c r="C870" i="8"/>
  <c r="B869" i="8"/>
  <c r="W869" i="8"/>
  <c r="V869" i="8"/>
  <c r="E869" i="8"/>
  <c r="U869" i="8"/>
  <c r="T869" i="8"/>
  <c r="S869" i="8"/>
  <c r="A869" i="8"/>
  <c r="R869" i="8"/>
  <c r="Q869" i="8"/>
  <c r="P869" i="8"/>
  <c r="O869" i="8"/>
  <c r="N869" i="8"/>
  <c r="M869" i="8"/>
  <c r="L869" i="8"/>
  <c r="K869" i="8"/>
  <c r="J869" i="8"/>
  <c r="I869" i="8"/>
  <c r="H869" i="8"/>
  <c r="G869" i="8"/>
  <c r="F869" i="8"/>
  <c r="D869" i="8"/>
  <c r="C869" i="8"/>
  <c r="B868" i="8"/>
  <c r="W868" i="8"/>
  <c r="V868" i="8"/>
  <c r="E868" i="8"/>
  <c r="U868" i="8"/>
  <c r="T868" i="8"/>
  <c r="S868" i="8"/>
  <c r="A868" i="8"/>
  <c r="R868" i="8"/>
  <c r="Q868" i="8"/>
  <c r="P868" i="8"/>
  <c r="O868" i="8"/>
  <c r="N868" i="8"/>
  <c r="M868" i="8"/>
  <c r="L868" i="8"/>
  <c r="K868" i="8"/>
  <c r="J868" i="8"/>
  <c r="I868" i="8"/>
  <c r="H868" i="8"/>
  <c r="G868" i="8"/>
  <c r="F868" i="8"/>
  <c r="D868" i="8"/>
  <c r="C868" i="8"/>
  <c r="B867" i="8"/>
  <c r="W867" i="8"/>
  <c r="V867" i="8"/>
  <c r="E867" i="8"/>
  <c r="U867" i="8"/>
  <c r="T867" i="8"/>
  <c r="S867" i="8"/>
  <c r="A867" i="8"/>
  <c r="R867" i="8"/>
  <c r="Q867" i="8"/>
  <c r="P867" i="8"/>
  <c r="O867" i="8"/>
  <c r="N867" i="8"/>
  <c r="M867" i="8"/>
  <c r="L867" i="8"/>
  <c r="K867" i="8"/>
  <c r="J867" i="8"/>
  <c r="I867" i="8"/>
  <c r="H867" i="8"/>
  <c r="G867" i="8"/>
  <c r="F867" i="8"/>
  <c r="D867" i="8"/>
  <c r="C867" i="8"/>
  <c r="B866" i="8"/>
  <c r="W866" i="8"/>
  <c r="V866" i="8"/>
  <c r="E866" i="8"/>
  <c r="U866" i="8"/>
  <c r="T866" i="8"/>
  <c r="S866" i="8"/>
  <c r="A866" i="8"/>
  <c r="R866" i="8"/>
  <c r="Q866" i="8"/>
  <c r="P866" i="8"/>
  <c r="O866" i="8"/>
  <c r="N866" i="8"/>
  <c r="M866" i="8"/>
  <c r="L866" i="8"/>
  <c r="K866" i="8"/>
  <c r="J866" i="8"/>
  <c r="I866" i="8"/>
  <c r="H866" i="8"/>
  <c r="G866" i="8"/>
  <c r="F866" i="8"/>
  <c r="D866" i="8"/>
  <c r="C866" i="8"/>
  <c r="B865" i="8"/>
  <c r="W865" i="8"/>
  <c r="V865" i="8"/>
  <c r="E865" i="8"/>
  <c r="U865" i="8"/>
  <c r="T865" i="8"/>
  <c r="S865" i="8"/>
  <c r="A865" i="8"/>
  <c r="R865" i="8"/>
  <c r="Q865" i="8"/>
  <c r="P865" i="8"/>
  <c r="O865" i="8"/>
  <c r="N865" i="8"/>
  <c r="M865" i="8"/>
  <c r="L865" i="8"/>
  <c r="K865" i="8"/>
  <c r="J865" i="8"/>
  <c r="I865" i="8"/>
  <c r="H865" i="8"/>
  <c r="G865" i="8"/>
  <c r="F865" i="8"/>
  <c r="D865" i="8"/>
  <c r="C865" i="8"/>
  <c r="B864" i="8"/>
  <c r="W864" i="8"/>
  <c r="V864" i="8"/>
  <c r="E864" i="8"/>
  <c r="U864" i="8"/>
  <c r="T864" i="8"/>
  <c r="S864" i="8"/>
  <c r="A864" i="8"/>
  <c r="R864" i="8"/>
  <c r="Q864" i="8"/>
  <c r="P864" i="8"/>
  <c r="O864" i="8"/>
  <c r="N864" i="8"/>
  <c r="M864" i="8"/>
  <c r="L864" i="8"/>
  <c r="K864" i="8"/>
  <c r="J864" i="8"/>
  <c r="I864" i="8"/>
  <c r="H864" i="8"/>
  <c r="G864" i="8"/>
  <c r="F864" i="8"/>
  <c r="D864" i="8"/>
  <c r="C864" i="8"/>
  <c r="B863" i="8"/>
  <c r="W863" i="8"/>
  <c r="V863" i="8"/>
  <c r="E863" i="8"/>
  <c r="U863" i="8"/>
  <c r="T863" i="8"/>
  <c r="S863" i="8"/>
  <c r="A863" i="8"/>
  <c r="R863" i="8"/>
  <c r="Q863" i="8"/>
  <c r="P863" i="8"/>
  <c r="O863" i="8"/>
  <c r="N863" i="8"/>
  <c r="M863" i="8"/>
  <c r="L863" i="8"/>
  <c r="K863" i="8"/>
  <c r="J863" i="8"/>
  <c r="I863" i="8"/>
  <c r="H863" i="8"/>
  <c r="G863" i="8"/>
  <c r="F863" i="8"/>
  <c r="D863" i="8"/>
  <c r="C863" i="8"/>
  <c r="B862" i="8"/>
  <c r="W862" i="8"/>
  <c r="V862" i="8"/>
  <c r="E862" i="8"/>
  <c r="U862" i="8"/>
  <c r="T862" i="8"/>
  <c r="S862" i="8"/>
  <c r="A862" i="8"/>
  <c r="R862" i="8"/>
  <c r="Q862" i="8"/>
  <c r="P862" i="8"/>
  <c r="O862" i="8"/>
  <c r="N862" i="8"/>
  <c r="M862" i="8"/>
  <c r="L862" i="8"/>
  <c r="K862" i="8"/>
  <c r="J862" i="8"/>
  <c r="I862" i="8"/>
  <c r="H862" i="8"/>
  <c r="G862" i="8"/>
  <c r="F862" i="8"/>
  <c r="D862" i="8"/>
  <c r="C862" i="8"/>
  <c r="B861" i="8"/>
  <c r="W861" i="8"/>
  <c r="V861" i="8"/>
  <c r="E861" i="8"/>
  <c r="U861" i="8"/>
  <c r="T861" i="8"/>
  <c r="S861" i="8"/>
  <c r="A861" i="8"/>
  <c r="R861" i="8"/>
  <c r="Q861" i="8"/>
  <c r="P861" i="8"/>
  <c r="O861" i="8"/>
  <c r="N861" i="8"/>
  <c r="M861" i="8"/>
  <c r="L861" i="8"/>
  <c r="K861" i="8"/>
  <c r="J861" i="8"/>
  <c r="I861" i="8"/>
  <c r="H861" i="8"/>
  <c r="G861" i="8"/>
  <c r="F861" i="8"/>
  <c r="D861" i="8"/>
  <c r="C861" i="8"/>
  <c r="B860" i="8"/>
  <c r="W860" i="8"/>
  <c r="V860" i="8"/>
  <c r="E860" i="8"/>
  <c r="U860" i="8"/>
  <c r="T860" i="8"/>
  <c r="S860" i="8"/>
  <c r="A860" i="8"/>
  <c r="R860" i="8"/>
  <c r="Q860" i="8"/>
  <c r="P860" i="8"/>
  <c r="O860" i="8"/>
  <c r="N860" i="8"/>
  <c r="M860" i="8"/>
  <c r="L860" i="8"/>
  <c r="K860" i="8"/>
  <c r="J860" i="8"/>
  <c r="I860" i="8"/>
  <c r="H860" i="8"/>
  <c r="G860" i="8"/>
  <c r="F860" i="8"/>
  <c r="D860" i="8"/>
  <c r="C860" i="8"/>
  <c r="B859" i="8"/>
  <c r="W859" i="8"/>
  <c r="V859" i="8"/>
  <c r="E859" i="8"/>
  <c r="U859" i="8"/>
  <c r="T859" i="8"/>
  <c r="S859" i="8"/>
  <c r="A859" i="8"/>
  <c r="R859" i="8"/>
  <c r="Q859" i="8"/>
  <c r="P859" i="8"/>
  <c r="O859" i="8"/>
  <c r="N859" i="8"/>
  <c r="M859" i="8"/>
  <c r="L859" i="8"/>
  <c r="K859" i="8"/>
  <c r="J859" i="8"/>
  <c r="I859" i="8"/>
  <c r="H859" i="8"/>
  <c r="G859" i="8"/>
  <c r="F859" i="8"/>
  <c r="D859" i="8"/>
  <c r="C859" i="8"/>
  <c r="B858" i="8"/>
  <c r="W858" i="8"/>
  <c r="V858" i="8"/>
  <c r="E858" i="8"/>
  <c r="U858" i="8"/>
  <c r="T858" i="8"/>
  <c r="S858" i="8"/>
  <c r="A858" i="8"/>
  <c r="R858" i="8"/>
  <c r="Q858" i="8"/>
  <c r="P858" i="8"/>
  <c r="O858" i="8"/>
  <c r="N858" i="8"/>
  <c r="M858" i="8"/>
  <c r="L858" i="8"/>
  <c r="K858" i="8"/>
  <c r="J858" i="8"/>
  <c r="I858" i="8"/>
  <c r="H858" i="8"/>
  <c r="G858" i="8"/>
  <c r="F858" i="8"/>
  <c r="D858" i="8"/>
  <c r="C858" i="8"/>
  <c r="B857" i="8"/>
  <c r="W857" i="8"/>
  <c r="V857" i="8"/>
  <c r="E857" i="8"/>
  <c r="U857" i="8"/>
  <c r="T857" i="8"/>
  <c r="S857" i="8"/>
  <c r="A857" i="8"/>
  <c r="R857" i="8"/>
  <c r="Q857" i="8"/>
  <c r="P857" i="8"/>
  <c r="O857" i="8"/>
  <c r="N857" i="8"/>
  <c r="M857" i="8"/>
  <c r="L857" i="8"/>
  <c r="K857" i="8"/>
  <c r="J857" i="8"/>
  <c r="I857" i="8"/>
  <c r="H857" i="8"/>
  <c r="G857" i="8"/>
  <c r="F857" i="8"/>
  <c r="D857" i="8"/>
  <c r="C857" i="8"/>
  <c r="B856" i="8"/>
  <c r="W856" i="8"/>
  <c r="V856" i="8"/>
  <c r="E856" i="8"/>
  <c r="U856" i="8"/>
  <c r="T856" i="8"/>
  <c r="S856" i="8"/>
  <c r="A856" i="8"/>
  <c r="R856" i="8"/>
  <c r="Q856" i="8"/>
  <c r="P856" i="8"/>
  <c r="O856" i="8"/>
  <c r="N856" i="8"/>
  <c r="M856" i="8"/>
  <c r="L856" i="8"/>
  <c r="K856" i="8"/>
  <c r="J856" i="8"/>
  <c r="I856" i="8"/>
  <c r="H856" i="8"/>
  <c r="G856" i="8"/>
  <c r="F856" i="8"/>
  <c r="D856" i="8"/>
  <c r="C856" i="8"/>
  <c r="B855" i="8"/>
  <c r="W855" i="8"/>
  <c r="V855" i="8"/>
  <c r="E855" i="8"/>
  <c r="U855" i="8"/>
  <c r="T855" i="8"/>
  <c r="S855" i="8"/>
  <c r="A855" i="8"/>
  <c r="R855" i="8"/>
  <c r="Q855" i="8"/>
  <c r="P855" i="8"/>
  <c r="O855" i="8"/>
  <c r="N855" i="8"/>
  <c r="M855" i="8"/>
  <c r="L855" i="8"/>
  <c r="K855" i="8"/>
  <c r="J855" i="8"/>
  <c r="I855" i="8"/>
  <c r="H855" i="8"/>
  <c r="G855" i="8"/>
  <c r="F855" i="8"/>
  <c r="D855" i="8"/>
  <c r="C855" i="8"/>
  <c r="B854" i="8"/>
  <c r="W854" i="8"/>
  <c r="V854" i="8"/>
  <c r="E854" i="8"/>
  <c r="U854" i="8"/>
  <c r="T854" i="8"/>
  <c r="S854" i="8"/>
  <c r="A854" i="8"/>
  <c r="R854" i="8"/>
  <c r="Q854" i="8"/>
  <c r="P854" i="8"/>
  <c r="O854" i="8"/>
  <c r="N854" i="8"/>
  <c r="M854" i="8"/>
  <c r="L854" i="8"/>
  <c r="K854" i="8"/>
  <c r="J854" i="8"/>
  <c r="I854" i="8"/>
  <c r="H854" i="8"/>
  <c r="G854" i="8"/>
  <c r="F854" i="8"/>
  <c r="D854" i="8"/>
  <c r="C854" i="8"/>
  <c r="B853" i="8"/>
  <c r="W853" i="8"/>
  <c r="V853" i="8"/>
  <c r="E853" i="8"/>
  <c r="U853" i="8"/>
  <c r="T853" i="8"/>
  <c r="S853" i="8"/>
  <c r="A853" i="8"/>
  <c r="R853" i="8"/>
  <c r="Q853" i="8"/>
  <c r="P853" i="8"/>
  <c r="O853" i="8"/>
  <c r="N853" i="8"/>
  <c r="M853" i="8"/>
  <c r="L853" i="8"/>
  <c r="K853" i="8"/>
  <c r="J853" i="8"/>
  <c r="I853" i="8"/>
  <c r="H853" i="8"/>
  <c r="G853" i="8"/>
  <c r="F853" i="8"/>
  <c r="D853" i="8"/>
  <c r="C853" i="8"/>
  <c r="B852" i="8"/>
  <c r="W852" i="8"/>
  <c r="V852" i="8"/>
  <c r="E852" i="8"/>
  <c r="U852" i="8"/>
  <c r="T852" i="8"/>
  <c r="S852" i="8"/>
  <c r="A852" i="8"/>
  <c r="R852" i="8"/>
  <c r="Q852" i="8"/>
  <c r="P852" i="8"/>
  <c r="O852" i="8"/>
  <c r="N852" i="8"/>
  <c r="M852" i="8"/>
  <c r="L852" i="8"/>
  <c r="K852" i="8"/>
  <c r="J852" i="8"/>
  <c r="I852" i="8"/>
  <c r="H852" i="8"/>
  <c r="G852" i="8"/>
  <c r="F852" i="8"/>
  <c r="D852" i="8"/>
  <c r="C852" i="8"/>
  <c r="B851" i="8"/>
  <c r="W851" i="8"/>
  <c r="V851" i="8"/>
  <c r="E851" i="8"/>
  <c r="U851" i="8"/>
  <c r="T851" i="8"/>
  <c r="S851" i="8"/>
  <c r="A851" i="8"/>
  <c r="R851" i="8"/>
  <c r="Q851" i="8"/>
  <c r="P851" i="8"/>
  <c r="O851" i="8"/>
  <c r="N851" i="8"/>
  <c r="M851" i="8"/>
  <c r="L851" i="8"/>
  <c r="K851" i="8"/>
  <c r="J851" i="8"/>
  <c r="I851" i="8"/>
  <c r="H851" i="8"/>
  <c r="G851" i="8"/>
  <c r="F851" i="8"/>
  <c r="D851" i="8"/>
  <c r="C851" i="8"/>
  <c r="B850" i="8"/>
  <c r="W850" i="8"/>
  <c r="V850" i="8"/>
  <c r="E850" i="8"/>
  <c r="U850" i="8"/>
  <c r="T850" i="8"/>
  <c r="S850" i="8"/>
  <c r="A850" i="8"/>
  <c r="R850" i="8"/>
  <c r="Q850" i="8"/>
  <c r="P850" i="8"/>
  <c r="O850" i="8"/>
  <c r="N850" i="8"/>
  <c r="M850" i="8"/>
  <c r="L850" i="8"/>
  <c r="K850" i="8"/>
  <c r="J850" i="8"/>
  <c r="I850" i="8"/>
  <c r="H850" i="8"/>
  <c r="G850" i="8"/>
  <c r="F850" i="8"/>
  <c r="D850" i="8"/>
  <c r="C850" i="8"/>
  <c r="B849" i="8"/>
  <c r="W849" i="8"/>
  <c r="V849" i="8"/>
  <c r="E849" i="8"/>
  <c r="U849" i="8"/>
  <c r="T849" i="8"/>
  <c r="S849" i="8"/>
  <c r="A849" i="8"/>
  <c r="R849" i="8"/>
  <c r="Q849" i="8"/>
  <c r="P849" i="8"/>
  <c r="O849" i="8"/>
  <c r="N849" i="8"/>
  <c r="M849" i="8"/>
  <c r="L849" i="8"/>
  <c r="K849" i="8"/>
  <c r="J849" i="8"/>
  <c r="I849" i="8"/>
  <c r="H849" i="8"/>
  <c r="G849" i="8"/>
  <c r="F849" i="8"/>
  <c r="D849" i="8"/>
  <c r="C849" i="8"/>
  <c r="B848" i="8"/>
  <c r="W848" i="8"/>
  <c r="V848" i="8"/>
  <c r="E848" i="8"/>
  <c r="U848" i="8"/>
  <c r="T848" i="8"/>
  <c r="S848" i="8"/>
  <c r="A848" i="8"/>
  <c r="R848" i="8"/>
  <c r="Q848" i="8"/>
  <c r="P848" i="8"/>
  <c r="O848" i="8"/>
  <c r="N848" i="8"/>
  <c r="M848" i="8"/>
  <c r="L848" i="8"/>
  <c r="K848" i="8"/>
  <c r="J848" i="8"/>
  <c r="I848" i="8"/>
  <c r="H848" i="8"/>
  <c r="G848" i="8"/>
  <c r="F848" i="8"/>
  <c r="D848" i="8"/>
  <c r="C848" i="8"/>
  <c r="B847" i="8"/>
  <c r="W847" i="8"/>
  <c r="V847" i="8"/>
  <c r="E847" i="8"/>
  <c r="U847" i="8"/>
  <c r="T847" i="8"/>
  <c r="S847" i="8"/>
  <c r="A847" i="8"/>
  <c r="R847" i="8"/>
  <c r="Q847" i="8"/>
  <c r="P847" i="8"/>
  <c r="O847" i="8"/>
  <c r="N847" i="8"/>
  <c r="M847" i="8"/>
  <c r="L847" i="8"/>
  <c r="K847" i="8"/>
  <c r="J847" i="8"/>
  <c r="I847" i="8"/>
  <c r="H847" i="8"/>
  <c r="G847" i="8"/>
  <c r="F847" i="8"/>
  <c r="D847" i="8"/>
  <c r="C847" i="8"/>
  <c r="B846" i="8"/>
  <c r="W846" i="8"/>
  <c r="V846" i="8"/>
  <c r="E846" i="8"/>
  <c r="U846" i="8"/>
  <c r="T846" i="8"/>
  <c r="S846" i="8"/>
  <c r="A846" i="8"/>
  <c r="R846" i="8"/>
  <c r="Q846" i="8"/>
  <c r="P846" i="8"/>
  <c r="O846" i="8"/>
  <c r="N846" i="8"/>
  <c r="M846" i="8"/>
  <c r="L846" i="8"/>
  <c r="K846" i="8"/>
  <c r="J846" i="8"/>
  <c r="I846" i="8"/>
  <c r="H846" i="8"/>
  <c r="G846" i="8"/>
  <c r="F846" i="8"/>
  <c r="D846" i="8"/>
  <c r="C846" i="8"/>
  <c r="B845" i="8"/>
  <c r="W845" i="8"/>
  <c r="V845" i="8"/>
  <c r="E845" i="8"/>
  <c r="U845" i="8"/>
  <c r="T845" i="8"/>
  <c r="S845" i="8"/>
  <c r="A845" i="8"/>
  <c r="R845" i="8"/>
  <c r="Q845" i="8"/>
  <c r="P845" i="8"/>
  <c r="O845" i="8"/>
  <c r="N845" i="8"/>
  <c r="M845" i="8"/>
  <c r="L845" i="8"/>
  <c r="K845" i="8"/>
  <c r="J845" i="8"/>
  <c r="I845" i="8"/>
  <c r="H845" i="8"/>
  <c r="G845" i="8"/>
  <c r="F845" i="8"/>
  <c r="D845" i="8"/>
  <c r="C845" i="8"/>
  <c r="B844" i="8"/>
  <c r="W844" i="8"/>
  <c r="V844" i="8"/>
  <c r="E844" i="8"/>
  <c r="U844" i="8"/>
  <c r="T844" i="8"/>
  <c r="S844" i="8"/>
  <c r="A844" i="8"/>
  <c r="R844" i="8"/>
  <c r="Q844" i="8"/>
  <c r="P844" i="8"/>
  <c r="O844" i="8"/>
  <c r="N844" i="8"/>
  <c r="M844" i="8"/>
  <c r="L844" i="8"/>
  <c r="K844" i="8"/>
  <c r="J844" i="8"/>
  <c r="I844" i="8"/>
  <c r="H844" i="8"/>
  <c r="G844" i="8"/>
  <c r="F844" i="8"/>
  <c r="D844" i="8"/>
  <c r="C844" i="8"/>
  <c r="B843" i="8"/>
  <c r="W843" i="8"/>
  <c r="V843" i="8"/>
  <c r="E843" i="8"/>
  <c r="U843" i="8"/>
  <c r="T843" i="8"/>
  <c r="S843" i="8"/>
  <c r="A843" i="8"/>
  <c r="R843" i="8"/>
  <c r="Q843" i="8"/>
  <c r="P843" i="8"/>
  <c r="O843" i="8"/>
  <c r="N843" i="8"/>
  <c r="M843" i="8"/>
  <c r="L843" i="8"/>
  <c r="K843" i="8"/>
  <c r="J843" i="8"/>
  <c r="I843" i="8"/>
  <c r="H843" i="8"/>
  <c r="G843" i="8"/>
  <c r="F843" i="8"/>
  <c r="D843" i="8"/>
  <c r="C843" i="8"/>
  <c r="B842" i="8"/>
  <c r="W842" i="8"/>
  <c r="V842" i="8"/>
  <c r="E842" i="8"/>
  <c r="U842" i="8"/>
  <c r="T842" i="8"/>
  <c r="S842" i="8"/>
  <c r="A842" i="8"/>
  <c r="R842" i="8"/>
  <c r="Q842" i="8"/>
  <c r="P842" i="8"/>
  <c r="O842" i="8"/>
  <c r="N842" i="8"/>
  <c r="M842" i="8"/>
  <c r="L842" i="8"/>
  <c r="K842" i="8"/>
  <c r="J842" i="8"/>
  <c r="I842" i="8"/>
  <c r="H842" i="8"/>
  <c r="G842" i="8"/>
  <c r="F842" i="8"/>
  <c r="D842" i="8"/>
  <c r="C842" i="8"/>
  <c r="B841" i="8"/>
  <c r="W841" i="8"/>
  <c r="V841" i="8"/>
  <c r="E841" i="8"/>
  <c r="U841" i="8"/>
  <c r="T841" i="8"/>
  <c r="S841" i="8"/>
  <c r="A841" i="8"/>
  <c r="R841" i="8"/>
  <c r="Q841" i="8"/>
  <c r="P841" i="8"/>
  <c r="O841" i="8"/>
  <c r="N841" i="8"/>
  <c r="M841" i="8"/>
  <c r="L841" i="8"/>
  <c r="K841" i="8"/>
  <c r="J841" i="8"/>
  <c r="I841" i="8"/>
  <c r="H841" i="8"/>
  <c r="G841" i="8"/>
  <c r="F841" i="8"/>
  <c r="D841" i="8"/>
  <c r="C841" i="8"/>
  <c r="B840" i="8"/>
  <c r="W840" i="8"/>
  <c r="V840" i="8"/>
  <c r="E840" i="8"/>
  <c r="U840" i="8"/>
  <c r="T840" i="8"/>
  <c r="S840" i="8"/>
  <c r="A840" i="8"/>
  <c r="R840" i="8"/>
  <c r="Q840" i="8"/>
  <c r="P840" i="8"/>
  <c r="O840" i="8"/>
  <c r="N840" i="8"/>
  <c r="M840" i="8"/>
  <c r="L840" i="8"/>
  <c r="K840" i="8"/>
  <c r="J840" i="8"/>
  <c r="I840" i="8"/>
  <c r="H840" i="8"/>
  <c r="G840" i="8"/>
  <c r="F840" i="8"/>
  <c r="D840" i="8"/>
  <c r="C840" i="8"/>
  <c r="B839" i="8"/>
  <c r="W839" i="8"/>
  <c r="V839" i="8"/>
  <c r="E839" i="8"/>
  <c r="U839" i="8"/>
  <c r="T839" i="8"/>
  <c r="S839" i="8"/>
  <c r="A839" i="8"/>
  <c r="R839" i="8"/>
  <c r="Q839" i="8"/>
  <c r="P839" i="8"/>
  <c r="O839" i="8"/>
  <c r="N839" i="8"/>
  <c r="M839" i="8"/>
  <c r="L839" i="8"/>
  <c r="K839" i="8"/>
  <c r="J839" i="8"/>
  <c r="I839" i="8"/>
  <c r="H839" i="8"/>
  <c r="G839" i="8"/>
  <c r="F839" i="8"/>
  <c r="D839" i="8"/>
  <c r="C839" i="8"/>
  <c r="B838" i="8"/>
  <c r="W838" i="8"/>
  <c r="V838" i="8"/>
  <c r="E838" i="8"/>
  <c r="U838" i="8"/>
  <c r="T838" i="8"/>
  <c r="S838" i="8"/>
  <c r="A838" i="8"/>
  <c r="R838" i="8"/>
  <c r="Q838" i="8"/>
  <c r="P838" i="8"/>
  <c r="O838" i="8"/>
  <c r="N838" i="8"/>
  <c r="M838" i="8"/>
  <c r="L838" i="8"/>
  <c r="K838" i="8"/>
  <c r="J838" i="8"/>
  <c r="I838" i="8"/>
  <c r="H838" i="8"/>
  <c r="G838" i="8"/>
  <c r="F838" i="8"/>
  <c r="D838" i="8"/>
  <c r="C838" i="8"/>
  <c r="B837" i="8"/>
  <c r="W837" i="8"/>
  <c r="V837" i="8"/>
  <c r="E837" i="8"/>
  <c r="U837" i="8"/>
  <c r="T837" i="8"/>
  <c r="S837" i="8"/>
  <c r="A837" i="8"/>
  <c r="R837" i="8"/>
  <c r="Q837" i="8"/>
  <c r="P837" i="8"/>
  <c r="O837" i="8"/>
  <c r="N837" i="8"/>
  <c r="M837" i="8"/>
  <c r="L837" i="8"/>
  <c r="K837" i="8"/>
  <c r="J837" i="8"/>
  <c r="I837" i="8"/>
  <c r="H837" i="8"/>
  <c r="G837" i="8"/>
  <c r="F837" i="8"/>
  <c r="D837" i="8"/>
  <c r="C837" i="8"/>
  <c r="B836" i="8"/>
  <c r="W836" i="8"/>
  <c r="V836" i="8"/>
  <c r="E836" i="8"/>
  <c r="U836" i="8"/>
  <c r="T836" i="8"/>
  <c r="S836" i="8"/>
  <c r="A836" i="8"/>
  <c r="R836" i="8"/>
  <c r="Q836" i="8"/>
  <c r="P836" i="8"/>
  <c r="O836" i="8"/>
  <c r="N836" i="8"/>
  <c r="M836" i="8"/>
  <c r="L836" i="8"/>
  <c r="K836" i="8"/>
  <c r="J836" i="8"/>
  <c r="I836" i="8"/>
  <c r="H836" i="8"/>
  <c r="G836" i="8"/>
  <c r="F836" i="8"/>
  <c r="D836" i="8"/>
  <c r="C836" i="8"/>
  <c r="B835" i="8"/>
  <c r="W835" i="8"/>
  <c r="V835" i="8"/>
  <c r="E835" i="8"/>
  <c r="U835" i="8"/>
  <c r="T835" i="8"/>
  <c r="S835" i="8"/>
  <c r="A835" i="8"/>
  <c r="R835" i="8"/>
  <c r="Q835" i="8"/>
  <c r="P835" i="8"/>
  <c r="O835" i="8"/>
  <c r="N835" i="8"/>
  <c r="M835" i="8"/>
  <c r="L835" i="8"/>
  <c r="K835" i="8"/>
  <c r="J835" i="8"/>
  <c r="I835" i="8"/>
  <c r="H835" i="8"/>
  <c r="G835" i="8"/>
  <c r="F835" i="8"/>
  <c r="D835" i="8"/>
  <c r="C835" i="8"/>
  <c r="B834" i="8"/>
  <c r="W834" i="8"/>
  <c r="V834" i="8"/>
  <c r="E834" i="8"/>
  <c r="U834" i="8"/>
  <c r="T834" i="8"/>
  <c r="S834" i="8"/>
  <c r="A834" i="8"/>
  <c r="R834" i="8"/>
  <c r="Q834" i="8"/>
  <c r="P834" i="8"/>
  <c r="O834" i="8"/>
  <c r="N834" i="8"/>
  <c r="M834" i="8"/>
  <c r="L834" i="8"/>
  <c r="K834" i="8"/>
  <c r="J834" i="8"/>
  <c r="I834" i="8"/>
  <c r="H834" i="8"/>
  <c r="G834" i="8"/>
  <c r="F834" i="8"/>
  <c r="D834" i="8"/>
  <c r="C834" i="8"/>
  <c r="B833" i="8"/>
  <c r="W833" i="8"/>
  <c r="V833" i="8"/>
  <c r="E833" i="8"/>
  <c r="U833" i="8"/>
  <c r="T833" i="8"/>
  <c r="S833" i="8"/>
  <c r="A833" i="8"/>
  <c r="R833" i="8"/>
  <c r="Q833" i="8"/>
  <c r="P833" i="8"/>
  <c r="O833" i="8"/>
  <c r="N833" i="8"/>
  <c r="M833" i="8"/>
  <c r="L833" i="8"/>
  <c r="K833" i="8"/>
  <c r="J833" i="8"/>
  <c r="I833" i="8"/>
  <c r="H833" i="8"/>
  <c r="G833" i="8"/>
  <c r="F833" i="8"/>
  <c r="D833" i="8"/>
  <c r="C833" i="8"/>
  <c r="B832" i="8"/>
  <c r="W832" i="8"/>
  <c r="V832" i="8"/>
  <c r="E832" i="8"/>
  <c r="U832" i="8"/>
  <c r="T832" i="8"/>
  <c r="S832" i="8"/>
  <c r="A832" i="8"/>
  <c r="R832" i="8"/>
  <c r="Q832" i="8"/>
  <c r="P832" i="8"/>
  <c r="O832" i="8"/>
  <c r="N832" i="8"/>
  <c r="M832" i="8"/>
  <c r="L832" i="8"/>
  <c r="K832" i="8"/>
  <c r="J832" i="8"/>
  <c r="I832" i="8"/>
  <c r="H832" i="8"/>
  <c r="G832" i="8"/>
  <c r="F832" i="8"/>
  <c r="D832" i="8"/>
  <c r="C832" i="8"/>
  <c r="B831" i="8"/>
  <c r="W831" i="8"/>
  <c r="V831" i="8"/>
  <c r="E831" i="8"/>
  <c r="U831" i="8"/>
  <c r="T831" i="8"/>
  <c r="S831" i="8"/>
  <c r="A831" i="8"/>
  <c r="R831" i="8"/>
  <c r="Q831" i="8"/>
  <c r="P831" i="8"/>
  <c r="O831" i="8"/>
  <c r="N831" i="8"/>
  <c r="M831" i="8"/>
  <c r="L831" i="8"/>
  <c r="K831" i="8"/>
  <c r="J831" i="8"/>
  <c r="I831" i="8"/>
  <c r="H831" i="8"/>
  <c r="G831" i="8"/>
  <c r="F831" i="8"/>
  <c r="D831" i="8"/>
  <c r="C831" i="8"/>
  <c r="B830" i="8"/>
  <c r="W830" i="8"/>
  <c r="V830" i="8"/>
  <c r="E830" i="8"/>
  <c r="U830" i="8"/>
  <c r="T830" i="8"/>
  <c r="S830" i="8"/>
  <c r="A830" i="8"/>
  <c r="R830" i="8"/>
  <c r="Q830" i="8"/>
  <c r="P830" i="8"/>
  <c r="O830" i="8"/>
  <c r="N830" i="8"/>
  <c r="M830" i="8"/>
  <c r="L830" i="8"/>
  <c r="K830" i="8"/>
  <c r="J830" i="8"/>
  <c r="I830" i="8"/>
  <c r="H830" i="8"/>
  <c r="G830" i="8"/>
  <c r="F830" i="8"/>
  <c r="D830" i="8"/>
  <c r="C830" i="8"/>
  <c r="B829" i="8"/>
  <c r="W829" i="8"/>
  <c r="V829" i="8"/>
  <c r="E829" i="8"/>
  <c r="U829" i="8"/>
  <c r="T829" i="8"/>
  <c r="S829" i="8"/>
  <c r="A829" i="8"/>
  <c r="R829" i="8"/>
  <c r="Q829" i="8"/>
  <c r="P829" i="8"/>
  <c r="O829" i="8"/>
  <c r="N829" i="8"/>
  <c r="M829" i="8"/>
  <c r="L829" i="8"/>
  <c r="K829" i="8"/>
  <c r="J829" i="8"/>
  <c r="I829" i="8"/>
  <c r="H829" i="8"/>
  <c r="G829" i="8"/>
  <c r="F829" i="8"/>
  <c r="D829" i="8"/>
  <c r="C829" i="8"/>
  <c r="B828" i="8"/>
  <c r="W828" i="8"/>
  <c r="V828" i="8"/>
  <c r="E828" i="8"/>
  <c r="U828" i="8"/>
  <c r="T828" i="8"/>
  <c r="S828" i="8"/>
  <c r="A828" i="8"/>
  <c r="R828" i="8"/>
  <c r="Q828" i="8"/>
  <c r="P828" i="8"/>
  <c r="O828" i="8"/>
  <c r="N828" i="8"/>
  <c r="M828" i="8"/>
  <c r="L828" i="8"/>
  <c r="K828" i="8"/>
  <c r="J828" i="8"/>
  <c r="I828" i="8"/>
  <c r="H828" i="8"/>
  <c r="G828" i="8"/>
  <c r="F828" i="8"/>
  <c r="D828" i="8"/>
  <c r="C828" i="8"/>
  <c r="B827" i="8"/>
  <c r="W827" i="8"/>
  <c r="V827" i="8"/>
  <c r="E827" i="8"/>
  <c r="U827" i="8"/>
  <c r="T827" i="8"/>
  <c r="S827" i="8"/>
  <c r="A827" i="8"/>
  <c r="R827" i="8"/>
  <c r="Q827" i="8"/>
  <c r="P827" i="8"/>
  <c r="O827" i="8"/>
  <c r="N827" i="8"/>
  <c r="M827" i="8"/>
  <c r="L827" i="8"/>
  <c r="K827" i="8"/>
  <c r="J827" i="8"/>
  <c r="I827" i="8"/>
  <c r="H827" i="8"/>
  <c r="G827" i="8"/>
  <c r="F827" i="8"/>
  <c r="D827" i="8"/>
  <c r="C827" i="8"/>
  <c r="B826" i="8"/>
  <c r="W826" i="8"/>
  <c r="V826" i="8"/>
  <c r="E826" i="8"/>
  <c r="U826" i="8"/>
  <c r="T826" i="8"/>
  <c r="S826" i="8"/>
  <c r="A826" i="8"/>
  <c r="R826" i="8"/>
  <c r="Q826" i="8"/>
  <c r="P826" i="8"/>
  <c r="O826" i="8"/>
  <c r="N826" i="8"/>
  <c r="M826" i="8"/>
  <c r="L826" i="8"/>
  <c r="K826" i="8"/>
  <c r="J826" i="8"/>
  <c r="I826" i="8"/>
  <c r="H826" i="8"/>
  <c r="G826" i="8"/>
  <c r="F826" i="8"/>
  <c r="D826" i="8"/>
  <c r="C826" i="8"/>
  <c r="B825" i="8"/>
  <c r="W825" i="8"/>
  <c r="V825" i="8"/>
  <c r="E825" i="8"/>
  <c r="U825" i="8"/>
  <c r="T825" i="8"/>
  <c r="S825" i="8"/>
  <c r="A825" i="8"/>
  <c r="R825" i="8"/>
  <c r="Q825" i="8"/>
  <c r="P825" i="8"/>
  <c r="O825" i="8"/>
  <c r="N825" i="8"/>
  <c r="M825" i="8"/>
  <c r="L825" i="8"/>
  <c r="K825" i="8"/>
  <c r="J825" i="8"/>
  <c r="I825" i="8"/>
  <c r="H825" i="8"/>
  <c r="G825" i="8"/>
  <c r="F825" i="8"/>
  <c r="D825" i="8"/>
  <c r="C825" i="8"/>
  <c r="B824" i="8"/>
  <c r="W824" i="8"/>
  <c r="V824" i="8"/>
  <c r="E824" i="8"/>
  <c r="U824" i="8"/>
  <c r="T824" i="8"/>
  <c r="S824" i="8"/>
  <c r="A824" i="8"/>
  <c r="R824" i="8"/>
  <c r="Q824" i="8"/>
  <c r="P824" i="8"/>
  <c r="O824" i="8"/>
  <c r="N824" i="8"/>
  <c r="M824" i="8"/>
  <c r="L824" i="8"/>
  <c r="K824" i="8"/>
  <c r="J824" i="8"/>
  <c r="I824" i="8"/>
  <c r="H824" i="8"/>
  <c r="G824" i="8"/>
  <c r="F824" i="8"/>
  <c r="D824" i="8"/>
  <c r="C824" i="8"/>
  <c r="B823" i="8"/>
  <c r="W823" i="8"/>
  <c r="V823" i="8"/>
  <c r="E823" i="8"/>
  <c r="U823" i="8"/>
  <c r="T823" i="8"/>
  <c r="S823" i="8"/>
  <c r="A823" i="8"/>
  <c r="R823" i="8"/>
  <c r="Q823" i="8"/>
  <c r="P823" i="8"/>
  <c r="O823" i="8"/>
  <c r="N823" i="8"/>
  <c r="M823" i="8"/>
  <c r="L823" i="8"/>
  <c r="K823" i="8"/>
  <c r="J823" i="8"/>
  <c r="I823" i="8"/>
  <c r="H823" i="8"/>
  <c r="G823" i="8"/>
  <c r="F823" i="8"/>
  <c r="D823" i="8"/>
  <c r="C823" i="8"/>
  <c r="B822" i="8"/>
  <c r="W822" i="8"/>
  <c r="V822" i="8"/>
  <c r="E822" i="8"/>
  <c r="U822" i="8"/>
  <c r="T822" i="8"/>
  <c r="S822" i="8"/>
  <c r="A822" i="8"/>
  <c r="R822" i="8"/>
  <c r="Q822" i="8"/>
  <c r="P822" i="8"/>
  <c r="O822" i="8"/>
  <c r="N822" i="8"/>
  <c r="M822" i="8"/>
  <c r="L822" i="8"/>
  <c r="K822" i="8"/>
  <c r="J822" i="8"/>
  <c r="I822" i="8"/>
  <c r="H822" i="8"/>
  <c r="G822" i="8"/>
  <c r="F822" i="8"/>
  <c r="D822" i="8"/>
  <c r="C822" i="8"/>
  <c r="B821" i="8"/>
  <c r="W821" i="8"/>
  <c r="V821" i="8"/>
  <c r="E821" i="8"/>
  <c r="U821" i="8"/>
  <c r="T821" i="8"/>
  <c r="S821" i="8"/>
  <c r="A821" i="8"/>
  <c r="R821" i="8"/>
  <c r="Q821" i="8"/>
  <c r="P821" i="8"/>
  <c r="O821" i="8"/>
  <c r="N821" i="8"/>
  <c r="M821" i="8"/>
  <c r="L821" i="8"/>
  <c r="K821" i="8"/>
  <c r="J821" i="8"/>
  <c r="I821" i="8"/>
  <c r="H821" i="8"/>
  <c r="G821" i="8"/>
  <c r="F821" i="8"/>
  <c r="D821" i="8"/>
  <c r="C821" i="8"/>
  <c r="B820" i="8"/>
  <c r="W820" i="8"/>
  <c r="V820" i="8"/>
  <c r="E820" i="8"/>
  <c r="U820" i="8"/>
  <c r="T820" i="8"/>
  <c r="S820" i="8"/>
  <c r="A820" i="8"/>
  <c r="R820" i="8"/>
  <c r="Q820" i="8"/>
  <c r="P820" i="8"/>
  <c r="O820" i="8"/>
  <c r="N820" i="8"/>
  <c r="M820" i="8"/>
  <c r="L820" i="8"/>
  <c r="K820" i="8"/>
  <c r="J820" i="8"/>
  <c r="I820" i="8"/>
  <c r="H820" i="8"/>
  <c r="G820" i="8"/>
  <c r="F820" i="8"/>
  <c r="D820" i="8"/>
  <c r="C820" i="8"/>
  <c r="B819" i="8"/>
  <c r="W819" i="8"/>
  <c r="V819" i="8"/>
  <c r="E819" i="8"/>
  <c r="U819" i="8"/>
  <c r="T819" i="8"/>
  <c r="S819" i="8"/>
  <c r="A819" i="8"/>
  <c r="R819" i="8"/>
  <c r="Q819" i="8"/>
  <c r="P819" i="8"/>
  <c r="O819" i="8"/>
  <c r="N819" i="8"/>
  <c r="M819" i="8"/>
  <c r="L819" i="8"/>
  <c r="K819" i="8"/>
  <c r="J819" i="8"/>
  <c r="I819" i="8"/>
  <c r="H819" i="8"/>
  <c r="G819" i="8"/>
  <c r="F819" i="8"/>
  <c r="D819" i="8"/>
  <c r="C819" i="8"/>
  <c r="B818" i="8"/>
  <c r="W818" i="8"/>
  <c r="V818" i="8"/>
  <c r="E818" i="8"/>
  <c r="U818" i="8"/>
  <c r="T818" i="8"/>
  <c r="S818" i="8"/>
  <c r="A818" i="8"/>
  <c r="R818" i="8"/>
  <c r="Q818" i="8"/>
  <c r="P818" i="8"/>
  <c r="O818" i="8"/>
  <c r="N818" i="8"/>
  <c r="M818" i="8"/>
  <c r="L818" i="8"/>
  <c r="K818" i="8"/>
  <c r="J818" i="8"/>
  <c r="I818" i="8"/>
  <c r="H818" i="8"/>
  <c r="G818" i="8"/>
  <c r="F818" i="8"/>
  <c r="D818" i="8"/>
  <c r="C818" i="8"/>
  <c r="B817" i="8"/>
  <c r="W817" i="8"/>
  <c r="V817" i="8"/>
  <c r="E817" i="8"/>
  <c r="U817" i="8"/>
  <c r="T817" i="8"/>
  <c r="S817" i="8"/>
  <c r="A817" i="8"/>
  <c r="R817" i="8"/>
  <c r="Q817" i="8"/>
  <c r="P817" i="8"/>
  <c r="O817" i="8"/>
  <c r="N817" i="8"/>
  <c r="M817" i="8"/>
  <c r="L817" i="8"/>
  <c r="K817" i="8"/>
  <c r="J817" i="8"/>
  <c r="I817" i="8"/>
  <c r="H817" i="8"/>
  <c r="G817" i="8"/>
  <c r="F817" i="8"/>
  <c r="D817" i="8"/>
  <c r="C817" i="8"/>
  <c r="B816" i="8"/>
  <c r="W816" i="8"/>
  <c r="V816" i="8"/>
  <c r="E816" i="8"/>
  <c r="U816" i="8"/>
  <c r="T816" i="8"/>
  <c r="S816" i="8"/>
  <c r="A816" i="8"/>
  <c r="R816" i="8"/>
  <c r="Q816" i="8"/>
  <c r="P816" i="8"/>
  <c r="O816" i="8"/>
  <c r="N816" i="8"/>
  <c r="M816" i="8"/>
  <c r="L816" i="8"/>
  <c r="K816" i="8"/>
  <c r="J816" i="8"/>
  <c r="I816" i="8"/>
  <c r="H816" i="8"/>
  <c r="G816" i="8"/>
  <c r="F816" i="8"/>
  <c r="D816" i="8"/>
  <c r="C816" i="8"/>
  <c r="B815" i="8"/>
  <c r="W815" i="8"/>
  <c r="V815" i="8"/>
  <c r="E815" i="8"/>
  <c r="U815" i="8"/>
  <c r="T815" i="8"/>
  <c r="S815" i="8"/>
  <c r="A815" i="8"/>
  <c r="R815" i="8"/>
  <c r="Q815" i="8"/>
  <c r="P815" i="8"/>
  <c r="O815" i="8"/>
  <c r="N815" i="8"/>
  <c r="M815" i="8"/>
  <c r="L815" i="8"/>
  <c r="K815" i="8"/>
  <c r="J815" i="8"/>
  <c r="I815" i="8"/>
  <c r="H815" i="8"/>
  <c r="G815" i="8"/>
  <c r="F815" i="8"/>
  <c r="D815" i="8"/>
  <c r="C815" i="8"/>
  <c r="B814" i="8"/>
  <c r="W814" i="8"/>
  <c r="V814" i="8"/>
  <c r="E814" i="8"/>
  <c r="U814" i="8"/>
  <c r="T814" i="8"/>
  <c r="S814" i="8"/>
  <c r="A814" i="8"/>
  <c r="R814" i="8"/>
  <c r="Q814" i="8"/>
  <c r="P814" i="8"/>
  <c r="O814" i="8"/>
  <c r="N814" i="8"/>
  <c r="M814" i="8"/>
  <c r="L814" i="8"/>
  <c r="K814" i="8"/>
  <c r="J814" i="8"/>
  <c r="I814" i="8"/>
  <c r="H814" i="8"/>
  <c r="G814" i="8"/>
  <c r="F814" i="8"/>
  <c r="D814" i="8"/>
  <c r="C814" i="8"/>
  <c r="B813" i="8"/>
  <c r="W813" i="8"/>
  <c r="V813" i="8"/>
  <c r="E813" i="8"/>
  <c r="U813" i="8"/>
  <c r="T813" i="8"/>
  <c r="S813" i="8"/>
  <c r="A813" i="8"/>
  <c r="R813" i="8"/>
  <c r="Q813" i="8"/>
  <c r="P813" i="8"/>
  <c r="O813" i="8"/>
  <c r="N813" i="8"/>
  <c r="M813" i="8"/>
  <c r="L813" i="8"/>
  <c r="K813" i="8"/>
  <c r="J813" i="8"/>
  <c r="I813" i="8"/>
  <c r="H813" i="8"/>
  <c r="G813" i="8"/>
  <c r="F813" i="8"/>
  <c r="D813" i="8"/>
  <c r="C813" i="8"/>
  <c r="B812" i="8"/>
  <c r="W812" i="8"/>
  <c r="V812" i="8"/>
  <c r="E812" i="8"/>
  <c r="U812" i="8"/>
  <c r="T812" i="8"/>
  <c r="S812" i="8"/>
  <c r="A812" i="8"/>
  <c r="R812" i="8"/>
  <c r="Q812" i="8"/>
  <c r="P812" i="8"/>
  <c r="O812" i="8"/>
  <c r="N812" i="8"/>
  <c r="M812" i="8"/>
  <c r="L812" i="8"/>
  <c r="K812" i="8"/>
  <c r="J812" i="8"/>
  <c r="I812" i="8"/>
  <c r="H812" i="8"/>
  <c r="G812" i="8"/>
  <c r="F812" i="8"/>
  <c r="D812" i="8"/>
  <c r="C812" i="8"/>
  <c r="B811" i="8"/>
  <c r="W811" i="8"/>
  <c r="V811" i="8"/>
  <c r="E811" i="8"/>
  <c r="U811" i="8"/>
  <c r="T811" i="8"/>
  <c r="S811" i="8"/>
  <c r="A811" i="8"/>
  <c r="R811" i="8"/>
  <c r="Q811" i="8"/>
  <c r="P811" i="8"/>
  <c r="O811" i="8"/>
  <c r="N811" i="8"/>
  <c r="M811" i="8"/>
  <c r="L811" i="8"/>
  <c r="K811" i="8"/>
  <c r="J811" i="8"/>
  <c r="I811" i="8"/>
  <c r="H811" i="8"/>
  <c r="G811" i="8"/>
  <c r="F811" i="8"/>
  <c r="D811" i="8"/>
  <c r="C811" i="8"/>
  <c r="B810" i="8"/>
  <c r="W810" i="8"/>
  <c r="V810" i="8"/>
  <c r="E810" i="8"/>
  <c r="U810" i="8"/>
  <c r="T810" i="8"/>
  <c r="S810" i="8"/>
  <c r="A810" i="8"/>
  <c r="R810" i="8"/>
  <c r="Q810" i="8"/>
  <c r="P810" i="8"/>
  <c r="O810" i="8"/>
  <c r="N810" i="8"/>
  <c r="M810" i="8"/>
  <c r="L810" i="8"/>
  <c r="K810" i="8"/>
  <c r="J810" i="8"/>
  <c r="I810" i="8"/>
  <c r="H810" i="8"/>
  <c r="G810" i="8"/>
  <c r="F810" i="8"/>
  <c r="D810" i="8"/>
  <c r="C810" i="8"/>
  <c r="B809" i="8"/>
  <c r="W809" i="8"/>
  <c r="V809" i="8"/>
  <c r="E809" i="8"/>
  <c r="U809" i="8"/>
  <c r="T809" i="8"/>
  <c r="S809" i="8"/>
  <c r="A809" i="8"/>
  <c r="R809" i="8"/>
  <c r="Q809" i="8"/>
  <c r="P809" i="8"/>
  <c r="O809" i="8"/>
  <c r="N809" i="8"/>
  <c r="M809" i="8"/>
  <c r="L809" i="8"/>
  <c r="K809" i="8"/>
  <c r="J809" i="8"/>
  <c r="I809" i="8"/>
  <c r="H809" i="8"/>
  <c r="G809" i="8"/>
  <c r="F809" i="8"/>
  <c r="D809" i="8"/>
  <c r="C809" i="8"/>
  <c r="B808" i="8"/>
  <c r="W808" i="8"/>
  <c r="V808" i="8"/>
  <c r="E808" i="8"/>
  <c r="U808" i="8"/>
  <c r="T808" i="8"/>
  <c r="S808" i="8"/>
  <c r="A808" i="8"/>
  <c r="R808" i="8"/>
  <c r="Q808" i="8"/>
  <c r="P808" i="8"/>
  <c r="O808" i="8"/>
  <c r="N808" i="8"/>
  <c r="M808" i="8"/>
  <c r="L808" i="8"/>
  <c r="K808" i="8"/>
  <c r="J808" i="8"/>
  <c r="I808" i="8"/>
  <c r="H808" i="8"/>
  <c r="G808" i="8"/>
  <c r="F808" i="8"/>
  <c r="D808" i="8"/>
  <c r="C808" i="8"/>
  <c r="B807" i="8"/>
  <c r="W807" i="8"/>
  <c r="V807" i="8"/>
  <c r="E807" i="8"/>
  <c r="U807" i="8"/>
  <c r="T807" i="8"/>
  <c r="S807" i="8"/>
  <c r="A807" i="8"/>
  <c r="R807" i="8"/>
  <c r="Q807" i="8"/>
  <c r="P807" i="8"/>
  <c r="O807" i="8"/>
  <c r="N807" i="8"/>
  <c r="M807" i="8"/>
  <c r="L807" i="8"/>
  <c r="K807" i="8"/>
  <c r="J807" i="8"/>
  <c r="I807" i="8"/>
  <c r="H807" i="8"/>
  <c r="G807" i="8"/>
  <c r="F807" i="8"/>
  <c r="D807" i="8"/>
  <c r="C807" i="8"/>
  <c r="B806" i="8"/>
  <c r="W806" i="8"/>
  <c r="V806" i="8"/>
  <c r="E806" i="8"/>
  <c r="U806" i="8"/>
  <c r="T806" i="8"/>
  <c r="S806" i="8"/>
  <c r="A806" i="8"/>
  <c r="R806" i="8"/>
  <c r="Q806" i="8"/>
  <c r="P806" i="8"/>
  <c r="O806" i="8"/>
  <c r="N806" i="8"/>
  <c r="M806" i="8"/>
  <c r="L806" i="8"/>
  <c r="K806" i="8"/>
  <c r="J806" i="8"/>
  <c r="I806" i="8"/>
  <c r="H806" i="8"/>
  <c r="G806" i="8"/>
  <c r="F806" i="8"/>
  <c r="D806" i="8"/>
  <c r="C806" i="8"/>
  <c r="B805" i="8"/>
  <c r="W805" i="8"/>
  <c r="V805" i="8"/>
  <c r="E805" i="8"/>
  <c r="U805" i="8"/>
  <c r="T805" i="8"/>
  <c r="S805" i="8"/>
  <c r="A805" i="8"/>
  <c r="R805" i="8"/>
  <c r="Q805" i="8"/>
  <c r="P805" i="8"/>
  <c r="O805" i="8"/>
  <c r="N805" i="8"/>
  <c r="M805" i="8"/>
  <c r="L805" i="8"/>
  <c r="K805" i="8"/>
  <c r="J805" i="8"/>
  <c r="I805" i="8"/>
  <c r="H805" i="8"/>
  <c r="G805" i="8"/>
  <c r="F805" i="8"/>
  <c r="D805" i="8"/>
  <c r="C805" i="8"/>
  <c r="B804" i="8"/>
  <c r="W804" i="8"/>
  <c r="V804" i="8"/>
  <c r="E804" i="8"/>
  <c r="U804" i="8"/>
  <c r="T804" i="8"/>
  <c r="S804" i="8"/>
  <c r="A804" i="8"/>
  <c r="R804" i="8"/>
  <c r="Q804" i="8"/>
  <c r="P804" i="8"/>
  <c r="O804" i="8"/>
  <c r="N804" i="8"/>
  <c r="M804" i="8"/>
  <c r="L804" i="8"/>
  <c r="K804" i="8"/>
  <c r="J804" i="8"/>
  <c r="I804" i="8"/>
  <c r="H804" i="8"/>
  <c r="G804" i="8"/>
  <c r="F804" i="8"/>
  <c r="D804" i="8"/>
  <c r="C804" i="8"/>
  <c r="B803" i="8"/>
  <c r="W803" i="8"/>
  <c r="V803" i="8"/>
  <c r="E803" i="8"/>
  <c r="U803" i="8"/>
  <c r="T803" i="8"/>
  <c r="S803" i="8"/>
  <c r="A803" i="8"/>
  <c r="R803" i="8"/>
  <c r="Q803" i="8"/>
  <c r="P803" i="8"/>
  <c r="O803" i="8"/>
  <c r="N803" i="8"/>
  <c r="M803" i="8"/>
  <c r="L803" i="8"/>
  <c r="K803" i="8"/>
  <c r="J803" i="8"/>
  <c r="I803" i="8"/>
  <c r="H803" i="8"/>
  <c r="G803" i="8"/>
  <c r="F803" i="8"/>
  <c r="D803" i="8"/>
  <c r="C803" i="8"/>
  <c r="B802" i="8"/>
  <c r="W802" i="8"/>
  <c r="V802" i="8"/>
  <c r="E802" i="8"/>
  <c r="U802" i="8"/>
  <c r="T802" i="8"/>
  <c r="S802" i="8"/>
  <c r="A802" i="8"/>
  <c r="R802" i="8"/>
  <c r="Q802" i="8"/>
  <c r="P802" i="8"/>
  <c r="O802" i="8"/>
  <c r="N802" i="8"/>
  <c r="M802" i="8"/>
  <c r="L802" i="8"/>
  <c r="K802" i="8"/>
  <c r="J802" i="8"/>
  <c r="I802" i="8"/>
  <c r="H802" i="8"/>
  <c r="G802" i="8"/>
  <c r="F802" i="8"/>
  <c r="D802" i="8"/>
  <c r="C802" i="8"/>
  <c r="B801" i="8"/>
  <c r="W801" i="8"/>
  <c r="V801" i="8"/>
  <c r="E801" i="8"/>
  <c r="U801" i="8"/>
  <c r="T801" i="8"/>
  <c r="S801" i="8"/>
  <c r="A801" i="8"/>
  <c r="R801" i="8"/>
  <c r="Q801" i="8"/>
  <c r="P801" i="8"/>
  <c r="O801" i="8"/>
  <c r="N801" i="8"/>
  <c r="M801" i="8"/>
  <c r="L801" i="8"/>
  <c r="K801" i="8"/>
  <c r="J801" i="8"/>
  <c r="I801" i="8"/>
  <c r="H801" i="8"/>
  <c r="G801" i="8"/>
  <c r="F801" i="8"/>
  <c r="D801" i="8"/>
  <c r="C801" i="8"/>
  <c r="B800" i="8"/>
  <c r="W800" i="8"/>
  <c r="V800" i="8"/>
  <c r="E800" i="8"/>
  <c r="U800" i="8"/>
  <c r="T800" i="8"/>
  <c r="S800" i="8"/>
  <c r="A800" i="8"/>
  <c r="R800" i="8"/>
  <c r="Q800" i="8"/>
  <c r="P800" i="8"/>
  <c r="O800" i="8"/>
  <c r="N800" i="8"/>
  <c r="M800" i="8"/>
  <c r="L800" i="8"/>
  <c r="K800" i="8"/>
  <c r="J800" i="8"/>
  <c r="I800" i="8"/>
  <c r="H800" i="8"/>
  <c r="G800" i="8"/>
  <c r="F800" i="8"/>
  <c r="D800" i="8"/>
  <c r="C800" i="8"/>
  <c r="B799" i="8"/>
  <c r="W799" i="8"/>
  <c r="V799" i="8"/>
  <c r="E799" i="8"/>
  <c r="U799" i="8"/>
  <c r="T799" i="8"/>
  <c r="S799" i="8"/>
  <c r="A799" i="8"/>
  <c r="R799" i="8"/>
  <c r="Q799" i="8"/>
  <c r="P799" i="8"/>
  <c r="O799" i="8"/>
  <c r="N799" i="8"/>
  <c r="M799" i="8"/>
  <c r="L799" i="8"/>
  <c r="K799" i="8"/>
  <c r="J799" i="8"/>
  <c r="I799" i="8"/>
  <c r="H799" i="8"/>
  <c r="G799" i="8"/>
  <c r="F799" i="8"/>
  <c r="D799" i="8"/>
  <c r="C799" i="8"/>
  <c r="B798" i="8"/>
  <c r="W798" i="8"/>
  <c r="V798" i="8"/>
  <c r="E798" i="8"/>
  <c r="U798" i="8"/>
  <c r="T798" i="8"/>
  <c r="S798" i="8"/>
  <c r="A798" i="8"/>
  <c r="R798" i="8"/>
  <c r="Q798" i="8"/>
  <c r="P798" i="8"/>
  <c r="O798" i="8"/>
  <c r="N798" i="8"/>
  <c r="M798" i="8"/>
  <c r="L798" i="8"/>
  <c r="K798" i="8"/>
  <c r="J798" i="8"/>
  <c r="I798" i="8"/>
  <c r="H798" i="8"/>
  <c r="G798" i="8"/>
  <c r="F798" i="8"/>
  <c r="D798" i="8"/>
  <c r="C798" i="8"/>
  <c r="B797" i="8"/>
  <c r="W797" i="8"/>
  <c r="V797" i="8"/>
  <c r="E797" i="8"/>
  <c r="U797" i="8"/>
  <c r="T797" i="8"/>
  <c r="S797" i="8"/>
  <c r="A797" i="8"/>
  <c r="R797" i="8"/>
  <c r="Q797" i="8"/>
  <c r="P797" i="8"/>
  <c r="O797" i="8"/>
  <c r="N797" i="8"/>
  <c r="M797" i="8"/>
  <c r="L797" i="8"/>
  <c r="K797" i="8"/>
  <c r="J797" i="8"/>
  <c r="I797" i="8"/>
  <c r="H797" i="8"/>
  <c r="G797" i="8"/>
  <c r="F797" i="8"/>
  <c r="D797" i="8"/>
  <c r="C797" i="8"/>
  <c r="B796" i="8"/>
  <c r="W796" i="8"/>
  <c r="V796" i="8"/>
  <c r="E796" i="8"/>
  <c r="U796" i="8"/>
  <c r="T796" i="8"/>
  <c r="S796" i="8"/>
  <c r="A796" i="8"/>
  <c r="R796" i="8"/>
  <c r="Q796" i="8"/>
  <c r="P796" i="8"/>
  <c r="O796" i="8"/>
  <c r="N796" i="8"/>
  <c r="M796" i="8"/>
  <c r="L796" i="8"/>
  <c r="K796" i="8"/>
  <c r="J796" i="8"/>
  <c r="I796" i="8"/>
  <c r="H796" i="8"/>
  <c r="G796" i="8"/>
  <c r="F796" i="8"/>
  <c r="D796" i="8"/>
  <c r="C796" i="8"/>
  <c r="B795" i="8"/>
  <c r="W795" i="8"/>
  <c r="V795" i="8"/>
  <c r="E795" i="8"/>
  <c r="U795" i="8"/>
  <c r="T795" i="8"/>
  <c r="S795" i="8"/>
  <c r="A795" i="8"/>
  <c r="R795" i="8"/>
  <c r="Q795" i="8"/>
  <c r="P795" i="8"/>
  <c r="O795" i="8"/>
  <c r="N795" i="8"/>
  <c r="M795" i="8"/>
  <c r="L795" i="8"/>
  <c r="K795" i="8"/>
  <c r="J795" i="8"/>
  <c r="I795" i="8"/>
  <c r="H795" i="8"/>
  <c r="G795" i="8"/>
  <c r="F795" i="8"/>
  <c r="D795" i="8"/>
  <c r="C795" i="8"/>
  <c r="B794" i="8"/>
  <c r="W794" i="8"/>
  <c r="V794" i="8"/>
  <c r="E794" i="8"/>
  <c r="U794" i="8"/>
  <c r="T794" i="8"/>
  <c r="S794" i="8"/>
  <c r="A794" i="8"/>
  <c r="R794" i="8"/>
  <c r="Q794" i="8"/>
  <c r="P794" i="8"/>
  <c r="O794" i="8"/>
  <c r="N794" i="8"/>
  <c r="M794" i="8"/>
  <c r="L794" i="8"/>
  <c r="K794" i="8"/>
  <c r="J794" i="8"/>
  <c r="I794" i="8"/>
  <c r="H794" i="8"/>
  <c r="G794" i="8"/>
  <c r="F794" i="8"/>
  <c r="D794" i="8"/>
  <c r="C794" i="8"/>
  <c r="B793" i="8"/>
  <c r="W793" i="8"/>
  <c r="V793" i="8"/>
  <c r="E793" i="8"/>
  <c r="U793" i="8"/>
  <c r="T793" i="8"/>
  <c r="S793" i="8"/>
  <c r="A793" i="8"/>
  <c r="R793" i="8"/>
  <c r="Q793" i="8"/>
  <c r="P793" i="8"/>
  <c r="O793" i="8"/>
  <c r="N793" i="8"/>
  <c r="M793" i="8"/>
  <c r="L793" i="8"/>
  <c r="K793" i="8"/>
  <c r="J793" i="8"/>
  <c r="I793" i="8"/>
  <c r="H793" i="8"/>
  <c r="G793" i="8"/>
  <c r="F793" i="8"/>
  <c r="D793" i="8"/>
  <c r="C793" i="8"/>
  <c r="B792" i="8"/>
  <c r="W792" i="8"/>
  <c r="V792" i="8"/>
  <c r="E792" i="8"/>
  <c r="U792" i="8"/>
  <c r="T792" i="8"/>
  <c r="S792" i="8"/>
  <c r="A792" i="8"/>
  <c r="R792" i="8"/>
  <c r="Q792" i="8"/>
  <c r="P792" i="8"/>
  <c r="O792" i="8"/>
  <c r="N792" i="8"/>
  <c r="M792" i="8"/>
  <c r="L792" i="8"/>
  <c r="K792" i="8"/>
  <c r="J792" i="8"/>
  <c r="I792" i="8"/>
  <c r="H792" i="8"/>
  <c r="G792" i="8"/>
  <c r="F792" i="8"/>
  <c r="D792" i="8"/>
  <c r="C792" i="8"/>
  <c r="B791" i="8"/>
  <c r="W791" i="8"/>
  <c r="V791" i="8"/>
  <c r="E791" i="8"/>
  <c r="U791" i="8"/>
  <c r="T791" i="8"/>
  <c r="S791" i="8"/>
  <c r="A791" i="8"/>
  <c r="R791" i="8"/>
  <c r="Q791" i="8"/>
  <c r="P791" i="8"/>
  <c r="O791" i="8"/>
  <c r="N791" i="8"/>
  <c r="M791" i="8"/>
  <c r="L791" i="8"/>
  <c r="K791" i="8"/>
  <c r="J791" i="8"/>
  <c r="I791" i="8"/>
  <c r="H791" i="8"/>
  <c r="G791" i="8"/>
  <c r="F791" i="8"/>
  <c r="D791" i="8"/>
  <c r="C791" i="8"/>
  <c r="B790" i="8"/>
  <c r="W790" i="8"/>
  <c r="V790" i="8"/>
  <c r="E790" i="8"/>
  <c r="U790" i="8"/>
  <c r="T790" i="8"/>
  <c r="S790" i="8"/>
  <c r="A790" i="8"/>
  <c r="R790" i="8"/>
  <c r="Q790" i="8"/>
  <c r="P790" i="8"/>
  <c r="O790" i="8"/>
  <c r="N790" i="8"/>
  <c r="M790" i="8"/>
  <c r="L790" i="8"/>
  <c r="K790" i="8"/>
  <c r="J790" i="8"/>
  <c r="I790" i="8"/>
  <c r="H790" i="8"/>
  <c r="G790" i="8"/>
  <c r="F790" i="8"/>
  <c r="D790" i="8"/>
  <c r="C790" i="8"/>
  <c r="B789" i="8"/>
  <c r="W789" i="8"/>
  <c r="V789" i="8"/>
  <c r="E789" i="8"/>
  <c r="U789" i="8"/>
  <c r="T789" i="8"/>
  <c r="S789" i="8"/>
  <c r="A789" i="8"/>
  <c r="R789" i="8"/>
  <c r="Q789" i="8"/>
  <c r="P789" i="8"/>
  <c r="O789" i="8"/>
  <c r="N789" i="8"/>
  <c r="M789" i="8"/>
  <c r="L789" i="8"/>
  <c r="K789" i="8"/>
  <c r="J789" i="8"/>
  <c r="I789" i="8"/>
  <c r="H789" i="8"/>
  <c r="G789" i="8"/>
  <c r="F789" i="8"/>
  <c r="D789" i="8"/>
  <c r="C789" i="8"/>
  <c r="B788" i="8"/>
  <c r="W788" i="8"/>
  <c r="V788" i="8"/>
  <c r="E788" i="8"/>
  <c r="U788" i="8"/>
  <c r="T788" i="8"/>
  <c r="S788" i="8"/>
  <c r="A788" i="8"/>
  <c r="R788" i="8"/>
  <c r="Q788" i="8"/>
  <c r="P788" i="8"/>
  <c r="O788" i="8"/>
  <c r="N788" i="8"/>
  <c r="M788" i="8"/>
  <c r="L788" i="8"/>
  <c r="K788" i="8"/>
  <c r="J788" i="8"/>
  <c r="I788" i="8"/>
  <c r="H788" i="8"/>
  <c r="G788" i="8"/>
  <c r="F788" i="8"/>
  <c r="D788" i="8"/>
  <c r="C788" i="8"/>
  <c r="B787" i="8"/>
  <c r="W787" i="8"/>
  <c r="V787" i="8"/>
  <c r="E787" i="8"/>
  <c r="U787" i="8"/>
  <c r="T787" i="8"/>
  <c r="S787" i="8"/>
  <c r="A787" i="8"/>
  <c r="R787" i="8"/>
  <c r="Q787" i="8"/>
  <c r="P787" i="8"/>
  <c r="O787" i="8"/>
  <c r="N787" i="8"/>
  <c r="M787" i="8"/>
  <c r="L787" i="8"/>
  <c r="K787" i="8"/>
  <c r="J787" i="8"/>
  <c r="I787" i="8"/>
  <c r="H787" i="8"/>
  <c r="G787" i="8"/>
  <c r="F787" i="8"/>
  <c r="D787" i="8"/>
  <c r="C787" i="8"/>
  <c r="B786" i="8"/>
  <c r="W786" i="8"/>
  <c r="V786" i="8"/>
  <c r="E786" i="8"/>
  <c r="U786" i="8"/>
  <c r="T786" i="8"/>
  <c r="S786" i="8"/>
  <c r="A786" i="8"/>
  <c r="R786" i="8"/>
  <c r="Q786" i="8"/>
  <c r="P786" i="8"/>
  <c r="O786" i="8"/>
  <c r="N786" i="8"/>
  <c r="M786" i="8"/>
  <c r="L786" i="8"/>
  <c r="K786" i="8"/>
  <c r="J786" i="8"/>
  <c r="I786" i="8"/>
  <c r="H786" i="8"/>
  <c r="G786" i="8"/>
  <c r="F786" i="8"/>
  <c r="D786" i="8"/>
  <c r="C786" i="8"/>
  <c r="B785" i="8"/>
  <c r="W785" i="8"/>
  <c r="V785" i="8"/>
  <c r="E785" i="8"/>
  <c r="U785" i="8"/>
  <c r="T785" i="8"/>
  <c r="S785" i="8"/>
  <c r="A785" i="8"/>
  <c r="R785" i="8"/>
  <c r="Q785" i="8"/>
  <c r="P785" i="8"/>
  <c r="O785" i="8"/>
  <c r="N785" i="8"/>
  <c r="M785" i="8"/>
  <c r="L785" i="8"/>
  <c r="K785" i="8"/>
  <c r="J785" i="8"/>
  <c r="I785" i="8"/>
  <c r="H785" i="8"/>
  <c r="G785" i="8"/>
  <c r="F785" i="8"/>
  <c r="D785" i="8"/>
  <c r="C785" i="8"/>
  <c r="B784" i="8"/>
  <c r="W784" i="8"/>
  <c r="V784" i="8"/>
  <c r="E784" i="8"/>
  <c r="U784" i="8"/>
  <c r="T784" i="8"/>
  <c r="S784" i="8"/>
  <c r="A784" i="8"/>
  <c r="R784" i="8"/>
  <c r="Q784" i="8"/>
  <c r="P784" i="8"/>
  <c r="O784" i="8"/>
  <c r="N784" i="8"/>
  <c r="M784" i="8"/>
  <c r="L784" i="8"/>
  <c r="K784" i="8"/>
  <c r="J784" i="8"/>
  <c r="I784" i="8"/>
  <c r="H784" i="8"/>
  <c r="G784" i="8"/>
  <c r="F784" i="8"/>
  <c r="D784" i="8"/>
  <c r="C784" i="8"/>
  <c r="B783" i="8"/>
  <c r="W783" i="8"/>
  <c r="V783" i="8"/>
  <c r="E783" i="8"/>
  <c r="U783" i="8"/>
  <c r="T783" i="8"/>
  <c r="S783" i="8"/>
  <c r="A783" i="8"/>
  <c r="R783" i="8"/>
  <c r="Q783" i="8"/>
  <c r="P783" i="8"/>
  <c r="O783" i="8"/>
  <c r="N783" i="8"/>
  <c r="M783" i="8"/>
  <c r="L783" i="8"/>
  <c r="K783" i="8"/>
  <c r="J783" i="8"/>
  <c r="I783" i="8"/>
  <c r="H783" i="8"/>
  <c r="G783" i="8"/>
  <c r="F783" i="8"/>
  <c r="D783" i="8"/>
  <c r="C783" i="8"/>
  <c r="B782" i="8"/>
  <c r="W782" i="8"/>
  <c r="V782" i="8"/>
  <c r="E782" i="8"/>
  <c r="U782" i="8"/>
  <c r="T782" i="8"/>
  <c r="S782" i="8"/>
  <c r="A782" i="8"/>
  <c r="R782" i="8"/>
  <c r="Q782" i="8"/>
  <c r="P782" i="8"/>
  <c r="O782" i="8"/>
  <c r="N782" i="8"/>
  <c r="M782" i="8"/>
  <c r="L782" i="8"/>
  <c r="K782" i="8"/>
  <c r="J782" i="8"/>
  <c r="I782" i="8"/>
  <c r="H782" i="8"/>
  <c r="G782" i="8"/>
  <c r="F782" i="8"/>
  <c r="D782" i="8"/>
  <c r="C782" i="8"/>
  <c r="B781" i="8"/>
  <c r="W781" i="8"/>
  <c r="V781" i="8"/>
  <c r="E781" i="8"/>
  <c r="U781" i="8"/>
  <c r="T781" i="8"/>
  <c r="S781" i="8"/>
  <c r="A781" i="8"/>
  <c r="R781" i="8"/>
  <c r="Q781" i="8"/>
  <c r="P781" i="8"/>
  <c r="O781" i="8"/>
  <c r="N781" i="8"/>
  <c r="M781" i="8"/>
  <c r="L781" i="8"/>
  <c r="K781" i="8"/>
  <c r="J781" i="8"/>
  <c r="I781" i="8"/>
  <c r="H781" i="8"/>
  <c r="G781" i="8"/>
  <c r="F781" i="8"/>
  <c r="D781" i="8"/>
  <c r="C781" i="8"/>
  <c r="B780" i="8"/>
  <c r="W780" i="8"/>
  <c r="V780" i="8"/>
  <c r="E780" i="8"/>
  <c r="U780" i="8"/>
  <c r="T780" i="8"/>
  <c r="S780" i="8"/>
  <c r="A780" i="8"/>
  <c r="R780" i="8"/>
  <c r="Q780" i="8"/>
  <c r="P780" i="8"/>
  <c r="O780" i="8"/>
  <c r="N780" i="8"/>
  <c r="M780" i="8"/>
  <c r="L780" i="8"/>
  <c r="K780" i="8"/>
  <c r="J780" i="8"/>
  <c r="I780" i="8"/>
  <c r="H780" i="8"/>
  <c r="G780" i="8"/>
  <c r="F780" i="8"/>
  <c r="D780" i="8"/>
  <c r="C780" i="8"/>
  <c r="B779" i="8"/>
  <c r="W779" i="8"/>
  <c r="V779" i="8"/>
  <c r="E779" i="8"/>
  <c r="U779" i="8"/>
  <c r="T779" i="8"/>
  <c r="S779" i="8"/>
  <c r="A779" i="8"/>
  <c r="R779" i="8"/>
  <c r="Q779" i="8"/>
  <c r="P779" i="8"/>
  <c r="O779" i="8"/>
  <c r="N779" i="8"/>
  <c r="M779" i="8"/>
  <c r="L779" i="8"/>
  <c r="K779" i="8"/>
  <c r="J779" i="8"/>
  <c r="I779" i="8"/>
  <c r="H779" i="8"/>
  <c r="G779" i="8"/>
  <c r="F779" i="8"/>
  <c r="D779" i="8"/>
  <c r="C779" i="8"/>
  <c r="B778" i="8"/>
  <c r="W778" i="8"/>
  <c r="V778" i="8"/>
  <c r="E778" i="8"/>
  <c r="U778" i="8"/>
  <c r="T778" i="8"/>
  <c r="S778" i="8"/>
  <c r="A778" i="8"/>
  <c r="R778" i="8"/>
  <c r="Q778" i="8"/>
  <c r="P778" i="8"/>
  <c r="O778" i="8"/>
  <c r="N778" i="8"/>
  <c r="M778" i="8"/>
  <c r="L778" i="8"/>
  <c r="K778" i="8"/>
  <c r="J778" i="8"/>
  <c r="I778" i="8"/>
  <c r="H778" i="8"/>
  <c r="G778" i="8"/>
  <c r="F778" i="8"/>
  <c r="D778" i="8"/>
  <c r="C778" i="8"/>
  <c r="B777" i="8"/>
  <c r="W777" i="8"/>
  <c r="V777" i="8"/>
  <c r="E777" i="8"/>
  <c r="U777" i="8"/>
  <c r="T777" i="8"/>
  <c r="S777" i="8"/>
  <c r="A777" i="8"/>
  <c r="R777" i="8"/>
  <c r="Q777" i="8"/>
  <c r="P777" i="8"/>
  <c r="O777" i="8"/>
  <c r="N777" i="8"/>
  <c r="M777" i="8"/>
  <c r="L777" i="8"/>
  <c r="K777" i="8"/>
  <c r="J777" i="8"/>
  <c r="I777" i="8"/>
  <c r="H777" i="8"/>
  <c r="G777" i="8"/>
  <c r="F777" i="8"/>
  <c r="D777" i="8"/>
  <c r="C777" i="8"/>
  <c r="B776" i="8"/>
  <c r="W776" i="8"/>
  <c r="V776" i="8"/>
  <c r="E776" i="8"/>
  <c r="U776" i="8"/>
  <c r="T776" i="8"/>
  <c r="S776" i="8"/>
  <c r="A776" i="8"/>
  <c r="R776" i="8"/>
  <c r="Q776" i="8"/>
  <c r="P776" i="8"/>
  <c r="O776" i="8"/>
  <c r="N776" i="8"/>
  <c r="M776" i="8"/>
  <c r="L776" i="8"/>
  <c r="K776" i="8"/>
  <c r="J776" i="8"/>
  <c r="I776" i="8"/>
  <c r="H776" i="8"/>
  <c r="G776" i="8"/>
  <c r="F776" i="8"/>
  <c r="D776" i="8"/>
  <c r="C776" i="8"/>
  <c r="B775" i="8"/>
  <c r="W775" i="8"/>
  <c r="V775" i="8"/>
  <c r="E775" i="8"/>
  <c r="U775" i="8"/>
  <c r="T775" i="8"/>
  <c r="S775" i="8"/>
  <c r="A775" i="8"/>
  <c r="R775" i="8"/>
  <c r="Q775" i="8"/>
  <c r="P775" i="8"/>
  <c r="O775" i="8"/>
  <c r="N775" i="8"/>
  <c r="M775" i="8"/>
  <c r="L775" i="8"/>
  <c r="K775" i="8"/>
  <c r="J775" i="8"/>
  <c r="I775" i="8"/>
  <c r="H775" i="8"/>
  <c r="G775" i="8"/>
  <c r="F775" i="8"/>
  <c r="D775" i="8"/>
  <c r="C775" i="8"/>
  <c r="B774" i="8"/>
  <c r="W774" i="8"/>
  <c r="V774" i="8"/>
  <c r="E774" i="8"/>
  <c r="U774" i="8"/>
  <c r="T774" i="8"/>
  <c r="S774" i="8"/>
  <c r="A774" i="8"/>
  <c r="R774" i="8"/>
  <c r="Q774" i="8"/>
  <c r="P774" i="8"/>
  <c r="O774" i="8"/>
  <c r="N774" i="8"/>
  <c r="M774" i="8"/>
  <c r="L774" i="8"/>
  <c r="K774" i="8"/>
  <c r="J774" i="8"/>
  <c r="I774" i="8"/>
  <c r="H774" i="8"/>
  <c r="G774" i="8"/>
  <c r="F774" i="8"/>
  <c r="D774" i="8"/>
  <c r="C774" i="8"/>
  <c r="B773" i="8"/>
  <c r="W773" i="8"/>
  <c r="V773" i="8"/>
  <c r="E773" i="8"/>
  <c r="U773" i="8"/>
  <c r="T773" i="8"/>
  <c r="S773" i="8"/>
  <c r="A773" i="8"/>
  <c r="R773" i="8"/>
  <c r="Q773" i="8"/>
  <c r="P773" i="8"/>
  <c r="O773" i="8"/>
  <c r="N773" i="8"/>
  <c r="M773" i="8"/>
  <c r="L773" i="8"/>
  <c r="K773" i="8"/>
  <c r="J773" i="8"/>
  <c r="I773" i="8"/>
  <c r="H773" i="8"/>
  <c r="G773" i="8"/>
  <c r="F773" i="8"/>
  <c r="D773" i="8"/>
  <c r="C773" i="8"/>
  <c r="B772" i="8"/>
  <c r="W772" i="8"/>
  <c r="V772" i="8"/>
  <c r="E772" i="8"/>
  <c r="U772" i="8"/>
  <c r="T772" i="8"/>
  <c r="S772" i="8"/>
  <c r="A772" i="8"/>
  <c r="R772" i="8"/>
  <c r="Q772" i="8"/>
  <c r="P772" i="8"/>
  <c r="O772" i="8"/>
  <c r="N772" i="8"/>
  <c r="M772" i="8"/>
  <c r="L772" i="8"/>
  <c r="K772" i="8"/>
  <c r="J772" i="8"/>
  <c r="I772" i="8"/>
  <c r="H772" i="8"/>
  <c r="G772" i="8"/>
  <c r="F772" i="8"/>
  <c r="D772" i="8"/>
  <c r="C772" i="8"/>
  <c r="B771" i="8"/>
  <c r="W771" i="8"/>
  <c r="V771" i="8"/>
  <c r="E771" i="8"/>
  <c r="U771" i="8"/>
  <c r="T771" i="8"/>
  <c r="S771" i="8"/>
  <c r="A771" i="8"/>
  <c r="R771" i="8"/>
  <c r="Q771" i="8"/>
  <c r="P771" i="8"/>
  <c r="O771" i="8"/>
  <c r="N771" i="8"/>
  <c r="M771" i="8"/>
  <c r="L771" i="8"/>
  <c r="K771" i="8"/>
  <c r="J771" i="8"/>
  <c r="I771" i="8"/>
  <c r="H771" i="8"/>
  <c r="G771" i="8"/>
  <c r="F771" i="8"/>
  <c r="D771" i="8"/>
  <c r="C771" i="8"/>
  <c r="B770" i="8"/>
  <c r="W770" i="8"/>
  <c r="V770" i="8"/>
  <c r="E770" i="8"/>
  <c r="U770" i="8"/>
  <c r="T770" i="8"/>
  <c r="S770" i="8"/>
  <c r="A770" i="8"/>
  <c r="R770" i="8"/>
  <c r="Q770" i="8"/>
  <c r="P770" i="8"/>
  <c r="O770" i="8"/>
  <c r="N770" i="8"/>
  <c r="M770" i="8"/>
  <c r="L770" i="8"/>
  <c r="K770" i="8"/>
  <c r="J770" i="8"/>
  <c r="I770" i="8"/>
  <c r="H770" i="8"/>
  <c r="G770" i="8"/>
  <c r="F770" i="8"/>
  <c r="D770" i="8"/>
  <c r="C770" i="8"/>
  <c r="B769" i="8"/>
  <c r="W769" i="8"/>
  <c r="V769" i="8"/>
  <c r="E769" i="8"/>
  <c r="U769" i="8"/>
  <c r="T769" i="8"/>
  <c r="S769" i="8"/>
  <c r="A769" i="8"/>
  <c r="R769" i="8"/>
  <c r="Q769" i="8"/>
  <c r="P769" i="8"/>
  <c r="O769" i="8"/>
  <c r="N769" i="8"/>
  <c r="M769" i="8"/>
  <c r="L769" i="8"/>
  <c r="K769" i="8"/>
  <c r="J769" i="8"/>
  <c r="I769" i="8"/>
  <c r="H769" i="8"/>
  <c r="G769" i="8"/>
  <c r="F769" i="8"/>
  <c r="D769" i="8"/>
  <c r="C769" i="8"/>
  <c r="B768" i="8"/>
  <c r="W768" i="8"/>
  <c r="V768" i="8"/>
  <c r="E768" i="8"/>
  <c r="U768" i="8"/>
  <c r="T768" i="8"/>
  <c r="S768" i="8"/>
  <c r="A768" i="8"/>
  <c r="R768" i="8"/>
  <c r="Q768" i="8"/>
  <c r="P768" i="8"/>
  <c r="O768" i="8"/>
  <c r="N768" i="8"/>
  <c r="M768" i="8"/>
  <c r="L768" i="8"/>
  <c r="K768" i="8"/>
  <c r="J768" i="8"/>
  <c r="I768" i="8"/>
  <c r="H768" i="8"/>
  <c r="G768" i="8"/>
  <c r="F768" i="8"/>
  <c r="D768" i="8"/>
  <c r="C768" i="8"/>
  <c r="B767" i="8"/>
  <c r="W767" i="8"/>
  <c r="V767" i="8"/>
  <c r="E767" i="8"/>
  <c r="U767" i="8"/>
  <c r="T767" i="8"/>
  <c r="S767" i="8"/>
  <c r="A767" i="8"/>
  <c r="R767" i="8"/>
  <c r="Q767" i="8"/>
  <c r="P767" i="8"/>
  <c r="O767" i="8"/>
  <c r="N767" i="8"/>
  <c r="M767" i="8"/>
  <c r="L767" i="8"/>
  <c r="K767" i="8"/>
  <c r="J767" i="8"/>
  <c r="I767" i="8"/>
  <c r="H767" i="8"/>
  <c r="G767" i="8"/>
  <c r="F767" i="8"/>
  <c r="D767" i="8"/>
  <c r="C767" i="8"/>
  <c r="B766" i="8"/>
  <c r="W766" i="8"/>
  <c r="V766" i="8"/>
  <c r="E766" i="8"/>
  <c r="U766" i="8"/>
  <c r="T766" i="8"/>
  <c r="S766" i="8"/>
  <c r="A766" i="8"/>
  <c r="R766" i="8"/>
  <c r="Q766" i="8"/>
  <c r="P766" i="8"/>
  <c r="O766" i="8"/>
  <c r="N766" i="8"/>
  <c r="M766" i="8"/>
  <c r="L766" i="8"/>
  <c r="K766" i="8"/>
  <c r="J766" i="8"/>
  <c r="I766" i="8"/>
  <c r="H766" i="8"/>
  <c r="G766" i="8"/>
  <c r="F766" i="8"/>
  <c r="D766" i="8"/>
  <c r="C766" i="8"/>
  <c r="B765" i="8"/>
  <c r="W765" i="8"/>
  <c r="V765" i="8"/>
  <c r="E765" i="8"/>
  <c r="U765" i="8"/>
  <c r="T765" i="8"/>
  <c r="S765" i="8"/>
  <c r="A765" i="8"/>
  <c r="R765" i="8"/>
  <c r="Q765" i="8"/>
  <c r="P765" i="8"/>
  <c r="O765" i="8"/>
  <c r="N765" i="8"/>
  <c r="M765" i="8"/>
  <c r="L765" i="8"/>
  <c r="K765" i="8"/>
  <c r="J765" i="8"/>
  <c r="I765" i="8"/>
  <c r="H765" i="8"/>
  <c r="G765" i="8"/>
  <c r="F765" i="8"/>
  <c r="D765" i="8"/>
  <c r="C765" i="8"/>
  <c r="B764" i="8"/>
  <c r="W764" i="8"/>
  <c r="V764" i="8"/>
  <c r="E764" i="8"/>
  <c r="U764" i="8"/>
  <c r="T764" i="8"/>
  <c r="S764" i="8"/>
  <c r="A764" i="8"/>
  <c r="R764" i="8"/>
  <c r="Q764" i="8"/>
  <c r="P764" i="8"/>
  <c r="O764" i="8"/>
  <c r="N764" i="8"/>
  <c r="M764" i="8"/>
  <c r="L764" i="8"/>
  <c r="K764" i="8"/>
  <c r="J764" i="8"/>
  <c r="I764" i="8"/>
  <c r="H764" i="8"/>
  <c r="G764" i="8"/>
  <c r="F764" i="8"/>
  <c r="D764" i="8"/>
  <c r="C764" i="8"/>
  <c r="B763" i="8"/>
  <c r="W763" i="8"/>
  <c r="V763" i="8"/>
  <c r="E763" i="8"/>
  <c r="U763" i="8"/>
  <c r="T763" i="8"/>
  <c r="S763" i="8"/>
  <c r="A763" i="8"/>
  <c r="R763" i="8"/>
  <c r="Q763" i="8"/>
  <c r="P763" i="8"/>
  <c r="O763" i="8"/>
  <c r="N763" i="8"/>
  <c r="M763" i="8"/>
  <c r="L763" i="8"/>
  <c r="K763" i="8"/>
  <c r="J763" i="8"/>
  <c r="I763" i="8"/>
  <c r="H763" i="8"/>
  <c r="G763" i="8"/>
  <c r="F763" i="8"/>
  <c r="D763" i="8"/>
  <c r="C763" i="8"/>
  <c r="B762" i="8"/>
  <c r="W762" i="8"/>
  <c r="V762" i="8"/>
  <c r="E762" i="8"/>
  <c r="U762" i="8"/>
  <c r="T762" i="8"/>
  <c r="S762" i="8"/>
  <c r="A762" i="8"/>
  <c r="R762" i="8"/>
  <c r="Q762" i="8"/>
  <c r="P762" i="8"/>
  <c r="O762" i="8"/>
  <c r="N762" i="8"/>
  <c r="M762" i="8"/>
  <c r="L762" i="8"/>
  <c r="K762" i="8"/>
  <c r="J762" i="8"/>
  <c r="I762" i="8"/>
  <c r="H762" i="8"/>
  <c r="G762" i="8"/>
  <c r="F762" i="8"/>
  <c r="D762" i="8"/>
  <c r="C762" i="8"/>
  <c r="B761" i="8"/>
  <c r="W761" i="8"/>
  <c r="V761" i="8"/>
  <c r="E761" i="8"/>
  <c r="U761" i="8"/>
  <c r="T761" i="8"/>
  <c r="S761" i="8"/>
  <c r="A761" i="8"/>
  <c r="R761" i="8"/>
  <c r="Q761" i="8"/>
  <c r="P761" i="8"/>
  <c r="O761" i="8"/>
  <c r="N761" i="8"/>
  <c r="M761" i="8"/>
  <c r="L761" i="8"/>
  <c r="K761" i="8"/>
  <c r="J761" i="8"/>
  <c r="I761" i="8"/>
  <c r="H761" i="8"/>
  <c r="G761" i="8"/>
  <c r="F761" i="8"/>
  <c r="D761" i="8"/>
  <c r="C761" i="8"/>
  <c r="B760" i="8"/>
  <c r="W760" i="8"/>
  <c r="V760" i="8"/>
  <c r="E760" i="8"/>
  <c r="U760" i="8"/>
  <c r="T760" i="8"/>
  <c r="S760" i="8"/>
  <c r="A760" i="8"/>
  <c r="R760" i="8"/>
  <c r="Q760" i="8"/>
  <c r="P760" i="8"/>
  <c r="O760" i="8"/>
  <c r="N760" i="8"/>
  <c r="M760" i="8"/>
  <c r="L760" i="8"/>
  <c r="K760" i="8"/>
  <c r="J760" i="8"/>
  <c r="I760" i="8"/>
  <c r="H760" i="8"/>
  <c r="G760" i="8"/>
  <c r="F760" i="8"/>
  <c r="D760" i="8"/>
  <c r="C760" i="8"/>
  <c r="B759" i="8"/>
  <c r="W759" i="8"/>
  <c r="V759" i="8"/>
  <c r="E759" i="8"/>
  <c r="U759" i="8"/>
  <c r="T759" i="8"/>
  <c r="S759" i="8"/>
  <c r="A759" i="8"/>
  <c r="R759" i="8"/>
  <c r="Q759" i="8"/>
  <c r="P759" i="8"/>
  <c r="O759" i="8"/>
  <c r="N759" i="8"/>
  <c r="M759" i="8"/>
  <c r="L759" i="8"/>
  <c r="K759" i="8"/>
  <c r="J759" i="8"/>
  <c r="I759" i="8"/>
  <c r="H759" i="8"/>
  <c r="G759" i="8"/>
  <c r="F759" i="8"/>
  <c r="D759" i="8"/>
  <c r="C759" i="8"/>
  <c r="B758" i="8"/>
  <c r="W758" i="8"/>
  <c r="V758" i="8"/>
  <c r="E758" i="8"/>
  <c r="U758" i="8"/>
  <c r="T758" i="8"/>
  <c r="S758" i="8"/>
  <c r="A758" i="8"/>
  <c r="R758" i="8"/>
  <c r="Q758" i="8"/>
  <c r="P758" i="8"/>
  <c r="O758" i="8"/>
  <c r="N758" i="8"/>
  <c r="M758" i="8"/>
  <c r="L758" i="8"/>
  <c r="K758" i="8"/>
  <c r="J758" i="8"/>
  <c r="I758" i="8"/>
  <c r="H758" i="8"/>
  <c r="G758" i="8"/>
  <c r="F758" i="8"/>
  <c r="D758" i="8"/>
  <c r="C758" i="8"/>
  <c r="B757" i="8"/>
  <c r="W757" i="8"/>
  <c r="V757" i="8"/>
  <c r="E757" i="8"/>
  <c r="U757" i="8"/>
  <c r="T757" i="8"/>
  <c r="S757" i="8"/>
  <c r="A757" i="8"/>
  <c r="R757" i="8"/>
  <c r="Q757" i="8"/>
  <c r="P757" i="8"/>
  <c r="O757" i="8"/>
  <c r="N757" i="8"/>
  <c r="M757" i="8"/>
  <c r="L757" i="8"/>
  <c r="K757" i="8"/>
  <c r="J757" i="8"/>
  <c r="I757" i="8"/>
  <c r="H757" i="8"/>
  <c r="G757" i="8"/>
  <c r="F757" i="8"/>
  <c r="D757" i="8"/>
  <c r="C757" i="8"/>
  <c r="B756" i="8"/>
  <c r="W756" i="8"/>
  <c r="V756" i="8"/>
  <c r="E756" i="8"/>
  <c r="U756" i="8"/>
  <c r="T756" i="8"/>
  <c r="S756" i="8"/>
  <c r="A756" i="8"/>
  <c r="R756" i="8"/>
  <c r="Q756" i="8"/>
  <c r="P756" i="8"/>
  <c r="O756" i="8"/>
  <c r="N756" i="8"/>
  <c r="M756" i="8"/>
  <c r="L756" i="8"/>
  <c r="K756" i="8"/>
  <c r="J756" i="8"/>
  <c r="I756" i="8"/>
  <c r="H756" i="8"/>
  <c r="G756" i="8"/>
  <c r="F756" i="8"/>
  <c r="D756" i="8"/>
  <c r="C756" i="8"/>
  <c r="B755" i="8"/>
  <c r="W755" i="8"/>
  <c r="V755" i="8"/>
  <c r="E755" i="8"/>
  <c r="U755" i="8"/>
  <c r="T755" i="8"/>
  <c r="S755" i="8"/>
  <c r="A755" i="8"/>
  <c r="R755" i="8"/>
  <c r="Q755" i="8"/>
  <c r="P755" i="8"/>
  <c r="O755" i="8"/>
  <c r="N755" i="8"/>
  <c r="M755" i="8"/>
  <c r="L755" i="8"/>
  <c r="K755" i="8"/>
  <c r="J755" i="8"/>
  <c r="I755" i="8"/>
  <c r="H755" i="8"/>
  <c r="G755" i="8"/>
  <c r="F755" i="8"/>
  <c r="D755" i="8"/>
  <c r="C755" i="8"/>
  <c r="B754" i="8"/>
  <c r="W754" i="8"/>
  <c r="V754" i="8"/>
  <c r="E754" i="8"/>
  <c r="U754" i="8"/>
  <c r="T754" i="8"/>
  <c r="S754" i="8"/>
  <c r="A754" i="8"/>
  <c r="R754" i="8"/>
  <c r="Q754" i="8"/>
  <c r="P754" i="8"/>
  <c r="O754" i="8"/>
  <c r="N754" i="8"/>
  <c r="M754" i="8"/>
  <c r="L754" i="8"/>
  <c r="K754" i="8"/>
  <c r="J754" i="8"/>
  <c r="I754" i="8"/>
  <c r="H754" i="8"/>
  <c r="G754" i="8"/>
  <c r="F754" i="8"/>
  <c r="D754" i="8"/>
  <c r="C754" i="8"/>
  <c r="B753" i="8"/>
  <c r="W753" i="8"/>
  <c r="V753" i="8"/>
  <c r="E753" i="8"/>
  <c r="U753" i="8"/>
  <c r="T753" i="8"/>
  <c r="S753" i="8"/>
  <c r="A753" i="8"/>
  <c r="R753" i="8"/>
  <c r="Q753" i="8"/>
  <c r="P753" i="8"/>
  <c r="O753" i="8"/>
  <c r="N753" i="8"/>
  <c r="M753" i="8"/>
  <c r="L753" i="8"/>
  <c r="K753" i="8"/>
  <c r="J753" i="8"/>
  <c r="I753" i="8"/>
  <c r="H753" i="8"/>
  <c r="G753" i="8"/>
  <c r="F753" i="8"/>
  <c r="D753" i="8"/>
  <c r="C753" i="8"/>
  <c r="B752" i="8"/>
  <c r="W752" i="8"/>
  <c r="V752" i="8"/>
  <c r="E752" i="8"/>
  <c r="U752" i="8"/>
  <c r="T752" i="8"/>
  <c r="S752" i="8"/>
  <c r="A752" i="8"/>
  <c r="R752" i="8"/>
  <c r="Q752" i="8"/>
  <c r="P752" i="8"/>
  <c r="O752" i="8"/>
  <c r="N752" i="8"/>
  <c r="M752" i="8"/>
  <c r="L752" i="8"/>
  <c r="K752" i="8"/>
  <c r="J752" i="8"/>
  <c r="I752" i="8"/>
  <c r="H752" i="8"/>
  <c r="G752" i="8"/>
  <c r="F752" i="8"/>
  <c r="D752" i="8"/>
  <c r="C752" i="8"/>
  <c r="B751" i="8"/>
  <c r="W751" i="8"/>
  <c r="V751" i="8"/>
  <c r="E751" i="8"/>
  <c r="U751" i="8"/>
  <c r="T751" i="8"/>
  <c r="S751" i="8"/>
  <c r="A751" i="8"/>
  <c r="R751" i="8"/>
  <c r="Q751" i="8"/>
  <c r="P751" i="8"/>
  <c r="O751" i="8"/>
  <c r="N751" i="8"/>
  <c r="M751" i="8"/>
  <c r="L751" i="8"/>
  <c r="K751" i="8"/>
  <c r="J751" i="8"/>
  <c r="I751" i="8"/>
  <c r="H751" i="8"/>
  <c r="G751" i="8"/>
  <c r="F751" i="8"/>
  <c r="D751" i="8"/>
  <c r="C751" i="8"/>
  <c r="B750" i="8"/>
  <c r="W750" i="8"/>
  <c r="V750" i="8"/>
  <c r="E750" i="8"/>
  <c r="U750" i="8"/>
  <c r="T750" i="8"/>
  <c r="S750" i="8"/>
  <c r="A750" i="8"/>
  <c r="R750" i="8"/>
  <c r="Q750" i="8"/>
  <c r="P750" i="8"/>
  <c r="O750" i="8"/>
  <c r="N750" i="8"/>
  <c r="M750" i="8"/>
  <c r="L750" i="8"/>
  <c r="K750" i="8"/>
  <c r="J750" i="8"/>
  <c r="I750" i="8"/>
  <c r="H750" i="8"/>
  <c r="G750" i="8"/>
  <c r="F750" i="8"/>
  <c r="D750" i="8"/>
  <c r="C750" i="8"/>
  <c r="B749" i="8"/>
  <c r="W749" i="8"/>
  <c r="V749" i="8"/>
  <c r="E749" i="8"/>
  <c r="U749" i="8"/>
  <c r="T749" i="8"/>
  <c r="S749" i="8"/>
  <c r="A749" i="8"/>
  <c r="R749" i="8"/>
  <c r="Q749" i="8"/>
  <c r="P749" i="8"/>
  <c r="O749" i="8"/>
  <c r="N749" i="8"/>
  <c r="M749" i="8"/>
  <c r="L749" i="8"/>
  <c r="K749" i="8"/>
  <c r="J749" i="8"/>
  <c r="I749" i="8"/>
  <c r="H749" i="8"/>
  <c r="G749" i="8"/>
  <c r="F749" i="8"/>
  <c r="D749" i="8"/>
  <c r="C749" i="8"/>
  <c r="B748" i="8"/>
  <c r="W748" i="8"/>
  <c r="V748" i="8"/>
  <c r="E748" i="8"/>
  <c r="U748" i="8"/>
  <c r="T748" i="8"/>
  <c r="S748" i="8"/>
  <c r="A748" i="8"/>
  <c r="R748" i="8"/>
  <c r="Q748" i="8"/>
  <c r="P748" i="8"/>
  <c r="O748" i="8"/>
  <c r="N748" i="8"/>
  <c r="M748" i="8"/>
  <c r="L748" i="8"/>
  <c r="K748" i="8"/>
  <c r="J748" i="8"/>
  <c r="I748" i="8"/>
  <c r="H748" i="8"/>
  <c r="G748" i="8"/>
  <c r="F748" i="8"/>
  <c r="D748" i="8"/>
  <c r="C748" i="8"/>
  <c r="B747" i="8"/>
  <c r="W747" i="8"/>
  <c r="V747" i="8"/>
  <c r="E747" i="8"/>
  <c r="U747" i="8"/>
  <c r="T747" i="8"/>
  <c r="S747" i="8"/>
  <c r="A747" i="8"/>
  <c r="R747" i="8"/>
  <c r="Q747" i="8"/>
  <c r="P747" i="8"/>
  <c r="O747" i="8"/>
  <c r="N747" i="8"/>
  <c r="M747" i="8"/>
  <c r="L747" i="8"/>
  <c r="K747" i="8"/>
  <c r="J747" i="8"/>
  <c r="I747" i="8"/>
  <c r="H747" i="8"/>
  <c r="G747" i="8"/>
  <c r="F747" i="8"/>
  <c r="D747" i="8"/>
  <c r="C747" i="8"/>
  <c r="B746" i="8"/>
  <c r="W746" i="8"/>
  <c r="V746" i="8"/>
  <c r="E746" i="8"/>
  <c r="U746" i="8"/>
  <c r="T746" i="8"/>
  <c r="S746" i="8"/>
  <c r="A746" i="8"/>
  <c r="R746" i="8"/>
  <c r="Q746" i="8"/>
  <c r="P746" i="8"/>
  <c r="O746" i="8"/>
  <c r="N746" i="8"/>
  <c r="M746" i="8"/>
  <c r="L746" i="8"/>
  <c r="K746" i="8"/>
  <c r="J746" i="8"/>
  <c r="I746" i="8"/>
  <c r="H746" i="8"/>
  <c r="G746" i="8"/>
  <c r="F746" i="8"/>
  <c r="D746" i="8"/>
  <c r="C746" i="8"/>
  <c r="B745" i="8"/>
  <c r="W745" i="8"/>
  <c r="V745" i="8"/>
  <c r="E745" i="8"/>
  <c r="U745" i="8"/>
  <c r="T745" i="8"/>
  <c r="S745" i="8"/>
  <c r="A745" i="8"/>
  <c r="R745" i="8"/>
  <c r="Q745" i="8"/>
  <c r="P745" i="8"/>
  <c r="O745" i="8"/>
  <c r="N745" i="8"/>
  <c r="M745" i="8"/>
  <c r="L745" i="8"/>
  <c r="K745" i="8"/>
  <c r="J745" i="8"/>
  <c r="I745" i="8"/>
  <c r="H745" i="8"/>
  <c r="G745" i="8"/>
  <c r="F745" i="8"/>
  <c r="D745" i="8"/>
  <c r="C745" i="8"/>
  <c r="B744" i="8"/>
  <c r="W744" i="8"/>
  <c r="V744" i="8"/>
  <c r="E744" i="8"/>
  <c r="U744" i="8"/>
  <c r="T744" i="8"/>
  <c r="S744" i="8"/>
  <c r="A744" i="8"/>
  <c r="R744" i="8"/>
  <c r="Q744" i="8"/>
  <c r="P744" i="8"/>
  <c r="O744" i="8"/>
  <c r="N744" i="8"/>
  <c r="M744" i="8"/>
  <c r="L744" i="8"/>
  <c r="K744" i="8"/>
  <c r="J744" i="8"/>
  <c r="I744" i="8"/>
  <c r="H744" i="8"/>
  <c r="G744" i="8"/>
  <c r="F744" i="8"/>
  <c r="D744" i="8"/>
  <c r="C744" i="8"/>
  <c r="B743" i="8"/>
  <c r="W743" i="8"/>
  <c r="V743" i="8"/>
  <c r="E743" i="8"/>
  <c r="U743" i="8"/>
  <c r="T743" i="8"/>
  <c r="S743" i="8"/>
  <c r="A743" i="8"/>
  <c r="R743" i="8"/>
  <c r="Q743" i="8"/>
  <c r="P743" i="8"/>
  <c r="O743" i="8"/>
  <c r="N743" i="8"/>
  <c r="M743" i="8"/>
  <c r="L743" i="8"/>
  <c r="K743" i="8"/>
  <c r="J743" i="8"/>
  <c r="I743" i="8"/>
  <c r="H743" i="8"/>
  <c r="G743" i="8"/>
  <c r="F743" i="8"/>
  <c r="D743" i="8"/>
  <c r="C743" i="8"/>
  <c r="B742" i="8"/>
  <c r="W742" i="8"/>
  <c r="V742" i="8"/>
  <c r="E742" i="8"/>
  <c r="U742" i="8"/>
  <c r="T742" i="8"/>
  <c r="S742" i="8"/>
  <c r="A742" i="8"/>
  <c r="R742" i="8"/>
  <c r="Q742" i="8"/>
  <c r="P742" i="8"/>
  <c r="O742" i="8"/>
  <c r="N742" i="8"/>
  <c r="M742" i="8"/>
  <c r="L742" i="8"/>
  <c r="K742" i="8"/>
  <c r="J742" i="8"/>
  <c r="I742" i="8"/>
  <c r="H742" i="8"/>
  <c r="G742" i="8"/>
  <c r="F742" i="8"/>
  <c r="D742" i="8"/>
  <c r="C742" i="8"/>
  <c r="B741" i="8"/>
  <c r="W741" i="8"/>
  <c r="V741" i="8"/>
  <c r="E741" i="8"/>
  <c r="U741" i="8"/>
  <c r="T741" i="8"/>
  <c r="S741" i="8"/>
  <c r="A741" i="8"/>
  <c r="R741" i="8"/>
  <c r="Q741" i="8"/>
  <c r="P741" i="8"/>
  <c r="O741" i="8"/>
  <c r="N741" i="8"/>
  <c r="M741" i="8"/>
  <c r="L741" i="8"/>
  <c r="K741" i="8"/>
  <c r="J741" i="8"/>
  <c r="I741" i="8"/>
  <c r="H741" i="8"/>
  <c r="G741" i="8"/>
  <c r="F741" i="8"/>
  <c r="D741" i="8"/>
  <c r="C741" i="8"/>
  <c r="B740" i="8"/>
  <c r="W740" i="8"/>
  <c r="V740" i="8"/>
  <c r="E740" i="8"/>
  <c r="U740" i="8"/>
  <c r="T740" i="8"/>
  <c r="S740" i="8"/>
  <c r="A740" i="8"/>
  <c r="R740" i="8"/>
  <c r="Q740" i="8"/>
  <c r="P740" i="8"/>
  <c r="O740" i="8"/>
  <c r="N740" i="8"/>
  <c r="M740" i="8"/>
  <c r="L740" i="8"/>
  <c r="K740" i="8"/>
  <c r="J740" i="8"/>
  <c r="I740" i="8"/>
  <c r="H740" i="8"/>
  <c r="G740" i="8"/>
  <c r="F740" i="8"/>
  <c r="D740" i="8"/>
  <c r="C740" i="8"/>
  <c r="B739" i="8"/>
  <c r="W739" i="8"/>
  <c r="V739" i="8"/>
  <c r="E739" i="8"/>
  <c r="U739" i="8"/>
  <c r="T739" i="8"/>
  <c r="S739" i="8"/>
  <c r="A739" i="8"/>
  <c r="R739" i="8"/>
  <c r="Q739" i="8"/>
  <c r="P739" i="8"/>
  <c r="O739" i="8"/>
  <c r="N739" i="8"/>
  <c r="M739" i="8"/>
  <c r="L739" i="8"/>
  <c r="K739" i="8"/>
  <c r="J739" i="8"/>
  <c r="I739" i="8"/>
  <c r="H739" i="8"/>
  <c r="G739" i="8"/>
  <c r="F739" i="8"/>
  <c r="D739" i="8"/>
  <c r="C739" i="8"/>
  <c r="B738" i="8"/>
  <c r="W738" i="8"/>
  <c r="V738" i="8"/>
  <c r="E738" i="8"/>
  <c r="U738" i="8"/>
  <c r="T738" i="8"/>
  <c r="S738" i="8"/>
  <c r="A738" i="8"/>
  <c r="R738" i="8"/>
  <c r="Q738" i="8"/>
  <c r="P738" i="8"/>
  <c r="O738" i="8"/>
  <c r="N738" i="8"/>
  <c r="M738" i="8"/>
  <c r="L738" i="8"/>
  <c r="K738" i="8"/>
  <c r="J738" i="8"/>
  <c r="I738" i="8"/>
  <c r="H738" i="8"/>
  <c r="G738" i="8"/>
  <c r="F738" i="8"/>
  <c r="D738" i="8"/>
  <c r="C738" i="8"/>
  <c r="B737" i="8"/>
  <c r="W737" i="8"/>
  <c r="V737" i="8"/>
  <c r="E737" i="8"/>
  <c r="U737" i="8"/>
  <c r="T737" i="8"/>
  <c r="S737" i="8"/>
  <c r="A737" i="8"/>
  <c r="R737" i="8"/>
  <c r="Q737" i="8"/>
  <c r="P737" i="8"/>
  <c r="O737" i="8"/>
  <c r="N737" i="8"/>
  <c r="M737" i="8"/>
  <c r="L737" i="8"/>
  <c r="K737" i="8"/>
  <c r="J737" i="8"/>
  <c r="I737" i="8"/>
  <c r="H737" i="8"/>
  <c r="G737" i="8"/>
  <c r="F737" i="8"/>
  <c r="D737" i="8"/>
  <c r="C737" i="8"/>
  <c r="B736" i="8"/>
  <c r="W736" i="8"/>
  <c r="V736" i="8"/>
  <c r="E736" i="8"/>
  <c r="U736" i="8"/>
  <c r="T736" i="8"/>
  <c r="S736" i="8"/>
  <c r="A736" i="8"/>
  <c r="R736" i="8"/>
  <c r="Q736" i="8"/>
  <c r="P736" i="8"/>
  <c r="O736" i="8"/>
  <c r="N736" i="8"/>
  <c r="M736" i="8"/>
  <c r="L736" i="8"/>
  <c r="K736" i="8"/>
  <c r="J736" i="8"/>
  <c r="I736" i="8"/>
  <c r="H736" i="8"/>
  <c r="G736" i="8"/>
  <c r="F736" i="8"/>
  <c r="D736" i="8"/>
  <c r="C736" i="8"/>
  <c r="B735" i="8"/>
  <c r="W735" i="8"/>
  <c r="V735" i="8"/>
  <c r="E735" i="8"/>
  <c r="U735" i="8"/>
  <c r="T735" i="8"/>
  <c r="S735" i="8"/>
  <c r="A735" i="8"/>
  <c r="R735" i="8"/>
  <c r="Q735" i="8"/>
  <c r="P735" i="8"/>
  <c r="O735" i="8"/>
  <c r="N735" i="8"/>
  <c r="M735" i="8"/>
  <c r="L735" i="8"/>
  <c r="K735" i="8"/>
  <c r="J735" i="8"/>
  <c r="I735" i="8"/>
  <c r="H735" i="8"/>
  <c r="G735" i="8"/>
  <c r="F735" i="8"/>
  <c r="D735" i="8"/>
  <c r="C735" i="8"/>
  <c r="B734" i="8"/>
  <c r="W734" i="8"/>
  <c r="V734" i="8"/>
  <c r="E734" i="8"/>
  <c r="U734" i="8"/>
  <c r="T734" i="8"/>
  <c r="S734" i="8"/>
  <c r="A734" i="8"/>
  <c r="R734" i="8"/>
  <c r="Q734" i="8"/>
  <c r="P734" i="8"/>
  <c r="O734" i="8"/>
  <c r="N734" i="8"/>
  <c r="M734" i="8"/>
  <c r="L734" i="8"/>
  <c r="K734" i="8"/>
  <c r="J734" i="8"/>
  <c r="I734" i="8"/>
  <c r="H734" i="8"/>
  <c r="G734" i="8"/>
  <c r="F734" i="8"/>
  <c r="D734" i="8"/>
  <c r="C734" i="8"/>
  <c r="B733" i="8"/>
  <c r="W733" i="8"/>
  <c r="V733" i="8"/>
  <c r="E733" i="8"/>
  <c r="U733" i="8"/>
  <c r="T733" i="8"/>
  <c r="S733" i="8"/>
  <c r="A733" i="8"/>
  <c r="R733" i="8"/>
  <c r="Q733" i="8"/>
  <c r="P733" i="8"/>
  <c r="O733" i="8"/>
  <c r="N733" i="8"/>
  <c r="M733" i="8"/>
  <c r="L733" i="8"/>
  <c r="K733" i="8"/>
  <c r="J733" i="8"/>
  <c r="I733" i="8"/>
  <c r="H733" i="8"/>
  <c r="G733" i="8"/>
  <c r="F733" i="8"/>
  <c r="D733" i="8"/>
  <c r="C733" i="8"/>
  <c r="B732" i="8"/>
  <c r="W732" i="8"/>
  <c r="V732" i="8"/>
  <c r="E732" i="8"/>
  <c r="U732" i="8"/>
  <c r="T732" i="8"/>
  <c r="S732" i="8"/>
  <c r="A732" i="8"/>
  <c r="R732" i="8"/>
  <c r="Q732" i="8"/>
  <c r="P732" i="8"/>
  <c r="O732" i="8"/>
  <c r="N732" i="8"/>
  <c r="M732" i="8"/>
  <c r="L732" i="8"/>
  <c r="K732" i="8"/>
  <c r="J732" i="8"/>
  <c r="I732" i="8"/>
  <c r="H732" i="8"/>
  <c r="G732" i="8"/>
  <c r="F732" i="8"/>
  <c r="D732" i="8"/>
  <c r="C732" i="8"/>
  <c r="B731" i="8"/>
  <c r="W731" i="8"/>
  <c r="V731" i="8"/>
  <c r="E731" i="8"/>
  <c r="U731" i="8"/>
  <c r="T731" i="8"/>
  <c r="S731" i="8"/>
  <c r="A731" i="8"/>
  <c r="R731" i="8"/>
  <c r="Q731" i="8"/>
  <c r="P731" i="8"/>
  <c r="O731" i="8"/>
  <c r="N731" i="8"/>
  <c r="M731" i="8"/>
  <c r="L731" i="8"/>
  <c r="K731" i="8"/>
  <c r="J731" i="8"/>
  <c r="I731" i="8"/>
  <c r="H731" i="8"/>
  <c r="G731" i="8"/>
  <c r="F731" i="8"/>
  <c r="D731" i="8"/>
  <c r="C731" i="8"/>
  <c r="B730" i="8"/>
  <c r="W730" i="8"/>
  <c r="V730" i="8"/>
  <c r="E730" i="8"/>
  <c r="U730" i="8"/>
  <c r="T730" i="8"/>
  <c r="S730" i="8"/>
  <c r="A730" i="8"/>
  <c r="R730" i="8"/>
  <c r="Q730" i="8"/>
  <c r="P730" i="8"/>
  <c r="O730" i="8"/>
  <c r="N730" i="8"/>
  <c r="M730" i="8"/>
  <c r="L730" i="8"/>
  <c r="K730" i="8"/>
  <c r="J730" i="8"/>
  <c r="I730" i="8"/>
  <c r="H730" i="8"/>
  <c r="G730" i="8"/>
  <c r="F730" i="8"/>
  <c r="D730" i="8"/>
  <c r="C730" i="8"/>
  <c r="B729" i="8"/>
  <c r="W729" i="8"/>
  <c r="V729" i="8"/>
  <c r="E729" i="8"/>
  <c r="U729" i="8"/>
  <c r="T729" i="8"/>
  <c r="S729" i="8"/>
  <c r="A729" i="8"/>
  <c r="R729" i="8"/>
  <c r="Q729" i="8"/>
  <c r="P729" i="8"/>
  <c r="O729" i="8"/>
  <c r="N729" i="8"/>
  <c r="M729" i="8"/>
  <c r="L729" i="8"/>
  <c r="K729" i="8"/>
  <c r="J729" i="8"/>
  <c r="I729" i="8"/>
  <c r="H729" i="8"/>
  <c r="G729" i="8"/>
  <c r="F729" i="8"/>
  <c r="D729" i="8"/>
  <c r="C729" i="8"/>
  <c r="B728" i="8"/>
  <c r="W728" i="8"/>
  <c r="V728" i="8"/>
  <c r="E728" i="8"/>
  <c r="U728" i="8"/>
  <c r="T728" i="8"/>
  <c r="S728" i="8"/>
  <c r="A728" i="8"/>
  <c r="R728" i="8"/>
  <c r="Q728" i="8"/>
  <c r="P728" i="8"/>
  <c r="O728" i="8"/>
  <c r="N728" i="8"/>
  <c r="M728" i="8"/>
  <c r="L728" i="8"/>
  <c r="K728" i="8"/>
  <c r="J728" i="8"/>
  <c r="I728" i="8"/>
  <c r="H728" i="8"/>
  <c r="G728" i="8"/>
  <c r="F728" i="8"/>
  <c r="D728" i="8"/>
  <c r="C728" i="8"/>
  <c r="B727" i="8"/>
  <c r="W727" i="8"/>
  <c r="V727" i="8"/>
  <c r="E727" i="8"/>
  <c r="U727" i="8"/>
  <c r="T727" i="8"/>
  <c r="S727" i="8"/>
  <c r="A727" i="8"/>
  <c r="R727" i="8"/>
  <c r="Q727" i="8"/>
  <c r="P727" i="8"/>
  <c r="O727" i="8"/>
  <c r="N727" i="8"/>
  <c r="M727" i="8"/>
  <c r="L727" i="8"/>
  <c r="K727" i="8"/>
  <c r="J727" i="8"/>
  <c r="I727" i="8"/>
  <c r="H727" i="8"/>
  <c r="G727" i="8"/>
  <c r="F727" i="8"/>
  <c r="D727" i="8"/>
  <c r="C727" i="8"/>
  <c r="B726" i="8"/>
  <c r="W726" i="8"/>
  <c r="V726" i="8"/>
  <c r="E726" i="8"/>
  <c r="U726" i="8"/>
  <c r="T726" i="8"/>
  <c r="S726" i="8"/>
  <c r="A726" i="8"/>
  <c r="R726" i="8"/>
  <c r="Q726" i="8"/>
  <c r="P726" i="8"/>
  <c r="O726" i="8"/>
  <c r="N726" i="8"/>
  <c r="M726" i="8"/>
  <c r="L726" i="8"/>
  <c r="K726" i="8"/>
  <c r="J726" i="8"/>
  <c r="I726" i="8"/>
  <c r="H726" i="8"/>
  <c r="G726" i="8"/>
  <c r="F726" i="8"/>
  <c r="D726" i="8"/>
  <c r="C726" i="8"/>
  <c r="B725" i="8"/>
  <c r="W725" i="8"/>
  <c r="V725" i="8"/>
  <c r="E725" i="8"/>
  <c r="U725" i="8"/>
  <c r="T725" i="8"/>
  <c r="S725" i="8"/>
  <c r="A725" i="8"/>
  <c r="R725" i="8"/>
  <c r="Q725" i="8"/>
  <c r="P725" i="8"/>
  <c r="O725" i="8"/>
  <c r="N725" i="8"/>
  <c r="M725" i="8"/>
  <c r="L725" i="8"/>
  <c r="K725" i="8"/>
  <c r="J725" i="8"/>
  <c r="I725" i="8"/>
  <c r="H725" i="8"/>
  <c r="G725" i="8"/>
  <c r="F725" i="8"/>
  <c r="D725" i="8"/>
  <c r="C725" i="8"/>
  <c r="B724" i="8"/>
  <c r="W724" i="8"/>
  <c r="V724" i="8"/>
  <c r="E724" i="8"/>
  <c r="U724" i="8"/>
  <c r="T724" i="8"/>
  <c r="S724" i="8"/>
  <c r="A724" i="8"/>
  <c r="R724" i="8"/>
  <c r="Q724" i="8"/>
  <c r="P724" i="8"/>
  <c r="O724" i="8"/>
  <c r="N724" i="8"/>
  <c r="M724" i="8"/>
  <c r="L724" i="8"/>
  <c r="K724" i="8"/>
  <c r="J724" i="8"/>
  <c r="I724" i="8"/>
  <c r="H724" i="8"/>
  <c r="G724" i="8"/>
  <c r="F724" i="8"/>
  <c r="D724" i="8"/>
  <c r="C724" i="8"/>
  <c r="B723" i="8"/>
  <c r="W723" i="8"/>
  <c r="V723" i="8"/>
  <c r="E723" i="8"/>
  <c r="U723" i="8"/>
  <c r="T723" i="8"/>
  <c r="S723" i="8"/>
  <c r="A723" i="8"/>
  <c r="R723" i="8"/>
  <c r="Q723" i="8"/>
  <c r="P723" i="8"/>
  <c r="O723" i="8"/>
  <c r="N723" i="8"/>
  <c r="M723" i="8"/>
  <c r="L723" i="8"/>
  <c r="K723" i="8"/>
  <c r="J723" i="8"/>
  <c r="I723" i="8"/>
  <c r="H723" i="8"/>
  <c r="G723" i="8"/>
  <c r="F723" i="8"/>
  <c r="D723" i="8"/>
  <c r="C723" i="8"/>
  <c r="B722" i="8"/>
  <c r="W722" i="8"/>
  <c r="V722" i="8"/>
  <c r="E722" i="8"/>
  <c r="U722" i="8"/>
  <c r="T722" i="8"/>
  <c r="S722" i="8"/>
  <c r="A722" i="8"/>
  <c r="R722" i="8"/>
  <c r="Q722" i="8"/>
  <c r="P722" i="8"/>
  <c r="O722" i="8"/>
  <c r="N722" i="8"/>
  <c r="M722" i="8"/>
  <c r="L722" i="8"/>
  <c r="K722" i="8"/>
  <c r="J722" i="8"/>
  <c r="I722" i="8"/>
  <c r="H722" i="8"/>
  <c r="G722" i="8"/>
  <c r="F722" i="8"/>
  <c r="D722" i="8"/>
  <c r="C722" i="8"/>
  <c r="B721" i="8"/>
  <c r="W721" i="8"/>
  <c r="V721" i="8"/>
  <c r="E721" i="8"/>
  <c r="U721" i="8"/>
  <c r="T721" i="8"/>
  <c r="S721" i="8"/>
  <c r="A721" i="8"/>
  <c r="R721" i="8"/>
  <c r="Q721" i="8"/>
  <c r="P721" i="8"/>
  <c r="O721" i="8"/>
  <c r="N721" i="8"/>
  <c r="M721" i="8"/>
  <c r="L721" i="8"/>
  <c r="K721" i="8"/>
  <c r="J721" i="8"/>
  <c r="I721" i="8"/>
  <c r="H721" i="8"/>
  <c r="G721" i="8"/>
  <c r="F721" i="8"/>
  <c r="D721" i="8"/>
  <c r="C721" i="8"/>
  <c r="B720" i="8"/>
  <c r="W720" i="8"/>
  <c r="V720" i="8"/>
  <c r="E720" i="8"/>
  <c r="U720" i="8"/>
  <c r="T720" i="8"/>
  <c r="S720" i="8"/>
  <c r="A720" i="8"/>
  <c r="R720" i="8"/>
  <c r="Q720" i="8"/>
  <c r="P720" i="8"/>
  <c r="O720" i="8"/>
  <c r="N720" i="8"/>
  <c r="M720" i="8"/>
  <c r="L720" i="8"/>
  <c r="K720" i="8"/>
  <c r="J720" i="8"/>
  <c r="I720" i="8"/>
  <c r="H720" i="8"/>
  <c r="G720" i="8"/>
  <c r="F720" i="8"/>
  <c r="D720" i="8"/>
  <c r="C720" i="8"/>
  <c r="B719" i="8"/>
  <c r="W719" i="8"/>
  <c r="V719" i="8"/>
  <c r="E719" i="8"/>
  <c r="U719" i="8"/>
  <c r="T719" i="8"/>
  <c r="S719" i="8"/>
  <c r="A719" i="8"/>
  <c r="R719" i="8"/>
  <c r="Q719" i="8"/>
  <c r="P719" i="8"/>
  <c r="O719" i="8"/>
  <c r="N719" i="8"/>
  <c r="M719" i="8"/>
  <c r="L719" i="8"/>
  <c r="K719" i="8"/>
  <c r="J719" i="8"/>
  <c r="I719" i="8"/>
  <c r="H719" i="8"/>
  <c r="G719" i="8"/>
  <c r="F719" i="8"/>
  <c r="D719" i="8"/>
  <c r="C719" i="8"/>
  <c r="B718" i="8"/>
  <c r="W718" i="8"/>
  <c r="V718" i="8"/>
  <c r="E718" i="8"/>
  <c r="U718" i="8"/>
  <c r="T718" i="8"/>
  <c r="S718" i="8"/>
  <c r="A718" i="8"/>
  <c r="R718" i="8"/>
  <c r="Q718" i="8"/>
  <c r="P718" i="8"/>
  <c r="O718" i="8"/>
  <c r="N718" i="8"/>
  <c r="M718" i="8"/>
  <c r="L718" i="8"/>
  <c r="K718" i="8"/>
  <c r="J718" i="8"/>
  <c r="I718" i="8"/>
  <c r="H718" i="8"/>
  <c r="G718" i="8"/>
  <c r="F718" i="8"/>
  <c r="D718" i="8"/>
  <c r="C718" i="8"/>
  <c r="B717" i="8"/>
  <c r="W717" i="8"/>
  <c r="V717" i="8"/>
  <c r="E717" i="8"/>
  <c r="U717" i="8"/>
  <c r="T717" i="8"/>
  <c r="S717" i="8"/>
  <c r="A717" i="8"/>
  <c r="R717" i="8"/>
  <c r="Q717" i="8"/>
  <c r="P717" i="8"/>
  <c r="O717" i="8"/>
  <c r="N717" i="8"/>
  <c r="M717" i="8"/>
  <c r="L717" i="8"/>
  <c r="K717" i="8"/>
  <c r="J717" i="8"/>
  <c r="I717" i="8"/>
  <c r="H717" i="8"/>
  <c r="G717" i="8"/>
  <c r="F717" i="8"/>
  <c r="D717" i="8"/>
  <c r="C717" i="8"/>
  <c r="B716" i="8"/>
  <c r="W716" i="8"/>
  <c r="V716" i="8"/>
  <c r="E716" i="8"/>
  <c r="U716" i="8"/>
  <c r="T716" i="8"/>
  <c r="S716" i="8"/>
  <c r="A716" i="8"/>
  <c r="R716" i="8"/>
  <c r="Q716" i="8"/>
  <c r="P716" i="8"/>
  <c r="O716" i="8"/>
  <c r="N716" i="8"/>
  <c r="M716" i="8"/>
  <c r="L716" i="8"/>
  <c r="K716" i="8"/>
  <c r="J716" i="8"/>
  <c r="I716" i="8"/>
  <c r="H716" i="8"/>
  <c r="G716" i="8"/>
  <c r="F716" i="8"/>
  <c r="D716" i="8"/>
  <c r="C716" i="8"/>
  <c r="B715" i="8"/>
  <c r="W715" i="8"/>
  <c r="V715" i="8"/>
  <c r="E715" i="8"/>
  <c r="U715" i="8"/>
  <c r="T715" i="8"/>
  <c r="S715" i="8"/>
  <c r="A715" i="8"/>
  <c r="R715" i="8"/>
  <c r="Q715" i="8"/>
  <c r="P715" i="8"/>
  <c r="O715" i="8"/>
  <c r="N715" i="8"/>
  <c r="M715" i="8"/>
  <c r="L715" i="8"/>
  <c r="K715" i="8"/>
  <c r="J715" i="8"/>
  <c r="I715" i="8"/>
  <c r="H715" i="8"/>
  <c r="G715" i="8"/>
  <c r="F715" i="8"/>
  <c r="D715" i="8"/>
  <c r="C715" i="8"/>
  <c r="B714" i="8"/>
  <c r="W714" i="8"/>
  <c r="V714" i="8"/>
  <c r="E714" i="8"/>
  <c r="U714" i="8"/>
  <c r="T714" i="8"/>
  <c r="S714" i="8"/>
  <c r="A714" i="8"/>
  <c r="R714" i="8"/>
  <c r="Q714" i="8"/>
  <c r="P714" i="8"/>
  <c r="O714" i="8"/>
  <c r="N714" i="8"/>
  <c r="M714" i="8"/>
  <c r="L714" i="8"/>
  <c r="K714" i="8"/>
  <c r="J714" i="8"/>
  <c r="I714" i="8"/>
  <c r="H714" i="8"/>
  <c r="G714" i="8"/>
  <c r="F714" i="8"/>
  <c r="D714" i="8"/>
  <c r="C714" i="8"/>
  <c r="B713" i="8"/>
  <c r="W713" i="8"/>
  <c r="V713" i="8"/>
  <c r="E713" i="8"/>
  <c r="U713" i="8"/>
  <c r="T713" i="8"/>
  <c r="S713" i="8"/>
  <c r="A713" i="8"/>
  <c r="R713" i="8"/>
  <c r="Q713" i="8"/>
  <c r="P713" i="8"/>
  <c r="O713" i="8"/>
  <c r="N713" i="8"/>
  <c r="M713" i="8"/>
  <c r="L713" i="8"/>
  <c r="K713" i="8"/>
  <c r="J713" i="8"/>
  <c r="I713" i="8"/>
  <c r="H713" i="8"/>
  <c r="G713" i="8"/>
  <c r="F713" i="8"/>
  <c r="D713" i="8"/>
  <c r="C713" i="8"/>
  <c r="B712" i="8"/>
  <c r="W712" i="8"/>
  <c r="V712" i="8"/>
  <c r="E712" i="8"/>
  <c r="U712" i="8"/>
  <c r="T712" i="8"/>
  <c r="S712" i="8"/>
  <c r="A712" i="8"/>
  <c r="R712" i="8"/>
  <c r="Q712" i="8"/>
  <c r="P712" i="8"/>
  <c r="O712" i="8"/>
  <c r="N712" i="8"/>
  <c r="M712" i="8"/>
  <c r="L712" i="8"/>
  <c r="K712" i="8"/>
  <c r="J712" i="8"/>
  <c r="I712" i="8"/>
  <c r="H712" i="8"/>
  <c r="G712" i="8"/>
  <c r="F712" i="8"/>
  <c r="D712" i="8"/>
  <c r="C712" i="8"/>
  <c r="B711" i="8"/>
  <c r="W711" i="8"/>
  <c r="V711" i="8"/>
  <c r="E711" i="8"/>
  <c r="U711" i="8"/>
  <c r="T711" i="8"/>
  <c r="S711" i="8"/>
  <c r="A711" i="8"/>
  <c r="R711" i="8"/>
  <c r="Q711" i="8"/>
  <c r="P711" i="8"/>
  <c r="O711" i="8"/>
  <c r="N711" i="8"/>
  <c r="M711" i="8"/>
  <c r="L711" i="8"/>
  <c r="K711" i="8"/>
  <c r="J711" i="8"/>
  <c r="I711" i="8"/>
  <c r="H711" i="8"/>
  <c r="G711" i="8"/>
  <c r="F711" i="8"/>
  <c r="D711" i="8"/>
  <c r="C711" i="8"/>
  <c r="B710" i="8"/>
  <c r="W710" i="8"/>
  <c r="V710" i="8"/>
  <c r="E710" i="8"/>
  <c r="U710" i="8"/>
  <c r="T710" i="8"/>
  <c r="S710" i="8"/>
  <c r="A710" i="8"/>
  <c r="R710" i="8"/>
  <c r="Q710" i="8"/>
  <c r="P710" i="8"/>
  <c r="O710" i="8"/>
  <c r="N710" i="8"/>
  <c r="M710" i="8"/>
  <c r="L710" i="8"/>
  <c r="K710" i="8"/>
  <c r="J710" i="8"/>
  <c r="I710" i="8"/>
  <c r="H710" i="8"/>
  <c r="G710" i="8"/>
  <c r="F710" i="8"/>
  <c r="D710" i="8"/>
  <c r="C710" i="8"/>
  <c r="B709" i="8"/>
  <c r="W709" i="8"/>
  <c r="V709" i="8"/>
  <c r="E709" i="8"/>
  <c r="U709" i="8"/>
  <c r="T709" i="8"/>
  <c r="S709" i="8"/>
  <c r="A709" i="8"/>
  <c r="R709" i="8"/>
  <c r="Q709" i="8"/>
  <c r="P709" i="8"/>
  <c r="O709" i="8"/>
  <c r="N709" i="8"/>
  <c r="M709" i="8"/>
  <c r="L709" i="8"/>
  <c r="K709" i="8"/>
  <c r="J709" i="8"/>
  <c r="I709" i="8"/>
  <c r="H709" i="8"/>
  <c r="G709" i="8"/>
  <c r="F709" i="8"/>
  <c r="D709" i="8"/>
  <c r="C709" i="8"/>
  <c r="B708" i="8"/>
  <c r="W708" i="8"/>
  <c r="V708" i="8"/>
  <c r="E708" i="8"/>
  <c r="U708" i="8"/>
  <c r="T708" i="8"/>
  <c r="S708" i="8"/>
  <c r="A708" i="8"/>
  <c r="R708" i="8"/>
  <c r="Q708" i="8"/>
  <c r="P708" i="8"/>
  <c r="O708" i="8"/>
  <c r="N708" i="8"/>
  <c r="M708" i="8"/>
  <c r="L708" i="8"/>
  <c r="K708" i="8"/>
  <c r="J708" i="8"/>
  <c r="I708" i="8"/>
  <c r="H708" i="8"/>
  <c r="G708" i="8"/>
  <c r="F708" i="8"/>
  <c r="D708" i="8"/>
  <c r="C708" i="8"/>
  <c r="B707" i="8"/>
  <c r="W707" i="8"/>
  <c r="V707" i="8"/>
  <c r="E707" i="8"/>
  <c r="U707" i="8"/>
  <c r="T707" i="8"/>
  <c r="S707" i="8"/>
  <c r="A707" i="8"/>
  <c r="R707" i="8"/>
  <c r="Q707" i="8"/>
  <c r="P707" i="8"/>
  <c r="O707" i="8"/>
  <c r="N707" i="8"/>
  <c r="M707" i="8"/>
  <c r="L707" i="8"/>
  <c r="K707" i="8"/>
  <c r="J707" i="8"/>
  <c r="I707" i="8"/>
  <c r="H707" i="8"/>
  <c r="G707" i="8"/>
  <c r="F707" i="8"/>
  <c r="D707" i="8"/>
  <c r="C707" i="8"/>
  <c r="B706" i="8"/>
  <c r="W706" i="8"/>
  <c r="V706" i="8"/>
  <c r="E706" i="8"/>
  <c r="U706" i="8"/>
  <c r="T706" i="8"/>
  <c r="S706" i="8"/>
  <c r="A706" i="8"/>
  <c r="R706" i="8"/>
  <c r="Q706" i="8"/>
  <c r="P706" i="8"/>
  <c r="O706" i="8"/>
  <c r="N706" i="8"/>
  <c r="M706" i="8"/>
  <c r="L706" i="8"/>
  <c r="K706" i="8"/>
  <c r="J706" i="8"/>
  <c r="I706" i="8"/>
  <c r="H706" i="8"/>
  <c r="G706" i="8"/>
  <c r="F706" i="8"/>
  <c r="D706" i="8"/>
  <c r="C706" i="8"/>
  <c r="B705" i="8"/>
  <c r="W705" i="8"/>
  <c r="V705" i="8"/>
  <c r="E705" i="8"/>
  <c r="U705" i="8"/>
  <c r="T705" i="8"/>
  <c r="S705" i="8"/>
  <c r="A705" i="8"/>
  <c r="R705" i="8"/>
  <c r="Q705" i="8"/>
  <c r="P705" i="8"/>
  <c r="O705" i="8"/>
  <c r="N705" i="8"/>
  <c r="M705" i="8"/>
  <c r="L705" i="8"/>
  <c r="K705" i="8"/>
  <c r="J705" i="8"/>
  <c r="I705" i="8"/>
  <c r="H705" i="8"/>
  <c r="G705" i="8"/>
  <c r="F705" i="8"/>
  <c r="D705" i="8"/>
  <c r="C705" i="8"/>
  <c r="B704" i="8"/>
  <c r="W704" i="8"/>
  <c r="V704" i="8"/>
  <c r="E704" i="8"/>
  <c r="U704" i="8"/>
  <c r="T704" i="8"/>
  <c r="S704" i="8"/>
  <c r="A704" i="8"/>
  <c r="R704" i="8"/>
  <c r="Q704" i="8"/>
  <c r="P704" i="8"/>
  <c r="O704" i="8"/>
  <c r="N704" i="8"/>
  <c r="M704" i="8"/>
  <c r="L704" i="8"/>
  <c r="K704" i="8"/>
  <c r="J704" i="8"/>
  <c r="I704" i="8"/>
  <c r="H704" i="8"/>
  <c r="G704" i="8"/>
  <c r="F704" i="8"/>
  <c r="D704" i="8"/>
  <c r="C704" i="8"/>
  <c r="B703" i="8"/>
  <c r="W703" i="8"/>
  <c r="V703" i="8"/>
  <c r="E703" i="8"/>
  <c r="U703" i="8"/>
  <c r="T703" i="8"/>
  <c r="S703" i="8"/>
  <c r="A703" i="8"/>
  <c r="R703" i="8"/>
  <c r="Q703" i="8"/>
  <c r="P703" i="8"/>
  <c r="O703" i="8"/>
  <c r="N703" i="8"/>
  <c r="M703" i="8"/>
  <c r="L703" i="8"/>
  <c r="K703" i="8"/>
  <c r="J703" i="8"/>
  <c r="I703" i="8"/>
  <c r="H703" i="8"/>
  <c r="G703" i="8"/>
  <c r="F703" i="8"/>
  <c r="D703" i="8"/>
  <c r="C703" i="8"/>
  <c r="B702" i="8"/>
  <c r="W702" i="8"/>
  <c r="V702" i="8"/>
  <c r="E702" i="8"/>
  <c r="U702" i="8"/>
  <c r="T702" i="8"/>
  <c r="S702" i="8"/>
  <c r="A702" i="8"/>
  <c r="R702" i="8"/>
  <c r="Q702" i="8"/>
  <c r="P702" i="8"/>
  <c r="O702" i="8"/>
  <c r="N702" i="8"/>
  <c r="M702" i="8"/>
  <c r="L702" i="8"/>
  <c r="K702" i="8"/>
  <c r="J702" i="8"/>
  <c r="I702" i="8"/>
  <c r="H702" i="8"/>
  <c r="G702" i="8"/>
  <c r="F702" i="8"/>
  <c r="D702" i="8"/>
  <c r="C702" i="8"/>
  <c r="B701" i="8"/>
  <c r="W701" i="8"/>
  <c r="V701" i="8"/>
  <c r="E701" i="8"/>
  <c r="U701" i="8"/>
  <c r="T701" i="8"/>
  <c r="S701" i="8"/>
  <c r="A701" i="8"/>
  <c r="R701" i="8"/>
  <c r="Q701" i="8"/>
  <c r="P701" i="8"/>
  <c r="O701" i="8"/>
  <c r="N701" i="8"/>
  <c r="M701" i="8"/>
  <c r="L701" i="8"/>
  <c r="K701" i="8"/>
  <c r="J701" i="8"/>
  <c r="I701" i="8"/>
  <c r="H701" i="8"/>
  <c r="G701" i="8"/>
  <c r="F701" i="8"/>
  <c r="D701" i="8"/>
  <c r="C701" i="8"/>
  <c r="B700" i="8"/>
  <c r="W700" i="8"/>
  <c r="V700" i="8"/>
  <c r="E700" i="8"/>
  <c r="U700" i="8"/>
  <c r="T700" i="8"/>
  <c r="S700" i="8"/>
  <c r="A700" i="8"/>
  <c r="R700" i="8"/>
  <c r="Q700" i="8"/>
  <c r="P700" i="8"/>
  <c r="O700" i="8"/>
  <c r="N700" i="8"/>
  <c r="M700" i="8"/>
  <c r="L700" i="8"/>
  <c r="K700" i="8"/>
  <c r="J700" i="8"/>
  <c r="I700" i="8"/>
  <c r="H700" i="8"/>
  <c r="G700" i="8"/>
  <c r="F700" i="8"/>
  <c r="D700" i="8"/>
  <c r="C700" i="8"/>
  <c r="B699" i="8"/>
  <c r="W699" i="8"/>
  <c r="V699" i="8"/>
  <c r="E699" i="8"/>
  <c r="U699" i="8"/>
  <c r="T699" i="8"/>
  <c r="S699" i="8"/>
  <c r="A699" i="8"/>
  <c r="R699" i="8"/>
  <c r="Q699" i="8"/>
  <c r="P699" i="8"/>
  <c r="O699" i="8"/>
  <c r="N699" i="8"/>
  <c r="M699" i="8"/>
  <c r="L699" i="8"/>
  <c r="K699" i="8"/>
  <c r="J699" i="8"/>
  <c r="I699" i="8"/>
  <c r="H699" i="8"/>
  <c r="G699" i="8"/>
  <c r="F699" i="8"/>
  <c r="D699" i="8"/>
  <c r="C699" i="8"/>
  <c r="B698" i="8"/>
  <c r="W698" i="8"/>
  <c r="V698" i="8"/>
  <c r="E698" i="8"/>
  <c r="U698" i="8"/>
  <c r="T698" i="8"/>
  <c r="S698" i="8"/>
  <c r="A698" i="8"/>
  <c r="R698" i="8"/>
  <c r="Q698" i="8"/>
  <c r="P698" i="8"/>
  <c r="O698" i="8"/>
  <c r="N698" i="8"/>
  <c r="M698" i="8"/>
  <c r="L698" i="8"/>
  <c r="K698" i="8"/>
  <c r="J698" i="8"/>
  <c r="I698" i="8"/>
  <c r="H698" i="8"/>
  <c r="G698" i="8"/>
  <c r="F698" i="8"/>
  <c r="D698" i="8"/>
  <c r="C698" i="8"/>
  <c r="B697" i="8"/>
  <c r="W697" i="8"/>
  <c r="V697" i="8"/>
  <c r="E697" i="8"/>
  <c r="U697" i="8"/>
  <c r="T697" i="8"/>
  <c r="S697" i="8"/>
  <c r="A697" i="8"/>
  <c r="R697" i="8"/>
  <c r="Q697" i="8"/>
  <c r="P697" i="8"/>
  <c r="O697" i="8"/>
  <c r="N697" i="8"/>
  <c r="M697" i="8"/>
  <c r="L697" i="8"/>
  <c r="K697" i="8"/>
  <c r="J697" i="8"/>
  <c r="I697" i="8"/>
  <c r="H697" i="8"/>
  <c r="G697" i="8"/>
  <c r="F697" i="8"/>
  <c r="D697" i="8"/>
  <c r="C697" i="8"/>
  <c r="B696" i="8"/>
  <c r="W696" i="8"/>
  <c r="V696" i="8"/>
  <c r="E696" i="8"/>
  <c r="U696" i="8"/>
  <c r="T696" i="8"/>
  <c r="S696" i="8"/>
  <c r="A696" i="8"/>
  <c r="R696" i="8"/>
  <c r="Q696" i="8"/>
  <c r="P696" i="8"/>
  <c r="O696" i="8"/>
  <c r="N696" i="8"/>
  <c r="M696" i="8"/>
  <c r="L696" i="8"/>
  <c r="K696" i="8"/>
  <c r="J696" i="8"/>
  <c r="I696" i="8"/>
  <c r="H696" i="8"/>
  <c r="G696" i="8"/>
  <c r="F696" i="8"/>
  <c r="D696" i="8"/>
  <c r="C696" i="8"/>
  <c r="B695" i="8"/>
  <c r="W695" i="8"/>
  <c r="V695" i="8"/>
  <c r="E695" i="8"/>
  <c r="U695" i="8"/>
  <c r="T695" i="8"/>
  <c r="S695" i="8"/>
  <c r="A695" i="8"/>
  <c r="R695" i="8"/>
  <c r="Q695" i="8"/>
  <c r="P695" i="8"/>
  <c r="O695" i="8"/>
  <c r="N695" i="8"/>
  <c r="M695" i="8"/>
  <c r="L695" i="8"/>
  <c r="K695" i="8"/>
  <c r="J695" i="8"/>
  <c r="I695" i="8"/>
  <c r="H695" i="8"/>
  <c r="G695" i="8"/>
  <c r="F695" i="8"/>
  <c r="D695" i="8"/>
  <c r="C695" i="8"/>
  <c r="B694" i="8"/>
  <c r="W694" i="8"/>
  <c r="V694" i="8"/>
  <c r="E694" i="8"/>
  <c r="U694" i="8"/>
  <c r="T694" i="8"/>
  <c r="S694" i="8"/>
  <c r="A694" i="8"/>
  <c r="R694" i="8"/>
  <c r="Q694" i="8"/>
  <c r="P694" i="8"/>
  <c r="O694" i="8"/>
  <c r="N694" i="8"/>
  <c r="M694" i="8"/>
  <c r="L694" i="8"/>
  <c r="K694" i="8"/>
  <c r="J694" i="8"/>
  <c r="I694" i="8"/>
  <c r="H694" i="8"/>
  <c r="G694" i="8"/>
  <c r="F694" i="8"/>
  <c r="D694" i="8"/>
  <c r="C694" i="8"/>
  <c r="B693" i="8"/>
  <c r="W693" i="8"/>
  <c r="V693" i="8"/>
  <c r="E693" i="8"/>
  <c r="U693" i="8"/>
  <c r="T693" i="8"/>
  <c r="S693" i="8"/>
  <c r="A693" i="8"/>
  <c r="R693" i="8"/>
  <c r="Q693" i="8"/>
  <c r="P693" i="8"/>
  <c r="O693" i="8"/>
  <c r="N693" i="8"/>
  <c r="M693" i="8"/>
  <c r="L693" i="8"/>
  <c r="K693" i="8"/>
  <c r="J693" i="8"/>
  <c r="I693" i="8"/>
  <c r="H693" i="8"/>
  <c r="G693" i="8"/>
  <c r="F693" i="8"/>
  <c r="D693" i="8"/>
  <c r="C693" i="8"/>
  <c r="B692" i="8"/>
  <c r="W692" i="8"/>
  <c r="V692" i="8"/>
  <c r="E692" i="8"/>
  <c r="U692" i="8"/>
  <c r="T692" i="8"/>
  <c r="S692" i="8"/>
  <c r="A692" i="8"/>
  <c r="R692" i="8"/>
  <c r="Q692" i="8"/>
  <c r="P692" i="8"/>
  <c r="O692" i="8"/>
  <c r="N692" i="8"/>
  <c r="M692" i="8"/>
  <c r="L692" i="8"/>
  <c r="K692" i="8"/>
  <c r="J692" i="8"/>
  <c r="I692" i="8"/>
  <c r="H692" i="8"/>
  <c r="G692" i="8"/>
  <c r="F692" i="8"/>
  <c r="D692" i="8"/>
  <c r="C692" i="8"/>
  <c r="B691" i="8"/>
  <c r="W691" i="8"/>
  <c r="V691" i="8"/>
  <c r="E691" i="8"/>
  <c r="U691" i="8"/>
  <c r="T691" i="8"/>
  <c r="S691" i="8"/>
  <c r="A691" i="8"/>
  <c r="R691" i="8"/>
  <c r="Q691" i="8"/>
  <c r="P691" i="8"/>
  <c r="O691" i="8"/>
  <c r="N691" i="8"/>
  <c r="M691" i="8"/>
  <c r="L691" i="8"/>
  <c r="K691" i="8"/>
  <c r="J691" i="8"/>
  <c r="I691" i="8"/>
  <c r="H691" i="8"/>
  <c r="G691" i="8"/>
  <c r="F691" i="8"/>
  <c r="D691" i="8"/>
  <c r="C691" i="8"/>
  <c r="B690" i="8"/>
  <c r="W690" i="8"/>
  <c r="V690" i="8"/>
  <c r="E690" i="8"/>
  <c r="U690" i="8"/>
  <c r="T690" i="8"/>
  <c r="S690" i="8"/>
  <c r="A690" i="8"/>
  <c r="R690" i="8"/>
  <c r="Q690" i="8"/>
  <c r="P690" i="8"/>
  <c r="O690" i="8"/>
  <c r="N690" i="8"/>
  <c r="M690" i="8"/>
  <c r="L690" i="8"/>
  <c r="K690" i="8"/>
  <c r="J690" i="8"/>
  <c r="I690" i="8"/>
  <c r="H690" i="8"/>
  <c r="G690" i="8"/>
  <c r="F690" i="8"/>
  <c r="D690" i="8"/>
  <c r="C690" i="8"/>
  <c r="B689" i="8"/>
  <c r="W689" i="8"/>
  <c r="V689" i="8"/>
  <c r="E689" i="8"/>
  <c r="U689" i="8"/>
  <c r="T689" i="8"/>
  <c r="S689" i="8"/>
  <c r="A689" i="8"/>
  <c r="R689" i="8"/>
  <c r="Q689" i="8"/>
  <c r="P689" i="8"/>
  <c r="O689" i="8"/>
  <c r="N689" i="8"/>
  <c r="M689" i="8"/>
  <c r="L689" i="8"/>
  <c r="K689" i="8"/>
  <c r="J689" i="8"/>
  <c r="I689" i="8"/>
  <c r="H689" i="8"/>
  <c r="G689" i="8"/>
  <c r="F689" i="8"/>
  <c r="D689" i="8"/>
  <c r="C689" i="8"/>
  <c r="B688" i="8"/>
  <c r="W688" i="8"/>
  <c r="V688" i="8"/>
  <c r="E688" i="8"/>
  <c r="U688" i="8"/>
  <c r="T688" i="8"/>
  <c r="S688" i="8"/>
  <c r="A688" i="8"/>
  <c r="R688" i="8"/>
  <c r="Q688" i="8"/>
  <c r="P688" i="8"/>
  <c r="O688" i="8"/>
  <c r="N688" i="8"/>
  <c r="M688" i="8"/>
  <c r="L688" i="8"/>
  <c r="K688" i="8"/>
  <c r="J688" i="8"/>
  <c r="I688" i="8"/>
  <c r="H688" i="8"/>
  <c r="G688" i="8"/>
  <c r="F688" i="8"/>
  <c r="D688" i="8"/>
  <c r="C688" i="8"/>
  <c r="B687" i="8"/>
  <c r="W687" i="8"/>
  <c r="V687" i="8"/>
  <c r="E687" i="8"/>
  <c r="U687" i="8"/>
  <c r="T687" i="8"/>
  <c r="S687" i="8"/>
  <c r="A687" i="8"/>
  <c r="R687" i="8"/>
  <c r="Q687" i="8"/>
  <c r="P687" i="8"/>
  <c r="O687" i="8"/>
  <c r="N687" i="8"/>
  <c r="M687" i="8"/>
  <c r="L687" i="8"/>
  <c r="K687" i="8"/>
  <c r="J687" i="8"/>
  <c r="I687" i="8"/>
  <c r="H687" i="8"/>
  <c r="G687" i="8"/>
  <c r="F687" i="8"/>
  <c r="D687" i="8"/>
  <c r="C687" i="8"/>
  <c r="B686" i="8"/>
  <c r="W686" i="8"/>
  <c r="V686" i="8"/>
  <c r="E686" i="8"/>
  <c r="U686" i="8"/>
  <c r="T686" i="8"/>
  <c r="S686" i="8"/>
  <c r="A686" i="8"/>
  <c r="R686" i="8"/>
  <c r="Q686" i="8"/>
  <c r="P686" i="8"/>
  <c r="O686" i="8"/>
  <c r="N686" i="8"/>
  <c r="M686" i="8"/>
  <c r="L686" i="8"/>
  <c r="K686" i="8"/>
  <c r="J686" i="8"/>
  <c r="I686" i="8"/>
  <c r="H686" i="8"/>
  <c r="G686" i="8"/>
  <c r="F686" i="8"/>
  <c r="D686" i="8"/>
  <c r="C686" i="8"/>
  <c r="B685" i="8"/>
  <c r="W685" i="8"/>
  <c r="V685" i="8"/>
  <c r="E685" i="8"/>
  <c r="U685" i="8"/>
  <c r="T685" i="8"/>
  <c r="S685" i="8"/>
  <c r="A685" i="8"/>
  <c r="R685" i="8"/>
  <c r="Q685" i="8"/>
  <c r="P685" i="8"/>
  <c r="O685" i="8"/>
  <c r="N685" i="8"/>
  <c r="M685" i="8"/>
  <c r="L685" i="8"/>
  <c r="K685" i="8"/>
  <c r="J685" i="8"/>
  <c r="I685" i="8"/>
  <c r="H685" i="8"/>
  <c r="G685" i="8"/>
  <c r="F685" i="8"/>
  <c r="D685" i="8"/>
  <c r="C685" i="8"/>
  <c r="B684" i="8"/>
  <c r="W684" i="8"/>
  <c r="V684" i="8"/>
  <c r="E684" i="8"/>
  <c r="U684" i="8"/>
  <c r="T684" i="8"/>
  <c r="S684" i="8"/>
  <c r="A684" i="8"/>
  <c r="R684" i="8"/>
  <c r="Q684" i="8"/>
  <c r="P684" i="8"/>
  <c r="O684" i="8"/>
  <c r="N684" i="8"/>
  <c r="M684" i="8"/>
  <c r="L684" i="8"/>
  <c r="K684" i="8"/>
  <c r="J684" i="8"/>
  <c r="I684" i="8"/>
  <c r="H684" i="8"/>
  <c r="G684" i="8"/>
  <c r="F684" i="8"/>
  <c r="D684" i="8"/>
  <c r="C684" i="8"/>
  <c r="B683" i="8"/>
  <c r="W683" i="8"/>
  <c r="V683" i="8"/>
  <c r="E683" i="8"/>
  <c r="U683" i="8"/>
  <c r="T683" i="8"/>
  <c r="S683" i="8"/>
  <c r="A683" i="8"/>
  <c r="R683" i="8"/>
  <c r="Q683" i="8"/>
  <c r="P683" i="8"/>
  <c r="O683" i="8"/>
  <c r="N683" i="8"/>
  <c r="M683" i="8"/>
  <c r="L683" i="8"/>
  <c r="K683" i="8"/>
  <c r="J683" i="8"/>
  <c r="I683" i="8"/>
  <c r="H683" i="8"/>
  <c r="G683" i="8"/>
  <c r="F683" i="8"/>
  <c r="D683" i="8"/>
  <c r="C683" i="8"/>
  <c r="B682" i="8"/>
  <c r="W682" i="8"/>
  <c r="V682" i="8"/>
  <c r="E682" i="8"/>
  <c r="U682" i="8"/>
  <c r="T682" i="8"/>
  <c r="S682" i="8"/>
  <c r="A682" i="8"/>
  <c r="R682" i="8"/>
  <c r="Q682" i="8"/>
  <c r="P682" i="8"/>
  <c r="O682" i="8"/>
  <c r="N682" i="8"/>
  <c r="M682" i="8"/>
  <c r="L682" i="8"/>
  <c r="K682" i="8"/>
  <c r="J682" i="8"/>
  <c r="I682" i="8"/>
  <c r="H682" i="8"/>
  <c r="G682" i="8"/>
  <c r="F682" i="8"/>
  <c r="D682" i="8"/>
  <c r="C682" i="8"/>
  <c r="B681" i="8"/>
  <c r="W681" i="8"/>
  <c r="V681" i="8"/>
  <c r="E681" i="8"/>
  <c r="U681" i="8"/>
  <c r="T681" i="8"/>
  <c r="S681" i="8"/>
  <c r="A681" i="8"/>
  <c r="R681" i="8"/>
  <c r="Q681" i="8"/>
  <c r="P681" i="8"/>
  <c r="O681" i="8"/>
  <c r="N681" i="8"/>
  <c r="M681" i="8"/>
  <c r="L681" i="8"/>
  <c r="K681" i="8"/>
  <c r="J681" i="8"/>
  <c r="I681" i="8"/>
  <c r="H681" i="8"/>
  <c r="G681" i="8"/>
  <c r="F681" i="8"/>
  <c r="D681" i="8"/>
  <c r="C681" i="8"/>
  <c r="B680" i="8"/>
  <c r="W680" i="8"/>
  <c r="V680" i="8"/>
  <c r="E680" i="8"/>
  <c r="U680" i="8"/>
  <c r="T680" i="8"/>
  <c r="S680" i="8"/>
  <c r="A680" i="8"/>
  <c r="R680" i="8"/>
  <c r="Q680" i="8"/>
  <c r="P680" i="8"/>
  <c r="O680" i="8"/>
  <c r="N680" i="8"/>
  <c r="M680" i="8"/>
  <c r="L680" i="8"/>
  <c r="K680" i="8"/>
  <c r="J680" i="8"/>
  <c r="I680" i="8"/>
  <c r="H680" i="8"/>
  <c r="G680" i="8"/>
  <c r="F680" i="8"/>
  <c r="D680" i="8"/>
  <c r="C680" i="8"/>
  <c r="B679" i="8"/>
  <c r="W679" i="8"/>
  <c r="V679" i="8"/>
  <c r="E679" i="8"/>
  <c r="U679" i="8"/>
  <c r="T679" i="8"/>
  <c r="S679" i="8"/>
  <c r="A679" i="8"/>
  <c r="R679" i="8"/>
  <c r="Q679" i="8"/>
  <c r="P679" i="8"/>
  <c r="O679" i="8"/>
  <c r="N679" i="8"/>
  <c r="M679" i="8"/>
  <c r="L679" i="8"/>
  <c r="K679" i="8"/>
  <c r="J679" i="8"/>
  <c r="I679" i="8"/>
  <c r="H679" i="8"/>
  <c r="G679" i="8"/>
  <c r="F679" i="8"/>
  <c r="D679" i="8"/>
  <c r="C679" i="8"/>
  <c r="B678" i="8"/>
  <c r="W678" i="8"/>
  <c r="V678" i="8"/>
  <c r="E678" i="8"/>
  <c r="U678" i="8"/>
  <c r="T678" i="8"/>
  <c r="S678" i="8"/>
  <c r="A678" i="8"/>
  <c r="R678" i="8"/>
  <c r="Q678" i="8"/>
  <c r="P678" i="8"/>
  <c r="O678" i="8"/>
  <c r="N678" i="8"/>
  <c r="M678" i="8"/>
  <c r="L678" i="8"/>
  <c r="K678" i="8"/>
  <c r="J678" i="8"/>
  <c r="I678" i="8"/>
  <c r="H678" i="8"/>
  <c r="G678" i="8"/>
  <c r="F678" i="8"/>
  <c r="D678" i="8"/>
  <c r="C678" i="8"/>
  <c r="B677" i="8"/>
  <c r="W677" i="8"/>
  <c r="V677" i="8"/>
  <c r="E677" i="8"/>
  <c r="U677" i="8"/>
  <c r="T677" i="8"/>
  <c r="S677" i="8"/>
  <c r="A677" i="8"/>
  <c r="R677" i="8"/>
  <c r="Q677" i="8"/>
  <c r="P677" i="8"/>
  <c r="O677" i="8"/>
  <c r="N677" i="8"/>
  <c r="M677" i="8"/>
  <c r="L677" i="8"/>
  <c r="K677" i="8"/>
  <c r="J677" i="8"/>
  <c r="I677" i="8"/>
  <c r="H677" i="8"/>
  <c r="G677" i="8"/>
  <c r="F677" i="8"/>
  <c r="D677" i="8"/>
  <c r="C677" i="8"/>
  <c r="B676" i="8"/>
  <c r="W676" i="8"/>
  <c r="V676" i="8"/>
  <c r="E676" i="8"/>
  <c r="U676" i="8"/>
  <c r="T676" i="8"/>
  <c r="S676" i="8"/>
  <c r="A676" i="8"/>
  <c r="R676" i="8"/>
  <c r="Q676" i="8"/>
  <c r="P676" i="8"/>
  <c r="O676" i="8"/>
  <c r="N676" i="8"/>
  <c r="M676" i="8"/>
  <c r="L676" i="8"/>
  <c r="K676" i="8"/>
  <c r="J676" i="8"/>
  <c r="I676" i="8"/>
  <c r="H676" i="8"/>
  <c r="G676" i="8"/>
  <c r="F676" i="8"/>
  <c r="D676" i="8"/>
  <c r="C676" i="8"/>
  <c r="B675" i="8"/>
  <c r="W675" i="8"/>
  <c r="V675" i="8"/>
  <c r="E675" i="8"/>
  <c r="U675" i="8"/>
  <c r="T675" i="8"/>
  <c r="S675" i="8"/>
  <c r="A675" i="8"/>
  <c r="R675" i="8"/>
  <c r="Q675" i="8"/>
  <c r="P675" i="8"/>
  <c r="O675" i="8"/>
  <c r="N675" i="8"/>
  <c r="M675" i="8"/>
  <c r="L675" i="8"/>
  <c r="K675" i="8"/>
  <c r="J675" i="8"/>
  <c r="I675" i="8"/>
  <c r="H675" i="8"/>
  <c r="G675" i="8"/>
  <c r="F675" i="8"/>
  <c r="D675" i="8"/>
  <c r="C675" i="8"/>
  <c r="B674" i="8"/>
  <c r="W674" i="8"/>
  <c r="V674" i="8"/>
  <c r="E674" i="8"/>
  <c r="U674" i="8"/>
  <c r="T674" i="8"/>
  <c r="S674" i="8"/>
  <c r="A674" i="8"/>
  <c r="R674" i="8"/>
  <c r="Q674" i="8"/>
  <c r="P674" i="8"/>
  <c r="O674" i="8"/>
  <c r="N674" i="8"/>
  <c r="M674" i="8"/>
  <c r="L674" i="8"/>
  <c r="K674" i="8"/>
  <c r="J674" i="8"/>
  <c r="I674" i="8"/>
  <c r="H674" i="8"/>
  <c r="G674" i="8"/>
  <c r="F674" i="8"/>
  <c r="D674" i="8"/>
  <c r="C674" i="8"/>
  <c r="B673" i="8"/>
  <c r="W673" i="8"/>
  <c r="V673" i="8"/>
  <c r="E673" i="8"/>
  <c r="U673" i="8"/>
  <c r="T673" i="8"/>
  <c r="S673" i="8"/>
  <c r="A673" i="8"/>
  <c r="R673" i="8"/>
  <c r="Q673" i="8"/>
  <c r="P673" i="8"/>
  <c r="O673" i="8"/>
  <c r="N673" i="8"/>
  <c r="M673" i="8"/>
  <c r="L673" i="8"/>
  <c r="K673" i="8"/>
  <c r="J673" i="8"/>
  <c r="I673" i="8"/>
  <c r="H673" i="8"/>
  <c r="G673" i="8"/>
  <c r="F673" i="8"/>
  <c r="D673" i="8"/>
  <c r="C673" i="8"/>
  <c r="B672" i="8"/>
  <c r="W672" i="8"/>
  <c r="V672" i="8"/>
  <c r="E672" i="8"/>
  <c r="U672" i="8"/>
  <c r="T672" i="8"/>
  <c r="S672" i="8"/>
  <c r="A672" i="8"/>
  <c r="R672" i="8"/>
  <c r="Q672" i="8"/>
  <c r="P672" i="8"/>
  <c r="O672" i="8"/>
  <c r="N672" i="8"/>
  <c r="M672" i="8"/>
  <c r="L672" i="8"/>
  <c r="K672" i="8"/>
  <c r="J672" i="8"/>
  <c r="I672" i="8"/>
  <c r="H672" i="8"/>
  <c r="G672" i="8"/>
  <c r="F672" i="8"/>
  <c r="D672" i="8"/>
  <c r="C672" i="8"/>
  <c r="B671" i="8"/>
  <c r="W671" i="8"/>
  <c r="V671" i="8"/>
  <c r="E671" i="8"/>
  <c r="U671" i="8"/>
  <c r="T671" i="8"/>
  <c r="S671" i="8"/>
  <c r="A671" i="8"/>
  <c r="R671" i="8"/>
  <c r="Q671" i="8"/>
  <c r="P671" i="8"/>
  <c r="O671" i="8"/>
  <c r="N671" i="8"/>
  <c r="M671" i="8"/>
  <c r="L671" i="8"/>
  <c r="K671" i="8"/>
  <c r="J671" i="8"/>
  <c r="I671" i="8"/>
  <c r="H671" i="8"/>
  <c r="G671" i="8"/>
  <c r="F671" i="8"/>
  <c r="D671" i="8"/>
  <c r="C671" i="8"/>
  <c r="B670" i="8"/>
  <c r="W670" i="8"/>
  <c r="V670" i="8"/>
  <c r="E670" i="8"/>
  <c r="U670" i="8"/>
  <c r="T670" i="8"/>
  <c r="S670" i="8"/>
  <c r="A670" i="8"/>
  <c r="R670" i="8"/>
  <c r="Q670" i="8"/>
  <c r="P670" i="8"/>
  <c r="O670" i="8"/>
  <c r="N670" i="8"/>
  <c r="M670" i="8"/>
  <c r="L670" i="8"/>
  <c r="K670" i="8"/>
  <c r="J670" i="8"/>
  <c r="I670" i="8"/>
  <c r="H670" i="8"/>
  <c r="G670" i="8"/>
  <c r="F670" i="8"/>
  <c r="D670" i="8"/>
  <c r="C670" i="8"/>
  <c r="B669" i="8"/>
  <c r="W669" i="8"/>
  <c r="V669" i="8"/>
  <c r="E669" i="8"/>
  <c r="U669" i="8"/>
  <c r="T669" i="8"/>
  <c r="S669" i="8"/>
  <c r="A669" i="8"/>
  <c r="R669" i="8"/>
  <c r="Q669" i="8"/>
  <c r="P669" i="8"/>
  <c r="O669" i="8"/>
  <c r="N669" i="8"/>
  <c r="M669" i="8"/>
  <c r="L669" i="8"/>
  <c r="K669" i="8"/>
  <c r="J669" i="8"/>
  <c r="I669" i="8"/>
  <c r="H669" i="8"/>
  <c r="G669" i="8"/>
  <c r="F669" i="8"/>
  <c r="D669" i="8"/>
  <c r="C669" i="8"/>
  <c r="B668" i="8"/>
  <c r="W668" i="8"/>
  <c r="V668" i="8"/>
  <c r="E668" i="8"/>
  <c r="U668" i="8"/>
  <c r="T668" i="8"/>
  <c r="S668" i="8"/>
  <c r="A668" i="8"/>
  <c r="R668" i="8"/>
  <c r="Q668" i="8"/>
  <c r="P668" i="8"/>
  <c r="O668" i="8"/>
  <c r="N668" i="8"/>
  <c r="M668" i="8"/>
  <c r="L668" i="8"/>
  <c r="K668" i="8"/>
  <c r="J668" i="8"/>
  <c r="I668" i="8"/>
  <c r="H668" i="8"/>
  <c r="G668" i="8"/>
  <c r="F668" i="8"/>
  <c r="D668" i="8"/>
  <c r="C668" i="8"/>
  <c r="B667" i="8"/>
  <c r="W667" i="8"/>
  <c r="V667" i="8"/>
  <c r="E667" i="8"/>
  <c r="U667" i="8"/>
  <c r="T667" i="8"/>
  <c r="S667" i="8"/>
  <c r="A667" i="8"/>
  <c r="R667" i="8"/>
  <c r="Q667" i="8"/>
  <c r="P667" i="8"/>
  <c r="O667" i="8"/>
  <c r="N667" i="8"/>
  <c r="M667" i="8"/>
  <c r="L667" i="8"/>
  <c r="K667" i="8"/>
  <c r="J667" i="8"/>
  <c r="I667" i="8"/>
  <c r="H667" i="8"/>
  <c r="G667" i="8"/>
  <c r="F667" i="8"/>
  <c r="D667" i="8"/>
  <c r="C667" i="8"/>
  <c r="B666" i="8"/>
  <c r="W666" i="8"/>
  <c r="V666" i="8"/>
  <c r="E666" i="8"/>
  <c r="U666" i="8"/>
  <c r="T666" i="8"/>
  <c r="S666" i="8"/>
  <c r="A666" i="8"/>
  <c r="R666" i="8"/>
  <c r="Q666" i="8"/>
  <c r="P666" i="8"/>
  <c r="O666" i="8"/>
  <c r="N666" i="8"/>
  <c r="M666" i="8"/>
  <c r="L666" i="8"/>
  <c r="K666" i="8"/>
  <c r="J666" i="8"/>
  <c r="I666" i="8"/>
  <c r="H666" i="8"/>
  <c r="G666" i="8"/>
  <c r="F666" i="8"/>
  <c r="D666" i="8"/>
  <c r="C666" i="8"/>
  <c r="B665" i="8"/>
  <c r="W665" i="8"/>
  <c r="V665" i="8"/>
  <c r="E665" i="8"/>
  <c r="U665" i="8"/>
  <c r="T665" i="8"/>
  <c r="S665" i="8"/>
  <c r="A665" i="8"/>
  <c r="R665" i="8"/>
  <c r="Q665" i="8"/>
  <c r="P665" i="8"/>
  <c r="O665" i="8"/>
  <c r="N665" i="8"/>
  <c r="M665" i="8"/>
  <c r="L665" i="8"/>
  <c r="K665" i="8"/>
  <c r="J665" i="8"/>
  <c r="I665" i="8"/>
  <c r="H665" i="8"/>
  <c r="G665" i="8"/>
  <c r="F665" i="8"/>
  <c r="D665" i="8"/>
  <c r="C665" i="8"/>
  <c r="B664" i="8"/>
  <c r="W664" i="8"/>
  <c r="V664" i="8"/>
  <c r="E664" i="8"/>
  <c r="U664" i="8"/>
  <c r="T664" i="8"/>
  <c r="S664" i="8"/>
  <c r="A664" i="8"/>
  <c r="R664" i="8"/>
  <c r="Q664" i="8"/>
  <c r="P664" i="8"/>
  <c r="O664" i="8"/>
  <c r="N664" i="8"/>
  <c r="M664" i="8"/>
  <c r="L664" i="8"/>
  <c r="K664" i="8"/>
  <c r="J664" i="8"/>
  <c r="I664" i="8"/>
  <c r="H664" i="8"/>
  <c r="G664" i="8"/>
  <c r="F664" i="8"/>
  <c r="D664" i="8"/>
  <c r="C664" i="8"/>
  <c r="B663" i="8"/>
  <c r="W663" i="8"/>
  <c r="V663" i="8"/>
  <c r="E663" i="8"/>
  <c r="U663" i="8"/>
  <c r="T663" i="8"/>
  <c r="S663" i="8"/>
  <c r="A663" i="8"/>
  <c r="R663" i="8"/>
  <c r="Q663" i="8"/>
  <c r="P663" i="8"/>
  <c r="O663" i="8"/>
  <c r="N663" i="8"/>
  <c r="M663" i="8"/>
  <c r="L663" i="8"/>
  <c r="K663" i="8"/>
  <c r="J663" i="8"/>
  <c r="I663" i="8"/>
  <c r="H663" i="8"/>
  <c r="G663" i="8"/>
  <c r="F663" i="8"/>
  <c r="D663" i="8"/>
  <c r="C663" i="8"/>
  <c r="B662" i="8"/>
  <c r="W662" i="8"/>
  <c r="V662" i="8"/>
  <c r="E662" i="8"/>
  <c r="U662" i="8"/>
  <c r="T662" i="8"/>
  <c r="S662" i="8"/>
  <c r="A662" i="8"/>
  <c r="R662" i="8"/>
  <c r="Q662" i="8"/>
  <c r="P662" i="8"/>
  <c r="O662" i="8"/>
  <c r="N662" i="8"/>
  <c r="M662" i="8"/>
  <c r="L662" i="8"/>
  <c r="K662" i="8"/>
  <c r="J662" i="8"/>
  <c r="I662" i="8"/>
  <c r="H662" i="8"/>
  <c r="G662" i="8"/>
  <c r="F662" i="8"/>
  <c r="D662" i="8"/>
  <c r="C662" i="8"/>
  <c r="B661" i="8"/>
  <c r="W661" i="8"/>
  <c r="V661" i="8"/>
  <c r="E661" i="8"/>
  <c r="U661" i="8"/>
  <c r="T661" i="8"/>
  <c r="S661" i="8"/>
  <c r="A661" i="8"/>
  <c r="R661" i="8"/>
  <c r="Q661" i="8"/>
  <c r="P661" i="8"/>
  <c r="O661" i="8"/>
  <c r="N661" i="8"/>
  <c r="M661" i="8"/>
  <c r="L661" i="8"/>
  <c r="K661" i="8"/>
  <c r="J661" i="8"/>
  <c r="I661" i="8"/>
  <c r="H661" i="8"/>
  <c r="G661" i="8"/>
  <c r="F661" i="8"/>
  <c r="D661" i="8"/>
  <c r="C661" i="8"/>
  <c r="B660" i="8"/>
  <c r="W660" i="8"/>
  <c r="V660" i="8"/>
  <c r="E660" i="8"/>
  <c r="U660" i="8"/>
  <c r="T660" i="8"/>
  <c r="S660" i="8"/>
  <c r="A660" i="8"/>
  <c r="R660" i="8"/>
  <c r="Q660" i="8"/>
  <c r="P660" i="8"/>
  <c r="O660" i="8"/>
  <c r="N660" i="8"/>
  <c r="M660" i="8"/>
  <c r="L660" i="8"/>
  <c r="K660" i="8"/>
  <c r="J660" i="8"/>
  <c r="I660" i="8"/>
  <c r="H660" i="8"/>
  <c r="G660" i="8"/>
  <c r="F660" i="8"/>
  <c r="D660" i="8"/>
  <c r="C660" i="8"/>
  <c r="B659" i="8"/>
  <c r="W659" i="8"/>
  <c r="V659" i="8"/>
  <c r="E659" i="8"/>
  <c r="U659" i="8"/>
  <c r="T659" i="8"/>
  <c r="S659" i="8"/>
  <c r="A659" i="8"/>
  <c r="R659" i="8"/>
  <c r="Q659" i="8"/>
  <c r="P659" i="8"/>
  <c r="O659" i="8"/>
  <c r="N659" i="8"/>
  <c r="M659" i="8"/>
  <c r="L659" i="8"/>
  <c r="K659" i="8"/>
  <c r="J659" i="8"/>
  <c r="I659" i="8"/>
  <c r="H659" i="8"/>
  <c r="G659" i="8"/>
  <c r="F659" i="8"/>
  <c r="D659" i="8"/>
  <c r="C659" i="8"/>
  <c r="B658" i="8"/>
  <c r="W658" i="8"/>
  <c r="V658" i="8"/>
  <c r="E658" i="8"/>
  <c r="U658" i="8"/>
  <c r="T658" i="8"/>
  <c r="S658" i="8"/>
  <c r="A658" i="8"/>
  <c r="R658" i="8"/>
  <c r="Q658" i="8"/>
  <c r="P658" i="8"/>
  <c r="O658" i="8"/>
  <c r="N658" i="8"/>
  <c r="M658" i="8"/>
  <c r="L658" i="8"/>
  <c r="K658" i="8"/>
  <c r="J658" i="8"/>
  <c r="I658" i="8"/>
  <c r="H658" i="8"/>
  <c r="G658" i="8"/>
  <c r="F658" i="8"/>
  <c r="D658" i="8"/>
  <c r="C658" i="8"/>
  <c r="B657" i="8"/>
  <c r="W657" i="8"/>
  <c r="V657" i="8"/>
  <c r="E657" i="8"/>
  <c r="U657" i="8"/>
  <c r="T657" i="8"/>
  <c r="S657" i="8"/>
  <c r="A657" i="8"/>
  <c r="R657" i="8"/>
  <c r="Q657" i="8"/>
  <c r="P657" i="8"/>
  <c r="O657" i="8"/>
  <c r="N657" i="8"/>
  <c r="M657" i="8"/>
  <c r="L657" i="8"/>
  <c r="K657" i="8"/>
  <c r="J657" i="8"/>
  <c r="I657" i="8"/>
  <c r="H657" i="8"/>
  <c r="G657" i="8"/>
  <c r="F657" i="8"/>
  <c r="D657" i="8"/>
  <c r="C657" i="8"/>
  <c r="B656" i="8"/>
  <c r="W656" i="8"/>
  <c r="V656" i="8"/>
  <c r="E656" i="8"/>
  <c r="U656" i="8"/>
  <c r="T656" i="8"/>
  <c r="S656" i="8"/>
  <c r="A656" i="8"/>
  <c r="R656" i="8"/>
  <c r="Q656" i="8"/>
  <c r="P656" i="8"/>
  <c r="O656" i="8"/>
  <c r="N656" i="8"/>
  <c r="M656" i="8"/>
  <c r="L656" i="8"/>
  <c r="K656" i="8"/>
  <c r="J656" i="8"/>
  <c r="I656" i="8"/>
  <c r="H656" i="8"/>
  <c r="G656" i="8"/>
  <c r="F656" i="8"/>
  <c r="D656" i="8"/>
  <c r="C656" i="8"/>
  <c r="B655" i="8"/>
  <c r="W655" i="8"/>
  <c r="V655" i="8"/>
  <c r="E655" i="8"/>
  <c r="U655" i="8"/>
  <c r="T655" i="8"/>
  <c r="S655" i="8"/>
  <c r="A655" i="8"/>
  <c r="R655" i="8"/>
  <c r="Q655" i="8"/>
  <c r="P655" i="8"/>
  <c r="O655" i="8"/>
  <c r="N655" i="8"/>
  <c r="M655" i="8"/>
  <c r="L655" i="8"/>
  <c r="K655" i="8"/>
  <c r="J655" i="8"/>
  <c r="I655" i="8"/>
  <c r="H655" i="8"/>
  <c r="G655" i="8"/>
  <c r="F655" i="8"/>
  <c r="D655" i="8"/>
  <c r="C655" i="8"/>
  <c r="B654" i="8"/>
  <c r="W654" i="8"/>
  <c r="V654" i="8"/>
  <c r="E654" i="8"/>
  <c r="U654" i="8"/>
  <c r="T654" i="8"/>
  <c r="S654" i="8"/>
  <c r="A654" i="8"/>
  <c r="R654" i="8"/>
  <c r="Q654" i="8"/>
  <c r="P654" i="8"/>
  <c r="O654" i="8"/>
  <c r="N654" i="8"/>
  <c r="M654" i="8"/>
  <c r="L654" i="8"/>
  <c r="K654" i="8"/>
  <c r="J654" i="8"/>
  <c r="I654" i="8"/>
  <c r="H654" i="8"/>
  <c r="G654" i="8"/>
  <c r="F654" i="8"/>
  <c r="D654" i="8"/>
  <c r="C654" i="8"/>
  <c r="B653" i="8"/>
  <c r="W653" i="8"/>
  <c r="V653" i="8"/>
  <c r="E653" i="8"/>
  <c r="U653" i="8"/>
  <c r="T653" i="8"/>
  <c r="S653" i="8"/>
  <c r="A653" i="8"/>
  <c r="R653" i="8"/>
  <c r="Q653" i="8"/>
  <c r="P653" i="8"/>
  <c r="O653" i="8"/>
  <c r="N653" i="8"/>
  <c r="M653" i="8"/>
  <c r="L653" i="8"/>
  <c r="K653" i="8"/>
  <c r="J653" i="8"/>
  <c r="I653" i="8"/>
  <c r="H653" i="8"/>
  <c r="G653" i="8"/>
  <c r="F653" i="8"/>
  <c r="D653" i="8"/>
  <c r="C653" i="8"/>
  <c r="B652" i="8"/>
  <c r="W652" i="8"/>
  <c r="V652" i="8"/>
  <c r="E652" i="8"/>
  <c r="U652" i="8"/>
  <c r="T652" i="8"/>
  <c r="S652" i="8"/>
  <c r="A652" i="8"/>
  <c r="R652" i="8"/>
  <c r="Q652" i="8"/>
  <c r="P652" i="8"/>
  <c r="O652" i="8"/>
  <c r="N652" i="8"/>
  <c r="M652" i="8"/>
  <c r="L652" i="8"/>
  <c r="K652" i="8"/>
  <c r="J652" i="8"/>
  <c r="I652" i="8"/>
  <c r="H652" i="8"/>
  <c r="G652" i="8"/>
  <c r="F652" i="8"/>
  <c r="D652" i="8"/>
  <c r="C652" i="8"/>
  <c r="B651" i="8"/>
  <c r="W651" i="8"/>
  <c r="V651" i="8"/>
  <c r="E651" i="8"/>
  <c r="U651" i="8"/>
  <c r="T651" i="8"/>
  <c r="S651" i="8"/>
  <c r="A651" i="8"/>
  <c r="R651" i="8"/>
  <c r="Q651" i="8"/>
  <c r="P651" i="8"/>
  <c r="O651" i="8"/>
  <c r="N651" i="8"/>
  <c r="M651" i="8"/>
  <c r="L651" i="8"/>
  <c r="K651" i="8"/>
  <c r="J651" i="8"/>
  <c r="I651" i="8"/>
  <c r="H651" i="8"/>
  <c r="G651" i="8"/>
  <c r="F651" i="8"/>
  <c r="D651" i="8"/>
  <c r="C651" i="8"/>
  <c r="B650" i="8"/>
  <c r="W650" i="8"/>
  <c r="V650" i="8"/>
  <c r="E650" i="8"/>
  <c r="U650" i="8"/>
  <c r="T650" i="8"/>
  <c r="S650" i="8"/>
  <c r="A650" i="8"/>
  <c r="R650" i="8"/>
  <c r="Q650" i="8"/>
  <c r="P650" i="8"/>
  <c r="O650" i="8"/>
  <c r="N650" i="8"/>
  <c r="M650" i="8"/>
  <c r="L650" i="8"/>
  <c r="K650" i="8"/>
  <c r="J650" i="8"/>
  <c r="I650" i="8"/>
  <c r="H650" i="8"/>
  <c r="G650" i="8"/>
  <c r="F650" i="8"/>
  <c r="D650" i="8"/>
  <c r="C650" i="8"/>
  <c r="B649" i="8"/>
  <c r="W649" i="8"/>
  <c r="V649" i="8"/>
  <c r="E649" i="8"/>
  <c r="U649" i="8"/>
  <c r="T649" i="8"/>
  <c r="S649" i="8"/>
  <c r="A649" i="8"/>
  <c r="R649" i="8"/>
  <c r="Q649" i="8"/>
  <c r="P649" i="8"/>
  <c r="O649" i="8"/>
  <c r="N649" i="8"/>
  <c r="M649" i="8"/>
  <c r="L649" i="8"/>
  <c r="K649" i="8"/>
  <c r="J649" i="8"/>
  <c r="I649" i="8"/>
  <c r="H649" i="8"/>
  <c r="G649" i="8"/>
  <c r="F649" i="8"/>
  <c r="D649" i="8"/>
  <c r="C649" i="8"/>
  <c r="B648" i="8"/>
  <c r="W648" i="8"/>
  <c r="V648" i="8"/>
  <c r="E648" i="8"/>
  <c r="U648" i="8"/>
  <c r="T648" i="8"/>
  <c r="S648" i="8"/>
  <c r="A648" i="8"/>
  <c r="R648" i="8"/>
  <c r="Q648" i="8"/>
  <c r="P648" i="8"/>
  <c r="O648" i="8"/>
  <c r="N648" i="8"/>
  <c r="M648" i="8"/>
  <c r="L648" i="8"/>
  <c r="K648" i="8"/>
  <c r="J648" i="8"/>
  <c r="I648" i="8"/>
  <c r="H648" i="8"/>
  <c r="G648" i="8"/>
  <c r="F648" i="8"/>
  <c r="D648" i="8"/>
  <c r="C648" i="8"/>
  <c r="B647" i="8"/>
  <c r="W647" i="8"/>
  <c r="V647" i="8"/>
  <c r="E647" i="8"/>
  <c r="U647" i="8"/>
  <c r="T647" i="8"/>
  <c r="S647" i="8"/>
  <c r="A647" i="8"/>
  <c r="R647" i="8"/>
  <c r="Q647" i="8"/>
  <c r="P647" i="8"/>
  <c r="O647" i="8"/>
  <c r="N647" i="8"/>
  <c r="M647" i="8"/>
  <c r="L647" i="8"/>
  <c r="K647" i="8"/>
  <c r="J647" i="8"/>
  <c r="I647" i="8"/>
  <c r="H647" i="8"/>
  <c r="G647" i="8"/>
  <c r="F647" i="8"/>
  <c r="D647" i="8"/>
  <c r="C647" i="8"/>
  <c r="B646" i="8"/>
  <c r="W646" i="8"/>
  <c r="V646" i="8"/>
  <c r="E646" i="8"/>
  <c r="U646" i="8"/>
  <c r="T646" i="8"/>
  <c r="S646" i="8"/>
  <c r="A646" i="8"/>
  <c r="R646" i="8"/>
  <c r="Q646" i="8"/>
  <c r="P646" i="8"/>
  <c r="O646" i="8"/>
  <c r="N646" i="8"/>
  <c r="M646" i="8"/>
  <c r="L646" i="8"/>
  <c r="K646" i="8"/>
  <c r="J646" i="8"/>
  <c r="I646" i="8"/>
  <c r="H646" i="8"/>
  <c r="G646" i="8"/>
  <c r="F646" i="8"/>
  <c r="D646" i="8"/>
  <c r="C646" i="8"/>
  <c r="B645" i="8"/>
  <c r="W645" i="8"/>
  <c r="V645" i="8"/>
  <c r="E645" i="8"/>
  <c r="U645" i="8"/>
  <c r="T645" i="8"/>
  <c r="S645" i="8"/>
  <c r="A645" i="8"/>
  <c r="R645" i="8"/>
  <c r="Q645" i="8"/>
  <c r="P645" i="8"/>
  <c r="O645" i="8"/>
  <c r="N645" i="8"/>
  <c r="M645" i="8"/>
  <c r="L645" i="8"/>
  <c r="K645" i="8"/>
  <c r="J645" i="8"/>
  <c r="I645" i="8"/>
  <c r="H645" i="8"/>
  <c r="G645" i="8"/>
  <c r="F645" i="8"/>
  <c r="D645" i="8"/>
  <c r="C645" i="8"/>
  <c r="B644" i="8"/>
  <c r="W644" i="8"/>
  <c r="V644" i="8"/>
  <c r="E644" i="8"/>
  <c r="U644" i="8"/>
  <c r="T644" i="8"/>
  <c r="S644" i="8"/>
  <c r="A644" i="8"/>
  <c r="R644" i="8"/>
  <c r="Q644" i="8"/>
  <c r="P644" i="8"/>
  <c r="O644" i="8"/>
  <c r="N644" i="8"/>
  <c r="M644" i="8"/>
  <c r="L644" i="8"/>
  <c r="K644" i="8"/>
  <c r="J644" i="8"/>
  <c r="I644" i="8"/>
  <c r="H644" i="8"/>
  <c r="G644" i="8"/>
  <c r="F644" i="8"/>
  <c r="D644" i="8"/>
  <c r="C644" i="8"/>
  <c r="B643" i="8"/>
  <c r="W643" i="8"/>
  <c r="V643" i="8"/>
  <c r="E643" i="8"/>
  <c r="U643" i="8"/>
  <c r="T643" i="8"/>
  <c r="S643" i="8"/>
  <c r="A643" i="8"/>
  <c r="R643" i="8"/>
  <c r="Q643" i="8"/>
  <c r="P643" i="8"/>
  <c r="O643" i="8"/>
  <c r="N643" i="8"/>
  <c r="M643" i="8"/>
  <c r="L643" i="8"/>
  <c r="K643" i="8"/>
  <c r="J643" i="8"/>
  <c r="I643" i="8"/>
  <c r="H643" i="8"/>
  <c r="G643" i="8"/>
  <c r="F643" i="8"/>
  <c r="D643" i="8"/>
  <c r="C643" i="8"/>
  <c r="B642" i="8"/>
  <c r="W642" i="8"/>
  <c r="V642" i="8"/>
  <c r="E642" i="8"/>
  <c r="U642" i="8"/>
  <c r="T642" i="8"/>
  <c r="S642" i="8"/>
  <c r="A642" i="8"/>
  <c r="R642" i="8"/>
  <c r="Q642" i="8"/>
  <c r="P642" i="8"/>
  <c r="O642" i="8"/>
  <c r="N642" i="8"/>
  <c r="M642" i="8"/>
  <c r="L642" i="8"/>
  <c r="K642" i="8"/>
  <c r="J642" i="8"/>
  <c r="I642" i="8"/>
  <c r="H642" i="8"/>
  <c r="G642" i="8"/>
  <c r="F642" i="8"/>
  <c r="D642" i="8"/>
  <c r="C642" i="8"/>
  <c r="B641" i="8"/>
  <c r="W641" i="8"/>
  <c r="V641" i="8"/>
  <c r="E641" i="8"/>
  <c r="U641" i="8"/>
  <c r="T641" i="8"/>
  <c r="S641" i="8"/>
  <c r="A641" i="8"/>
  <c r="R641" i="8"/>
  <c r="Q641" i="8"/>
  <c r="P641" i="8"/>
  <c r="O641" i="8"/>
  <c r="N641" i="8"/>
  <c r="M641" i="8"/>
  <c r="L641" i="8"/>
  <c r="K641" i="8"/>
  <c r="J641" i="8"/>
  <c r="I641" i="8"/>
  <c r="H641" i="8"/>
  <c r="G641" i="8"/>
  <c r="F641" i="8"/>
  <c r="D641" i="8"/>
  <c r="C641" i="8"/>
  <c r="B640" i="8"/>
  <c r="W640" i="8"/>
  <c r="V640" i="8"/>
  <c r="E640" i="8"/>
  <c r="U640" i="8"/>
  <c r="T640" i="8"/>
  <c r="S640" i="8"/>
  <c r="A640" i="8"/>
  <c r="R640" i="8"/>
  <c r="Q640" i="8"/>
  <c r="P640" i="8"/>
  <c r="O640" i="8"/>
  <c r="N640" i="8"/>
  <c r="M640" i="8"/>
  <c r="L640" i="8"/>
  <c r="K640" i="8"/>
  <c r="J640" i="8"/>
  <c r="I640" i="8"/>
  <c r="H640" i="8"/>
  <c r="G640" i="8"/>
  <c r="F640" i="8"/>
  <c r="D640" i="8"/>
  <c r="C640" i="8"/>
  <c r="B639" i="8"/>
  <c r="W639" i="8"/>
  <c r="V639" i="8"/>
  <c r="E639" i="8"/>
  <c r="U639" i="8"/>
  <c r="T639" i="8"/>
  <c r="S639" i="8"/>
  <c r="A639" i="8"/>
  <c r="R639" i="8"/>
  <c r="Q639" i="8"/>
  <c r="P639" i="8"/>
  <c r="O639" i="8"/>
  <c r="N639" i="8"/>
  <c r="M639" i="8"/>
  <c r="L639" i="8"/>
  <c r="K639" i="8"/>
  <c r="J639" i="8"/>
  <c r="I639" i="8"/>
  <c r="H639" i="8"/>
  <c r="G639" i="8"/>
  <c r="F639" i="8"/>
  <c r="D639" i="8"/>
  <c r="C639" i="8"/>
  <c r="B638" i="8"/>
  <c r="W638" i="8"/>
  <c r="V638" i="8"/>
  <c r="E638" i="8"/>
  <c r="U638" i="8"/>
  <c r="T638" i="8"/>
  <c r="S638" i="8"/>
  <c r="A638" i="8"/>
  <c r="R638" i="8"/>
  <c r="Q638" i="8"/>
  <c r="P638" i="8"/>
  <c r="O638" i="8"/>
  <c r="N638" i="8"/>
  <c r="M638" i="8"/>
  <c r="L638" i="8"/>
  <c r="K638" i="8"/>
  <c r="J638" i="8"/>
  <c r="I638" i="8"/>
  <c r="H638" i="8"/>
  <c r="G638" i="8"/>
  <c r="F638" i="8"/>
  <c r="D638" i="8"/>
  <c r="C638" i="8"/>
  <c r="B637" i="8"/>
  <c r="W637" i="8"/>
  <c r="V637" i="8"/>
  <c r="E637" i="8"/>
  <c r="U637" i="8"/>
  <c r="T637" i="8"/>
  <c r="S637" i="8"/>
  <c r="A637" i="8"/>
  <c r="R637" i="8"/>
  <c r="Q637" i="8"/>
  <c r="P637" i="8"/>
  <c r="O637" i="8"/>
  <c r="N637" i="8"/>
  <c r="M637" i="8"/>
  <c r="L637" i="8"/>
  <c r="K637" i="8"/>
  <c r="J637" i="8"/>
  <c r="I637" i="8"/>
  <c r="H637" i="8"/>
  <c r="G637" i="8"/>
  <c r="F637" i="8"/>
  <c r="D637" i="8"/>
  <c r="C637" i="8"/>
  <c r="B636" i="8"/>
  <c r="W636" i="8"/>
  <c r="V636" i="8"/>
  <c r="E636" i="8"/>
  <c r="U636" i="8"/>
  <c r="T636" i="8"/>
  <c r="S636" i="8"/>
  <c r="A636" i="8"/>
  <c r="R636" i="8"/>
  <c r="Q636" i="8"/>
  <c r="P636" i="8"/>
  <c r="O636" i="8"/>
  <c r="N636" i="8"/>
  <c r="M636" i="8"/>
  <c r="L636" i="8"/>
  <c r="K636" i="8"/>
  <c r="J636" i="8"/>
  <c r="I636" i="8"/>
  <c r="H636" i="8"/>
  <c r="G636" i="8"/>
  <c r="F636" i="8"/>
  <c r="D636" i="8"/>
  <c r="C636" i="8"/>
  <c r="B635" i="8"/>
  <c r="W635" i="8"/>
  <c r="V635" i="8"/>
  <c r="E635" i="8"/>
  <c r="U635" i="8"/>
  <c r="T635" i="8"/>
  <c r="S635" i="8"/>
  <c r="A635" i="8"/>
  <c r="R635" i="8"/>
  <c r="Q635" i="8"/>
  <c r="P635" i="8"/>
  <c r="O635" i="8"/>
  <c r="N635" i="8"/>
  <c r="M635" i="8"/>
  <c r="L635" i="8"/>
  <c r="K635" i="8"/>
  <c r="J635" i="8"/>
  <c r="I635" i="8"/>
  <c r="H635" i="8"/>
  <c r="G635" i="8"/>
  <c r="F635" i="8"/>
  <c r="D635" i="8"/>
  <c r="C635" i="8"/>
  <c r="B634" i="8"/>
  <c r="W634" i="8"/>
  <c r="V634" i="8"/>
  <c r="E634" i="8"/>
  <c r="U634" i="8"/>
  <c r="T634" i="8"/>
  <c r="S634" i="8"/>
  <c r="A634" i="8"/>
  <c r="R634" i="8"/>
  <c r="Q634" i="8"/>
  <c r="P634" i="8"/>
  <c r="O634" i="8"/>
  <c r="N634" i="8"/>
  <c r="M634" i="8"/>
  <c r="L634" i="8"/>
  <c r="K634" i="8"/>
  <c r="J634" i="8"/>
  <c r="I634" i="8"/>
  <c r="H634" i="8"/>
  <c r="G634" i="8"/>
  <c r="F634" i="8"/>
  <c r="D634" i="8"/>
  <c r="C634" i="8"/>
  <c r="B633" i="8"/>
  <c r="W633" i="8"/>
  <c r="V633" i="8"/>
  <c r="E633" i="8"/>
  <c r="U633" i="8"/>
  <c r="T633" i="8"/>
  <c r="S633" i="8"/>
  <c r="A633" i="8"/>
  <c r="R633" i="8"/>
  <c r="Q633" i="8"/>
  <c r="P633" i="8"/>
  <c r="O633" i="8"/>
  <c r="N633" i="8"/>
  <c r="M633" i="8"/>
  <c r="L633" i="8"/>
  <c r="K633" i="8"/>
  <c r="J633" i="8"/>
  <c r="I633" i="8"/>
  <c r="H633" i="8"/>
  <c r="G633" i="8"/>
  <c r="F633" i="8"/>
  <c r="D633" i="8"/>
  <c r="C633" i="8"/>
  <c r="B632" i="8"/>
  <c r="W632" i="8"/>
  <c r="V632" i="8"/>
  <c r="E632" i="8"/>
  <c r="U632" i="8"/>
  <c r="T632" i="8"/>
  <c r="S632" i="8"/>
  <c r="A632" i="8"/>
  <c r="R632" i="8"/>
  <c r="Q632" i="8"/>
  <c r="P632" i="8"/>
  <c r="O632" i="8"/>
  <c r="N632" i="8"/>
  <c r="M632" i="8"/>
  <c r="L632" i="8"/>
  <c r="K632" i="8"/>
  <c r="J632" i="8"/>
  <c r="I632" i="8"/>
  <c r="H632" i="8"/>
  <c r="G632" i="8"/>
  <c r="F632" i="8"/>
  <c r="D632" i="8"/>
  <c r="C632" i="8"/>
  <c r="B631" i="8"/>
  <c r="W631" i="8"/>
  <c r="V631" i="8"/>
  <c r="E631" i="8"/>
  <c r="U631" i="8"/>
  <c r="T631" i="8"/>
  <c r="S631" i="8"/>
  <c r="A631" i="8"/>
  <c r="R631" i="8"/>
  <c r="Q631" i="8"/>
  <c r="P631" i="8"/>
  <c r="O631" i="8"/>
  <c r="N631" i="8"/>
  <c r="M631" i="8"/>
  <c r="L631" i="8"/>
  <c r="K631" i="8"/>
  <c r="J631" i="8"/>
  <c r="I631" i="8"/>
  <c r="H631" i="8"/>
  <c r="G631" i="8"/>
  <c r="F631" i="8"/>
  <c r="D631" i="8"/>
  <c r="C631" i="8"/>
  <c r="B630" i="8"/>
  <c r="W630" i="8"/>
  <c r="V630" i="8"/>
  <c r="E630" i="8"/>
  <c r="U630" i="8"/>
  <c r="T630" i="8"/>
  <c r="S630" i="8"/>
  <c r="A630" i="8"/>
  <c r="R630" i="8"/>
  <c r="Q630" i="8"/>
  <c r="P630" i="8"/>
  <c r="O630" i="8"/>
  <c r="N630" i="8"/>
  <c r="M630" i="8"/>
  <c r="L630" i="8"/>
  <c r="K630" i="8"/>
  <c r="J630" i="8"/>
  <c r="I630" i="8"/>
  <c r="H630" i="8"/>
  <c r="G630" i="8"/>
  <c r="F630" i="8"/>
  <c r="D630" i="8"/>
  <c r="C630" i="8"/>
  <c r="B629" i="8"/>
  <c r="W629" i="8"/>
  <c r="V629" i="8"/>
  <c r="E629" i="8"/>
  <c r="U629" i="8"/>
  <c r="T629" i="8"/>
  <c r="S629" i="8"/>
  <c r="A629" i="8"/>
  <c r="R629" i="8"/>
  <c r="Q629" i="8"/>
  <c r="P629" i="8"/>
  <c r="O629" i="8"/>
  <c r="N629" i="8"/>
  <c r="M629" i="8"/>
  <c r="L629" i="8"/>
  <c r="K629" i="8"/>
  <c r="J629" i="8"/>
  <c r="I629" i="8"/>
  <c r="H629" i="8"/>
  <c r="G629" i="8"/>
  <c r="F629" i="8"/>
  <c r="D629" i="8"/>
  <c r="C629" i="8"/>
  <c r="B628" i="8"/>
  <c r="W628" i="8"/>
  <c r="V628" i="8"/>
  <c r="E628" i="8"/>
  <c r="U628" i="8"/>
  <c r="T628" i="8"/>
  <c r="S628" i="8"/>
  <c r="A628" i="8"/>
  <c r="R628" i="8"/>
  <c r="Q628" i="8"/>
  <c r="P628" i="8"/>
  <c r="O628" i="8"/>
  <c r="N628" i="8"/>
  <c r="M628" i="8"/>
  <c r="L628" i="8"/>
  <c r="K628" i="8"/>
  <c r="J628" i="8"/>
  <c r="I628" i="8"/>
  <c r="H628" i="8"/>
  <c r="G628" i="8"/>
  <c r="F628" i="8"/>
  <c r="D628" i="8"/>
  <c r="C628" i="8"/>
  <c r="B627" i="8"/>
  <c r="W627" i="8"/>
  <c r="V627" i="8"/>
  <c r="E627" i="8"/>
  <c r="U627" i="8"/>
  <c r="T627" i="8"/>
  <c r="S627" i="8"/>
  <c r="A627" i="8"/>
  <c r="R627" i="8"/>
  <c r="Q627" i="8"/>
  <c r="P627" i="8"/>
  <c r="O627" i="8"/>
  <c r="N627" i="8"/>
  <c r="M627" i="8"/>
  <c r="L627" i="8"/>
  <c r="K627" i="8"/>
  <c r="J627" i="8"/>
  <c r="I627" i="8"/>
  <c r="H627" i="8"/>
  <c r="G627" i="8"/>
  <c r="F627" i="8"/>
  <c r="D627" i="8"/>
  <c r="C627" i="8"/>
  <c r="B626" i="8"/>
  <c r="W626" i="8"/>
  <c r="V626" i="8"/>
  <c r="E626" i="8"/>
  <c r="U626" i="8"/>
  <c r="T626" i="8"/>
  <c r="S626" i="8"/>
  <c r="A626" i="8"/>
  <c r="R626" i="8"/>
  <c r="Q626" i="8"/>
  <c r="P626" i="8"/>
  <c r="O626" i="8"/>
  <c r="N626" i="8"/>
  <c r="M626" i="8"/>
  <c r="L626" i="8"/>
  <c r="K626" i="8"/>
  <c r="J626" i="8"/>
  <c r="I626" i="8"/>
  <c r="H626" i="8"/>
  <c r="G626" i="8"/>
  <c r="F626" i="8"/>
  <c r="D626" i="8"/>
  <c r="C626" i="8"/>
  <c r="B625" i="8"/>
  <c r="W625" i="8"/>
  <c r="V625" i="8"/>
  <c r="E625" i="8"/>
  <c r="U625" i="8"/>
  <c r="T625" i="8"/>
  <c r="S625" i="8"/>
  <c r="A625" i="8"/>
  <c r="R625" i="8"/>
  <c r="Q625" i="8"/>
  <c r="P625" i="8"/>
  <c r="O625" i="8"/>
  <c r="N625" i="8"/>
  <c r="M625" i="8"/>
  <c r="L625" i="8"/>
  <c r="K625" i="8"/>
  <c r="J625" i="8"/>
  <c r="I625" i="8"/>
  <c r="H625" i="8"/>
  <c r="G625" i="8"/>
  <c r="F625" i="8"/>
  <c r="D625" i="8"/>
  <c r="C625" i="8"/>
  <c r="B624" i="8"/>
  <c r="W624" i="8"/>
  <c r="V624" i="8"/>
  <c r="E624" i="8"/>
  <c r="U624" i="8"/>
  <c r="T624" i="8"/>
  <c r="S624" i="8"/>
  <c r="A624" i="8"/>
  <c r="R624" i="8"/>
  <c r="Q624" i="8"/>
  <c r="P624" i="8"/>
  <c r="O624" i="8"/>
  <c r="N624" i="8"/>
  <c r="M624" i="8"/>
  <c r="L624" i="8"/>
  <c r="K624" i="8"/>
  <c r="J624" i="8"/>
  <c r="I624" i="8"/>
  <c r="H624" i="8"/>
  <c r="G624" i="8"/>
  <c r="F624" i="8"/>
  <c r="D624" i="8"/>
  <c r="C624" i="8"/>
  <c r="B623" i="8"/>
  <c r="W623" i="8"/>
  <c r="V623" i="8"/>
  <c r="E623" i="8"/>
  <c r="U623" i="8"/>
  <c r="T623" i="8"/>
  <c r="S623" i="8"/>
  <c r="A623" i="8"/>
  <c r="R623" i="8"/>
  <c r="Q623" i="8"/>
  <c r="P623" i="8"/>
  <c r="O623" i="8"/>
  <c r="N623" i="8"/>
  <c r="M623" i="8"/>
  <c r="L623" i="8"/>
  <c r="K623" i="8"/>
  <c r="J623" i="8"/>
  <c r="I623" i="8"/>
  <c r="H623" i="8"/>
  <c r="G623" i="8"/>
  <c r="F623" i="8"/>
  <c r="D623" i="8"/>
  <c r="C623" i="8"/>
  <c r="B622" i="8"/>
  <c r="W622" i="8"/>
  <c r="V622" i="8"/>
  <c r="E622" i="8"/>
  <c r="U622" i="8"/>
  <c r="T622" i="8"/>
  <c r="S622" i="8"/>
  <c r="A622" i="8"/>
  <c r="R622" i="8"/>
  <c r="Q622" i="8"/>
  <c r="P622" i="8"/>
  <c r="O622" i="8"/>
  <c r="N622" i="8"/>
  <c r="M622" i="8"/>
  <c r="L622" i="8"/>
  <c r="K622" i="8"/>
  <c r="J622" i="8"/>
  <c r="I622" i="8"/>
  <c r="H622" i="8"/>
  <c r="G622" i="8"/>
  <c r="F622" i="8"/>
  <c r="D622" i="8"/>
  <c r="C622" i="8"/>
  <c r="B621" i="8"/>
  <c r="W621" i="8"/>
  <c r="V621" i="8"/>
  <c r="E621" i="8"/>
  <c r="U621" i="8"/>
  <c r="T621" i="8"/>
  <c r="S621" i="8"/>
  <c r="A621" i="8"/>
  <c r="R621" i="8"/>
  <c r="Q621" i="8"/>
  <c r="P621" i="8"/>
  <c r="O621" i="8"/>
  <c r="N621" i="8"/>
  <c r="M621" i="8"/>
  <c r="L621" i="8"/>
  <c r="K621" i="8"/>
  <c r="J621" i="8"/>
  <c r="I621" i="8"/>
  <c r="H621" i="8"/>
  <c r="G621" i="8"/>
  <c r="F621" i="8"/>
  <c r="D621" i="8"/>
  <c r="C621" i="8"/>
  <c r="B620" i="8"/>
  <c r="W620" i="8"/>
  <c r="V620" i="8"/>
  <c r="E620" i="8"/>
  <c r="U620" i="8"/>
  <c r="T620" i="8"/>
  <c r="S620" i="8"/>
  <c r="A620" i="8"/>
  <c r="R620" i="8"/>
  <c r="Q620" i="8"/>
  <c r="P620" i="8"/>
  <c r="O620" i="8"/>
  <c r="N620" i="8"/>
  <c r="M620" i="8"/>
  <c r="L620" i="8"/>
  <c r="K620" i="8"/>
  <c r="J620" i="8"/>
  <c r="I620" i="8"/>
  <c r="H620" i="8"/>
  <c r="G620" i="8"/>
  <c r="F620" i="8"/>
  <c r="D620" i="8"/>
  <c r="C620" i="8"/>
  <c r="B619" i="8"/>
  <c r="W619" i="8"/>
  <c r="V619" i="8"/>
  <c r="E619" i="8"/>
  <c r="U619" i="8"/>
  <c r="T619" i="8"/>
  <c r="S619" i="8"/>
  <c r="A619" i="8"/>
  <c r="R619" i="8"/>
  <c r="Q619" i="8"/>
  <c r="P619" i="8"/>
  <c r="O619" i="8"/>
  <c r="N619" i="8"/>
  <c r="M619" i="8"/>
  <c r="L619" i="8"/>
  <c r="K619" i="8"/>
  <c r="J619" i="8"/>
  <c r="I619" i="8"/>
  <c r="H619" i="8"/>
  <c r="G619" i="8"/>
  <c r="F619" i="8"/>
  <c r="D619" i="8"/>
  <c r="C619" i="8"/>
  <c r="B618" i="8"/>
  <c r="W618" i="8"/>
  <c r="V618" i="8"/>
  <c r="E618" i="8"/>
  <c r="U618" i="8"/>
  <c r="T618" i="8"/>
  <c r="S618" i="8"/>
  <c r="A618" i="8"/>
  <c r="R618" i="8"/>
  <c r="Q618" i="8"/>
  <c r="P618" i="8"/>
  <c r="O618" i="8"/>
  <c r="N618" i="8"/>
  <c r="M618" i="8"/>
  <c r="L618" i="8"/>
  <c r="K618" i="8"/>
  <c r="J618" i="8"/>
  <c r="I618" i="8"/>
  <c r="H618" i="8"/>
  <c r="G618" i="8"/>
  <c r="F618" i="8"/>
  <c r="D618" i="8"/>
  <c r="C618" i="8"/>
  <c r="B617" i="8"/>
  <c r="W617" i="8"/>
  <c r="V617" i="8"/>
  <c r="E617" i="8"/>
  <c r="U617" i="8"/>
  <c r="T617" i="8"/>
  <c r="S617" i="8"/>
  <c r="A617" i="8"/>
  <c r="R617" i="8"/>
  <c r="Q617" i="8"/>
  <c r="P617" i="8"/>
  <c r="O617" i="8"/>
  <c r="N617" i="8"/>
  <c r="M617" i="8"/>
  <c r="L617" i="8"/>
  <c r="K617" i="8"/>
  <c r="J617" i="8"/>
  <c r="I617" i="8"/>
  <c r="H617" i="8"/>
  <c r="G617" i="8"/>
  <c r="F617" i="8"/>
  <c r="D617" i="8"/>
  <c r="C617" i="8"/>
  <c r="B616" i="8"/>
  <c r="W616" i="8"/>
  <c r="V616" i="8"/>
  <c r="E616" i="8"/>
  <c r="U616" i="8"/>
  <c r="T616" i="8"/>
  <c r="S616" i="8"/>
  <c r="A616" i="8"/>
  <c r="R616" i="8"/>
  <c r="Q616" i="8"/>
  <c r="P616" i="8"/>
  <c r="O616" i="8"/>
  <c r="N616" i="8"/>
  <c r="M616" i="8"/>
  <c r="L616" i="8"/>
  <c r="K616" i="8"/>
  <c r="J616" i="8"/>
  <c r="I616" i="8"/>
  <c r="H616" i="8"/>
  <c r="G616" i="8"/>
  <c r="F616" i="8"/>
  <c r="D616" i="8"/>
  <c r="C616" i="8"/>
  <c r="B615" i="8"/>
  <c r="W615" i="8"/>
  <c r="V615" i="8"/>
  <c r="E615" i="8"/>
  <c r="U615" i="8"/>
  <c r="T615" i="8"/>
  <c r="S615" i="8"/>
  <c r="A615" i="8"/>
  <c r="R615" i="8"/>
  <c r="Q615" i="8"/>
  <c r="P615" i="8"/>
  <c r="O615" i="8"/>
  <c r="N615" i="8"/>
  <c r="M615" i="8"/>
  <c r="L615" i="8"/>
  <c r="K615" i="8"/>
  <c r="J615" i="8"/>
  <c r="I615" i="8"/>
  <c r="H615" i="8"/>
  <c r="G615" i="8"/>
  <c r="F615" i="8"/>
  <c r="D615" i="8"/>
  <c r="C615" i="8"/>
  <c r="B614" i="8"/>
  <c r="W614" i="8"/>
  <c r="V614" i="8"/>
  <c r="E614" i="8"/>
  <c r="U614" i="8"/>
  <c r="T614" i="8"/>
  <c r="S614" i="8"/>
  <c r="A614" i="8"/>
  <c r="R614" i="8"/>
  <c r="Q614" i="8"/>
  <c r="P614" i="8"/>
  <c r="O614" i="8"/>
  <c r="N614" i="8"/>
  <c r="M614" i="8"/>
  <c r="L614" i="8"/>
  <c r="K614" i="8"/>
  <c r="J614" i="8"/>
  <c r="I614" i="8"/>
  <c r="H614" i="8"/>
  <c r="G614" i="8"/>
  <c r="F614" i="8"/>
  <c r="D614" i="8"/>
  <c r="C614" i="8"/>
  <c r="B613" i="8"/>
  <c r="W613" i="8"/>
  <c r="V613" i="8"/>
  <c r="E613" i="8"/>
  <c r="U613" i="8"/>
  <c r="T613" i="8"/>
  <c r="S613" i="8"/>
  <c r="A613" i="8"/>
  <c r="R613" i="8"/>
  <c r="Q613" i="8"/>
  <c r="P613" i="8"/>
  <c r="O613" i="8"/>
  <c r="N613" i="8"/>
  <c r="M613" i="8"/>
  <c r="L613" i="8"/>
  <c r="K613" i="8"/>
  <c r="J613" i="8"/>
  <c r="I613" i="8"/>
  <c r="H613" i="8"/>
  <c r="G613" i="8"/>
  <c r="F613" i="8"/>
  <c r="D613" i="8"/>
  <c r="C613" i="8"/>
  <c r="B612" i="8"/>
  <c r="W612" i="8"/>
  <c r="V612" i="8"/>
  <c r="E612" i="8"/>
  <c r="U612" i="8"/>
  <c r="T612" i="8"/>
  <c r="S612" i="8"/>
  <c r="A612" i="8"/>
  <c r="R612" i="8"/>
  <c r="Q612" i="8"/>
  <c r="P612" i="8"/>
  <c r="O612" i="8"/>
  <c r="N612" i="8"/>
  <c r="M612" i="8"/>
  <c r="L612" i="8"/>
  <c r="K612" i="8"/>
  <c r="J612" i="8"/>
  <c r="I612" i="8"/>
  <c r="H612" i="8"/>
  <c r="G612" i="8"/>
  <c r="F612" i="8"/>
  <c r="D612" i="8"/>
  <c r="C612" i="8"/>
  <c r="B611" i="8"/>
  <c r="W611" i="8"/>
  <c r="V611" i="8"/>
  <c r="E611" i="8"/>
  <c r="U611" i="8"/>
  <c r="T611" i="8"/>
  <c r="S611" i="8"/>
  <c r="A611" i="8"/>
  <c r="R611" i="8"/>
  <c r="Q611" i="8"/>
  <c r="P611" i="8"/>
  <c r="O611" i="8"/>
  <c r="N611" i="8"/>
  <c r="M611" i="8"/>
  <c r="L611" i="8"/>
  <c r="K611" i="8"/>
  <c r="J611" i="8"/>
  <c r="I611" i="8"/>
  <c r="H611" i="8"/>
  <c r="G611" i="8"/>
  <c r="F611" i="8"/>
  <c r="D611" i="8"/>
  <c r="C611" i="8"/>
  <c r="B610" i="8"/>
  <c r="W610" i="8"/>
  <c r="V610" i="8"/>
  <c r="E610" i="8"/>
  <c r="U610" i="8"/>
  <c r="T610" i="8"/>
  <c r="S610" i="8"/>
  <c r="A610" i="8"/>
  <c r="R610" i="8"/>
  <c r="Q610" i="8"/>
  <c r="P610" i="8"/>
  <c r="O610" i="8"/>
  <c r="N610" i="8"/>
  <c r="M610" i="8"/>
  <c r="L610" i="8"/>
  <c r="K610" i="8"/>
  <c r="J610" i="8"/>
  <c r="I610" i="8"/>
  <c r="H610" i="8"/>
  <c r="G610" i="8"/>
  <c r="F610" i="8"/>
  <c r="D610" i="8"/>
  <c r="C610" i="8"/>
  <c r="B609" i="8"/>
  <c r="W609" i="8"/>
  <c r="V609" i="8"/>
  <c r="E609" i="8"/>
  <c r="U609" i="8"/>
  <c r="T609" i="8"/>
  <c r="S609" i="8"/>
  <c r="A609" i="8"/>
  <c r="R609" i="8"/>
  <c r="Q609" i="8"/>
  <c r="P609" i="8"/>
  <c r="O609" i="8"/>
  <c r="N609" i="8"/>
  <c r="M609" i="8"/>
  <c r="L609" i="8"/>
  <c r="K609" i="8"/>
  <c r="J609" i="8"/>
  <c r="I609" i="8"/>
  <c r="H609" i="8"/>
  <c r="G609" i="8"/>
  <c r="F609" i="8"/>
  <c r="D609" i="8"/>
  <c r="C609" i="8"/>
  <c r="B608" i="8"/>
  <c r="W608" i="8"/>
  <c r="V608" i="8"/>
  <c r="E608" i="8"/>
  <c r="U608" i="8"/>
  <c r="T608" i="8"/>
  <c r="S608" i="8"/>
  <c r="A608" i="8"/>
  <c r="R608" i="8"/>
  <c r="Q608" i="8"/>
  <c r="P608" i="8"/>
  <c r="O608" i="8"/>
  <c r="N608" i="8"/>
  <c r="M608" i="8"/>
  <c r="L608" i="8"/>
  <c r="K608" i="8"/>
  <c r="J608" i="8"/>
  <c r="I608" i="8"/>
  <c r="H608" i="8"/>
  <c r="G608" i="8"/>
  <c r="F608" i="8"/>
  <c r="D608" i="8"/>
  <c r="C608" i="8"/>
  <c r="B607" i="8"/>
  <c r="W607" i="8"/>
  <c r="V607" i="8"/>
  <c r="E607" i="8"/>
  <c r="U607" i="8"/>
  <c r="T607" i="8"/>
  <c r="S607" i="8"/>
  <c r="A607" i="8"/>
  <c r="R607" i="8"/>
  <c r="Q607" i="8"/>
  <c r="P607" i="8"/>
  <c r="O607" i="8"/>
  <c r="N607" i="8"/>
  <c r="M607" i="8"/>
  <c r="L607" i="8"/>
  <c r="K607" i="8"/>
  <c r="J607" i="8"/>
  <c r="I607" i="8"/>
  <c r="H607" i="8"/>
  <c r="G607" i="8"/>
  <c r="F607" i="8"/>
  <c r="D607" i="8"/>
  <c r="C607" i="8"/>
  <c r="B606" i="8"/>
  <c r="W606" i="8"/>
  <c r="V606" i="8"/>
  <c r="E606" i="8"/>
  <c r="U606" i="8"/>
  <c r="T606" i="8"/>
  <c r="S606" i="8"/>
  <c r="A606" i="8"/>
  <c r="R606" i="8"/>
  <c r="Q606" i="8"/>
  <c r="P606" i="8"/>
  <c r="O606" i="8"/>
  <c r="N606" i="8"/>
  <c r="M606" i="8"/>
  <c r="L606" i="8"/>
  <c r="K606" i="8"/>
  <c r="J606" i="8"/>
  <c r="I606" i="8"/>
  <c r="H606" i="8"/>
  <c r="G606" i="8"/>
  <c r="F606" i="8"/>
  <c r="D606" i="8"/>
  <c r="C606" i="8"/>
  <c r="B605" i="8"/>
  <c r="W605" i="8"/>
  <c r="V605" i="8"/>
  <c r="E605" i="8"/>
  <c r="U605" i="8"/>
  <c r="T605" i="8"/>
  <c r="S605" i="8"/>
  <c r="A605" i="8"/>
  <c r="R605" i="8"/>
  <c r="Q605" i="8"/>
  <c r="P605" i="8"/>
  <c r="O605" i="8"/>
  <c r="N605" i="8"/>
  <c r="M605" i="8"/>
  <c r="L605" i="8"/>
  <c r="K605" i="8"/>
  <c r="J605" i="8"/>
  <c r="I605" i="8"/>
  <c r="H605" i="8"/>
  <c r="G605" i="8"/>
  <c r="F605" i="8"/>
  <c r="D605" i="8"/>
  <c r="C605" i="8"/>
  <c r="B604" i="8"/>
  <c r="W604" i="8"/>
  <c r="V604" i="8"/>
  <c r="E604" i="8"/>
  <c r="U604" i="8"/>
  <c r="T604" i="8"/>
  <c r="S604" i="8"/>
  <c r="A604" i="8"/>
  <c r="R604" i="8"/>
  <c r="Q604" i="8"/>
  <c r="P604" i="8"/>
  <c r="O604" i="8"/>
  <c r="N604" i="8"/>
  <c r="M604" i="8"/>
  <c r="L604" i="8"/>
  <c r="K604" i="8"/>
  <c r="J604" i="8"/>
  <c r="I604" i="8"/>
  <c r="H604" i="8"/>
  <c r="G604" i="8"/>
  <c r="F604" i="8"/>
  <c r="D604" i="8"/>
  <c r="C604" i="8"/>
  <c r="B603" i="8"/>
  <c r="W603" i="8"/>
  <c r="V603" i="8"/>
  <c r="E603" i="8"/>
  <c r="U603" i="8"/>
  <c r="T603" i="8"/>
  <c r="S603" i="8"/>
  <c r="A603" i="8"/>
  <c r="R603" i="8"/>
  <c r="Q603" i="8"/>
  <c r="P603" i="8"/>
  <c r="O603" i="8"/>
  <c r="N603" i="8"/>
  <c r="M603" i="8"/>
  <c r="L603" i="8"/>
  <c r="K603" i="8"/>
  <c r="J603" i="8"/>
  <c r="I603" i="8"/>
  <c r="H603" i="8"/>
  <c r="G603" i="8"/>
  <c r="F603" i="8"/>
  <c r="D603" i="8"/>
  <c r="C603" i="8"/>
  <c r="B602" i="8"/>
  <c r="W602" i="8"/>
  <c r="V602" i="8"/>
  <c r="E602" i="8"/>
  <c r="U602" i="8"/>
  <c r="T602" i="8"/>
  <c r="S602" i="8"/>
  <c r="A602" i="8"/>
  <c r="R602" i="8"/>
  <c r="Q602" i="8"/>
  <c r="P602" i="8"/>
  <c r="O602" i="8"/>
  <c r="N602" i="8"/>
  <c r="M602" i="8"/>
  <c r="L602" i="8"/>
  <c r="K602" i="8"/>
  <c r="J602" i="8"/>
  <c r="I602" i="8"/>
  <c r="H602" i="8"/>
  <c r="G602" i="8"/>
  <c r="F602" i="8"/>
  <c r="D602" i="8"/>
  <c r="C602" i="8"/>
  <c r="B601" i="8"/>
  <c r="W601" i="8"/>
  <c r="V601" i="8"/>
  <c r="E601" i="8"/>
  <c r="U601" i="8"/>
  <c r="T601" i="8"/>
  <c r="S601" i="8"/>
  <c r="A601" i="8"/>
  <c r="R601" i="8"/>
  <c r="Q601" i="8"/>
  <c r="P601" i="8"/>
  <c r="O601" i="8"/>
  <c r="N601" i="8"/>
  <c r="M601" i="8"/>
  <c r="L601" i="8"/>
  <c r="K601" i="8"/>
  <c r="J601" i="8"/>
  <c r="I601" i="8"/>
  <c r="H601" i="8"/>
  <c r="G601" i="8"/>
  <c r="F601" i="8"/>
  <c r="D601" i="8"/>
  <c r="C601" i="8"/>
  <c r="B600" i="8"/>
  <c r="W600" i="8"/>
  <c r="V600" i="8"/>
  <c r="E600" i="8"/>
  <c r="U600" i="8"/>
  <c r="T600" i="8"/>
  <c r="S600" i="8"/>
  <c r="A600" i="8"/>
  <c r="R600" i="8"/>
  <c r="Q600" i="8"/>
  <c r="P600" i="8"/>
  <c r="O600" i="8"/>
  <c r="N600" i="8"/>
  <c r="M600" i="8"/>
  <c r="L600" i="8"/>
  <c r="K600" i="8"/>
  <c r="J600" i="8"/>
  <c r="I600" i="8"/>
  <c r="H600" i="8"/>
  <c r="G600" i="8"/>
  <c r="F600" i="8"/>
  <c r="D600" i="8"/>
  <c r="C600" i="8"/>
  <c r="B599" i="8"/>
  <c r="W599" i="8"/>
  <c r="V599" i="8"/>
  <c r="E599" i="8"/>
  <c r="U599" i="8"/>
  <c r="T599" i="8"/>
  <c r="S599" i="8"/>
  <c r="A599" i="8"/>
  <c r="R599" i="8"/>
  <c r="Q599" i="8"/>
  <c r="P599" i="8"/>
  <c r="O599" i="8"/>
  <c r="N599" i="8"/>
  <c r="M599" i="8"/>
  <c r="L599" i="8"/>
  <c r="K599" i="8"/>
  <c r="J599" i="8"/>
  <c r="I599" i="8"/>
  <c r="H599" i="8"/>
  <c r="G599" i="8"/>
  <c r="F599" i="8"/>
  <c r="D599" i="8"/>
  <c r="C599" i="8"/>
  <c r="B598" i="8"/>
  <c r="W598" i="8"/>
  <c r="V598" i="8"/>
  <c r="E598" i="8"/>
  <c r="U598" i="8"/>
  <c r="T598" i="8"/>
  <c r="S598" i="8"/>
  <c r="A598" i="8"/>
  <c r="R598" i="8"/>
  <c r="Q598" i="8"/>
  <c r="P598" i="8"/>
  <c r="O598" i="8"/>
  <c r="N598" i="8"/>
  <c r="M598" i="8"/>
  <c r="L598" i="8"/>
  <c r="K598" i="8"/>
  <c r="J598" i="8"/>
  <c r="I598" i="8"/>
  <c r="H598" i="8"/>
  <c r="G598" i="8"/>
  <c r="F598" i="8"/>
  <c r="D598" i="8"/>
  <c r="C598" i="8"/>
  <c r="B597" i="8"/>
  <c r="W597" i="8"/>
  <c r="V597" i="8"/>
  <c r="E597" i="8"/>
  <c r="U597" i="8"/>
  <c r="T597" i="8"/>
  <c r="S597" i="8"/>
  <c r="A597" i="8"/>
  <c r="R597" i="8"/>
  <c r="Q597" i="8"/>
  <c r="P597" i="8"/>
  <c r="O597" i="8"/>
  <c r="N597" i="8"/>
  <c r="M597" i="8"/>
  <c r="L597" i="8"/>
  <c r="K597" i="8"/>
  <c r="J597" i="8"/>
  <c r="I597" i="8"/>
  <c r="H597" i="8"/>
  <c r="G597" i="8"/>
  <c r="F597" i="8"/>
  <c r="D597" i="8"/>
  <c r="C597" i="8"/>
  <c r="B596" i="8"/>
  <c r="W596" i="8"/>
  <c r="V596" i="8"/>
  <c r="E596" i="8"/>
  <c r="U596" i="8"/>
  <c r="T596" i="8"/>
  <c r="S596" i="8"/>
  <c r="A596" i="8"/>
  <c r="R596" i="8"/>
  <c r="Q596" i="8"/>
  <c r="P596" i="8"/>
  <c r="O596" i="8"/>
  <c r="N596" i="8"/>
  <c r="M596" i="8"/>
  <c r="L596" i="8"/>
  <c r="K596" i="8"/>
  <c r="J596" i="8"/>
  <c r="I596" i="8"/>
  <c r="H596" i="8"/>
  <c r="G596" i="8"/>
  <c r="F596" i="8"/>
  <c r="D596" i="8"/>
  <c r="C596" i="8"/>
  <c r="B595" i="8"/>
  <c r="W595" i="8"/>
  <c r="V595" i="8"/>
  <c r="E595" i="8"/>
  <c r="U595" i="8"/>
  <c r="T595" i="8"/>
  <c r="S595" i="8"/>
  <c r="A595" i="8"/>
  <c r="R595" i="8"/>
  <c r="Q595" i="8"/>
  <c r="P595" i="8"/>
  <c r="O595" i="8"/>
  <c r="N595" i="8"/>
  <c r="M595" i="8"/>
  <c r="L595" i="8"/>
  <c r="K595" i="8"/>
  <c r="J595" i="8"/>
  <c r="I595" i="8"/>
  <c r="H595" i="8"/>
  <c r="G595" i="8"/>
  <c r="F595" i="8"/>
  <c r="D595" i="8"/>
  <c r="C595" i="8"/>
  <c r="B594" i="8"/>
  <c r="W594" i="8"/>
  <c r="V594" i="8"/>
  <c r="E594" i="8"/>
  <c r="U594" i="8"/>
  <c r="T594" i="8"/>
  <c r="S594" i="8"/>
  <c r="A594" i="8"/>
  <c r="R594" i="8"/>
  <c r="Q594" i="8"/>
  <c r="P594" i="8"/>
  <c r="O594" i="8"/>
  <c r="N594" i="8"/>
  <c r="M594" i="8"/>
  <c r="L594" i="8"/>
  <c r="K594" i="8"/>
  <c r="J594" i="8"/>
  <c r="I594" i="8"/>
  <c r="H594" i="8"/>
  <c r="G594" i="8"/>
  <c r="F594" i="8"/>
  <c r="D594" i="8"/>
  <c r="C594" i="8"/>
  <c r="B593" i="8"/>
  <c r="W593" i="8"/>
  <c r="V593" i="8"/>
  <c r="E593" i="8"/>
  <c r="U593" i="8"/>
  <c r="T593" i="8"/>
  <c r="S593" i="8"/>
  <c r="A593" i="8"/>
  <c r="R593" i="8"/>
  <c r="Q593" i="8"/>
  <c r="P593" i="8"/>
  <c r="O593" i="8"/>
  <c r="N593" i="8"/>
  <c r="M593" i="8"/>
  <c r="L593" i="8"/>
  <c r="K593" i="8"/>
  <c r="J593" i="8"/>
  <c r="I593" i="8"/>
  <c r="H593" i="8"/>
  <c r="G593" i="8"/>
  <c r="F593" i="8"/>
  <c r="D593" i="8"/>
  <c r="C593" i="8"/>
  <c r="B592" i="8"/>
  <c r="W592" i="8"/>
  <c r="V592" i="8"/>
  <c r="E592" i="8"/>
  <c r="U592" i="8"/>
  <c r="T592" i="8"/>
  <c r="S592" i="8"/>
  <c r="A592" i="8"/>
  <c r="R592" i="8"/>
  <c r="Q592" i="8"/>
  <c r="P592" i="8"/>
  <c r="O592" i="8"/>
  <c r="N592" i="8"/>
  <c r="M592" i="8"/>
  <c r="L592" i="8"/>
  <c r="K592" i="8"/>
  <c r="J592" i="8"/>
  <c r="I592" i="8"/>
  <c r="H592" i="8"/>
  <c r="G592" i="8"/>
  <c r="F592" i="8"/>
  <c r="D592" i="8"/>
  <c r="C592" i="8"/>
  <c r="B591" i="8"/>
  <c r="W591" i="8"/>
  <c r="V591" i="8"/>
  <c r="E591" i="8"/>
  <c r="U591" i="8"/>
  <c r="T591" i="8"/>
  <c r="S591" i="8"/>
  <c r="A591" i="8"/>
  <c r="R591" i="8"/>
  <c r="Q591" i="8"/>
  <c r="P591" i="8"/>
  <c r="O591" i="8"/>
  <c r="N591" i="8"/>
  <c r="M591" i="8"/>
  <c r="L591" i="8"/>
  <c r="K591" i="8"/>
  <c r="J591" i="8"/>
  <c r="I591" i="8"/>
  <c r="H591" i="8"/>
  <c r="G591" i="8"/>
  <c r="F591" i="8"/>
  <c r="D591" i="8"/>
  <c r="C591" i="8"/>
  <c r="B590" i="8"/>
  <c r="W590" i="8"/>
  <c r="V590" i="8"/>
  <c r="E590" i="8"/>
  <c r="U590" i="8"/>
  <c r="T590" i="8"/>
  <c r="S590" i="8"/>
  <c r="A590" i="8"/>
  <c r="R590" i="8"/>
  <c r="Q590" i="8"/>
  <c r="P590" i="8"/>
  <c r="O590" i="8"/>
  <c r="N590" i="8"/>
  <c r="M590" i="8"/>
  <c r="L590" i="8"/>
  <c r="K590" i="8"/>
  <c r="J590" i="8"/>
  <c r="I590" i="8"/>
  <c r="H590" i="8"/>
  <c r="G590" i="8"/>
  <c r="F590" i="8"/>
  <c r="D590" i="8"/>
  <c r="C590" i="8"/>
  <c r="B589" i="8"/>
  <c r="W589" i="8"/>
  <c r="V589" i="8"/>
  <c r="E589" i="8"/>
  <c r="U589" i="8"/>
  <c r="T589" i="8"/>
  <c r="S589" i="8"/>
  <c r="A589" i="8"/>
  <c r="R589" i="8"/>
  <c r="Q589" i="8"/>
  <c r="P589" i="8"/>
  <c r="O589" i="8"/>
  <c r="N589" i="8"/>
  <c r="M589" i="8"/>
  <c r="L589" i="8"/>
  <c r="K589" i="8"/>
  <c r="J589" i="8"/>
  <c r="I589" i="8"/>
  <c r="H589" i="8"/>
  <c r="G589" i="8"/>
  <c r="F589" i="8"/>
  <c r="D589" i="8"/>
  <c r="C589" i="8"/>
  <c r="B588" i="8"/>
  <c r="W588" i="8"/>
  <c r="V588" i="8"/>
  <c r="E588" i="8"/>
  <c r="U588" i="8"/>
  <c r="T588" i="8"/>
  <c r="S588" i="8"/>
  <c r="A588" i="8"/>
  <c r="R588" i="8"/>
  <c r="Q588" i="8"/>
  <c r="P588" i="8"/>
  <c r="O588" i="8"/>
  <c r="N588" i="8"/>
  <c r="M588" i="8"/>
  <c r="L588" i="8"/>
  <c r="K588" i="8"/>
  <c r="J588" i="8"/>
  <c r="I588" i="8"/>
  <c r="H588" i="8"/>
  <c r="G588" i="8"/>
  <c r="F588" i="8"/>
  <c r="D588" i="8"/>
  <c r="C588" i="8"/>
  <c r="B587" i="8"/>
  <c r="W587" i="8"/>
  <c r="V587" i="8"/>
  <c r="E587" i="8"/>
  <c r="U587" i="8"/>
  <c r="T587" i="8"/>
  <c r="S587" i="8"/>
  <c r="A587" i="8"/>
  <c r="R587" i="8"/>
  <c r="Q587" i="8"/>
  <c r="P587" i="8"/>
  <c r="O587" i="8"/>
  <c r="N587" i="8"/>
  <c r="M587" i="8"/>
  <c r="L587" i="8"/>
  <c r="K587" i="8"/>
  <c r="J587" i="8"/>
  <c r="I587" i="8"/>
  <c r="H587" i="8"/>
  <c r="G587" i="8"/>
  <c r="F587" i="8"/>
  <c r="D587" i="8"/>
  <c r="C587" i="8"/>
  <c r="B586" i="8"/>
  <c r="W586" i="8"/>
  <c r="V586" i="8"/>
  <c r="E586" i="8"/>
  <c r="U586" i="8"/>
  <c r="T586" i="8"/>
  <c r="S586" i="8"/>
  <c r="A586" i="8"/>
  <c r="R586" i="8"/>
  <c r="Q586" i="8"/>
  <c r="P586" i="8"/>
  <c r="O586" i="8"/>
  <c r="N586" i="8"/>
  <c r="M586" i="8"/>
  <c r="L586" i="8"/>
  <c r="K586" i="8"/>
  <c r="J586" i="8"/>
  <c r="I586" i="8"/>
  <c r="H586" i="8"/>
  <c r="G586" i="8"/>
  <c r="F586" i="8"/>
  <c r="D586" i="8"/>
  <c r="C586" i="8"/>
  <c r="B585" i="8"/>
  <c r="W585" i="8"/>
  <c r="V585" i="8"/>
  <c r="E585" i="8"/>
  <c r="U585" i="8"/>
  <c r="T585" i="8"/>
  <c r="S585" i="8"/>
  <c r="A585" i="8"/>
  <c r="R585" i="8"/>
  <c r="Q585" i="8"/>
  <c r="P585" i="8"/>
  <c r="O585" i="8"/>
  <c r="N585" i="8"/>
  <c r="M585" i="8"/>
  <c r="L585" i="8"/>
  <c r="K585" i="8"/>
  <c r="J585" i="8"/>
  <c r="I585" i="8"/>
  <c r="H585" i="8"/>
  <c r="G585" i="8"/>
  <c r="F585" i="8"/>
  <c r="D585" i="8"/>
  <c r="C585" i="8"/>
  <c r="B584" i="8"/>
  <c r="W584" i="8"/>
  <c r="V584" i="8"/>
  <c r="E584" i="8"/>
  <c r="U584" i="8"/>
  <c r="T584" i="8"/>
  <c r="S584" i="8"/>
  <c r="A584" i="8"/>
  <c r="R584" i="8"/>
  <c r="Q584" i="8"/>
  <c r="P584" i="8"/>
  <c r="O584" i="8"/>
  <c r="N584" i="8"/>
  <c r="M584" i="8"/>
  <c r="L584" i="8"/>
  <c r="K584" i="8"/>
  <c r="J584" i="8"/>
  <c r="I584" i="8"/>
  <c r="H584" i="8"/>
  <c r="G584" i="8"/>
  <c r="F584" i="8"/>
  <c r="D584" i="8"/>
  <c r="C584" i="8"/>
  <c r="B583" i="8"/>
  <c r="W583" i="8"/>
  <c r="V583" i="8"/>
  <c r="E583" i="8"/>
  <c r="U583" i="8"/>
  <c r="T583" i="8"/>
  <c r="S583" i="8"/>
  <c r="A583" i="8"/>
  <c r="R583" i="8"/>
  <c r="Q583" i="8"/>
  <c r="P583" i="8"/>
  <c r="O583" i="8"/>
  <c r="N583" i="8"/>
  <c r="M583" i="8"/>
  <c r="L583" i="8"/>
  <c r="K583" i="8"/>
  <c r="J583" i="8"/>
  <c r="I583" i="8"/>
  <c r="H583" i="8"/>
  <c r="G583" i="8"/>
  <c r="F583" i="8"/>
  <c r="D583" i="8"/>
  <c r="C583" i="8"/>
  <c r="B582" i="8"/>
  <c r="W582" i="8"/>
  <c r="V582" i="8"/>
  <c r="E582" i="8"/>
  <c r="U582" i="8"/>
  <c r="T582" i="8"/>
  <c r="S582" i="8"/>
  <c r="A582" i="8"/>
  <c r="R582" i="8"/>
  <c r="Q582" i="8"/>
  <c r="P582" i="8"/>
  <c r="O582" i="8"/>
  <c r="N582" i="8"/>
  <c r="M582" i="8"/>
  <c r="L582" i="8"/>
  <c r="K582" i="8"/>
  <c r="J582" i="8"/>
  <c r="I582" i="8"/>
  <c r="H582" i="8"/>
  <c r="G582" i="8"/>
  <c r="F582" i="8"/>
  <c r="D582" i="8"/>
  <c r="C582" i="8"/>
  <c r="B581" i="8"/>
  <c r="W581" i="8"/>
  <c r="V581" i="8"/>
  <c r="E581" i="8"/>
  <c r="U581" i="8"/>
  <c r="T581" i="8"/>
  <c r="S581" i="8"/>
  <c r="A581" i="8"/>
  <c r="R581" i="8"/>
  <c r="Q581" i="8"/>
  <c r="P581" i="8"/>
  <c r="O581" i="8"/>
  <c r="N581" i="8"/>
  <c r="M581" i="8"/>
  <c r="L581" i="8"/>
  <c r="K581" i="8"/>
  <c r="J581" i="8"/>
  <c r="I581" i="8"/>
  <c r="H581" i="8"/>
  <c r="G581" i="8"/>
  <c r="F581" i="8"/>
  <c r="D581" i="8"/>
  <c r="C581" i="8"/>
  <c r="B580" i="8"/>
  <c r="W580" i="8"/>
  <c r="V580" i="8"/>
  <c r="E580" i="8"/>
  <c r="U580" i="8"/>
  <c r="T580" i="8"/>
  <c r="S580" i="8"/>
  <c r="A580" i="8"/>
  <c r="R580" i="8"/>
  <c r="Q580" i="8"/>
  <c r="P580" i="8"/>
  <c r="O580" i="8"/>
  <c r="N580" i="8"/>
  <c r="M580" i="8"/>
  <c r="L580" i="8"/>
  <c r="K580" i="8"/>
  <c r="J580" i="8"/>
  <c r="I580" i="8"/>
  <c r="H580" i="8"/>
  <c r="G580" i="8"/>
  <c r="F580" i="8"/>
  <c r="D580" i="8"/>
  <c r="C580" i="8"/>
  <c r="B579" i="8"/>
  <c r="W579" i="8"/>
  <c r="V579" i="8"/>
  <c r="E579" i="8"/>
  <c r="U579" i="8"/>
  <c r="T579" i="8"/>
  <c r="S579" i="8"/>
  <c r="A579" i="8"/>
  <c r="R579" i="8"/>
  <c r="Q579" i="8"/>
  <c r="P579" i="8"/>
  <c r="O579" i="8"/>
  <c r="N579" i="8"/>
  <c r="M579" i="8"/>
  <c r="L579" i="8"/>
  <c r="K579" i="8"/>
  <c r="J579" i="8"/>
  <c r="I579" i="8"/>
  <c r="H579" i="8"/>
  <c r="G579" i="8"/>
  <c r="F579" i="8"/>
  <c r="D579" i="8"/>
  <c r="C579" i="8"/>
  <c r="B578" i="8"/>
  <c r="W578" i="8"/>
  <c r="V578" i="8"/>
  <c r="E578" i="8"/>
  <c r="U578" i="8"/>
  <c r="T578" i="8"/>
  <c r="S578" i="8"/>
  <c r="A578" i="8"/>
  <c r="R578" i="8"/>
  <c r="Q578" i="8"/>
  <c r="P578" i="8"/>
  <c r="O578" i="8"/>
  <c r="N578" i="8"/>
  <c r="M578" i="8"/>
  <c r="L578" i="8"/>
  <c r="K578" i="8"/>
  <c r="J578" i="8"/>
  <c r="I578" i="8"/>
  <c r="H578" i="8"/>
  <c r="G578" i="8"/>
  <c r="F578" i="8"/>
  <c r="D578" i="8"/>
  <c r="C578" i="8"/>
  <c r="B577" i="8"/>
  <c r="W577" i="8"/>
  <c r="V577" i="8"/>
  <c r="E577" i="8"/>
  <c r="U577" i="8"/>
  <c r="T577" i="8"/>
  <c r="S577" i="8"/>
  <c r="A577" i="8"/>
  <c r="R577" i="8"/>
  <c r="Q577" i="8"/>
  <c r="P577" i="8"/>
  <c r="O577" i="8"/>
  <c r="N577" i="8"/>
  <c r="M577" i="8"/>
  <c r="L577" i="8"/>
  <c r="K577" i="8"/>
  <c r="J577" i="8"/>
  <c r="I577" i="8"/>
  <c r="H577" i="8"/>
  <c r="G577" i="8"/>
  <c r="F577" i="8"/>
  <c r="D577" i="8"/>
  <c r="C577" i="8"/>
  <c r="B576" i="8"/>
  <c r="W576" i="8"/>
  <c r="V576" i="8"/>
  <c r="E576" i="8"/>
  <c r="U576" i="8"/>
  <c r="T576" i="8"/>
  <c r="S576" i="8"/>
  <c r="A576" i="8"/>
  <c r="R576" i="8"/>
  <c r="Q576" i="8"/>
  <c r="P576" i="8"/>
  <c r="O576" i="8"/>
  <c r="N576" i="8"/>
  <c r="M576" i="8"/>
  <c r="L576" i="8"/>
  <c r="K576" i="8"/>
  <c r="J576" i="8"/>
  <c r="I576" i="8"/>
  <c r="H576" i="8"/>
  <c r="G576" i="8"/>
  <c r="F576" i="8"/>
  <c r="D576" i="8"/>
  <c r="C576" i="8"/>
  <c r="B575" i="8"/>
  <c r="W575" i="8"/>
  <c r="V575" i="8"/>
  <c r="E575" i="8"/>
  <c r="U575" i="8"/>
  <c r="T575" i="8"/>
  <c r="S575" i="8"/>
  <c r="A575" i="8"/>
  <c r="R575" i="8"/>
  <c r="Q575" i="8"/>
  <c r="P575" i="8"/>
  <c r="O575" i="8"/>
  <c r="N575" i="8"/>
  <c r="M575" i="8"/>
  <c r="L575" i="8"/>
  <c r="K575" i="8"/>
  <c r="J575" i="8"/>
  <c r="I575" i="8"/>
  <c r="H575" i="8"/>
  <c r="G575" i="8"/>
  <c r="F575" i="8"/>
  <c r="D575" i="8"/>
  <c r="C575" i="8"/>
  <c r="B574" i="8"/>
  <c r="W574" i="8"/>
  <c r="V574" i="8"/>
  <c r="E574" i="8"/>
  <c r="U574" i="8"/>
  <c r="T574" i="8"/>
  <c r="S574" i="8"/>
  <c r="A574" i="8"/>
  <c r="R574" i="8"/>
  <c r="Q574" i="8"/>
  <c r="P574" i="8"/>
  <c r="O574" i="8"/>
  <c r="N574" i="8"/>
  <c r="M574" i="8"/>
  <c r="L574" i="8"/>
  <c r="K574" i="8"/>
  <c r="J574" i="8"/>
  <c r="I574" i="8"/>
  <c r="H574" i="8"/>
  <c r="G574" i="8"/>
  <c r="F574" i="8"/>
  <c r="D574" i="8"/>
  <c r="C574" i="8"/>
  <c r="B573" i="8"/>
  <c r="W573" i="8"/>
  <c r="V573" i="8"/>
  <c r="E573" i="8"/>
  <c r="U573" i="8"/>
  <c r="T573" i="8"/>
  <c r="S573" i="8"/>
  <c r="A573" i="8"/>
  <c r="R573" i="8"/>
  <c r="Q573" i="8"/>
  <c r="P573" i="8"/>
  <c r="O573" i="8"/>
  <c r="N573" i="8"/>
  <c r="M573" i="8"/>
  <c r="L573" i="8"/>
  <c r="K573" i="8"/>
  <c r="J573" i="8"/>
  <c r="I573" i="8"/>
  <c r="H573" i="8"/>
  <c r="G573" i="8"/>
  <c r="F573" i="8"/>
  <c r="D573" i="8"/>
  <c r="C573" i="8"/>
  <c r="B572" i="8"/>
  <c r="W572" i="8"/>
  <c r="V572" i="8"/>
  <c r="E572" i="8"/>
  <c r="U572" i="8"/>
  <c r="T572" i="8"/>
  <c r="S572" i="8"/>
  <c r="A572" i="8"/>
  <c r="R572" i="8"/>
  <c r="Q572" i="8"/>
  <c r="P572" i="8"/>
  <c r="O572" i="8"/>
  <c r="N572" i="8"/>
  <c r="M572" i="8"/>
  <c r="L572" i="8"/>
  <c r="K572" i="8"/>
  <c r="J572" i="8"/>
  <c r="I572" i="8"/>
  <c r="H572" i="8"/>
  <c r="G572" i="8"/>
  <c r="F572" i="8"/>
  <c r="D572" i="8"/>
  <c r="C572" i="8"/>
  <c r="B571" i="8"/>
  <c r="W571" i="8"/>
  <c r="V571" i="8"/>
  <c r="E571" i="8"/>
  <c r="U571" i="8"/>
  <c r="T571" i="8"/>
  <c r="S571" i="8"/>
  <c r="A571" i="8"/>
  <c r="R571" i="8"/>
  <c r="Q571" i="8"/>
  <c r="P571" i="8"/>
  <c r="O571" i="8"/>
  <c r="N571" i="8"/>
  <c r="M571" i="8"/>
  <c r="L571" i="8"/>
  <c r="K571" i="8"/>
  <c r="J571" i="8"/>
  <c r="I571" i="8"/>
  <c r="H571" i="8"/>
  <c r="G571" i="8"/>
  <c r="F571" i="8"/>
  <c r="D571" i="8"/>
  <c r="C571" i="8"/>
  <c r="B570" i="8"/>
  <c r="W570" i="8"/>
  <c r="V570" i="8"/>
  <c r="E570" i="8"/>
  <c r="U570" i="8"/>
  <c r="T570" i="8"/>
  <c r="S570" i="8"/>
  <c r="A570" i="8"/>
  <c r="R570" i="8"/>
  <c r="Q570" i="8"/>
  <c r="P570" i="8"/>
  <c r="O570" i="8"/>
  <c r="N570" i="8"/>
  <c r="M570" i="8"/>
  <c r="L570" i="8"/>
  <c r="K570" i="8"/>
  <c r="J570" i="8"/>
  <c r="I570" i="8"/>
  <c r="H570" i="8"/>
  <c r="G570" i="8"/>
  <c r="F570" i="8"/>
  <c r="D570" i="8"/>
  <c r="C570" i="8"/>
  <c r="B569" i="8"/>
  <c r="W569" i="8"/>
  <c r="V569" i="8"/>
  <c r="E569" i="8"/>
  <c r="U569" i="8"/>
  <c r="T569" i="8"/>
  <c r="S569" i="8"/>
  <c r="A569" i="8"/>
  <c r="R569" i="8"/>
  <c r="Q569" i="8"/>
  <c r="P569" i="8"/>
  <c r="O569" i="8"/>
  <c r="N569" i="8"/>
  <c r="M569" i="8"/>
  <c r="L569" i="8"/>
  <c r="K569" i="8"/>
  <c r="J569" i="8"/>
  <c r="I569" i="8"/>
  <c r="H569" i="8"/>
  <c r="G569" i="8"/>
  <c r="F569" i="8"/>
  <c r="D569" i="8"/>
  <c r="C569" i="8"/>
  <c r="B568" i="8"/>
  <c r="W568" i="8"/>
  <c r="V568" i="8"/>
  <c r="E568" i="8"/>
  <c r="U568" i="8"/>
  <c r="T568" i="8"/>
  <c r="S568" i="8"/>
  <c r="A568" i="8"/>
  <c r="R568" i="8"/>
  <c r="Q568" i="8"/>
  <c r="P568" i="8"/>
  <c r="O568" i="8"/>
  <c r="N568" i="8"/>
  <c r="M568" i="8"/>
  <c r="L568" i="8"/>
  <c r="K568" i="8"/>
  <c r="J568" i="8"/>
  <c r="I568" i="8"/>
  <c r="H568" i="8"/>
  <c r="G568" i="8"/>
  <c r="F568" i="8"/>
  <c r="D568" i="8"/>
  <c r="C568" i="8"/>
  <c r="B567" i="8"/>
  <c r="W567" i="8"/>
  <c r="V567" i="8"/>
  <c r="E567" i="8"/>
  <c r="U567" i="8"/>
  <c r="T567" i="8"/>
  <c r="S567" i="8"/>
  <c r="A567" i="8"/>
  <c r="R567" i="8"/>
  <c r="Q567" i="8"/>
  <c r="P567" i="8"/>
  <c r="O567" i="8"/>
  <c r="N567" i="8"/>
  <c r="M567" i="8"/>
  <c r="L567" i="8"/>
  <c r="K567" i="8"/>
  <c r="J567" i="8"/>
  <c r="I567" i="8"/>
  <c r="H567" i="8"/>
  <c r="G567" i="8"/>
  <c r="F567" i="8"/>
  <c r="D567" i="8"/>
  <c r="C567" i="8"/>
  <c r="B566" i="8"/>
  <c r="W566" i="8"/>
  <c r="V566" i="8"/>
  <c r="E566" i="8"/>
  <c r="U566" i="8"/>
  <c r="T566" i="8"/>
  <c r="S566" i="8"/>
  <c r="A566" i="8"/>
  <c r="R566" i="8"/>
  <c r="Q566" i="8"/>
  <c r="P566" i="8"/>
  <c r="O566" i="8"/>
  <c r="N566" i="8"/>
  <c r="M566" i="8"/>
  <c r="L566" i="8"/>
  <c r="K566" i="8"/>
  <c r="J566" i="8"/>
  <c r="I566" i="8"/>
  <c r="H566" i="8"/>
  <c r="G566" i="8"/>
  <c r="F566" i="8"/>
  <c r="D566" i="8"/>
  <c r="C566" i="8"/>
  <c r="B565" i="8"/>
  <c r="W565" i="8"/>
  <c r="V565" i="8"/>
  <c r="E565" i="8"/>
  <c r="U565" i="8"/>
  <c r="T565" i="8"/>
  <c r="S565" i="8"/>
  <c r="A565" i="8"/>
  <c r="R565" i="8"/>
  <c r="Q565" i="8"/>
  <c r="P565" i="8"/>
  <c r="O565" i="8"/>
  <c r="N565" i="8"/>
  <c r="M565" i="8"/>
  <c r="L565" i="8"/>
  <c r="K565" i="8"/>
  <c r="J565" i="8"/>
  <c r="I565" i="8"/>
  <c r="H565" i="8"/>
  <c r="G565" i="8"/>
  <c r="F565" i="8"/>
  <c r="D565" i="8"/>
  <c r="C565" i="8"/>
  <c r="B564" i="8"/>
  <c r="W564" i="8"/>
  <c r="V564" i="8"/>
  <c r="E564" i="8"/>
  <c r="U564" i="8"/>
  <c r="T564" i="8"/>
  <c r="S564" i="8"/>
  <c r="A564" i="8"/>
  <c r="R564" i="8"/>
  <c r="Q564" i="8"/>
  <c r="P564" i="8"/>
  <c r="O564" i="8"/>
  <c r="N564" i="8"/>
  <c r="M564" i="8"/>
  <c r="L564" i="8"/>
  <c r="K564" i="8"/>
  <c r="J564" i="8"/>
  <c r="I564" i="8"/>
  <c r="H564" i="8"/>
  <c r="G564" i="8"/>
  <c r="F564" i="8"/>
  <c r="D564" i="8"/>
  <c r="C564" i="8"/>
  <c r="B563" i="8"/>
  <c r="W563" i="8"/>
  <c r="V563" i="8"/>
  <c r="E563" i="8"/>
  <c r="U563" i="8"/>
  <c r="T563" i="8"/>
  <c r="S563" i="8"/>
  <c r="A563" i="8"/>
  <c r="R563" i="8"/>
  <c r="Q563" i="8"/>
  <c r="P563" i="8"/>
  <c r="O563" i="8"/>
  <c r="N563" i="8"/>
  <c r="M563" i="8"/>
  <c r="L563" i="8"/>
  <c r="K563" i="8"/>
  <c r="J563" i="8"/>
  <c r="I563" i="8"/>
  <c r="H563" i="8"/>
  <c r="G563" i="8"/>
  <c r="F563" i="8"/>
  <c r="D563" i="8"/>
  <c r="C563" i="8"/>
  <c r="B562" i="8"/>
  <c r="W562" i="8"/>
  <c r="V562" i="8"/>
  <c r="E562" i="8"/>
  <c r="U562" i="8"/>
  <c r="T562" i="8"/>
  <c r="S562" i="8"/>
  <c r="A562" i="8"/>
  <c r="R562" i="8"/>
  <c r="Q562" i="8"/>
  <c r="P562" i="8"/>
  <c r="O562" i="8"/>
  <c r="N562" i="8"/>
  <c r="M562" i="8"/>
  <c r="L562" i="8"/>
  <c r="K562" i="8"/>
  <c r="J562" i="8"/>
  <c r="I562" i="8"/>
  <c r="H562" i="8"/>
  <c r="G562" i="8"/>
  <c r="F562" i="8"/>
  <c r="D562" i="8"/>
  <c r="C562" i="8"/>
  <c r="B561" i="8"/>
  <c r="W561" i="8"/>
  <c r="V561" i="8"/>
  <c r="E561" i="8"/>
  <c r="U561" i="8"/>
  <c r="T561" i="8"/>
  <c r="S561" i="8"/>
  <c r="A561" i="8"/>
  <c r="R561" i="8"/>
  <c r="Q561" i="8"/>
  <c r="P561" i="8"/>
  <c r="O561" i="8"/>
  <c r="N561" i="8"/>
  <c r="M561" i="8"/>
  <c r="L561" i="8"/>
  <c r="K561" i="8"/>
  <c r="J561" i="8"/>
  <c r="I561" i="8"/>
  <c r="H561" i="8"/>
  <c r="G561" i="8"/>
  <c r="F561" i="8"/>
  <c r="D561" i="8"/>
  <c r="C561" i="8"/>
  <c r="B560" i="8"/>
  <c r="W560" i="8"/>
  <c r="V560" i="8"/>
  <c r="E560" i="8"/>
  <c r="U560" i="8"/>
  <c r="T560" i="8"/>
  <c r="S560" i="8"/>
  <c r="A560" i="8"/>
  <c r="R560" i="8"/>
  <c r="Q560" i="8"/>
  <c r="P560" i="8"/>
  <c r="O560" i="8"/>
  <c r="N560" i="8"/>
  <c r="M560" i="8"/>
  <c r="L560" i="8"/>
  <c r="K560" i="8"/>
  <c r="J560" i="8"/>
  <c r="I560" i="8"/>
  <c r="H560" i="8"/>
  <c r="G560" i="8"/>
  <c r="F560" i="8"/>
  <c r="D560" i="8"/>
  <c r="C560" i="8"/>
  <c r="B559" i="8"/>
  <c r="W559" i="8"/>
  <c r="V559" i="8"/>
  <c r="E559" i="8"/>
  <c r="U559" i="8"/>
  <c r="T559" i="8"/>
  <c r="S559" i="8"/>
  <c r="A559" i="8"/>
  <c r="R559" i="8"/>
  <c r="Q559" i="8"/>
  <c r="P559" i="8"/>
  <c r="O559" i="8"/>
  <c r="N559" i="8"/>
  <c r="M559" i="8"/>
  <c r="L559" i="8"/>
  <c r="K559" i="8"/>
  <c r="J559" i="8"/>
  <c r="I559" i="8"/>
  <c r="H559" i="8"/>
  <c r="G559" i="8"/>
  <c r="F559" i="8"/>
  <c r="D559" i="8"/>
  <c r="C559" i="8"/>
  <c r="B558" i="8"/>
  <c r="W558" i="8"/>
  <c r="V558" i="8"/>
  <c r="E558" i="8"/>
  <c r="U558" i="8"/>
  <c r="T558" i="8"/>
  <c r="S558" i="8"/>
  <c r="A558" i="8"/>
  <c r="R558" i="8"/>
  <c r="Q558" i="8"/>
  <c r="P558" i="8"/>
  <c r="O558" i="8"/>
  <c r="N558" i="8"/>
  <c r="M558" i="8"/>
  <c r="L558" i="8"/>
  <c r="K558" i="8"/>
  <c r="J558" i="8"/>
  <c r="I558" i="8"/>
  <c r="H558" i="8"/>
  <c r="G558" i="8"/>
  <c r="F558" i="8"/>
  <c r="D558" i="8"/>
  <c r="C558" i="8"/>
  <c r="B557" i="8"/>
  <c r="W557" i="8"/>
  <c r="V557" i="8"/>
  <c r="E557" i="8"/>
  <c r="U557" i="8"/>
  <c r="T557" i="8"/>
  <c r="S557" i="8"/>
  <c r="A557" i="8"/>
  <c r="R557" i="8"/>
  <c r="Q557" i="8"/>
  <c r="P557" i="8"/>
  <c r="O557" i="8"/>
  <c r="N557" i="8"/>
  <c r="M557" i="8"/>
  <c r="L557" i="8"/>
  <c r="K557" i="8"/>
  <c r="J557" i="8"/>
  <c r="I557" i="8"/>
  <c r="H557" i="8"/>
  <c r="G557" i="8"/>
  <c r="F557" i="8"/>
  <c r="D557" i="8"/>
  <c r="C557" i="8"/>
  <c r="B556" i="8"/>
  <c r="W556" i="8"/>
  <c r="V556" i="8"/>
  <c r="E556" i="8"/>
  <c r="U556" i="8"/>
  <c r="T556" i="8"/>
  <c r="S556" i="8"/>
  <c r="A556" i="8"/>
  <c r="R556" i="8"/>
  <c r="Q556" i="8"/>
  <c r="P556" i="8"/>
  <c r="O556" i="8"/>
  <c r="N556" i="8"/>
  <c r="M556" i="8"/>
  <c r="L556" i="8"/>
  <c r="K556" i="8"/>
  <c r="J556" i="8"/>
  <c r="I556" i="8"/>
  <c r="H556" i="8"/>
  <c r="G556" i="8"/>
  <c r="F556" i="8"/>
  <c r="D556" i="8"/>
  <c r="C556" i="8"/>
  <c r="B555" i="8"/>
  <c r="W555" i="8"/>
  <c r="V555" i="8"/>
  <c r="E555" i="8"/>
  <c r="U555" i="8"/>
  <c r="T555" i="8"/>
  <c r="S555" i="8"/>
  <c r="A555" i="8"/>
  <c r="R555" i="8"/>
  <c r="Q555" i="8"/>
  <c r="P555" i="8"/>
  <c r="O555" i="8"/>
  <c r="N555" i="8"/>
  <c r="M555" i="8"/>
  <c r="L555" i="8"/>
  <c r="K555" i="8"/>
  <c r="J555" i="8"/>
  <c r="I555" i="8"/>
  <c r="H555" i="8"/>
  <c r="G555" i="8"/>
  <c r="F555" i="8"/>
  <c r="D555" i="8"/>
  <c r="C555" i="8"/>
  <c r="B554" i="8"/>
  <c r="W554" i="8"/>
  <c r="V554" i="8"/>
  <c r="E554" i="8"/>
  <c r="U554" i="8"/>
  <c r="T554" i="8"/>
  <c r="S554" i="8"/>
  <c r="A554" i="8"/>
  <c r="R554" i="8"/>
  <c r="Q554" i="8"/>
  <c r="P554" i="8"/>
  <c r="O554" i="8"/>
  <c r="N554" i="8"/>
  <c r="M554" i="8"/>
  <c r="L554" i="8"/>
  <c r="K554" i="8"/>
  <c r="J554" i="8"/>
  <c r="I554" i="8"/>
  <c r="H554" i="8"/>
  <c r="G554" i="8"/>
  <c r="F554" i="8"/>
  <c r="D554" i="8"/>
  <c r="C554" i="8"/>
  <c r="B553" i="8"/>
  <c r="W553" i="8"/>
  <c r="V553" i="8"/>
  <c r="E553" i="8"/>
  <c r="U553" i="8"/>
  <c r="T553" i="8"/>
  <c r="S553" i="8"/>
  <c r="A553" i="8"/>
  <c r="R553" i="8"/>
  <c r="Q553" i="8"/>
  <c r="P553" i="8"/>
  <c r="O553" i="8"/>
  <c r="N553" i="8"/>
  <c r="M553" i="8"/>
  <c r="L553" i="8"/>
  <c r="K553" i="8"/>
  <c r="J553" i="8"/>
  <c r="I553" i="8"/>
  <c r="H553" i="8"/>
  <c r="G553" i="8"/>
  <c r="F553" i="8"/>
  <c r="D553" i="8"/>
  <c r="C553" i="8"/>
  <c r="B552" i="8"/>
  <c r="W552" i="8"/>
  <c r="V552" i="8"/>
  <c r="E552" i="8"/>
  <c r="U552" i="8"/>
  <c r="T552" i="8"/>
  <c r="S552" i="8"/>
  <c r="A552" i="8"/>
  <c r="R552" i="8"/>
  <c r="Q552" i="8"/>
  <c r="P552" i="8"/>
  <c r="O552" i="8"/>
  <c r="N552" i="8"/>
  <c r="M552" i="8"/>
  <c r="L552" i="8"/>
  <c r="K552" i="8"/>
  <c r="J552" i="8"/>
  <c r="I552" i="8"/>
  <c r="H552" i="8"/>
  <c r="G552" i="8"/>
  <c r="F552" i="8"/>
  <c r="D552" i="8"/>
  <c r="C552" i="8"/>
  <c r="B551" i="8"/>
  <c r="W551" i="8"/>
  <c r="V551" i="8"/>
  <c r="E551" i="8"/>
  <c r="U551" i="8"/>
  <c r="T551" i="8"/>
  <c r="S551" i="8"/>
  <c r="A551" i="8"/>
  <c r="R551" i="8"/>
  <c r="Q551" i="8"/>
  <c r="P551" i="8"/>
  <c r="O551" i="8"/>
  <c r="N551" i="8"/>
  <c r="M551" i="8"/>
  <c r="L551" i="8"/>
  <c r="K551" i="8"/>
  <c r="J551" i="8"/>
  <c r="I551" i="8"/>
  <c r="H551" i="8"/>
  <c r="G551" i="8"/>
  <c r="F551" i="8"/>
  <c r="D551" i="8"/>
  <c r="C551" i="8"/>
  <c r="B550" i="8"/>
  <c r="W550" i="8"/>
  <c r="V550" i="8"/>
  <c r="E550" i="8"/>
  <c r="U550" i="8"/>
  <c r="T550" i="8"/>
  <c r="S550" i="8"/>
  <c r="A550" i="8"/>
  <c r="R550" i="8"/>
  <c r="Q550" i="8"/>
  <c r="P550" i="8"/>
  <c r="O550" i="8"/>
  <c r="N550" i="8"/>
  <c r="M550" i="8"/>
  <c r="L550" i="8"/>
  <c r="K550" i="8"/>
  <c r="J550" i="8"/>
  <c r="I550" i="8"/>
  <c r="H550" i="8"/>
  <c r="G550" i="8"/>
  <c r="F550" i="8"/>
  <c r="D550" i="8"/>
  <c r="C550" i="8"/>
  <c r="B549" i="8"/>
  <c r="W549" i="8"/>
  <c r="V549" i="8"/>
  <c r="E549" i="8"/>
  <c r="U549" i="8"/>
  <c r="T549" i="8"/>
  <c r="S549" i="8"/>
  <c r="A549" i="8"/>
  <c r="R549" i="8"/>
  <c r="Q549" i="8"/>
  <c r="P549" i="8"/>
  <c r="O549" i="8"/>
  <c r="N549" i="8"/>
  <c r="M549" i="8"/>
  <c r="L549" i="8"/>
  <c r="K549" i="8"/>
  <c r="J549" i="8"/>
  <c r="I549" i="8"/>
  <c r="H549" i="8"/>
  <c r="G549" i="8"/>
  <c r="F549" i="8"/>
  <c r="D549" i="8"/>
  <c r="C549" i="8"/>
  <c r="B548" i="8"/>
  <c r="W548" i="8"/>
  <c r="V548" i="8"/>
  <c r="E548" i="8"/>
  <c r="U548" i="8"/>
  <c r="T548" i="8"/>
  <c r="S548" i="8"/>
  <c r="A548" i="8"/>
  <c r="R548" i="8"/>
  <c r="Q548" i="8"/>
  <c r="P548" i="8"/>
  <c r="O548" i="8"/>
  <c r="N548" i="8"/>
  <c r="M548" i="8"/>
  <c r="L548" i="8"/>
  <c r="K548" i="8"/>
  <c r="J548" i="8"/>
  <c r="I548" i="8"/>
  <c r="H548" i="8"/>
  <c r="G548" i="8"/>
  <c r="F548" i="8"/>
  <c r="D548" i="8"/>
  <c r="C548" i="8"/>
  <c r="B547" i="8"/>
  <c r="W547" i="8"/>
  <c r="V547" i="8"/>
  <c r="E547" i="8"/>
  <c r="U547" i="8"/>
  <c r="T547" i="8"/>
  <c r="S547" i="8"/>
  <c r="A547" i="8"/>
  <c r="R547" i="8"/>
  <c r="Q547" i="8"/>
  <c r="P547" i="8"/>
  <c r="O547" i="8"/>
  <c r="N547" i="8"/>
  <c r="M547" i="8"/>
  <c r="L547" i="8"/>
  <c r="K547" i="8"/>
  <c r="J547" i="8"/>
  <c r="I547" i="8"/>
  <c r="H547" i="8"/>
  <c r="G547" i="8"/>
  <c r="F547" i="8"/>
  <c r="D547" i="8"/>
  <c r="C547" i="8"/>
  <c r="B546" i="8"/>
  <c r="W546" i="8"/>
  <c r="V546" i="8"/>
  <c r="E546" i="8"/>
  <c r="U546" i="8"/>
  <c r="T546" i="8"/>
  <c r="S546" i="8"/>
  <c r="A546" i="8"/>
  <c r="R546" i="8"/>
  <c r="Q546" i="8"/>
  <c r="P546" i="8"/>
  <c r="O546" i="8"/>
  <c r="N546" i="8"/>
  <c r="M546" i="8"/>
  <c r="L546" i="8"/>
  <c r="K546" i="8"/>
  <c r="J546" i="8"/>
  <c r="I546" i="8"/>
  <c r="H546" i="8"/>
  <c r="G546" i="8"/>
  <c r="F546" i="8"/>
  <c r="D546" i="8"/>
  <c r="C546" i="8"/>
  <c r="B545" i="8"/>
  <c r="W545" i="8"/>
  <c r="V545" i="8"/>
  <c r="E545" i="8"/>
  <c r="U545" i="8"/>
  <c r="T545" i="8"/>
  <c r="S545" i="8"/>
  <c r="A545" i="8"/>
  <c r="R545" i="8"/>
  <c r="Q545" i="8"/>
  <c r="P545" i="8"/>
  <c r="O545" i="8"/>
  <c r="N545" i="8"/>
  <c r="M545" i="8"/>
  <c r="L545" i="8"/>
  <c r="K545" i="8"/>
  <c r="J545" i="8"/>
  <c r="I545" i="8"/>
  <c r="H545" i="8"/>
  <c r="G545" i="8"/>
  <c r="F545" i="8"/>
  <c r="D545" i="8"/>
  <c r="C545" i="8"/>
  <c r="B544" i="8"/>
  <c r="W544" i="8"/>
  <c r="V544" i="8"/>
  <c r="E544" i="8"/>
  <c r="U544" i="8"/>
  <c r="T544" i="8"/>
  <c r="S544" i="8"/>
  <c r="A544" i="8"/>
  <c r="R544" i="8"/>
  <c r="Q544" i="8"/>
  <c r="P544" i="8"/>
  <c r="O544" i="8"/>
  <c r="N544" i="8"/>
  <c r="M544" i="8"/>
  <c r="L544" i="8"/>
  <c r="K544" i="8"/>
  <c r="J544" i="8"/>
  <c r="I544" i="8"/>
  <c r="H544" i="8"/>
  <c r="G544" i="8"/>
  <c r="F544" i="8"/>
  <c r="D544" i="8"/>
  <c r="C544" i="8"/>
  <c r="B543" i="8"/>
  <c r="W543" i="8"/>
  <c r="V543" i="8"/>
  <c r="E543" i="8"/>
  <c r="U543" i="8"/>
  <c r="T543" i="8"/>
  <c r="S543" i="8"/>
  <c r="A543" i="8"/>
  <c r="R543" i="8"/>
  <c r="Q543" i="8"/>
  <c r="P543" i="8"/>
  <c r="O543" i="8"/>
  <c r="N543" i="8"/>
  <c r="M543" i="8"/>
  <c r="L543" i="8"/>
  <c r="K543" i="8"/>
  <c r="J543" i="8"/>
  <c r="I543" i="8"/>
  <c r="H543" i="8"/>
  <c r="G543" i="8"/>
  <c r="F543" i="8"/>
  <c r="D543" i="8"/>
  <c r="C543" i="8"/>
  <c r="B542" i="8"/>
  <c r="W542" i="8"/>
  <c r="V542" i="8"/>
  <c r="E542" i="8"/>
  <c r="U542" i="8"/>
  <c r="T542" i="8"/>
  <c r="S542" i="8"/>
  <c r="A542" i="8"/>
  <c r="R542" i="8"/>
  <c r="Q542" i="8"/>
  <c r="P542" i="8"/>
  <c r="O542" i="8"/>
  <c r="N542" i="8"/>
  <c r="M542" i="8"/>
  <c r="L542" i="8"/>
  <c r="K542" i="8"/>
  <c r="J542" i="8"/>
  <c r="I542" i="8"/>
  <c r="H542" i="8"/>
  <c r="G542" i="8"/>
  <c r="F542" i="8"/>
  <c r="D542" i="8"/>
  <c r="C542" i="8"/>
  <c r="B541" i="8"/>
  <c r="W541" i="8"/>
  <c r="V541" i="8"/>
  <c r="E541" i="8"/>
  <c r="U541" i="8"/>
  <c r="T541" i="8"/>
  <c r="S541" i="8"/>
  <c r="A541" i="8"/>
  <c r="R541" i="8"/>
  <c r="Q541" i="8"/>
  <c r="P541" i="8"/>
  <c r="O541" i="8"/>
  <c r="N541" i="8"/>
  <c r="M541" i="8"/>
  <c r="L541" i="8"/>
  <c r="K541" i="8"/>
  <c r="J541" i="8"/>
  <c r="I541" i="8"/>
  <c r="H541" i="8"/>
  <c r="G541" i="8"/>
  <c r="F541" i="8"/>
  <c r="D541" i="8"/>
  <c r="C541" i="8"/>
  <c r="B540" i="8"/>
  <c r="W540" i="8"/>
  <c r="V540" i="8"/>
  <c r="E540" i="8"/>
  <c r="U540" i="8"/>
  <c r="T540" i="8"/>
  <c r="S540" i="8"/>
  <c r="A540" i="8"/>
  <c r="R540" i="8"/>
  <c r="Q540" i="8"/>
  <c r="P540" i="8"/>
  <c r="O540" i="8"/>
  <c r="N540" i="8"/>
  <c r="M540" i="8"/>
  <c r="L540" i="8"/>
  <c r="K540" i="8"/>
  <c r="J540" i="8"/>
  <c r="I540" i="8"/>
  <c r="H540" i="8"/>
  <c r="G540" i="8"/>
  <c r="F540" i="8"/>
  <c r="D540" i="8"/>
  <c r="C540" i="8"/>
  <c r="B539" i="8"/>
  <c r="W539" i="8"/>
  <c r="V539" i="8"/>
  <c r="E539" i="8"/>
  <c r="U539" i="8"/>
  <c r="T539" i="8"/>
  <c r="S539" i="8"/>
  <c r="A539" i="8"/>
  <c r="R539" i="8"/>
  <c r="Q539" i="8"/>
  <c r="P539" i="8"/>
  <c r="O539" i="8"/>
  <c r="N539" i="8"/>
  <c r="M539" i="8"/>
  <c r="L539" i="8"/>
  <c r="K539" i="8"/>
  <c r="J539" i="8"/>
  <c r="I539" i="8"/>
  <c r="H539" i="8"/>
  <c r="G539" i="8"/>
  <c r="F539" i="8"/>
  <c r="D539" i="8"/>
  <c r="C539" i="8"/>
  <c r="B538" i="8"/>
  <c r="W538" i="8"/>
  <c r="V538" i="8"/>
  <c r="E538" i="8"/>
  <c r="U538" i="8"/>
  <c r="T538" i="8"/>
  <c r="S538" i="8"/>
  <c r="A538" i="8"/>
  <c r="R538" i="8"/>
  <c r="Q538" i="8"/>
  <c r="P538" i="8"/>
  <c r="O538" i="8"/>
  <c r="N538" i="8"/>
  <c r="M538" i="8"/>
  <c r="L538" i="8"/>
  <c r="K538" i="8"/>
  <c r="J538" i="8"/>
  <c r="I538" i="8"/>
  <c r="H538" i="8"/>
  <c r="G538" i="8"/>
  <c r="F538" i="8"/>
  <c r="D538" i="8"/>
  <c r="C538" i="8"/>
  <c r="B537" i="8"/>
  <c r="W537" i="8"/>
  <c r="V537" i="8"/>
  <c r="E537" i="8"/>
  <c r="U537" i="8"/>
  <c r="T537" i="8"/>
  <c r="S537" i="8"/>
  <c r="A537" i="8"/>
  <c r="R537" i="8"/>
  <c r="Q537" i="8"/>
  <c r="P537" i="8"/>
  <c r="O537" i="8"/>
  <c r="N537" i="8"/>
  <c r="M537" i="8"/>
  <c r="L537" i="8"/>
  <c r="K537" i="8"/>
  <c r="J537" i="8"/>
  <c r="I537" i="8"/>
  <c r="H537" i="8"/>
  <c r="G537" i="8"/>
  <c r="F537" i="8"/>
  <c r="D537" i="8"/>
  <c r="C537" i="8"/>
  <c r="B536" i="8"/>
  <c r="W536" i="8"/>
  <c r="V536" i="8"/>
  <c r="E536" i="8"/>
  <c r="U536" i="8"/>
  <c r="T536" i="8"/>
  <c r="S536" i="8"/>
  <c r="A536" i="8"/>
  <c r="R536" i="8"/>
  <c r="Q536" i="8"/>
  <c r="P536" i="8"/>
  <c r="O536" i="8"/>
  <c r="N536" i="8"/>
  <c r="M536" i="8"/>
  <c r="L536" i="8"/>
  <c r="K536" i="8"/>
  <c r="J536" i="8"/>
  <c r="I536" i="8"/>
  <c r="H536" i="8"/>
  <c r="G536" i="8"/>
  <c r="F536" i="8"/>
  <c r="D536" i="8"/>
  <c r="C536" i="8"/>
  <c r="B535" i="8"/>
  <c r="W535" i="8"/>
  <c r="V535" i="8"/>
  <c r="E535" i="8"/>
  <c r="U535" i="8"/>
  <c r="T535" i="8"/>
  <c r="S535" i="8"/>
  <c r="A535" i="8"/>
  <c r="R535" i="8"/>
  <c r="Q535" i="8"/>
  <c r="P535" i="8"/>
  <c r="O535" i="8"/>
  <c r="N535" i="8"/>
  <c r="M535" i="8"/>
  <c r="L535" i="8"/>
  <c r="K535" i="8"/>
  <c r="J535" i="8"/>
  <c r="I535" i="8"/>
  <c r="H535" i="8"/>
  <c r="G535" i="8"/>
  <c r="F535" i="8"/>
  <c r="D535" i="8"/>
  <c r="C535" i="8"/>
  <c r="B534" i="8"/>
  <c r="W534" i="8"/>
  <c r="V534" i="8"/>
  <c r="E534" i="8"/>
  <c r="U534" i="8"/>
  <c r="T534" i="8"/>
  <c r="S534" i="8"/>
  <c r="A534" i="8"/>
  <c r="R534" i="8"/>
  <c r="Q534" i="8"/>
  <c r="P534" i="8"/>
  <c r="O534" i="8"/>
  <c r="N534" i="8"/>
  <c r="M534" i="8"/>
  <c r="L534" i="8"/>
  <c r="K534" i="8"/>
  <c r="J534" i="8"/>
  <c r="I534" i="8"/>
  <c r="H534" i="8"/>
  <c r="G534" i="8"/>
  <c r="F534" i="8"/>
  <c r="D534" i="8"/>
  <c r="C534" i="8"/>
  <c r="B533" i="8"/>
  <c r="W533" i="8"/>
  <c r="V533" i="8"/>
  <c r="E533" i="8"/>
  <c r="U533" i="8"/>
  <c r="T533" i="8"/>
  <c r="S533" i="8"/>
  <c r="A533" i="8"/>
  <c r="R533" i="8"/>
  <c r="Q533" i="8"/>
  <c r="P533" i="8"/>
  <c r="O533" i="8"/>
  <c r="N533" i="8"/>
  <c r="M533" i="8"/>
  <c r="L533" i="8"/>
  <c r="K533" i="8"/>
  <c r="J533" i="8"/>
  <c r="I533" i="8"/>
  <c r="H533" i="8"/>
  <c r="G533" i="8"/>
  <c r="F533" i="8"/>
  <c r="D533" i="8"/>
  <c r="C533" i="8"/>
  <c r="B532" i="8"/>
  <c r="W532" i="8"/>
  <c r="V532" i="8"/>
  <c r="E532" i="8"/>
  <c r="U532" i="8"/>
  <c r="T532" i="8"/>
  <c r="S532" i="8"/>
  <c r="A532" i="8"/>
  <c r="R532" i="8"/>
  <c r="Q532" i="8"/>
  <c r="P532" i="8"/>
  <c r="O532" i="8"/>
  <c r="N532" i="8"/>
  <c r="M532" i="8"/>
  <c r="L532" i="8"/>
  <c r="K532" i="8"/>
  <c r="J532" i="8"/>
  <c r="I532" i="8"/>
  <c r="H532" i="8"/>
  <c r="G532" i="8"/>
  <c r="F532" i="8"/>
  <c r="D532" i="8"/>
  <c r="C532" i="8"/>
  <c r="B531" i="8"/>
  <c r="W531" i="8"/>
  <c r="V531" i="8"/>
  <c r="E531" i="8"/>
  <c r="U531" i="8"/>
  <c r="T531" i="8"/>
  <c r="S531" i="8"/>
  <c r="A531" i="8"/>
  <c r="R531" i="8"/>
  <c r="Q531" i="8"/>
  <c r="P531" i="8"/>
  <c r="O531" i="8"/>
  <c r="N531" i="8"/>
  <c r="M531" i="8"/>
  <c r="L531" i="8"/>
  <c r="K531" i="8"/>
  <c r="J531" i="8"/>
  <c r="I531" i="8"/>
  <c r="H531" i="8"/>
  <c r="G531" i="8"/>
  <c r="F531" i="8"/>
  <c r="D531" i="8"/>
  <c r="C531" i="8"/>
  <c r="B530" i="8"/>
  <c r="W530" i="8"/>
  <c r="V530" i="8"/>
  <c r="E530" i="8"/>
  <c r="U530" i="8"/>
  <c r="T530" i="8"/>
  <c r="S530" i="8"/>
  <c r="A530" i="8"/>
  <c r="R530" i="8"/>
  <c r="Q530" i="8"/>
  <c r="P530" i="8"/>
  <c r="O530" i="8"/>
  <c r="N530" i="8"/>
  <c r="M530" i="8"/>
  <c r="L530" i="8"/>
  <c r="K530" i="8"/>
  <c r="J530" i="8"/>
  <c r="I530" i="8"/>
  <c r="H530" i="8"/>
  <c r="G530" i="8"/>
  <c r="F530" i="8"/>
  <c r="D530" i="8"/>
  <c r="C530" i="8"/>
  <c r="B529" i="8"/>
  <c r="W529" i="8"/>
  <c r="V529" i="8"/>
  <c r="E529" i="8"/>
  <c r="U529" i="8"/>
  <c r="T529" i="8"/>
  <c r="S529" i="8"/>
  <c r="A529" i="8"/>
  <c r="R529" i="8"/>
  <c r="Q529" i="8"/>
  <c r="P529" i="8"/>
  <c r="O529" i="8"/>
  <c r="N529" i="8"/>
  <c r="M529" i="8"/>
  <c r="L529" i="8"/>
  <c r="K529" i="8"/>
  <c r="J529" i="8"/>
  <c r="I529" i="8"/>
  <c r="H529" i="8"/>
  <c r="G529" i="8"/>
  <c r="F529" i="8"/>
  <c r="D529" i="8"/>
  <c r="C529" i="8"/>
  <c r="B528" i="8"/>
  <c r="W528" i="8"/>
  <c r="V528" i="8"/>
  <c r="E528" i="8"/>
  <c r="U528" i="8"/>
  <c r="T528" i="8"/>
  <c r="S528" i="8"/>
  <c r="A528" i="8"/>
  <c r="R528" i="8"/>
  <c r="Q528" i="8"/>
  <c r="P528" i="8"/>
  <c r="O528" i="8"/>
  <c r="N528" i="8"/>
  <c r="M528" i="8"/>
  <c r="L528" i="8"/>
  <c r="K528" i="8"/>
  <c r="J528" i="8"/>
  <c r="I528" i="8"/>
  <c r="H528" i="8"/>
  <c r="G528" i="8"/>
  <c r="F528" i="8"/>
  <c r="D528" i="8"/>
  <c r="C528" i="8"/>
  <c r="B527" i="8"/>
  <c r="W527" i="8"/>
  <c r="V527" i="8"/>
  <c r="E527" i="8"/>
  <c r="U527" i="8"/>
  <c r="T527" i="8"/>
  <c r="S527" i="8"/>
  <c r="A527" i="8"/>
  <c r="R527" i="8"/>
  <c r="Q527" i="8"/>
  <c r="P527" i="8"/>
  <c r="O527" i="8"/>
  <c r="N527" i="8"/>
  <c r="M527" i="8"/>
  <c r="L527" i="8"/>
  <c r="K527" i="8"/>
  <c r="J527" i="8"/>
  <c r="I527" i="8"/>
  <c r="H527" i="8"/>
  <c r="G527" i="8"/>
  <c r="F527" i="8"/>
  <c r="D527" i="8"/>
  <c r="C527" i="8"/>
  <c r="B526" i="8"/>
  <c r="W526" i="8"/>
  <c r="V526" i="8"/>
  <c r="E526" i="8"/>
  <c r="U526" i="8"/>
  <c r="T526" i="8"/>
  <c r="S526" i="8"/>
  <c r="A526" i="8"/>
  <c r="R526" i="8"/>
  <c r="Q526" i="8"/>
  <c r="P526" i="8"/>
  <c r="O526" i="8"/>
  <c r="N526" i="8"/>
  <c r="M526" i="8"/>
  <c r="L526" i="8"/>
  <c r="K526" i="8"/>
  <c r="J526" i="8"/>
  <c r="I526" i="8"/>
  <c r="H526" i="8"/>
  <c r="G526" i="8"/>
  <c r="F526" i="8"/>
  <c r="D526" i="8"/>
  <c r="C526" i="8"/>
  <c r="B525" i="8"/>
  <c r="W525" i="8"/>
  <c r="V525" i="8"/>
  <c r="E525" i="8"/>
  <c r="U525" i="8"/>
  <c r="T525" i="8"/>
  <c r="S525" i="8"/>
  <c r="A525" i="8"/>
  <c r="R525" i="8"/>
  <c r="Q525" i="8"/>
  <c r="P525" i="8"/>
  <c r="O525" i="8"/>
  <c r="N525" i="8"/>
  <c r="M525" i="8"/>
  <c r="L525" i="8"/>
  <c r="K525" i="8"/>
  <c r="J525" i="8"/>
  <c r="I525" i="8"/>
  <c r="H525" i="8"/>
  <c r="G525" i="8"/>
  <c r="F525" i="8"/>
  <c r="D525" i="8"/>
  <c r="C525" i="8"/>
  <c r="B524" i="8"/>
  <c r="W524" i="8"/>
  <c r="V524" i="8"/>
  <c r="E524" i="8"/>
  <c r="U524" i="8"/>
  <c r="T524" i="8"/>
  <c r="S524" i="8"/>
  <c r="A524" i="8"/>
  <c r="R524" i="8"/>
  <c r="Q524" i="8"/>
  <c r="P524" i="8"/>
  <c r="O524" i="8"/>
  <c r="N524" i="8"/>
  <c r="M524" i="8"/>
  <c r="L524" i="8"/>
  <c r="K524" i="8"/>
  <c r="J524" i="8"/>
  <c r="I524" i="8"/>
  <c r="H524" i="8"/>
  <c r="G524" i="8"/>
  <c r="F524" i="8"/>
  <c r="D524" i="8"/>
  <c r="C524" i="8"/>
  <c r="B523" i="8"/>
  <c r="W523" i="8"/>
  <c r="V523" i="8"/>
  <c r="E523" i="8"/>
  <c r="U523" i="8"/>
  <c r="T523" i="8"/>
  <c r="S523" i="8"/>
  <c r="A523" i="8"/>
  <c r="R523" i="8"/>
  <c r="Q523" i="8"/>
  <c r="P523" i="8"/>
  <c r="O523" i="8"/>
  <c r="N523" i="8"/>
  <c r="M523" i="8"/>
  <c r="L523" i="8"/>
  <c r="K523" i="8"/>
  <c r="J523" i="8"/>
  <c r="I523" i="8"/>
  <c r="H523" i="8"/>
  <c r="G523" i="8"/>
  <c r="F523" i="8"/>
  <c r="D523" i="8"/>
  <c r="C523" i="8"/>
  <c r="B522" i="8"/>
  <c r="W522" i="8"/>
  <c r="V522" i="8"/>
  <c r="E522" i="8"/>
  <c r="U522" i="8"/>
  <c r="T522" i="8"/>
  <c r="S522" i="8"/>
  <c r="A522" i="8"/>
  <c r="R522" i="8"/>
  <c r="Q522" i="8"/>
  <c r="P522" i="8"/>
  <c r="O522" i="8"/>
  <c r="N522" i="8"/>
  <c r="M522" i="8"/>
  <c r="L522" i="8"/>
  <c r="K522" i="8"/>
  <c r="J522" i="8"/>
  <c r="I522" i="8"/>
  <c r="H522" i="8"/>
  <c r="G522" i="8"/>
  <c r="F522" i="8"/>
  <c r="D522" i="8"/>
  <c r="C522" i="8"/>
  <c r="B521" i="8"/>
  <c r="W521" i="8"/>
  <c r="V521" i="8"/>
  <c r="E521" i="8"/>
  <c r="U521" i="8"/>
  <c r="T521" i="8"/>
  <c r="S521" i="8"/>
  <c r="A521" i="8"/>
  <c r="R521" i="8"/>
  <c r="Q521" i="8"/>
  <c r="P521" i="8"/>
  <c r="O521" i="8"/>
  <c r="N521" i="8"/>
  <c r="M521" i="8"/>
  <c r="L521" i="8"/>
  <c r="K521" i="8"/>
  <c r="J521" i="8"/>
  <c r="I521" i="8"/>
  <c r="H521" i="8"/>
  <c r="G521" i="8"/>
  <c r="F521" i="8"/>
  <c r="D521" i="8"/>
  <c r="C521" i="8"/>
  <c r="B520" i="8"/>
  <c r="W520" i="8"/>
  <c r="V520" i="8"/>
  <c r="E520" i="8"/>
  <c r="U520" i="8"/>
  <c r="T520" i="8"/>
  <c r="S520" i="8"/>
  <c r="A520" i="8"/>
  <c r="R520" i="8"/>
  <c r="Q520" i="8"/>
  <c r="P520" i="8"/>
  <c r="O520" i="8"/>
  <c r="N520" i="8"/>
  <c r="M520" i="8"/>
  <c r="L520" i="8"/>
  <c r="K520" i="8"/>
  <c r="J520" i="8"/>
  <c r="I520" i="8"/>
  <c r="H520" i="8"/>
  <c r="G520" i="8"/>
  <c r="F520" i="8"/>
  <c r="D520" i="8"/>
  <c r="C520" i="8"/>
  <c r="B519" i="8"/>
  <c r="W519" i="8"/>
  <c r="V519" i="8"/>
  <c r="E519" i="8"/>
  <c r="U519" i="8"/>
  <c r="T519" i="8"/>
  <c r="S519" i="8"/>
  <c r="A519" i="8"/>
  <c r="R519" i="8"/>
  <c r="Q519" i="8"/>
  <c r="P519" i="8"/>
  <c r="O519" i="8"/>
  <c r="N519" i="8"/>
  <c r="M519" i="8"/>
  <c r="L519" i="8"/>
  <c r="K519" i="8"/>
  <c r="J519" i="8"/>
  <c r="I519" i="8"/>
  <c r="H519" i="8"/>
  <c r="G519" i="8"/>
  <c r="F519" i="8"/>
  <c r="D519" i="8"/>
  <c r="C519" i="8"/>
  <c r="B518" i="8"/>
  <c r="W518" i="8"/>
  <c r="V518" i="8"/>
  <c r="E518" i="8"/>
  <c r="U518" i="8"/>
  <c r="T518" i="8"/>
  <c r="S518" i="8"/>
  <c r="A518" i="8"/>
  <c r="R518" i="8"/>
  <c r="Q518" i="8"/>
  <c r="P518" i="8"/>
  <c r="O518" i="8"/>
  <c r="N518" i="8"/>
  <c r="M518" i="8"/>
  <c r="L518" i="8"/>
  <c r="K518" i="8"/>
  <c r="J518" i="8"/>
  <c r="I518" i="8"/>
  <c r="H518" i="8"/>
  <c r="G518" i="8"/>
  <c r="F518" i="8"/>
  <c r="D518" i="8"/>
  <c r="C518" i="8"/>
  <c r="B517" i="8"/>
  <c r="W517" i="8"/>
  <c r="V517" i="8"/>
  <c r="E517" i="8"/>
  <c r="U517" i="8"/>
  <c r="T517" i="8"/>
  <c r="S517" i="8"/>
  <c r="A517" i="8"/>
  <c r="R517" i="8"/>
  <c r="Q517" i="8"/>
  <c r="P517" i="8"/>
  <c r="O517" i="8"/>
  <c r="N517" i="8"/>
  <c r="M517" i="8"/>
  <c r="L517" i="8"/>
  <c r="K517" i="8"/>
  <c r="J517" i="8"/>
  <c r="I517" i="8"/>
  <c r="H517" i="8"/>
  <c r="G517" i="8"/>
  <c r="F517" i="8"/>
  <c r="D517" i="8"/>
  <c r="C517" i="8"/>
  <c r="B516" i="8"/>
  <c r="W516" i="8"/>
  <c r="V516" i="8"/>
  <c r="E516" i="8"/>
  <c r="U516" i="8"/>
  <c r="T516" i="8"/>
  <c r="S516" i="8"/>
  <c r="A516" i="8"/>
  <c r="R516" i="8"/>
  <c r="Q516" i="8"/>
  <c r="P516" i="8"/>
  <c r="O516" i="8"/>
  <c r="N516" i="8"/>
  <c r="M516" i="8"/>
  <c r="L516" i="8"/>
  <c r="K516" i="8"/>
  <c r="J516" i="8"/>
  <c r="I516" i="8"/>
  <c r="H516" i="8"/>
  <c r="G516" i="8"/>
  <c r="F516" i="8"/>
  <c r="D516" i="8"/>
  <c r="C516" i="8"/>
  <c r="B515" i="8"/>
  <c r="W515" i="8"/>
  <c r="V515" i="8"/>
  <c r="E515" i="8"/>
  <c r="U515" i="8"/>
  <c r="T515" i="8"/>
  <c r="S515" i="8"/>
  <c r="A515" i="8"/>
  <c r="R515" i="8"/>
  <c r="Q515" i="8"/>
  <c r="P515" i="8"/>
  <c r="O515" i="8"/>
  <c r="N515" i="8"/>
  <c r="M515" i="8"/>
  <c r="L515" i="8"/>
  <c r="K515" i="8"/>
  <c r="J515" i="8"/>
  <c r="I515" i="8"/>
  <c r="H515" i="8"/>
  <c r="G515" i="8"/>
  <c r="F515" i="8"/>
  <c r="D515" i="8"/>
  <c r="C515" i="8"/>
  <c r="B514" i="8"/>
  <c r="W514" i="8"/>
  <c r="V514" i="8"/>
  <c r="E514" i="8"/>
  <c r="U514" i="8"/>
  <c r="T514" i="8"/>
  <c r="S514" i="8"/>
  <c r="A514" i="8"/>
  <c r="R514" i="8"/>
  <c r="Q514" i="8"/>
  <c r="P514" i="8"/>
  <c r="O514" i="8"/>
  <c r="N514" i="8"/>
  <c r="M514" i="8"/>
  <c r="L514" i="8"/>
  <c r="K514" i="8"/>
  <c r="J514" i="8"/>
  <c r="I514" i="8"/>
  <c r="H514" i="8"/>
  <c r="G514" i="8"/>
  <c r="F514" i="8"/>
  <c r="D514" i="8"/>
  <c r="C514" i="8"/>
  <c r="B513" i="8"/>
  <c r="W513" i="8"/>
  <c r="V513" i="8"/>
  <c r="E513" i="8"/>
  <c r="U513" i="8"/>
  <c r="T513" i="8"/>
  <c r="S513" i="8"/>
  <c r="A513" i="8"/>
  <c r="R513" i="8"/>
  <c r="Q513" i="8"/>
  <c r="P513" i="8"/>
  <c r="O513" i="8"/>
  <c r="N513" i="8"/>
  <c r="M513" i="8"/>
  <c r="L513" i="8"/>
  <c r="K513" i="8"/>
  <c r="J513" i="8"/>
  <c r="I513" i="8"/>
  <c r="H513" i="8"/>
  <c r="G513" i="8"/>
  <c r="F513" i="8"/>
  <c r="D513" i="8"/>
  <c r="C513" i="8"/>
  <c r="B512" i="8"/>
  <c r="W512" i="8"/>
  <c r="V512" i="8"/>
  <c r="E512" i="8"/>
  <c r="U512" i="8"/>
  <c r="T512" i="8"/>
  <c r="S512" i="8"/>
  <c r="A512" i="8"/>
  <c r="R512" i="8"/>
  <c r="Q512" i="8"/>
  <c r="P512" i="8"/>
  <c r="O512" i="8"/>
  <c r="N512" i="8"/>
  <c r="M512" i="8"/>
  <c r="L512" i="8"/>
  <c r="K512" i="8"/>
  <c r="J512" i="8"/>
  <c r="I512" i="8"/>
  <c r="H512" i="8"/>
  <c r="G512" i="8"/>
  <c r="F512" i="8"/>
  <c r="D512" i="8"/>
  <c r="C512" i="8"/>
  <c r="B511" i="8"/>
  <c r="W511" i="8"/>
  <c r="V511" i="8"/>
  <c r="E511" i="8"/>
  <c r="U511" i="8"/>
  <c r="T511" i="8"/>
  <c r="S511" i="8"/>
  <c r="A511" i="8"/>
  <c r="R511" i="8"/>
  <c r="Q511" i="8"/>
  <c r="P511" i="8"/>
  <c r="O511" i="8"/>
  <c r="N511" i="8"/>
  <c r="M511" i="8"/>
  <c r="L511" i="8"/>
  <c r="K511" i="8"/>
  <c r="J511" i="8"/>
  <c r="I511" i="8"/>
  <c r="H511" i="8"/>
  <c r="G511" i="8"/>
  <c r="F511" i="8"/>
  <c r="D511" i="8"/>
  <c r="C511" i="8"/>
  <c r="B510" i="8"/>
  <c r="W510" i="8"/>
  <c r="V510" i="8"/>
  <c r="E510" i="8"/>
  <c r="U510" i="8"/>
  <c r="T510" i="8"/>
  <c r="S510" i="8"/>
  <c r="A510" i="8"/>
  <c r="R510" i="8"/>
  <c r="Q510" i="8"/>
  <c r="P510" i="8"/>
  <c r="O510" i="8"/>
  <c r="N510" i="8"/>
  <c r="M510" i="8"/>
  <c r="L510" i="8"/>
  <c r="K510" i="8"/>
  <c r="J510" i="8"/>
  <c r="I510" i="8"/>
  <c r="H510" i="8"/>
  <c r="G510" i="8"/>
  <c r="F510" i="8"/>
  <c r="D510" i="8"/>
  <c r="C510" i="8"/>
  <c r="B509" i="8"/>
  <c r="W509" i="8"/>
  <c r="V509" i="8"/>
  <c r="E509" i="8"/>
  <c r="U509" i="8"/>
  <c r="T509" i="8"/>
  <c r="S509" i="8"/>
  <c r="A509" i="8"/>
  <c r="R509" i="8"/>
  <c r="Q509" i="8"/>
  <c r="P509" i="8"/>
  <c r="O509" i="8"/>
  <c r="N509" i="8"/>
  <c r="M509" i="8"/>
  <c r="L509" i="8"/>
  <c r="K509" i="8"/>
  <c r="J509" i="8"/>
  <c r="I509" i="8"/>
  <c r="H509" i="8"/>
  <c r="G509" i="8"/>
  <c r="F509" i="8"/>
  <c r="D509" i="8"/>
  <c r="C509" i="8"/>
  <c r="B508" i="8"/>
  <c r="W508" i="8"/>
  <c r="V508" i="8"/>
  <c r="E508" i="8"/>
  <c r="U508" i="8"/>
  <c r="T508" i="8"/>
  <c r="S508" i="8"/>
  <c r="A508" i="8"/>
  <c r="R508" i="8"/>
  <c r="Q508" i="8"/>
  <c r="P508" i="8"/>
  <c r="O508" i="8"/>
  <c r="N508" i="8"/>
  <c r="M508" i="8"/>
  <c r="L508" i="8"/>
  <c r="K508" i="8"/>
  <c r="J508" i="8"/>
  <c r="I508" i="8"/>
  <c r="H508" i="8"/>
  <c r="G508" i="8"/>
  <c r="F508" i="8"/>
  <c r="D508" i="8"/>
  <c r="C508" i="8"/>
  <c r="B507" i="8"/>
  <c r="W507" i="8"/>
  <c r="V507" i="8"/>
  <c r="E507" i="8"/>
  <c r="U507" i="8"/>
  <c r="T507" i="8"/>
  <c r="S507" i="8"/>
  <c r="A507" i="8"/>
  <c r="R507" i="8"/>
  <c r="Q507" i="8"/>
  <c r="P507" i="8"/>
  <c r="O507" i="8"/>
  <c r="N507" i="8"/>
  <c r="M507" i="8"/>
  <c r="L507" i="8"/>
  <c r="K507" i="8"/>
  <c r="J507" i="8"/>
  <c r="I507" i="8"/>
  <c r="H507" i="8"/>
  <c r="G507" i="8"/>
  <c r="F507" i="8"/>
  <c r="D507" i="8"/>
  <c r="C507" i="8"/>
  <c r="B506" i="8"/>
  <c r="W506" i="8"/>
  <c r="V506" i="8"/>
  <c r="E506" i="8"/>
  <c r="U506" i="8"/>
  <c r="T506" i="8"/>
  <c r="S506" i="8"/>
  <c r="A506" i="8"/>
  <c r="R506" i="8"/>
  <c r="Q506" i="8"/>
  <c r="P506" i="8"/>
  <c r="O506" i="8"/>
  <c r="N506" i="8"/>
  <c r="M506" i="8"/>
  <c r="L506" i="8"/>
  <c r="K506" i="8"/>
  <c r="J506" i="8"/>
  <c r="I506" i="8"/>
  <c r="H506" i="8"/>
  <c r="G506" i="8"/>
  <c r="F506" i="8"/>
  <c r="D506" i="8"/>
  <c r="C506" i="8"/>
  <c r="B505" i="8"/>
  <c r="W505" i="8"/>
  <c r="V505" i="8"/>
  <c r="E505" i="8"/>
  <c r="U505" i="8"/>
  <c r="T505" i="8"/>
  <c r="S505" i="8"/>
  <c r="A505" i="8"/>
  <c r="R505" i="8"/>
  <c r="Q505" i="8"/>
  <c r="P505" i="8"/>
  <c r="O505" i="8"/>
  <c r="N505" i="8"/>
  <c r="M505" i="8"/>
  <c r="L505" i="8"/>
  <c r="K505" i="8"/>
  <c r="J505" i="8"/>
  <c r="I505" i="8"/>
  <c r="H505" i="8"/>
  <c r="G505" i="8"/>
  <c r="F505" i="8"/>
  <c r="D505" i="8"/>
  <c r="C505" i="8"/>
  <c r="B504" i="8"/>
  <c r="W504" i="8"/>
  <c r="V504" i="8"/>
  <c r="E504" i="8"/>
  <c r="U504" i="8"/>
  <c r="T504" i="8"/>
  <c r="S504" i="8"/>
  <c r="A504" i="8"/>
  <c r="R504" i="8"/>
  <c r="Q504" i="8"/>
  <c r="P504" i="8"/>
  <c r="O504" i="8"/>
  <c r="N504" i="8"/>
  <c r="M504" i="8"/>
  <c r="L504" i="8"/>
  <c r="K504" i="8"/>
  <c r="J504" i="8"/>
  <c r="I504" i="8"/>
  <c r="H504" i="8"/>
  <c r="G504" i="8"/>
  <c r="F504" i="8"/>
  <c r="D504" i="8"/>
  <c r="C504" i="8"/>
  <c r="B503" i="8"/>
  <c r="W503" i="8"/>
  <c r="V503" i="8"/>
  <c r="E503" i="8"/>
  <c r="U503" i="8"/>
  <c r="T503" i="8"/>
  <c r="S503" i="8"/>
  <c r="A503" i="8"/>
  <c r="R503" i="8"/>
  <c r="Q503" i="8"/>
  <c r="P503" i="8"/>
  <c r="O503" i="8"/>
  <c r="N503" i="8"/>
  <c r="M503" i="8"/>
  <c r="L503" i="8"/>
  <c r="K503" i="8"/>
  <c r="J503" i="8"/>
  <c r="I503" i="8"/>
  <c r="H503" i="8"/>
  <c r="G503" i="8"/>
  <c r="F503" i="8"/>
  <c r="D503" i="8"/>
  <c r="C503" i="8"/>
  <c r="B502" i="8"/>
  <c r="W502" i="8"/>
  <c r="V502" i="8"/>
  <c r="E502" i="8"/>
  <c r="U502" i="8"/>
  <c r="T502" i="8"/>
  <c r="S502" i="8"/>
  <c r="A502" i="8"/>
  <c r="R502" i="8"/>
  <c r="Q502" i="8"/>
  <c r="P502" i="8"/>
  <c r="O502" i="8"/>
  <c r="N502" i="8"/>
  <c r="M502" i="8"/>
  <c r="L502" i="8"/>
  <c r="K502" i="8"/>
  <c r="J502" i="8"/>
  <c r="I502" i="8"/>
  <c r="H502" i="8"/>
  <c r="G502" i="8"/>
  <c r="F502" i="8"/>
  <c r="D502" i="8"/>
  <c r="C502" i="8"/>
  <c r="B501" i="8"/>
  <c r="W501" i="8"/>
  <c r="V501" i="8"/>
  <c r="E501" i="8"/>
  <c r="U501" i="8"/>
  <c r="T501" i="8"/>
  <c r="S501" i="8"/>
  <c r="A501" i="8"/>
  <c r="R501" i="8"/>
  <c r="Q501" i="8"/>
  <c r="P501" i="8"/>
  <c r="O501" i="8"/>
  <c r="N501" i="8"/>
  <c r="M501" i="8"/>
  <c r="L501" i="8"/>
  <c r="K501" i="8"/>
  <c r="J501" i="8"/>
  <c r="I501" i="8"/>
  <c r="H501" i="8"/>
  <c r="G501" i="8"/>
  <c r="F501" i="8"/>
  <c r="D501" i="8"/>
  <c r="C501" i="8"/>
  <c r="B500" i="8"/>
  <c r="W500" i="8"/>
  <c r="V500" i="8"/>
  <c r="E500" i="8"/>
  <c r="U500" i="8"/>
  <c r="T500" i="8"/>
  <c r="S500" i="8"/>
  <c r="A500" i="8"/>
  <c r="R500" i="8"/>
  <c r="Q500" i="8"/>
  <c r="P500" i="8"/>
  <c r="O500" i="8"/>
  <c r="N500" i="8"/>
  <c r="M500" i="8"/>
  <c r="L500" i="8"/>
  <c r="K500" i="8"/>
  <c r="J500" i="8"/>
  <c r="I500" i="8"/>
  <c r="H500" i="8"/>
  <c r="G500" i="8"/>
  <c r="F500" i="8"/>
  <c r="D500" i="8"/>
  <c r="C500" i="8"/>
  <c r="B499" i="8"/>
  <c r="W499" i="8"/>
  <c r="V499" i="8"/>
  <c r="E499" i="8"/>
  <c r="U499" i="8"/>
  <c r="T499" i="8"/>
  <c r="S499" i="8"/>
  <c r="A499" i="8"/>
  <c r="R499" i="8"/>
  <c r="Q499" i="8"/>
  <c r="P499" i="8"/>
  <c r="O499" i="8"/>
  <c r="N499" i="8"/>
  <c r="M499" i="8"/>
  <c r="L499" i="8"/>
  <c r="K499" i="8"/>
  <c r="J499" i="8"/>
  <c r="I499" i="8"/>
  <c r="H499" i="8"/>
  <c r="G499" i="8"/>
  <c r="F499" i="8"/>
  <c r="D499" i="8"/>
  <c r="C499" i="8"/>
  <c r="B498" i="8"/>
  <c r="W498" i="8"/>
  <c r="V498" i="8"/>
  <c r="E498" i="8"/>
  <c r="U498" i="8"/>
  <c r="T498" i="8"/>
  <c r="S498" i="8"/>
  <c r="A498" i="8"/>
  <c r="R498" i="8"/>
  <c r="Q498" i="8"/>
  <c r="P498" i="8"/>
  <c r="O498" i="8"/>
  <c r="N498" i="8"/>
  <c r="M498" i="8"/>
  <c r="L498" i="8"/>
  <c r="K498" i="8"/>
  <c r="J498" i="8"/>
  <c r="I498" i="8"/>
  <c r="H498" i="8"/>
  <c r="G498" i="8"/>
  <c r="F498" i="8"/>
  <c r="D498" i="8"/>
  <c r="C498" i="8"/>
  <c r="B497" i="8"/>
  <c r="W497" i="8"/>
  <c r="V497" i="8"/>
  <c r="E497" i="8"/>
  <c r="U497" i="8"/>
  <c r="T497" i="8"/>
  <c r="S497" i="8"/>
  <c r="A497" i="8"/>
  <c r="R497" i="8"/>
  <c r="Q497" i="8"/>
  <c r="P497" i="8"/>
  <c r="O497" i="8"/>
  <c r="N497" i="8"/>
  <c r="M497" i="8"/>
  <c r="L497" i="8"/>
  <c r="K497" i="8"/>
  <c r="J497" i="8"/>
  <c r="I497" i="8"/>
  <c r="H497" i="8"/>
  <c r="G497" i="8"/>
  <c r="F497" i="8"/>
  <c r="D497" i="8"/>
  <c r="C497" i="8"/>
  <c r="B496" i="8"/>
  <c r="W496" i="8"/>
  <c r="V496" i="8"/>
  <c r="E496" i="8"/>
  <c r="U496" i="8"/>
  <c r="T496" i="8"/>
  <c r="S496" i="8"/>
  <c r="A496" i="8"/>
  <c r="R496" i="8"/>
  <c r="Q496" i="8"/>
  <c r="P496" i="8"/>
  <c r="O496" i="8"/>
  <c r="N496" i="8"/>
  <c r="M496" i="8"/>
  <c r="L496" i="8"/>
  <c r="K496" i="8"/>
  <c r="J496" i="8"/>
  <c r="I496" i="8"/>
  <c r="H496" i="8"/>
  <c r="G496" i="8"/>
  <c r="F496" i="8"/>
  <c r="D496" i="8"/>
  <c r="C496" i="8"/>
  <c r="B495" i="8"/>
  <c r="W495" i="8"/>
  <c r="V495" i="8"/>
  <c r="E495" i="8"/>
  <c r="U495" i="8"/>
  <c r="T495" i="8"/>
  <c r="S495" i="8"/>
  <c r="A495" i="8"/>
  <c r="R495" i="8"/>
  <c r="Q495" i="8"/>
  <c r="P495" i="8"/>
  <c r="O495" i="8"/>
  <c r="N495" i="8"/>
  <c r="M495" i="8"/>
  <c r="L495" i="8"/>
  <c r="K495" i="8"/>
  <c r="J495" i="8"/>
  <c r="I495" i="8"/>
  <c r="H495" i="8"/>
  <c r="G495" i="8"/>
  <c r="F495" i="8"/>
  <c r="D495" i="8"/>
  <c r="C495" i="8"/>
  <c r="B494" i="8"/>
  <c r="W494" i="8"/>
  <c r="V494" i="8"/>
  <c r="E494" i="8"/>
  <c r="U494" i="8"/>
  <c r="T494" i="8"/>
  <c r="S494" i="8"/>
  <c r="A494" i="8"/>
  <c r="R494" i="8"/>
  <c r="Q494" i="8"/>
  <c r="P494" i="8"/>
  <c r="O494" i="8"/>
  <c r="N494" i="8"/>
  <c r="M494" i="8"/>
  <c r="L494" i="8"/>
  <c r="K494" i="8"/>
  <c r="J494" i="8"/>
  <c r="I494" i="8"/>
  <c r="H494" i="8"/>
  <c r="G494" i="8"/>
  <c r="F494" i="8"/>
  <c r="D494" i="8"/>
  <c r="C494" i="8"/>
  <c r="B493" i="8"/>
  <c r="W493" i="8"/>
  <c r="V493" i="8"/>
  <c r="E493" i="8"/>
  <c r="U493" i="8"/>
  <c r="T493" i="8"/>
  <c r="S493" i="8"/>
  <c r="A493" i="8"/>
  <c r="R493" i="8"/>
  <c r="Q493" i="8"/>
  <c r="P493" i="8"/>
  <c r="O493" i="8"/>
  <c r="N493" i="8"/>
  <c r="M493" i="8"/>
  <c r="L493" i="8"/>
  <c r="K493" i="8"/>
  <c r="J493" i="8"/>
  <c r="I493" i="8"/>
  <c r="H493" i="8"/>
  <c r="G493" i="8"/>
  <c r="F493" i="8"/>
  <c r="D493" i="8"/>
  <c r="C493" i="8"/>
  <c r="B492" i="8"/>
  <c r="W492" i="8"/>
  <c r="V492" i="8"/>
  <c r="E492" i="8"/>
  <c r="U492" i="8"/>
  <c r="T492" i="8"/>
  <c r="S492" i="8"/>
  <c r="A492" i="8"/>
  <c r="R492" i="8"/>
  <c r="Q492" i="8"/>
  <c r="P492" i="8"/>
  <c r="O492" i="8"/>
  <c r="N492" i="8"/>
  <c r="M492" i="8"/>
  <c r="L492" i="8"/>
  <c r="K492" i="8"/>
  <c r="J492" i="8"/>
  <c r="I492" i="8"/>
  <c r="H492" i="8"/>
  <c r="G492" i="8"/>
  <c r="F492" i="8"/>
  <c r="D492" i="8"/>
  <c r="C492" i="8"/>
  <c r="B491" i="8"/>
  <c r="W491" i="8"/>
  <c r="V491" i="8"/>
  <c r="E491" i="8"/>
  <c r="U491" i="8"/>
  <c r="T491" i="8"/>
  <c r="S491" i="8"/>
  <c r="A491" i="8"/>
  <c r="R491" i="8"/>
  <c r="Q491" i="8"/>
  <c r="P491" i="8"/>
  <c r="O491" i="8"/>
  <c r="N491" i="8"/>
  <c r="M491" i="8"/>
  <c r="L491" i="8"/>
  <c r="K491" i="8"/>
  <c r="J491" i="8"/>
  <c r="I491" i="8"/>
  <c r="H491" i="8"/>
  <c r="G491" i="8"/>
  <c r="F491" i="8"/>
  <c r="D491" i="8"/>
  <c r="C491" i="8"/>
  <c r="B490" i="8"/>
  <c r="W490" i="8"/>
  <c r="V490" i="8"/>
  <c r="E490" i="8"/>
  <c r="U490" i="8"/>
  <c r="T490" i="8"/>
  <c r="S490" i="8"/>
  <c r="A490" i="8"/>
  <c r="R490" i="8"/>
  <c r="Q490" i="8"/>
  <c r="P490" i="8"/>
  <c r="O490" i="8"/>
  <c r="N490" i="8"/>
  <c r="M490" i="8"/>
  <c r="L490" i="8"/>
  <c r="K490" i="8"/>
  <c r="J490" i="8"/>
  <c r="I490" i="8"/>
  <c r="H490" i="8"/>
  <c r="G490" i="8"/>
  <c r="F490" i="8"/>
  <c r="D490" i="8"/>
  <c r="C490" i="8"/>
  <c r="B489" i="8"/>
  <c r="W489" i="8"/>
  <c r="V489" i="8"/>
  <c r="E489" i="8"/>
  <c r="U489" i="8"/>
  <c r="T489" i="8"/>
  <c r="S489" i="8"/>
  <c r="A489" i="8"/>
  <c r="R489" i="8"/>
  <c r="Q489" i="8"/>
  <c r="P489" i="8"/>
  <c r="O489" i="8"/>
  <c r="N489" i="8"/>
  <c r="M489" i="8"/>
  <c r="L489" i="8"/>
  <c r="K489" i="8"/>
  <c r="J489" i="8"/>
  <c r="I489" i="8"/>
  <c r="H489" i="8"/>
  <c r="G489" i="8"/>
  <c r="F489" i="8"/>
  <c r="D489" i="8"/>
  <c r="C489" i="8"/>
  <c r="B488" i="8"/>
  <c r="W488" i="8"/>
  <c r="V488" i="8"/>
  <c r="E488" i="8"/>
  <c r="U488" i="8"/>
  <c r="T488" i="8"/>
  <c r="S488" i="8"/>
  <c r="A488" i="8"/>
  <c r="R488" i="8"/>
  <c r="Q488" i="8"/>
  <c r="P488" i="8"/>
  <c r="O488" i="8"/>
  <c r="N488" i="8"/>
  <c r="M488" i="8"/>
  <c r="L488" i="8"/>
  <c r="K488" i="8"/>
  <c r="J488" i="8"/>
  <c r="I488" i="8"/>
  <c r="H488" i="8"/>
  <c r="G488" i="8"/>
  <c r="F488" i="8"/>
  <c r="D488" i="8"/>
  <c r="C488" i="8"/>
  <c r="B487" i="8"/>
  <c r="W487" i="8"/>
  <c r="V487" i="8"/>
  <c r="E487" i="8"/>
  <c r="U487" i="8"/>
  <c r="T487" i="8"/>
  <c r="S487" i="8"/>
  <c r="A487" i="8"/>
  <c r="R487" i="8"/>
  <c r="Q487" i="8"/>
  <c r="P487" i="8"/>
  <c r="O487" i="8"/>
  <c r="N487" i="8"/>
  <c r="M487" i="8"/>
  <c r="L487" i="8"/>
  <c r="K487" i="8"/>
  <c r="J487" i="8"/>
  <c r="I487" i="8"/>
  <c r="H487" i="8"/>
  <c r="G487" i="8"/>
  <c r="F487" i="8"/>
  <c r="D487" i="8"/>
  <c r="C487" i="8"/>
  <c r="B486" i="8"/>
  <c r="W486" i="8"/>
  <c r="V486" i="8"/>
  <c r="E486" i="8"/>
  <c r="U486" i="8"/>
  <c r="T486" i="8"/>
  <c r="S486" i="8"/>
  <c r="A486" i="8"/>
  <c r="R486" i="8"/>
  <c r="Q486" i="8"/>
  <c r="P486" i="8"/>
  <c r="O486" i="8"/>
  <c r="N486" i="8"/>
  <c r="M486" i="8"/>
  <c r="L486" i="8"/>
  <c r="K486" i="8"/>
  <c r="J486" i="8"/>
  <c r="I486" i="8"/>
  <c r="H486" i="8"/>
  <c r="G486" i="8"/>
  <c r="F486" i="8"/>
  <c r="D486" i="8"/>
  <c r="C486" i="8"/>
  <c r="B485" i="8"/>
  <c r="W485" i="8"/>
  <c r="V485" i="8"/>
  <c r="E485" i="8"/>
  <c r="U485" i="8"/>
  <c r="T485" i="8"/>
  <c r="S485" i="8"/>
  <c r="A485" i="8"/>
  <c r="R485" i="8"/>
  <c r="Q485" i="8"/>
  <c r="P485" i="8"/>
  <c r="O485" i="8"/>
  <c r="N485" i="8"/>
  <c r="M485" i="8"/>
  <c r="L485" i="8"/>
  <c r="K485" i="8"/>
  <c r="J485" i="8"/>
  <c r="I485" i="8"/>
  <c r="H485" i="8"/>
  <c r="G485" i="8"/>
  <c r="F485" i="8"/>
  <c r="D485" i="8"/>
  <c r="C485" i="8"/>
  <c r="B484" i="8"/>
  <c r="W484" i="8"/>
  <c r="V484" i="8"/>
  <c r="E484" i="8"/>
  <c r="U484" i="8"/>
  <c r="T484" i="8"/>
  <c r="S484" i="8"/>
  <c r="A484" i="8"/>
  <c r="R484" i="8"/>
  <c r="Q484" i="8"/>
  <c r="P484" i="8"/>
  <c r="O484" i="8"/>
  <c r="N484" i="8"/>
  <c r="M484" i="8"/>
  <c r="L484" i="8"/>
  <c r="K484" i="8"/>
  <c r="J484" i="8"/>
  <c r="I484" i="8"/>
  <c r="H484" i="8"/>
  <c r="G484" i="8"/>
  <c r="F484" i="8"/>
  <c r="D484" i="8"/>
  <c r="C484" i="8"/>
  <c r="B483" i="8"/>
  <c r="W483" i="8"/>
  <c r="V483" i="8"/>
  <c r="E483" i="8"/>
  <c r="U483" i="8"/>
  <c r="T483" i="8"/>
  <c r="S483" i="8"/>
  <c r="A483" i="8"/>
  <c r="R483" i="8"/>
  <c r="Q483" i="8"/>
  <c r="P483" i="8"/>
  <c r="O483" i="8"/>
  <c r="N483" i="8"/>
  <c r="M483" i="8"/>
  <c r="L483" i="8"/>
  <c r="K483" i="8"/>
  <c r="J483" i="8"/>
  <c r="I483" i="8"/>
  <c r="H483" i="8"/>
  <c r="G483" i="8"/>
  <c r="F483" i="8"/>
  <c r="D483" i="8"/>
  <c r="C483" i="8"/>
  <c r="B482" i="8"/>
  <c r="W482" i="8"/>
  <c r="V482" i="8"/>
  <c r="E482" i="8"/>
  <c r="U482" i="8"/>
  <c r="T482" i="8"/>
  <c r="S482" i="8"/>
  <c r="A482" i="8"/>
  <c r="R482" i="8"/>
  <c r="Q482" i="8"/>
  <c r="P482" i="8"/>
  <c r="O482" i="8"/>
  <c r="N482" i="8"/>
  <c r="M482" i="8"/>
  <c r="L482" i="8"/>
  <c r="K482" i="8"/>
  <c r="J482" i="8"/>
  <c r="I482" i="8"/>
  <c r="H482" i="8"/>
  <c r="G482" i="8"/>
  <c r="F482" i="8"/>
  <c r="D482" i="8"/>
  <c r="C482" i="8"/>
  <c r="B481" i="8"/>
  <c r="W481" i="8"/>
  <c r="V481" i="8"/>
  <c r="E481" i="8"/>
  <c r="U481" i="8"/>
  <c r="T481" i="8"/>
  <c r="S481" i="8"/>
  <c r="A481" i="8"/>
  <c r="R481" i="8"/>
  <c r="Q481" i="8"/>
  <c r="P481" i="8"/>
  <c r="O481" i="8"/>
  <c r="N481" i="8"/>
  <c r="M481" i="8"/>
  <c r="L481" i="8"/>
  <c r="K481" i="8"/>
  <c r="J481" i="8"/>
  <c r="I481" i="8"/>
  <c r="H481" i="8"/>
  <c r="G481" i="8"/>
  <c r="F481" i="8"/>
  <c r="D481" i="8"/>
  <c r="C481" i="8"/>
  <c r="B480" i="8"/>
  <c r="W480" i="8"/>
  <c r="V480" i="8"/>
  <c r="E480" i="8"/>
  <c r="U480" i="8"/>
  <c r="T480" i="8"/>
  <c r="S480" i="8"/>
  <c r="A480" i="8"/>
  <c r="R480" i="8"/>
  <c r="Q480" i="8"/>
  <c r="P480" i="8"/>
  <c r="O480" i="8"/>
  <c r="N480" i="8"/>
  <c r="M480" i="8"/>
  <c r="L480" i="8"/>
  <c r="K480" i="8"/>
  <c r="J480" i="8"/>
  <c r="I480" i="8"/>
  <c r="H480" i="8"/>
  <c r="G480" i="8"/>
  <c r="F480" i="8"/>
  <c r="D480" i="8"/>
  <c r="C480" i="8"/>
  <c r="B479" i="8"/>
  <c r="W479" i="8"/>
  <c r="V479" i="8"/>
  <c r="E479" i="8"/>
  <c r="U479" i="8"/>
  <c r="T479" i="8"/>
  <c r="S479" i="8"/>
  <c r="A479" i="8"/>
  <c r="R479" i="8"/>
  <c r="Q479" i="8"/>
  <c r="P479" i="8"/>
  <c r="O479" i="8"/>
  <c r="N479" i="8"/>
  <c r="M479" i="8"/>
  <c r="L479" i="8"/>
  <c r="K479" i="8"/>
  <c r="J479" i="8"/>
  <c r="I479" i="8"/>
  <c r="H479" i="8"/>
  <c r="G479" i="8"/>
  <c r="F479" i="8"/>
  <c r="D479" i="8"/>
  <c r="C479" i="8"/>
  <c r="B478" i="8"/>
  <c r="W478" i="8"/>
  <c r="V478" i="8"/>
  <c r="E478" i="8"/>
  <c r="U478" i="8"/>
  <c r="T478" i="8"/>
  <c r="S478" i="8"/>
  <c r="A478" i="8"/>
  <c r="R478" i="8"/>
  <c r="Q478" i="8"/>
  <c r="P478" i="8"/>
  <c r="O478" i="8"/>
  <c r="N478" i="8"/>
  <c r="M478" i="8"/>
  <c r="L478" i="8"/>
  <c r="K478" i="8"/>
  <c r="J478" i="8"/>
  <c r="I478" i="8"/>
  <c r="H478" i="8"/>
  <c r="G478" i="8"/>
  <c r="F478" i="8"/>
  <c r="D478" i="8"/>
  <c r="C478" i="8"/>
  <c r="B477" i="8"/>
  <c r="W477" i="8"/>
  <c r="V477" i="8"/>
  <c r="E477" i="8"/>
  <c r="U477" i="8"/>
  <c r="T477" i="8"/>
  <c r="S477" i="8"/>
  <c r="A477" i="8"/>
  <c r="R477" i="8"/>
  <c r="Q477" i="8"/>
  <c r="P477" i="8"/>
  <c r="O477" i="8"/>
  <c r="N477" i="8"/>
  <c r="M477" i="8"/>
  <c r="L477" i="8"/>
  <c r="K477" i="8"/>
  <c r="J477" i="8"/>
  <c r="I477" i="8"/>
  <c r="H477" i="8"/>
  <c r="G477" i="8"/>
  <c r="F477" i="8"/>
  <c r="D477" i="8"/>
  <c r="C477" i="8"/>
  <c r="B476" i="8"/>
  <c r="W476" i="8"/>
  <c r="V476" i="8"/>
  <c r="E476" i="8"/>
  <c r="U476" i="8"/>
  <c r="T476" i="8"/>
  <c r="S476" i="8"/>
  <c r="A476" i="8"/>
  <c r="R476" i="8"/>
  <c r="Q476" i="8"/>
  <c r="P476" i="8"/>
  <c r="O476" i="8"/>
  <c r="N476" i="8"/>
  <c r="M476" i="8"/>
  <c r="L476" i="8"/>
  <c r="K476" i="8"/>
  <c r="J476" i="8"/>
  <c r="I476" i="8"/>
  <c r="H476" i="8"/>
  <c r="G476" i="8"/>
  <c r="F476" i="8"/>
  <c r="D476" i="8"/>
  <c r="C476" i="8"/>
  <c r="B475" i="8"/>
  <c r="W475" i="8"/>
  <c r="V475" i="8"/>
  <c r="E475" i="8"/>
  <c r="U475" i="8"/>
  <c r="T475" i="8"/>
  <c r="S475" i="8"/>
  <c r="A475" i="8"/>
  <c r="R475" i="8"/>
  <c r="Q475" i="8"/>
  <c r="P475" i="8"/>
  <c r="O475" i="8"/>
  <c r="N475" i="8"/>
  <c r="M475" i="8"/>
  <c r="L475" i="8"/>
  <c r="K475" i="8"/>
  <c r="J475" i="8"/>
  <c r="I475" i="8"/>
  <c r="H475" i="8"/>
  <c r="G475" i="8"/>
  <c r="F475" i="8"/>
  <c r="D475" i="8"/>
  <c r="C475" i="8"/>
  <c r="B474" i="8"/>
  <c r="W474" i="8"/>
  <c r="V474" i="8"/>
  <c r="E474" i="8"/>
  <c r="U474" i="8"/>
  <c r="T474" i="8"/>
  <c r="S474" i="8"/>
  <c r="A474" i="8"/>
  <c r="R474" i="8"/>
  <c r="Q474" i="8"/>
  <c r="P474" i="8"/>
  <c r="O474" i="8"/>
  <c r="N474" i="8"/>
  <c r="M474" i="8"/>
  <c r="L474" i="8"/>
  <c r="K474" i="8"/>
  <c r="J474" i="8"/>
  <c r="I474" i="8"/>
  <c r="H474" i="8"/>
  <c r="G474" i="8"/>
  <c r="F474" i="8"/>
  <c r="D474" i="8"/>
  <c r="C474" i="8"/>
  <c r="B473" i="8"/>
  <c r="W473" i="8"/>
  <c r="V473" i="8"/>
  <c r="E473" i="8"/>
  <c r="U473" i="8"/>
  <c r="T473" i="8"/>
  <c r="S473" i="8"/>
  <c r="A473" i="8"/>
  <c r="R473" i="8"/>
  <c r="Q473" i="8"/>
  <c r="P473" i="8"/>
  <c r="O473" i="8"/>
  <c r="N473" i="8"/>
  <c r="M473" i="8"/>
  <c r="L473" i="8"/>
  <c r="K473" i="8"/>
  <c r="J473" i="8"/>
  <c r="I473" i="8"/>
  <c r="H473" i="8"/>
  <c r="G473" i="8"/>
  <c r="F473" i="8"/>
  <c r="D473" i="8"/>
  <c r="C473" i="8"/>
  <c r="B472" i="8"/>
  <c r="W472" i="8"/>
  <c r="V472" i="8"/>
  <c r="E472" i="8"/>
  <c r="U472" i="8"/>
  <c r="T472" i="8"/>
  <c r="S472" i="8"/>
  <c r="A472" i="8"/>
  <c r="R472" i="8"/>
  <c r="Q472" i="8"/>
  <c r="P472" i="8"/>
  <c r="O472" i="8"/>
  <c r="N472" i="8"/>
  <c r="M472" i="8"/>
  <c r="L472" i="8"/>
  <c r="K472" i="8"/>
  <c r="J472" i="8"/>
  <c r="I472" i="8"/>
  <c r="H472" i="8"/>
  <c r="G472" i="8"/>
  <c r="F472" i="8"/>
  <c r="D472" i="8"/>
  <c r="C472" i="8"/>
  <c r="B471" i="8"/>
  <c r="W471" i="8"/>
  <c r="V471" i="8"/>
  <c r="E471" i="8"/>
  <c r="U471" i="8"/>
  <c r="T471" i="8"/>
  <c r="S471" i="8"/>
  <c r="A471" i="8"/>
  <c r="R471" i="8"/>
  <c r="Q471" i="8"/>
  <c r="P471" i="8"/>
  <c r="O471" i="8"/>
  <c r="N471" i="8"/>
  <c r="M471" i="8"/>
  <c r="L471" i="8"/>
  <c r="K471" i="8"/>
  <c r="J471" i="8"/>
  <c r="I471" i="8"/>
  <c r="H471" i="8"/>
  <c r="G471" i="8"/>
  <c r="F471" i="8"/>
  <c r="D471" i="8"/>
  <c r="C471" i="8"/>
  <c r="B470" i="8"/>
  <c r="W470" i="8"/>
  <c r="V470" i="8"/>
  <c r="E470" i="8"/>
  <c r="U470" i="8"/>
  <c r="T470" i="8"/>
  <c r="S470" i="8"/>
  <c r="A470" i="8"/>
  <c r="R470" i="8"/>
  <c r="Q470" i="8"/>
  <c r="P470" i="8"/>
  <c r="O470" i="8"/>
  <c r="N470" i="8"/>
  <c r="M470" i="8"/>
  <c r="L470" i="8"/>
  <c r="K470" i="8"/>
  <c r="J470" i="8"/>
  <c r="I470" i="8"/>
  <c r="H470" i="8"/>
  <c r="G470" i="8"/>
  <c r="F470" i="8"/>
  <c r="D470" i="8"/>
  <c r="C470" i="8"/>
  <c r="B469" i="8"/>
  <c r="W469" i="8"/>
  <c r="V469" i="8"/>
  <c r="E469" i="8"/>
  <c r="U469" i="8"/>
  <c r="T469" i="8"/>
  <c r="S469" i="8"/>
  <c r="A469" i="8"/>
  <c r="R469" i="8"/>
  <c r="Q469" i="8"/>
  <c r="P469" i="8"/>
  <c r="O469" i="8"/>
  <c r="N469" i="8"/>
  <c r="M469" i="8"/>
  <c r="L469" i="8"/>
  <c r="K469" i="8"/>
  <c r="J469" i="8"/>
  <c r="I469" i="8"/>
  <c r="H469" i="8"/>
  <c r="G469" i="8"/>
  <c r="F469" i="8"/>
  <c r="D469" i="8"/>
  <c r="C469" i="8"/>
  <c r="B468" i="8"/>
  <c r="W468" i="8"/>
  <c r="V468" i="8"/>
  <c r="E468" i="8"/>
  <c r="U468" i="8"/>
  <c r="T468" i="8"/>
  <c r="S468" i="8"/>
  <c r="A468" i="8"/>
  <c r="R468" i="8"/>
  <c r="Q468" i="8"/>
  <c r="P468" i="8"/>
  <c r="O468" i="8"/>
  <c r="N468" i="8"/>
  <c r="M468" i="8"/>
  <c r="L468" i="8"/>
  <c r="K468" i="8"/>
  <c r="J468" i="8"/>
  <c r="I468" i="8"/>
  <c r="H468" i="8"/>
  <c r="G468" i="8"/>
  <c r="F468" i="8"/>
  <c r="D468" i="8"/>
  <c r="C468" i="8"/>
  <c r="B467" i="8"/>
  <c r="W467" i="8"/>
  <c r="V467" i="8"/>
  <c r="E467" i="8"/>
  <c r="U467" i="8"/>
  <c r="T467" i="8"/>
  <c r="S467" i="8"/>
  <c r="A467" i="8"/>
  <c r="R467" i="8"/>
  <c r="Q467" i="8"/>
  <c r="P467" i="8"/>
  <c r="O467" i="8"/>
  <c r="N467" i="8"/>
  <c r="M467" i="8"/>
  <c r="L467" i="8"/>
  <c r="K467" i="8"/>
  <c r="J467" i="8"/>
  <c r="I467" i="8"/>
  <c r="H467" i="8"/>
  <c r="G467" i="8"/>
  <c r="F467" i="8"/>
  <c r="D467" i="8"/>
  <c r="C467" i="8"/>
  <c r="B466" i="8"/>
  <c r="W466" i="8"/>
  <c r="V466" i="8"/>
  <c r="E466" i="8"/>
  <c r="U466" i="8"/>
  <c r="T466" i="8"/>
  <c r="S466" i="8"/>
  <c r="A466" i="8"/>
  <c r="R466" i="8"/>
  <c r="Q466" i="8"/>
  <c r="P466" i="8"/>
  <c r="O466" i="8"/>
  <c r="N466" i="8"/>
  <c r="M466" i="8"/>
  <c r="L466" i="8"/>
  <c r="K466" i="8"/>
  <c r="J466" i="8"/>
  <c r="I466" i="8"/>
  <c r="H466" i="8"/>
  <c r="G466" i="8"/>
  <c r="F466" i="8"/>
  <c r="D466" i="8"/>
  <c r="C466" i="8"/>
  <c r="B465" i="8"/>
  <c r="W465" i="8"/>
  <c r="V465" i="8"/>
  <c r="E465" i="8"/>
  <c r="U465" i="8"/>
  <c r="T465" i="8"/>
  <c r="S465" i="8"/>
  <c r="A465" i="8"/>
  <c r="R465" i="8"/>
  <c r="Q465" i="8"/>
  <c r="P465" i="8"/>
  <c r="O465" i="8"/>
  <c r="N465" i="8"/>
  <c r="M465" i="8"/>
  <c r="L465" i="8"/>
  <c r="K465" i="8"/>
  <c r="J465" i="8"/>
  <c r="I465" i="8"/>
  <c r="H465" i="8"/>
  <c r="G465" i="8"/>
  <c r="F465" i="8"/>
  <c r="D465" i="8"/>
  <c r="C465" i="8"/>
  <c r="B464" i="8"/>
  <c r="W464" i="8"/>
  <c r="V464" i="8"/>
  <c r="E464" i="8"/>
  <c r="U464" i="8"/>
  <c r="T464" i="8"/>
  <c r="S464" i="8"/>
  <c r="A464" i="8"/>
  <c r="R464" i="8"/>
  <c r="Q464" i="8"/>
  <c r="P464" i="8"/>
  <c r="O464" i="8"/>
  <c r="N464" i="8"/>
  <c r="M464" i="8"/>
  <c r="L464" i="8"/>
  <c r="K464" i="8"/>
  <c r="J464" i="8"/>
  <c r="I464" i="8"/>
  <c r="H464" i="8"/>
  <c r="G464" i="8"/>
  <c r="F464" i="8"/>
  <c r="D464" i="8"/>
  <c r="C464" i="8"/>
  <c r="B463" i="8"/>
  <c r="W463" i="8"/>
  <c r="V463" i="8"/>
  <c r="E463" i="8"/>
  <c r="U463" i="8"/>
  <c r="T463" i="8"/>
  <c r="S463" i="8"/>
  <c r="A463" i="8"/>
  <c r="R463" i="8"/>
  <c r="Q463" i="8"/>
  <c r="P463" i="8"/>
  <c r="O463" i="8"/>
  <c r="N463" i="8"/>
  <c r="M463" i="8"/>
  <c r="L463" i="8"/>
  <c r="K463" i="8"/>
  <c r="J463" i="8"/>
  <c r="I463" i="8"/>
  <c r="H463" i="8"/>
  <c r="G463" i="8"/>
  <c r="F463" i="8"/>
  <c r="D463" i="8"/>
  <c r="C463" i="8"/>
  <c r="B462" i="8"/>
  <c r="W462" i="8"/>
  <c r="V462" i="8"/>
  <c r="E462" i="8"/>
  <c r="U462" i="8"/>
  <c r="T462" i="8"/>
  <c r="S462" i="8"/>
  <c r="A462" i="8"/>
  <c r="R462" i="8"/>
  <c r="Q462" i="8"/>
  <c r="P462" i="8"/>
  <c r="O462" i="8"/>
  <c r="N462" i="8"/>
  <c r="M462" i="8"/>
  <c r="L462" i="8"/>
  <c r="K462" i="8"/>
  <c r="J462" i="8"/>
  <c r="I462" i="8"/>
  <c r="H462" i="8"/>
  <c r="G462" i="8"/>
  <c r="F462" i="8"/>
  <c r="D462" i="8"/>
  <c r="C462" i="8"/>
  <c r="B461" i="8"/>
  <c r="W461" i="8"/>
  <c r="V461" i="8"/>
  <c r="E461" i="8"/>
  <c r="U461" i="8"/>
  <c r="T461" i="8"/>
  <c r="S461" i="8"/>
  <c r="A461" i="8"/>
  <c r="R461" i="8"/>
  <c r="Q461" i="8"/>
  <c r="P461" i="8"/>
  <c r="O461" i="8"/>
  <c r="N461" i="8"/>
  <c r="M461" i="8"/>
  <c r="L461" i="8"/>
  <c r="K461" i="8"/>
  <c r="J461" i="8"/>
  <c r="I461" i="8"/>
  <c r="H461" i="8"/>
  <c r="G461" i="8"/>
  <c r="F461" i="8"/>
  <c r="D461" i="8"/>
  <c r="C461" i="8"/>
  <c r="B460" i="8"/>
  <c r="W460" i="8"/>
  <c r="V460" i="8"/>
  <c r="E460" i="8"/>
  <c r="U460" i="8"/>
  <c r="T460" i="8"/>
  <c r="S460" i="8"/>
  <c r="A460" i="8"/>
  <c r="R460" i="8"/>
  <c r="Q460" i="8"/>
  <c r="P460" i="8"/>
  <c r="O460" i="8"/>
  <c r="N460" i="8"/>
  <c r="M460" i="8"/>
  <c r="L460" i="8"/>
  <c r="K460" i="8"/>
  <c r="J460" i="8"/>
  <c r="I460" i="8"/>
  <c r="H460" i="8"/>
  <c r="G460" i="8"/>
  <c r="F460" i="8"/>
  <c r="D460" i="8"/>
  <c r="C460" i="8"/>
  <c r="B459" i="8"/>
  <c r="W459" i="8"/>
  <c r="V459" i="8"/>
  <c r="E459" i="8"/>
  <c r="U459" i="8"/>
  <c r="T459" i="8"/>
  <c r="S459" i="8"/>
  <c r="A459" i="8"/>
  <c r="R459" i="8"/>
  <c r="Q459" i="8"/>
  <c r="P459" i="8"/>
  <c r="O459" i="8"/>
  <c r="N459" i="8"/>
  <c r="M459" i="8"/>
  <c r="L459" i="8"/>
  <c r="K459" i="8"/>
  <c r="J459" i="8"/>
  <c r="I459" i="8"/>
  <c r="H459" i="8"/>
  <c r="G459" i="8"/>
  <c r="F459" i="8"/>
  <c r="D459" i="8"/>
  <c r="C459" i="8"/>
  <c r="B458" i="8"/>
  <c r="W458" i="8"/>
  <c r="V458" i="8"/>
  <c r="E458" i="8"/>
  <c r="U458" i="8"/>
  <c r="T458" i="8"/>
  <c r="S458" i="8"/>
  <c r="A458" i="8"/>
  <c r="R458" i="8"/>
  <c r="Q458" i="8"/>
  <c r="P458" i="8"/>
  <c r="O458" i="8"/>
  <c r="N458" i="8"/>
  <c r="M458" i="8"/>
  <c r="L458" i="8"/>
  <c r="K458" i="8"/>
  <c r="J458" i="8"/>
  <c r="I458" i="8"/>
  <c r="H458" i="8"/>
  <c r="G458" i="8"/>
  <c r="F458" i="8"/>
  <c r="D458" i="8"/>
  <c r="C458" i="8"/>
  <c r="B457" i="8"/>
  <c r="W457" i="8"/>
  <c r="V457" i="8"/>
  <c r="E457" i="8"/>
  <c r="U457" i="8"/>
  <c r="T457" i="8"/>
  <c r="S457" i="8"/>
  <c r="A457" i="8"/>
  <c r="R457" i="8"/>
  <c r="Q457" i="8"/>
  <c r="P457" i="8"/>
  <c r="O457" i="8"/>
  <c r="N457" i="8"/>
  <c r="M457" i="8"/>
  <c r="L457" i="8"/>
  <c r="K457" i="8"/>
  <c r="J457" i="8"/>
  <c r="I457" i="8"/>
  <c r="H457" i="8"/>
  <c r="G457" i="8"/>
  <c r="F457" i="8"/>
  <c r="D457" i="8"/>
  <c r="C457" i="8"/>
  <c r="B456" i="8"/>
  <c r="W456" i="8"/>
  <c r="V456" i="8"/>
  <c r="E456" i="8"/>
  <c r="U456" i="8"/>
  <c r="T456" i="8"/>
  <c r="S456" i="8"/>
  <c r="A456" i="8"/>
  <c r="R456" i="8"/>
  <c r="Q456" i="8"/>
  <c r="P456" i="8"/>
  <c r="O456" i="8"/>
  <c r="N456" i="8"/>
  <c r="M456" i="8"/>
  <c r="L456" i="8"/>
  <c r="K456" i="8"/>
  <c r="J456" i="8"/>
  <c r="I456" i="8"/>
  <c r="H456" i="8"/>
  <c r="G456" i="8"/>
  <c r="F456" i="8"/>
  <c r="D456" i="8"/>
  <c r="C456" i="8"/>
  <c r="B455" i="8"/>
  <c r="W455" i="8"/>
  <c r="V455" i="8"/>
  <c r="E455" i="8"/>
  <c r="U455" i="8"/>
  <c r="T455" i="8"/>
  <c r="S455" i="8"/>
  <c r="A455" i="8"/>
  <c r="R455" i="8"/>
  <c r="Q455" i="8"/>
  <c r="P455" i="8"/>
  <c r="O455" i="8"/>
  <c r="N455" i="8"/>
  <c r="M455" i="8"/>
  <c r="L455" i="8"/>
  <c r="K455" i="8"/>
  <c r="J455" i="8"/>
  <c r="I455" i="8"/>
  <c r="H455" i="8"/>
  <c r="G455" i="8"/>
  <c r="F455" i="8"/>
  <c r="D455" i="8"/>
  <c r="C455" i="8"/>
  <c r="B454" i="8"/>
  <c r="W454" i="8"/>
  <c r="V454" i="8"/>
  <c r="E454" i="8"/>
  <c r="U454" i="8"/>
  <c r="T454" i="8"/>
  <c r="S454" i="8"/>
  <c r="A454" i="8"/>
  <c r="R454" i="8"/>
  <c r="Q454" i="8"/>
  <c r="P454" i="8"/>
  <c r="O454" i="8"/>
  <c r="N454" i="8"/>
  <c r="M454" i="8"/>
  <c r="L454" i="8"/>
  <c r="K454" i="8"/>
  <c r="J454" i="8"/>
  <c r="I454" i="8"/>
  <c r="H454" i="8"/>
  <c r="G454" i="8"/>
  <c r="F454" i="8"/>
  <c r="D454" i="8"/>
  <c r="C454" i="8"/>
  <c r="B453" i="8"/>
  <c r="W453" i="8"/>
  <c r="V453" i="8"/>
  <c r="E453" i="8"/>
  <c r="U453" i="8"/>
  <c r="T453" i="8"/>
  <c r="S453" i="8"/>
  <c r="A453" i="8"/>
  <c r="R453" i="8"/>
  <c r="Q453" i="8"/>
  <c r="P453" i="8"/>
  <c r="O453" i="8"/>
  <c r="N453" i="8"/>
  <c r="M453" i="8"/>
  <c r="L453" i="8"/>
  <c r="K453" i="8"/>
  <c r="J453" i="8"/>
  <c r="I453" i="8"/>
  <c r="H453" i="8"/>
  <c r="G453" i="8"/>
  <c r="F453" i="8"/>
  <c r="D453" i="8"/>
  <c r="C453" i="8"/>
  <c r="B452" i="8"/>
  <c r="W452" i="8"/>
  <c r="V452" i="8"/>
  <c r="E452" i="8"/>
  <c r="U452" i="8"/>
  <c r="T452" i="8"/>
  <c r="S452" i="8"/>
  <c r="A452" i="8"/>
  <c r="R452" i="8"/>
  <c r="Q452" i="8"/>
  <c r="P452" i="8"/>
  <c r="O452" i="8"/>
  <c r="N452" i="8"/>
  <c r="M452" i="8"/>
  <c r="L452" i="8"/>
  <c r="K452" i="8"/>
  <c r="J452" i="8"/>
  <c r="I452" i="8"/>
  <c r="H452" i="8"/>
  <c r="G452" i="8"/>
  <c r="F452" i="8"/>
  <c r="D452" i="8"/>
  <c r="C452" i="8"/>
  <c r="B451" i="8"/>
  <c r="W451" i="8"/>
  <c r="V451" i="8"/>
  <c r="E451" i="8"/>
  <c r="U451" i="8"/>
  <c r="T451" i="8"/>
  <c r="S451" i="8"/>
  <c r="A451" i="8"/>
  <c r="R451" i="8"/>
  <c r="Q451" i="8"/>
  <c r="P451" i="8"/>
  <c r="O451" i="8"/>
  <c r="N451" i="8"/>
  <c r="M451" i="8"/>
  <c r="L451" i="8"/>
  <c r="K451" i="8"/>
  <c r="J451" i="8"/>
  <c r="I451" i="8"/>
  <c r="H451" i="8"/>
  <c r="G451" i="8"/>
  <c r="F451" i="8"/>
  <c r="D451" i="8"/>
  <c r="C451" i="8"/>
  <c r="B450" i="8"/>
  <c r="W450" i="8"/>
  <c r="V450" i="8"/>
  <c r="E450" i="8"/>
  <c r="U450" i="8"/>
  <c r="T450" i="8"/>
  <c r="S450" i="8"/>
  <c r="A450" i="8"/>
  <c r="R450" i="8"/>
  <c r="Q450" i="8"/>
  <c r="P450" i="8"/>
  <c r="O450" i="8"/>
  <c r="N450" i="8"/>
  <c r="M450" i="8"/>
  <c r="L450" i="8"/>
  <c r="K450" i="8"/>
  <c r="J450" i="8"/>
  <c r="I450" i="8"/>
  <c r="H450" i="8"/>
  <c r="G450" i="8"/>
  <c r="F450" i="8"/>
  <c r="D450" i="8"/>
  <c r="C450" i="8"/>
  <c r="B449" i="8"/>
  <c r="W449" i="8"/>
  <c r="V449" i="8"/>
  <c r="E449" i="8"/>
  <c r="U449" i="8"/>
  <c r="T449" i="8"/>
  <c r="S449" i="8"/>
  <c r="A449" i="8"/>
  <c r="R449" i="8"/>
  <c r="Q449" i="8"/>
  <c r="P449" i="8"/>
  <c r="O449" i="8"/>
  <c r="N449" i="8"/>
  <c r="M449" i="8"/>
  <c r="L449" i="8"/>
  <c r="K449" i="8"/>
  <c r="J449" i="8"/>
  <c r="I449" i="8"/>
  <c r="H449" i="8"/>
  <c r="G449" i="8"/>
  <c r="F449" i="8"/>
  <c r="D449" i="8"/>
  <c r="C449" i="8"/>
  <c r="B448" i="8"/>
  <c r="W448" i="8"/>
  <c r="V448" i="8"/>
  <c r="E448" i="8"/>
  <c r="U448" i="8"/>
  <c r="T448" i="8"/>
  <c r="S448" i="8"/>
  <c r="A448" i="8"/>
  <c r="R448" i="8"/>
  <c r="Q448" i="8"/>
  <c r="P448" i="8"/>
  <c r="O448" i="8"/>
  <c r="N448" i="8"/>
  <c r="M448" i="8"/>
  <c r="L448" i="8"/>
  <c r="K448" i="8"/>
  <c r="J448" i="8"/>
  <c r="I448" i="8"/>
  <c r="H448" i="8"/>
  <c r="G448" i="8"/>
  <c r="F448" i="8"/>
  <c r="D448" i="8"/>
  <c r="C448" i="8"/>
  <c r="B447" i="8"/>
  <c r="W447" i="8"/>
  <c r="V447" i="8"/>
  <c r="E447" i="8"/>
  <c r="U447" i="8"/>
  <c r="T447" i="8"/>
  <c r="S447" i="8"/>
  <c r="A447" i="8"/>
  <c r="R447" i="8"/>
  <c r="Q447" i="8"/>
  <c r="P447" i="8"/>
  <c r="O447" i="8"/>
  <c r="N447" i="8"/>
  <c r="M447" i="8"/>
  <c r="L447" i="8"/>
  <c r="K447" i="8"/>
  <c r="J447" i="8"/>
  <c r="I447" i="8"/>
  <c r="H447" i="8"/>
  <c r="G447" i="8"/>
  <c r="F447" i="8"/>
  <c r="D447" i="8"/>
  <c r="C447" i="8"/>
  <c r="B446" i="8"/>
  <c r="W446" i="8"/>
  <c r="V446" i="8"/>
  <c r="E446" i="8"/>
  <c r="U446" i="8"/>
  <c r="T446" i="8"/>
  <c r="S446" i="8"/>
  <c r="A446" i="8"/>
  <c r="R446" i="8"/>
  <c r="Q446" i="8"/>
  <c r="P446" i="8"/>
  <c r="O446" i="8"/>
  <c r="N446" i="8"/>
  <c r="M446" i="8"/>
  <c r="L446" i="8"/>
  <c r="K446" i="8"/>
  <c r="J446" i="8"/>
  <c r="I446" i="8"/>
  <c r="H446" i="8"/>
  <c r="G446" i="8"/>
  <c r="F446" i="8"/>
  <c r="D446" i="8"/>
  <c r="C446" i="8"/>
  <c r="B445" i="8"/>
  <c r="W445" i="8"/>
  <c r="V445" i="8"/>
  <c r="E445" i="8"/>
  <c r="U445" i="8"/>
  <c r="T445" i="8"/>
  <c r="S445" i="8"/>
  <c r="A445" i="8"/>
  <c r="R445" i="8"/>
  <c r="Q445" i="8"/>
  <c r="P445" i="8"/>
  <c r="O445" i="8"/>
  <c r="N445" i="8"/>
  <c r="M445" i="8"/>
  <c r="L445" i="8"/>
  <c r="K445" i="8"/>
  <c r="J445" i="8"/>
  <c r="I445" i="8"/>
  <c r="H445" i="8"/>
  <c r="G445" i="8"/>
  <c r="F445" i="8"/>
  <c r="D445" i="8"/>
  <c r="C445" i="8"/>
  <c r="B444" i="8"/>
  <c r="W444" i="8"/>
  <c r="V444" i="8"/>
  <c r="E444" i="8"/>
  <c r="U444" i="8"/>
  <c r="T444" i="8"/>
  <c r="S444" i="8"/>
  <c r="A444" i="8"/>
  <c r="R444" i="8"/>
  <c r="Q444" i="8"/>
  <c r="P444" i="8"/>
  <c r="O444" i="8"/>
  <c r="N444" i="8"/>
  <c r="M444" i="8"/>
  <c r="L444" i="8"/>
  <c r="K444" i="8"/>
  <c r="J444" i="8"/>
  <c r="I444" i="8"/>
  <c r="H444" i="8"/>
  <c r="G444" i="8"/>
  <c r="F444" i="8"/>
  <c r="D444" i="8"/>
  <c r="C444" i="8"/>
  <c r="B443" i="8"/>
  <c r="W443" i="8"/>
  <c r="V443" i="8"/>
  <c r="E443" i="8"/>
  <c r="U443" i="8"/>
  <c r="T443" i="8"/>
  <c r="S443" i="8"/>
  <c r="A443" i="8"/>
  <c r="R443" i="8"/>
  <c r="Q443" i="8"/>
  <c r="P443" i="8"/>
  <c r="O443" i="8"/>
  <c r="N443" i="8"/>
  <c r="M443" i="8"/>
  <c r="L443" i="8"/>
  <c r="K443" i="8"/>
  <c r="J443" i="8"/>
  <c r="I443" i="8"/>
  <c r="H443" i="8"/>
  <c r="G443" i="8"/>
  <c r="F443" i="8"/>
  <c r="D443" i="8"/>
  <c r="C443" i="8"/>
  <c r="B442" i="8"/>
  <c r="W442" i="8"/>
  <c r="V442" i="8"/>
  <c r="E442" i="8"/>
  <c r="U442" i="8"/>
  <c r="T442" i="8"/>
  <c r="S442" i="8"/>
  <c r="A442" i="8"/>
  <c r="R442" i="8"/>
  <c r="Q442" i="8"/>
  <c r="P442" i="8"/>
  <c r="O442" i="8"/>
  <c r="N442" i="8"/>
  <c r="M442" i="8"/>
  <c r="L442" i="8"/>
  <c r="K442" i="8"/>
  <c r="J442" i="8"/>
  <c r="I442" i="8"/>
  <c r="H442" i="8"/>
  <c r="G442" i="8"/>
  <c r="F442" i="8"/>
  <c r="D442" i="8"/>
  <c r="C442" i="8"/>
  <c r="B441" i="8"/>
  <c r="W441" i="8"/>
  <c r="V441" i="8"/>
  <c r="E441" i="8"/>
  <c r="U441" i="8"/>
  <c r="T441" i="8"/>
  <c r="S441" i="8"/>
  <c r="A441" i="8"/>
  <c r="R441" i="8"/>
  <c r="Q441" i="8"/>
  <c r="P441" i="8"/>
  <c r="O441" i="8"/>
  <c r="N441" i="8"/>
  <c r="M441" i="8"/>
  <c r="L441" i="8"/>
  <c r="K441" i="8"/>
  <c r="J441" i="8"/>
  <c r="I441" i="8"/>
  <c r="H441" i="8"/>
  <c r="G441" i="8"/>
  <c r="F441" i="8"/>
  <c r="D441" i="8"/>
  <c r="C441" i="8"/>
  <c r="B440" i="8"/>
  <c r="W440" i="8"/>
  <c r="V440" i="8"/>
  <c r="E440" i="8"/>
  <c r="U440" i="8"/>
  <c r="T440" i="8"/>
  <c r="S440" i="8"/>
  <c r="A440" i="8"/>
  <c r="R440" i="8"/>
  <c r="Q440" i="8"/>
  <c r="P440" i="8"/>
  <c r="O440" i="8"/>
  <c r="N440" i="8"/>
  <c r="M440" i="8"/>
  <c r="L440" i="8"/>
  <c r="K440" i="8"/>
  <c r="J440" i="8"/>
  <c r="I440" i="8"/>
  <c r="H440" i="8"/>
  <c r="G440" i="8"/>
  <c r="F440" i="8"/>
  <c r="D440" i="8"/>
  <c r="C440" i="8"/>
  <c r="B439" i="8"/>
  <c r="W439" i="8"/>
  <c r="V439" i="8"/>
  <c r="E439" i="8"/>
  <c r="U439" i="8"/>
  <c r="T439" i="8"/>
  <c r="S439" i="8"/>
  <c r="A439" i="8"/>
  <c r="R439" i="8"/>
  <c r="Q439" i="8"/>
  <c r="P439" i="8"/>
  <c r="O439" i="8"/>
  <c r="N439" i="8"/>
  <c r="M439" i="8"/>
  <c r="L439" i="8"/>
  <c r="K439" i="8"/>
  <c r="J439" i="8"/>
  <c r="I439" i="8"/>
  <c r="H439" i="8"/>
  <c r="G439" i="8"/>
  <c r="F439" i="8"/>
  <c r="D439" i="8"/>
  <c r="C439" i="8"/>
  <c r="B438" i="8"/>
  <c r="W438" i="8"/>
  <c r="V438" i="8"/>
  <c r="E438" i="8"/>
  <c r="U438" i="8"/>
  <c r="T438" i="8"/>
  <c r="S438" i="8"/>
  <c r="A438" i="8"/>
  <c r="R438" i="8"/>
  <c r="Q438" i="8"/>
  <c r="P438" i="8"/>
  <c r="O438" i="8"/>
  <c r="N438" i="8"/>
  <c r="M438" i="8"/>
  <c r="L438" i="8"/>
  <c r="K438" i="8"/>
  <c r="J438" i="8"/>
  <c r="I438" i="8"/>
  <c r="H438" i="8"/>
  <c r="G438" i="8"/>
  <c r="F438" i="8"/>
  <c r="D438" i="8"/>
  <c r="C438" i="8"/>
  <c r="B437" i="8"/>
  <c r="W437" i="8"/>
  <c r="V437" i="8"/>
  <c r="E437" i="8"/>
  <c r="U437" i="8"/>
  <c r="T437" i="8"/>
  <c r="S437" i="8"/>
  <c r="A437" i="8"/>
  <c r="R437" i="8"/>
  <c r="Q437" i="8"/>
  <c r="P437" i="8"/>
  <c r="O437" i="8"/>
  <c r="N437" i="8"/>
  <c r="M437" i="8"/>
  <c r="L437" i="8"/>
  <c r="K437" i="8"/>
  <c r="J437" i="8"/>
  <c r="I437" i="8"/>
  <c r="H437" i="8"/>
  <c r="G437" i="8"/>
  <c r="F437" i="8"/>
  <c r="D437" i="8"/>
  <c r="C437" i="8"/>
  <c r="B436" i="8"/>
  <c r="W436" i="8"/>
  <c r="V436" i="8"/>
  <c r="E436" i="8"/>
  <c r="U436" i="8"/>
  <c r="T436" i="8"/>
  <c r="S436" i="8"/>
  <c r="A436" i="8"/>
  <c r="R436" i="8"/>
  <c r="Q436" i="8"/>
  <c r="P436" i="8"/>
  <c r="O436" i="8"/>
  <c r="N436" i="8"/>
  <c r="M436" i="8"/>
  <c r="L436" i="8"/>
  <c r="K436" i="8"/>
  <c r="J436" i="8"/>
  <c r="I436" i="8"/>
  <c r="H436" i="8"/>
  <c r="G436" i="8"/>
  <c r="F436" i="8"/>
  <c r="D436" i="8"/>
  <c r="C436" i="8"/>
  <c r="B435" i="8"/>
  <c r="W435" i="8"/>
  <c r="V435" i="8"/>
  <c r="E435" i="8"/>
  <c r="U435" i="8"/>
  <c r="T435" i="8"/>
  <c r="S435" i="8"/>
  <c r="A435" i="8"/>
  <c r="R435" i="8"/>
  <c r="Q435" i="8"/>
  <c r="P435" i="8"/>
  <c r="O435" i="8"/>
  <c r="N435" i="8"/>
  <c r="M435" i="8"/>
  <c r="L435" i="8"/>
  <c r="K435" i="8"/>
  <c r="J435" i="8"/>
  <c r="I435" i="8"/>
  <c r="H435" i="8"/>
  <c r="G435" i="8"/>
  <c r="F435" i="8"/>
  <c r="D435" i="8"/>
  <c r="C435" i="8"/>
  <c r="B434" i="8"/>
  <c r="W434" i="8"/>
  <c r="V434" i="8"/>
  <c r="E434" i="8"/>
  <c r="U434" i="8"/>
  <c r="T434" i="8"/>
  <c r="S434" i="8"/>
  <c r="A434" i="8"/>
  <c r="R434" i="8"/>
  <c r="Q434" i="8"/>
  <c r="P434" i="8"/>
  <c r="O434" i="8"/>
  <c r="N434" i="8"/>
  <c r="M434" i="8"/>
  <c r="L434" i="8"/>
  <c r="K434" i="8"/>
  <c r="J434" i="8"/>
  <c r="I434" i="8"/>
  <c r="H434" i="8"/>
  <c r="G434" i="8"/>
  <c r="F434" i="8"/>
  <c r="D434" i="8"/>
  <c r="C434" i="8"/>
  <c r="B433" i="8"/>
  <c r="W433" i="8"/>
  <c r="V433" i="8"/>
  <c r="E433" i="8"/>
  <c r="U433" i="8"/>
  <c r="T433" i="8"/>
  <c r="S433" i="8"/>
  <c r="A433" i="8"/>
  <c r="R433" i="8"/>
  <c r="Q433" i="8"/>
  <c r="P433" i="8"/>
  <c r="O433" i="8"/>
  <c r="N433" i="8"/>
  <c r="M433" i="8"/>
  <c r="L433" i="8"/>
  <c r="K433" i="8"/>
  <c r="J433" i="8"/>
  <c r="I433" i="8"/>
  <c r="H433" i="8"/>
  <c r="G433" i="8"/>
  <c r="F433" i="8"/>
  <c r="D433" i="8"/>
  <c r="C433" i="8"/>
  <c r="B432" i="8"/>
  <c r="W432" i="8"/>
  <c r="V432" i="8"/>
  <c r="E432" i="8"/>
  <c r="U432" i="8"/>
  <c r="T432" i="8"/>
  <c r="S432" i="8"/>
  <c r="A432" i="8"/>
  <c r="R432" i="8"/>
  <c r="Q432" i="8"/>
  <c r="P432" i="8"/>
  <c r="O432" i="8"/>
  <c r="N432" i="8"/>
  <c r="M432" i="8"/>
  <c r="L432" i="8"/>
  <c r="K432" i="8"/>
  <c r="J432" i="8"/>
  <c r="I432" i="8"/>
  <c r="H432" i="8"/>
  <c r="G432" i="8"/>
  <c r="F432" i="8"/>
  <c r="D432" i="8"/>
  <c r="C432" i="8"/>
  <c r="B431" i="8"/>
  <c r="W431" i="8"/>
  <c r="V431" i="8"/>
  <c r="E431" i="8"/>
  <c r="U431" i="8"/>
  <c r="T431" i="8"/>
  <c r="S431" i="8"/>
  <c r="A431" i="8"/>
  <c r="R431" i="8"/>
  <c r="Q431" i="8"/>
  <c r="P431" i="8"/>
  <c r="O431" i="8"/>
  <c r="N431" i="8"/>
  <c r="M431" i="8"/>
  <c r="L431" i="8"/>
  <c r="K431" i="8"/>
  <c r="J431" i="8"/>
  <c r="I431" i="8"/>
  <c r="H431" i="8"/>
  <c r="G431" i="8"/>
  <c r="F431" i="8"/>
  <c r="D431" i="8"/>
  <c r="C431" i="8"/>
  <c r="B430" i="8"/>
  <c r="W430" i="8"/>
  <c r="V430" i="8"/>
  <c r="E430" i="8"/>
  <c r="U430" i="8"/>
  <c r="T430" i="8"/>
  <c r="S430" i="8"/>
  <c r="A430" i="8"/>
  <c r="R430" i="8"/>
  <c r="Q430" i="8"/>
  <c r="P430" i="8"/>
  <c r="O430" i="8"/>
  <c r="N430" i="8"/>
  <c r="M430" i="8"/>
  <c r="L430" i="8"/>
  <c r="K430" i="8"/>
  <c r="J430" i="8"/>
  <c r="I430" i="8"/>
  <c r="H430" i="8"/>
  <c r="G430" i="8"/>
  <c r="F430" i="8"/>
  <c r="D430" i="8"/>
  <c r="C430" i="8"/>
  <c r="B429" i="8"/>
  <c r="W429" i="8"/>
  <c r="V429" i="8"/>
  <c r="E429" i="8"/>
  <c r="U429" i="8"/>
  <c r="T429" i="8"/>
  <c r="S429" i="8"/>
  <c r="A429" i="8"/>
  <c r="R429" i="8"/>
  <c r="Q429" i="8"/>
  <c r="P429" i="8"/>
  <c r="O429" i="8"/>
  <c r="N429" i="8"/>
  <c r="M429" i="8"/>
  <c r="L429" i="8"/>
  <c r="K429" i="8"/>
  <c r="J429" i="8"/>
  <c r="I429" i="8"/>
  <c r="H429" i="8"/>
  <c r="G429" i="8"/>
  <c r="F429" i="8"/>
  <c r="D429" i="8"/>
  <c r="C429" i="8"/>
  <c r="B428" i="8"/>
  <c r="W428" i="8"/>
  <c r="V428" i="8"/>
  <c r="E428" i="8"/>
  <c r="U428" i="8"/>
  <c r="T428" i="8"/>
  <c r="S428" i="8"/>
  <c r="A428" i="8"/>
  <c r="R428" i="8"/>
  <c r="Q428" i="8"/>
  <c r="P428" i="8"/>
  <c r="O428" i="8"/>
  <c r="N428" i="8"/>
  <c r="M428" i="8"/>
  <c r="L428" i="8"/>
  <c r="K428" i="8"/>
  <c r="J428" i="8"/>
  <c r="I428" i="8"/>
  <c r="H428" i="8"/>
  <c r="G428" i="8"/>
  <c r="F428" i="8"/>
  <c r="D428" i="8"/>
  <c r="C428" i="8"/>
  <c r="B427" i="8"/>
  <c r="W427" i="8"/>
  <c r="V427" i="8"/>
  <c r="E427" i="8"/>
  <c r="U427" i="8"/>
  <c r="T427" i="8"/>
  <c r="S427" i="8"/>
  <c r="A427" i="8"/>
  <c r="R427" i="8"/>
  <c r="Q427" i="8"/>
  <c r="P427" i="8"/>
  <c r="O427" i="8"/>
  <c r="N427" i="8"/>
  <c r="M427" i="8"/>
  <c r="L427" i="8"/>
  <c r="K427" i="8"/>
  <c r="J427" i="8"/>
  <c r="I427" i="8"/>
  <c r="H427" i="8"/>
  <c r="G427" i="8"/>
  <c r="F427" i="8"/>
  <c r="D427" i="8"/>
  <c r="C427" i="8"/>
  <c r="B426" i="8"/>
  <c r="W426" i="8"/>
  <c r="V426" i="8"/>
  <c r="E426" i="8"/>
  <c r="U426" i="8"/>
  <c r="T426" i="8"/>
  <c r="S426" i="8"/>
  <c r="A426" i="8"/>
  <c r="R426" i="8"/>
  <c r="Q426" i="8"/>
  <c r="P426" i="8"/>
  <c r="O426" i="8"/>
  <c r="N426" i="8"/>
  <c r="M426" i="8"/>
  <c r="L426" i="8"/>
  <c r="K426" i="8"/>
  <c r="J426" i="8"/>
  <c r="I426" i="8"/>
  <c r="H426" i="8"/>
  <c r="G426" i="8"/>
  <c r="F426" i="8"/>
  <c r="D426" i="8"/>
  <c r="C426" i="8"/>
  <c r="B425" i="8"/>
  <c r="W425" i="8"/>
  <c r="V425" i="8"/>
  <c r="E425" i="8"/>
  <c r="U425" i="8"/>
  <c r="T425" i="8"/>
  <c r="S425" i="8"/>
  <c r="A425" i="8"/>
  <c r="R425" i="8"/>
  <c r="Q425" i="8"/>
  <c r="P425" i="8"/>
  <c r="O425" i="8"/>
  <c r="N425" i="8"/>
  <c r="M425" i="8"/>
  <c r="L425" i="8"/>
  <c r="K425" i="8"/>
  <c r="J425" i="8"/>
  <c r="I425" i="8"/>
  <c r="H425" i="8"/>
  <c r="G425" i="8"/>
  <c r="F425" i="8"/>
  <c r="D425" i="8"/>
  <c r="C425" i="8"/>
  <c r="B424" i="8"/>
  <c r="W424" i="8"/>
  <c r="V424" i="8"/>
  <c r="E424" i="8"/>
  <c r="U424" i="8"/>
  <c r="T424" i="8"/>
  <c r="S424" i="8"/>
  <c r="A424" i="8"/>
  <c r="R424" i="8"/>
  <c r="Q424" i="8"/>
  <c r="P424" i="8"/>
  <c r="O424" i="8"/>
  <c r="N424" i="8"/>
  <c r="M424" i="8"/>
  <c r="L424" i="8"/>
  <c r="K424" i="8"/>
  <c r="J424" i="8"/>
  <c r="I424" i="8"/>
  <c r="H424" i="8"/>
  <c r="G424" i="8"/>
  <c r="F424" i="8"/>
  <c r="D424" i="8"/>
  <c r="C424" i="8"/>
  <c r="B423" i="8"/>
  <c r="W423" i="8"/>
  <c r="V423" i="8"/>
  <c r="E423" i="8"/>
  <c r="U423" i="8"/>
  <c r="T423" i="8"/>
  <c r="S423" i="8"/>
  <c r="A423" i="8"/>
  <c r="R423" i="8"/>
  <c r="Q423" i="8"/>
  <c r="P423" i="8"/>
  <c r="O423" i="8"/>
  <c r="N423" i="8"/>
  <c r="M423" i="8"/>
  <c r="L423" i="8"/>
  <c r="K423" i="8"/>
  <c r="J423" i="8"/>
  <c r="I423" i="8"/>
  <c r="H423" i="8"/>
  <c r="G423" i="8"/>
  <c r="F423" i="8"/>
  <c r="D423" i="8"/>
  <c r="C423" i="8"/>
  <c r="B422" i="8"/>
  <c r="W422" i="8"/>
  <c r="V422" i="8"/>
  <c r="E422" i="8"/>
  <c r="U422" i="8"/>
  <c r="T422" i="8"/>
  <c r="S422" i="8"/>
  <c r="A422" i="8"/>
  <c r="R422" i="8"/>
  <c r="Q422" i="8"/>
  <c r="P422" i="8"/>
  <c r="O422" i="8"/>
  <c r="N422" i="8"/>
  <c r="M422" i="8"/>
  <c r="L422" i="8"/>
  <c r="K422" i="8"/>
  <c r="J422" i="8"/>
  <c r="I422" i="8"/>
  <c r="H422" i="8"/>
  <c r="G422" i="8"/>
  <c r="F422" i="8"/>
  <c r="D422" i="8"/>
  <c r="C422" i="8"/>
  <c r="B421" i="8"/>
  <c r="W421" i="8"/>
  <c r="V421" i="8"/>
  <c r="E421" i="8"/>
  <c r="U421" i="8"/>
  <c r="T421" i="8"/>
  <c r="S421" i="8"/>
  <c r="A421" i="8"/>
  <c r="R421" i="8"/>
  <c r="Q421" i="8"/>
  <c r="P421" i="8"/>
  <c r="O421" i="8"/>
  <c r="N421" i="8"/>
  <c r="M421" i="8"/>
  <c r="L421" i="8"/>
  <c r="K421" i="8"/>
  <c r="J421" i="8"/>
  <c r="I421" i="8"/>
  <c r="H421" i="8"/>
  <c r="G421" i="8"/>
  <c r="F421" i="8"/>
  <c r="D421" i="8"/>
  <c r="C421" i="8"/>
  <c r="B420" i="8"/>
  <c r="W420" i="8"/>
  <c r="V420" i="8"/>
  <c r="E420" i="8"/>
  <c r="U420" i="8"/>
  <c r="T420" i="8"/>
  <c r="S420" i="8"/>
  <c r="A420" i="8"/>
  <c r="R420" i="8"/>
  <c r="Q420" i="8"/>
  <c r="P420" i="8"/>
  <c r="O420" i="8"/>
  <c r="N420" i="8"/>
  <c r="M420" i="8"/>
  <c r="L420" i="8"/>
  <c r="K420" i="8"/>
  <c r="J420" i="8"/>
  <c r="I420" i="8"/>
  <c r="H420" i="8"/>
  <c r="G420" i="8"/>
  <c r="F420" i="8"/>
  <c r="D420" i="8"/>
  <c r="C420" i="8"/>
  <c r="B419" i="8"/>
  <c r="W419" i="8"/>
  <c r="V419" i="8"/>
  <c r="E419" i="8"/>
  <c r="U419" i="8"/>
  <c r="T419" i="8"/>
  <c r="S419" i="8"/>
  <c r="A419" i="8"/>
  <c r="R419" i="8"/>
  <c r="Q419" i="8"/>
  <c r="P419" i="8"/>
  <c r="O419" i="8"/>
  <c r="N419" i="8"/>
  <c r="M419" i="8"/>
  <c r="L419" i="8"/>
  <c r="K419" i="8"/>
  <c r="J419" i="8"/>
  <c r="I419" i="8"/>
  <c r="H419" i="8"/>
  <c r="G419" i="8"/>
  <c r="F419" i="8"/>
  <c r="D419" i="8"/>
  <c r="C419" i="8"/>
  <c r="B418" i="8"/>
  <c r="W418" i="8"/>
  <c r="V418" i="8"/>
  <c r="E418" i="8"/>
  <c r="U418" i="8"/>
  <c r="T418" i="8"/>
  <c r="S418" i="8"/>
  <c r="A418" i="8"/>
  <c r="R418" i="8"/>
  <c r="Q418" i="8"/>
  <c r="P418" i="8"/>
  <c r="O418" i="8"/>
  <c r="N418" i="8"/>
  <c r="M418" i="8"/>
  <c r="L418" i="8"/>
  <c r="K418" i="8"/>
  <c r="J418" i="8"/>
  <c r="I418" i="8"/>
  <c r="H418" i="8"/>
  <c r="G418" i="8"/>
  <c r="F418" i="8"/>
  <c r="D418" i="8"/>
  <c r="C418" i="8"/>
  <c r="B417" i="8"/>
  <c r="W417" i="8"/>
  <c r="V417" i="8"/>
  <c r="E417" i="8"/>
  <c r="U417" i="8"/>
  <c r="T417" i="8"/>
  <c r="S417" i="8"/>
  <c r="A417" i="8"/>
  <c r="R417" i="8"/>
  <c r="Q417" i="8"/>
  <c r="P417" i="8"/>
  <c r="O417" i="8"/>
  <c r="N417" i="8"/>
  <c r="M417" i="8"/>
  <c r="L417" i="8"/>
  <c r="K417" i="8"/>
  <c r="J417" i="8"/>
  <c r="I417" i="8"/>
  <c r="H417" i="8"/>
  <c r="G417" i="8"/>
  <c r="F417" i="8"/>
  <c r="D417" i="8"/>
  <c r="C417" i="8"/>
  <c r="B416" i="8"/>
  <c r="W416" i="8"/>
  <c r="V416" i="8"/>
  <c r="E416" i="8"/>
  <c r="U416" i="8"/>
  <c r="T416" i="8"/>
  <c r="S416" i="8"/>
  <c r="A416" i="8"/>
  <c r="R416" i="8"/>
  <c r="Q416" i="8"/>
  <c r="P416" i="8"/>
  <c r="O416" i="8"/>
  <c r="N416" i="8"/>
  <c r="M416" i="8"/>
  <c r="L416" i="8"/>
  <c r="K416" i="8"/>
  <c r="J416" i="8"/>
  <c r="I416" i="8"/>
  <c r="H416" i="8"/>
  <c r="G416" i="8"/>
  <c r="F416" i="8"/>
  <c r="D416" i="8"/>
  <c r="C416" i="8"/>
  <c r="B415" i="8"/>
  <c r="W415" i="8"/>
  <c r="V415" i="8"/>
  <c r="E415" i="8"/>
  <c r="U415" i="8"/>
  <c r="T415" i="8"/>
  <c r="S415" i="8"/>
  <c r="A415" i="8"/>
  <c r="R415" i="8"/>
  <c r="Q415" i="8"/>
  <c r="P415" i="8"/>
  <c r="O415" i="8"/>
  <c r="N415" i="8"/>
  <c r="M415" i="8"/>
  <c r="L415" i="8"/>
  <c r="K415" i="8"/>
  <c r="J415" i="8"/>
  <c r="I415" i="8"/>
  <c r="H415" i="8"/>
  <c r="G415" i="8"/>
  <c r="F415" i="8"/>
  <c r="D415" i="8"/>
  <c r="C415" i="8"/>
  <c r="B414" i="8"/>
  <c r="W414" i="8"/>
  <c r="V414" i="8"/>
  <c r="E414" i="8"/>
  <c r="U414" i="8"/>
  <c r="T414" i="8"/>
  <c r="S414" i="8"/>
  <c r="A414" i="8"/>
  <c r="R414" i="8"/>
  <c r="Q414" i="8"/>
  <c r="P414" i="8"/>
  <c r="O414" i="8"/>
  <c r="N414" i="8"/>
  <c r="M414" i="8"/>
  <c r="L414" i="8"/>
  <c r="K414" i="8"/>
  <c r="J414" i="8"/>
  <c r="I414" i="8"/>
  <c r="H414" i="8"/>
  <c r="G414" i="8"/>
  <c r="F414" i="8"/>
  <c r="D414" i="8"/>
  <c r="C414" i="8"/>
  <c r="B413" i="8"/>
  <c r="W413" i="8"/>
  <c r="V413" i="8"/>
  <c r="E413" i="8"/>
  <c r="U413" i="8"/>
  <c r="T413" i="8"/>
  <c r="S413" i="8"/>
  <c r="A413" i="8"/>
  <c r="R413" i="8"/>
  <c r="Q413" i="8"/>
  <c r="P413" i="8"/>
  <c r="O413" i="8"/>
  <c r="N413" i="8"/>
  <c r="M413" i="8"/>
  <c r="L413" i="8"/>
  <c r="K413" i="8"/>
  <c r="J413" i="8"/>
  <c r="I413" i="8"/>
  <c r="H413" i="8"/>
  <c r="G413" i="8"/>
  <c r="F413" i="8"/>
  <c r="D413" i="8"/>
  <c r="C413" i="8"/>
  <c r="B412" i="8"/>
  <c r="W412" i="8"/>
  <c r="V412" i="8"/>
  <c r="E412" i="8"/>
  <c r="U412" i="8"/>
  <c r="T412" i="8"/>
  <c r="S412" i="8"/>
  <c r="A412" i="8"/>
  <c r="R412" i="8"/>
  <c r="Q412" i="8"/>
  <c r="P412" i="8"/>
  <c r="O412" i="8"/>
  <c r="N412" i="8"/>
  <c r="M412" i="8"/>
  <c r="L412" i="8"/>
  <c r="K412" i="8"/>
  <c r="J412" i="8"/>
  <c r="I412" i="8"/>
  <c r="H412" i="8"/>
  <c r="G412" i="8"/>
  <c r="F412" i="8"/>
  <c r="D412" i="8"/>
  <c r="C412" i="8"/>
  <c r="B411" i="8"/>
  <c r="W411" i="8"/>
  <c r="V411" i="8"/>
  <c r="E411" i="8"/>
  <c r="U411" i="8"/>
  <c r="T411" i="8"/>
  <c r="S411" i="8"/>
  <c r="A411" i="8"/>
  <c r="R411" i="8"/>
  <c r="Q411" i="8"/>
  <c r="P411" i="8"/>
  <c r="O411" i="8"/>
  <c r="N411" i="8"/>
  <c r="M411" i="8"/>
  <c r="L411" i="8"/>
  <c r="K411" i="8"/>
  <c r="J411" i="8"/>
  <c r="I411" i="8"/>
  <c r="H411" i="8"/>
  <c r="G411" i="8"/>
  <c r="F411" i="8"/>
  <c r="D411" i="8"/>
  <c r="C411" i="8"/>
  <c r="B410" i="8"/>
  <c r="W410" i="8"/>
  <c r="V410" i="8"/>
  <c r="E410" i="8"/>
  <c r="U410" i="8"/>
  <c r="T410" i="8"/>
  <c r="S410" i="8"/>
  <c r="A410" i="8"/>
  <c r="R410" i="8"/>
  <c r="Q410" i="8"/>
  <c r="P410" i="8"/>
  <c r="O410" i="8"/>
  <c r="N410" i="8"/>
  <c r="M410" i="8"/>
  <c r="L410" i="8"/>
  <c r="K410" i="8"/>
  <c r="J410" i="8"/>
  <c r="I410" i="8"/>
  <c r="H410" i="8"/>
  <c r="G410" i="8"/>
  <c r="F410" i="8"/>
  <c r="D410" i="8"/>
  <c r="C410" i="8"/>
  <c r="B409" i="8"/>
  <c r="W409" i="8"/>
  <c r="V409" i="8"/>
  <c r="E409" i="8"/>
  <c r="U409" i="8"/>
  <c r="T409" i="8"/>
  <c r="S409" i="8"/>
  <c r="A409" i="8"/>
  <c r="R409" i="8"/>
  <c r="Q409" i="8"/>
  <c r="P409" i="8"/>
  <c r="O409" i="8"/>
  <c r="N409" i="8"/>
  <c r="M409" i="8"/>
  <c r="L409" i="8"/>
  <c r="K409" i="8"/>
  <c r="J409" i="8"/>
  <c r="I409" i="8"/>
  <c r="H409" i="8"/>
  <c r="G409" i="8"/>
  <c r="F409" i="8"/>
  <c r="D409" i="8"/>
  <c r="C409" i="8"/>
  <c r="B408" i="8"/>
  <c r="W408" i="8"/>
  <c r="V408" i="8"/>
  <c r="E408" i="8"/>
  <c r="U408" i="8"/>
  <c r="T408" i="8"/>
  <c r="S408" i="8"/>
  <c r="A408" i="8"/>
  <c r="R408" i="8"/>
  <c r="Q408" i="8"/>
  <c r="P408" i="8"/>
  <c r="O408" i="8"/>
  <c r="N408" i="8"/>
  <c r="M408" i="8"/>
  <c r="L408" i="8"/>
  <c r="K408" i="8"/>
  <c r="J408" i="8"/>
  <c r="I408" i="8"/>
  <c r="H408" i="8"/>
  <c r="G408" i="8"/>
  <c r="F408" i="8"/>
  <c r="D408" i="8"/>
  <c r="C408" i="8"/>
  <c r="B407" i="8"/>
  <c r="W407" i="8"/>
  <c r="V407" i="8"/>
  <c r="E407" i="8"/>
  <c r="U407" i="8"/>
  <c r="T407" i="8"/>
  <c r="S407" i="8"/>
  <c r="A407" i="8"/>
  <c r="R407" i="8"/>
  <c r="Q407" i="8"/>
  <c r="P407" i="8"/>
  <c r="O407" i="8"/>
  <c r="N407" i="8"/>
  <c r="M407" i="8"/>
  <c r="L407" i="8"/>
  <c r="K407" i="8"/>
  <c r="J407" i="8"/>
  <c r="I407" i="8"/>
  <c r="H407" i="8"/>
  <c r="G407" i="8"/>
  <c r="F407" i="8"/>
  <c r="D407" i="8"/>
  <c r="C407" i="8"/>
  <c r="B406" i="8"/>
  <c r="W406" i="8"/>
  <c r="V406" i="8"/>
  <c r="E406" i="8"/>
  <c r="U406" i="8"/>
  <c r="T406" i="8"/>
  <c r="S406" i="8"/>
  <c r="A406" i="8"/>
  <c r="R406" i="8"/>
  <c r="Q406" i="8"/>
  <c r="P406" i="8"/>
  <c r="O406" i="8"/>
  <c r="N406" i="8"/>
  <c r="M406" i="8"/>
  <c r="L406" i="8"/>
  <c r="K406" i="8"/>
  <c r="J406" i="8"/>
  <c r="I406" i="8"/>
  <c r="H406" i="8"/>
  <c r="G406" i="8"/>
  <c r="F406" i="8"/>
  <c r="D406" i="8"/>
  <c r="C406" i="8"/>
  <c r="B405" i="8"/>
  <c r="W405" i="8"/>
  <c r="V405" i="8"/>
  <c r="E405" i="8"/>
  <c r="U405" i="8"/>
  <c r="T405" i="8"/>
  <c r="S405" i="8"/>
  <c r="A405" i="8"/>
  <c r="R405" i="8"/>
  <c r="Q405" i="8"/>
  <c r="P405" i="8"/>
  <c r="O405" i="8"/>
  <c r="N405" i="8"/>
  <c r="M405" i="8"/>
  <c r="L405" i="8"/>
  <c r="K405" i="8"/>
  <c r="J405" i="8"/>
  <c r="I405" i="8"/>
  <c r="H405" i="8"/>
  <c r="G405" i="8"/>
  <c r="F405" i="8"/>
  <c r="D405" i="8"/>
  <c r="C405" i="8"/>
  <c r="B404" i="8"/>
  <c r="W404" i="8"/>
  <c r="V404" i="8"/>
  <c r="E404" i="8"/>
  <c r="U404" i="8"/>
  <c r="T404" i="8"/>
  <c r="S404" i="8"/>
  <c r="A404" i="8"/>
  <c r="R404" i="8"/>
  <c r="Q404" i="8"/>
  <c r="P404" i="8"/>
  <c r="O404" i="8"/>
  <c r="N404" i="8"/>
  <c r="M404" i="8"/>
  <c r="L404" i="8"/>
  <c r="K404" i="8"/>
  <c r="J404" i="8"/>
  <c r="I404" i="8"/>
  <c r="H404" i="8"/>
  <c r="G404" i="8"/>
  <c r="F404" i="8"/>
  <c r="D404" i="8"/>
  <c r="C404" i="8"/>
  <c r="B403" i="8"/>
  <c r="W403" i="8"/>
  <c r="V403" i="8"/>
  <c r="E403" i="8"/>
  <c r="U403" i="8"/>
  <c r="T403" i="8"/>
  <c r="S403" i="8"/>
  <c r="A403" i="8"/>
  <c r="R403" i="8"/>
  <c r="Q403" i="8"/>
  <c r="P403" i="8"/>
  <c r="O403" i="8"/>
  <c r="N403" i="8"/>
  <c r="M403" i="8"/>
  <c r="L403" i="8"/>
  <c r="K403" i="8"/>
  <c r="J403" i="8"/>
  <c r="I403" i="8"/>
  <c r="H403" i="8"/>
  <c r="G403" i="8"/>
  <c r="F403" i="8"/>
  <c r="D403" i="8"/>
  <c r="C403" i="8"/>
  <c r="B402" i="8"/>
  <c r="W402" i="8"/>
  <c r="V402" i="8"/>
  <c r="E402" i="8"/>
  <c r="U402" i="8"/>
  <c r="T402" i="8"/>
  <c r="S402" i="8"/>
  <c r="A402" i="8"/>
  <c r="R402" i="8"/>
  <c r="Q402" i="8"/>
  <c r="P402" i="8"/>
  <c r="O402" i="8"/>
  <c r="N402" i="8"/>
  <c r="M402" i="8"/>
  <c r="L402" i="8"/>
  <c r="K402" i="8"/>
  <c r="J402" i="8"/>
  <c r="I402" i="8"/>
  <c r="H402" i="8"/>
  <c r="G402" i="8"/>
  <c r="F402" i="8"/>
  <c r="D402" i="8"/>
  <c r="C402" i="8"/>
  <c r="B401" i="8"/>
  <c r="W401" i="8"/>
  <c r="V401" i="8"/>
  <c r="E401" i="8"/>
  <c r="U401" i="8"/>
  <c r="T401" i="8"/>
  <c r="S401" i="8"/>
  <c r="A401" i="8"/>
  <c r="R401" i="8"/>
  <c r="Q401" i="8"/>
  <c r="P401" i="8"/>
  <c r="O401" i="8"/>
  <c r="N401" i="8"/>
  <c r="M401" i="8"/>
  <c r="L401" i="8"/>
  <c r="K401" i="8"/>
  <c r="J401" i="8"/>
  <c r="I401" i="8"/>
  <c r="H401" i="8"/>
  <c r="G401" i="8"/>
  <c r="F401" i="8"/>
  <c r="D401" i="8"/>
  <c r="C401" i="8"/>
  <c r="B400" i="8"/>
  <c r="W400" i="8"/>
  <c r="V400" i="8"/>
  <c r="E400" i="8"/>
  <c r="U400" i="8"/>
  <c r="T400" i="8"/>
  <c r="S400" i="8"/>
  <c r="A400" i="8"/>
  <c r="R400" i="8"/>
  <c r="Q400" i="8"/>
  <c r="P400" i="8"/>
  <c r="O400" i="8"/>
  <c r="N400" i="8"/>
  <c r="M400" i="8"/>
  <c r="L400" i="8"/>
  <c r="K400" i="8"/>
  <c r="J400" i="8"/>
  <c r="I400" i="8"/>
  <c r="H400" i="8"/>
  <c r="G400" i="8"/>
  <c r="F400" i="8"/>
  <c r="D400" i="8"/>
  <c r="C400" i="8"/>
  <c r="B399" i="8"/>
  <c r="W399" i="8"/>
  <c r="V399" i="8"/>
  <c r="E399" i="8"/>
  <c r="U399" i="8"/>
  <c r="T399" i="8"/>
  <c r="S399" i="8"/>
  <c r="A399" i="8"/>
  <c r="R399" i="8"/>
  <c r="Q399" i="8"/>
  <c r="P399" i="8"/>
  <c r="O399" i="8"/>
  <c r="N399" i="8"/>
  <c r="M399" i="8"/>
  <c r="L399" i="8"/>
  <c r="K399" i="8"/>
  <c r="J399" i="8"/>
  <c r="I399" i="8"/>
  <c r="H399" i="8"/>
  <c r="G399" i="8"/>
  <c r="F399" i="8"/>
  <c r="D399" i="8"/>
  <c r="C399" i="8"/>
  <c r="B398" i="8"/>
  <c r="W398" i="8"/>
  <c r="V398" i="8"/>
  <c r="E398" i="8"/>
  <c r="U398" i="8"/>
  <c r="T398" i="8"/>
  <c r="S398" i="8"/>
  <c r="A398" i="8"/>
  <c r="R398" i="8"/>
  <c r="Q398" i="8"/>
  <c r="P398" i="8"/>
  <c r="O398" i="8"/>
  <c r="N398" i="8"/>
  <c r="M398" i="8"/>
  <c r="L398" i="8"/>
  <c r="K398" i="8"/>
  <c r="J398" i="8"/>
  <c r="I398" i="8"/>
  <c r="H398" i="8"/>
  <c r="G398" i="8"/>
  <c r="F398" i="8"/>
  <c r="D398" i="8"/>
  <c r="C398" i="8"/>
  <c r="B397" i="8"/>
  <c r="W397" i="8"/>
  <c r="V397" i="8"/>
  <c r="E397" i="8"/>
  <c r="U397" i="8"/>
  <c r="T397" i="8"/>
  <c r="S397" i="8"/>
  <c r="A397" i="8"/>
  <c r="R397" i="8"/>
  <c r="Q397" i="8"/>
  <c r="P397" i="8"/>
  <c r="O397" i="8"/>
  <c r="N397" i="8"/>
  <c r="M397" i="8"/>
  <c r="L397" i="8"/>
  <c r="K397" i="8"/>
  <c r="J397" i="8"/>
  <c r="I397" i="8"/>
  <c r="H397" i="8"/>
  <c r="G397" i="8"/>
  <c r="F397" i="8"/>
  <c r="D397" i="8"/>
  <c r="C397" i="8"/>
  <c r="B396" i="8"/>
  <c r="W396" i="8"/>
  <c r="V396" i="8"/>
  <c r="E396" i="8"/>
  <c r="U396" i="8"/>
  <c r="T396" i="8"/>
  <c r="S396" i="8"/>
  <c r="A396" i="8"/>
  <c r="R396" i="8"/>
  <c r="Q396" i="8"/>
  <c r="P396" i="8"/>
  <c r="O396" i="8"/>
  <c r="N396" i="8"/>
  <c r="M396" i="8"/>
  <c r="L396" i="8"/>
  <c r="K396" i="8"/>
  <c r="J396" i="8"/>
  <c r="I396" i="8"/>
  <c r="H396" i="8"/>
  <c r="G396" i="8"/>
  <c r="F396" i="8"/>
  <c r="D396" i="8"/>
  <c r="C396" i="8"/>
  <c r="B395" i="8"/>
  <c r="W395" i="8"/>
  <c r="V395" i="8"/>
  <c r="E395" i="8"/>
  <c r="U395" i="8"/>
  <c r="T395" i="8"/>
  <c r="S395" i="8"/>
  <c r="A395" i="8"/>
  <c r="R395" i="8"/>
  <c r="Q395" i="8"/>
  <c r="P395" i="8"/>
  <c r="O395" i="8"/>
  <c r="N395" i="8"/>
  <c r="M395" i="8"/>
  <c r="L395" i="8"/>
  <c r="K395" i="8"/>
  <c r="J395" i="8"/>
  <c r="I395" i="8"/>
  <c r="H395" i="8"/>
  <c r="G395" i="8"/>
  <c r="F395" i="8"/>
  <c r="D395" i="8"/>
  <c r="C395" i="8"/>
  <c r="B394" i="8"/>
  <c r="W394" i="8"/>
  <c r="V394" i="8"/>
  <c r="E394" i="8"/>
  <c r="U394" i="8"/>
  <c r="T394" i="8"/>
  <c r="S394" i="8"/>
  <c r="A394" i="8"/>
  <c r="R394" i="8"/>
  <c r="Q394" i="8"/>
  <c r="P394" i="8"/>
  <c r="O394" i="8"/>
  <c r="N394" i="8"/>
  <c r="M394" i="8"/>
  <c r="L394" i="8"/>
  <c r="K394" i="8"/>
  <c r="J394" i="8"/>
  <c r="I394" i="8"/>
  <c r="H394" i="8"/>
  <c r="G394" i="8"/>
  <c r="F394" i="8"/>
  <c r="D394" i="8"/>
  <c r="C394" i="8"/>
  <c r="B393" i="8"/>
  <c r="W393" i="8"/>
  <c r="V393" i="8"/>
  <c r="E393" i="8"/>
  <c r="U393" i="8"/>
  <c r="T393" i="8"/>
  <c r="S393" i="8"/>
  <c r="A393" i="8"/>
  <c r="R393" i="8"/>
  <c r="Q393" i="8"/>
  <c r="P393" i="8"/>
  <c r="O393" i="8"/>
  <c r="N393" i="8"/>
  <c r="M393" i="8"/>
  <c r="L393" i="8"/>
  <c r="K393" i="8"/>
  <c r="J393" i="8"/>
  <c r="I393" i="8"/>
  <c r="H393" i="8"/>
  <c r="G393" i="8"/>
  <c r="F393" i="8"/>
  <c r="D393" i="8"/>
  <c r="C393" i="8"/>
  <c r="B392" i="8"/>
  <c r="W392" i="8"/>
  <c r="V392" i="8"/>
  <c r="E392" i="8"/>
  <c r="U392" i="8"/>
  <c r="T392" i="8"/>
  <c r="S392" i="8"/>
  <c r="A392" i="8"/>
  <c r="R392" i="8"/>
  <c r="Q392" i="8"/>
  <c r="P392" i="8"/>
  <c r="O392" i="8"/>
  <c r="N392" i="8"/>
  <c r="M392" i="8"/>
  <c r="L392" i="8"/>
  <c r="K392" i="8"/>
  <c r="J392" i="8"/>
  <c r="I392" i="8"/>
  <c r="H392" i="8"/>
  <c r="G392" i="8"/>
  <c r="F392" i="8"/>
  <c r="D392" i="8"/>
  <c r="C392" i="8"/>
  <c r="B391" i="8"/>
  <c r="W391" i="8"/>
  <c r="V391" i="8"/>
  <c r="E391" i="8"/>
  <c r="U391" i="8"/>
  <c r="T391" i="8"/>
  <c r="S391" i="8"/>
  <c r="A391" i="8"/>
  <c r="R391" i="8"/>
  <c r="Q391" i="8"/>
  <c r="P391" i="8"/>
  <c r="O391" i="8"/>
  <c r="N391" i="8"/>
  <c r="M391" i="8"/>
  <c r="L391" i="8"/>
  <c r="K391" i="8"/>
  <c r="J391" i="8"/>
  <c r="I391" i="8"/>
  <c r="H391" i="8"/>
  <c r="G391" i="8"/>
  <c r="F391" i="8"/>
  <c r="D391" i="8"/>
  <c r="C391" i="8"/>
  <c r="B390" i="8"/>
  <c r="W390" i="8"/>
  <c r="V390" i="8"/>
  <c r="E390" i="8"/>
  <c r="U390" i="8"/>
  <c r="T390" i="8"/>
  <c r="S390" i="8"/>
  <c r="A390" i="8"/>
  <c r="R390" i="8"/>
  <c r="Q390" i="8"/>
  <c r="P390" i="8"/>
  <c r="O390" i="8"/>
  <c r="N390" i="8"/>
  <c r="M390" i="8"/>
  <c r="L390" i="8"/>
  <c r="K390" i="8"/>
  <c r="J390" i="8"/>
  <c r="I390" i="8"/>
  <c r="H390" i="8"/>
  <c r="G390" i="8"/>
  <c r="F390" i="8"/>
  <c r="D390" i="8"/>
  <c r="C390" i="8"/>
  <c r="B389" i="8"/>
  <c r="W389" i="8"/>
  <c r="V389" i="8"/>
  <c r="E389" i="8"/>
  <c r="U389" i="8"/>
  <c r="T389" i="8"/>
  <c r="S389" i="8"/>
  <c r="A389" i="8"/>
  <c r="R389" i="8"/>
  <c r="Q389" i="8"/>
  <c r="P389" i="8"/>
  <c r="O389" i="8"/>
  <c r="N389" i="8"/>
  <c r="M389" i="8"/>
  <c r="L389" i="8"/>
  <c r="K389" i="8"/>
  <c r="J389" i="8"/>
  <c r="I389" i="8"/>
  <c r="H389" i="8"/>
  <c r="G389" i="8"/>
  <c r="F389" i="8"/>
  <c r="D389" i="8"/>
  <c r="C389" i="8"/>
  <c r="B388" i="8"/>
  <c r="W388" i="8"/>
  <c r="V388" i="8"/>
  <c r="E388" i="8"/>
  <c r="U388" i="8"/>
  <c r="T388" i="8"/>
  <c r="S388" i="8"/>
  <c r="A388" i="8"/>
  <c r="R388" i="8"/>
  <c r="Q388" i="8"/>
  <c r="P388" i="8"/>
  <c r="O388" i="8"/>
  <c r="N388" i="8"/>
  <c r="M388" i="8"/>
  <c r="L388" i="8"/>
  <c r="K388" i="8"/>
  <c r="J388" i="8"/>
  <c r="I388" i="8"/>
  <c r="H388" i="8"/>
  <c r="G388" i="8"/>
  <c r="F388" i="8"/>
  <c r="D388" i="8"/>
  <c r="C388" i="8"/>
  <c r="B387" i="8"/>
  <c r="W387" i="8"/>
  <c r="V387" i="8"/>
  <c r="E387" i="8"/>
  <c r="U387" i="8"/>
  <c r="T387" i="8"/>
  <c r="S387" i="8"/>
  <c r="A387" i="8"/>
  <c r="R387" i="8"/>
  <c r="Q387" i="8"/>
  <c r="P387" i="8"/>
  <c r="O387" i="8"/>
  <c r="N387" i="8"/>
  <c r="M387" i="8"/>
  <c r="L387" i="8"/>
  <c r="K387" i="8"/>
  <c r="J387" i="8"/>
  <c r="I387" i="8"/>
  <c r="H387" i="8"/>
  <c r="G387" i="8"/>
  <c r="F387" i="8"/>
  <c r="D387" i="8"/>
  <c r="C387" i="8"/>
  <c r="B386" i="8"/>
  <c r="W386" i="8"/>
  <c r="V386" i="8"/>
  <c r="E386" i="8"/>
  <c r="U386" i="8"/>
  <c r="T386" i="8"/>
  <c r="S386" i="8"/>
  <c r="A386" i="8"/>
  <c r="R386" i="8"/>
  <c r="Q386" i="8"/>
  <c r="P386" i="8"/>
  <c r="O386" i="8"/>
  <c r="N386" i="8"/>
  <c r="M386" i="8"/>
  <c r="L386" i="8"/>
  <c r="K386" i="8"/>
  <c r="J386" i="8"/>
  <c r="I386" i="8"/>
  <c r="H386" i="8"/>
  <c r="G386" i="8"/>
  <c r="F386" i="8"/>
  <c r="D386" i="8"/>
  <c r="C386" i="8"/>
  <c r="B385" i="8"/>
  <c r="W385" i="8"/>
  <c r="V385" i="8"/>
  <c r="E385" i="8"/>
  <c r="U385" i="8"/>
  <c r="T385" i="8"/>
  <c r="S385" i="8"/>
  <c r="A385" i="8"/>
  <c r="R385" i="8"/>
  <c r="Q385" i="8"/>
  <c r="P385" i="8"/>
  <c r="O385" i="8"/>
  <c r="N385" i="8"/>
  <c r="M385" i="8"/>
  <c r="L385" i="8"/>
  <c r="K385" i="8"/>
  <c r="J385" i="8"/>
  <c r="I385" i="8"/>
  <c r="H385" i="8"/>
  <c r="G385" i="8"/>
  <c r="F385" i="8"/>
  <c r="D385" i="8"/>
  <c r="C385" i="8"/>
  <c r="B384" i="8"/>
  <c r="W384" i="8"/>
  <c r="V384" i="8"/>
  <c r="E384" i="8"/>
  <c r="U384" i="8"/>
  <c r="T384" i="8"/>
  <c r="S384" i="8"/>
  <c r="A384" i="8"/>
  <c r="R384" i="8"/>
  <c r="Q384" i="8"/>
  <c r="P384" i="8"/>
  <c r="O384" i="8"/>
  <c r="N384" i="8"/>
  <c r="M384" i="8"/>
  <c r="L384" i="8"/>
  <c r="K384" i="8"/>
  <c r="J384" i="8"/>
  <c r="I384" i="8"/>
  <c r="H384" i="8"/>
  <c r="G384" i="8"/>
  <c r="F384" i="8"/>
  <c r="D384" i="8"/>
  <c r="C384" i="8"/>
  <c r="B383" i="8"/>
  <c r="W383" i="8"/>
  <c r="V383" i="8"/>
  <c r="E383" i="8"/>
  <c r="U383" i="8"/>
  <c r="T383" i="8"/>
  <c r="S383" i="8"/>
  <c r="A383" i="8"/>
  <c r="R383" i="8"/>
  <c r="Q383" i="8"/>
  <c r="P383" i="8"/>
  <c r="O383" i="8"/>
  <c r="N383" i="8"/>
  <c r="M383" i="8"/>
  <c r="L383" i="8"/>
  <c r="K383" i="8"/>
  <c r="J383" i="8"/>
  <c r="I383" i="8"/>
  <c r="H383" i="8"/>
  <c r="G383" i="8"/>
  <c r="F383" i="8"/>
  <c r="D383" i="8"/>
  <c r="C383" i="8"/>
  <c r="B382" i="8"/>
  <c r="W382" i="8"/>
  <c r="V382" i="8"/>
  <c r="E382" i="8"/>
  <c r="U382" i="8"/>
  <c r="T382" i="8"/>
  <c r="S382" i="8"/>
  <c r="A382" i="8"/>
  <c r="R382" i="8"/>
  <c r="Q382" i="8"/>
  <c r="P382" i="8"/>
  <c r="O382" i="8"/>
  <c r="N382" i="8"/>
  <c r="M382" i="8"/>
  <c r="L382" i="8"/>
  <c r="K382" i="8"/>
  <c r="J382" i="8"/>
  <c r="I382" i="8"/>
  <c r="H382" i="8"/>
  <c r="G382" i="8"/>
  <c r="F382" i="8"/>
  <c r="D382" i="8"/>
  <c r="C382" i="8"/>
  <c r="B381" i="8"/>
  <c r="W381" i="8"/>
  <c r="V381" i="8"/>
  <c r="E381" i="8"/>
  <c r="U381" i="8"/>
  <c r="T381" i="8"/>
  <c r="S381" i="8"/>
  <c r="A381" i="8"/>
  <c r="R381" i="8"/>
  <c r="Q381" i="8"/>
  <c r="P381" i="8"/>
  <c r="O381" i="8"/>
  <c r="N381" i="8"/>
  <c r="M381" i="8"/>
  <c r="L381" i="8"/>
  <c r="K381" i="8"/>
  <c r="J381" i="8"/>
  <c r="I381" i="8"/>
  <c r="H381" i="8"/>
  <c r="G381" i="8"/>
  <c r="F381" i="8"/>
  <c r="D381" i="8"/>
  <c r="C381" i="8"/>
  <c r="B380" i="8"/>
  <c r="W380" i="8"/>
  <c r="V380" i="8"/>
  <c r="E380" i="8"/>
  <c r="U380" i="8"/>
  <c r="T380" i="8"/>
  <c r="S380" i="8"/>
  <c r="A380" i="8"/>
  <c r="R380" i="8"/>
  <c r="Q380" i="8"/>
  <c r="P380" i="8"/>
  <c r="O380" i="8"/>
  <c r="N380" i="8"/>
  <c r="M380" i="8"/>
  <c r="L380" i="8"/>
  <c r="K380" i="8"/>
  <c r="J380" i="8"/>
  <c r="I380" i="8"/>
  <c r="H380" i="8"/>
  <c r="G380" i="8"/>
  <c r="F380" i="8"/>
  <c r="D380" i="8"/>
  <c r="C380" i="8"/>
  <c r="B379" i="8"/>
  <c r="W379" i="8"/>
  <c r="V379" i="8"/>
  <c r="E379" i="8"/>
  <c r="U379" i="8"/>
  <c r="T379" i="8"/>
  <c r="S379" i="8"/>
  <c r="A379" i="8"/>
  <c r="R379" i="8"/>
  <c r="Q379" i="8"/>
  <c r="P379" i="8"/>
  <c r="O379" i="8"/>
  <c r="N379" i="8"/>
  <c r="M379" i="8"/>
  <c r="L379" i="8"/>
  <c r="K379" i="8"/>
  <c r="J379" i="8"/>
  <c r="I379" i="8"/>
  <c r="H379" i="8"/>
  <c r="G379" i="8"/>
  <c r="F379" i="8"/>
  <c r="D379" i="8"/>
  <c r="C379" i="8"/>
  <c r="B378" i="8"/>
  <c r="W378" i="8"/>
  <c r="V378" i="8"/>
  <c r="E378" i="8"/>
  <c r="U378" i="8"/>
  <c r="T378" i="8"/>
  <c r="S378" i="8"/>
  <c r="A378" i="8"/>
  <c r="R378" i="8"/>
  <c r="Q378" i="8"/>
  <c r="P378" i="8"/>
  <c r="O378" i="8"/>
  <c r="N378" i="8"/>
  <c r="M378" i="8"/>
  <c r="L378" i="8"/>
  <c r="K378" i="8"/>
  <c r="J378" i="8"/>
  <c r="I378" i="8"/>
  <c r="H378" i="8"/>
  <c r="G378" i="8"/>
  <c r="F378" i="8"/>
  <c r="D378" i="8"/>
  <c r="C378" i="8"/>
  <c r="B377" i="8"/>
  <c r="W377" i="8"/>
  <c r="V377" i="8"/>
  <c r="E377" i="8"/>
  <c r="U377" i="8"/>
  <c r="T377" i="8"/>
  <c r="S377" i="8"/>
  <c r="A377" i="8"/>
  <c r="R377" i="8"/>
  <c r="Q377" i="8"/>
  <c r="P377" i="8"/>
  <c r="O377" i="8"/>
  <c r="N377" i="8"/>
  <c r="M377" i="8"/>
  <c r="L377" i="8"/>
  <c r="K377" i="8"/>
  <c r="J377" i="8"/>
  <c r="I377" i="8"/>
  <c r="H377" i="8"/>
  <c r="G377" i="8"/>
  <c r="F377" i="8"/>
  <c r="D377" i="8"/>
  <c r="C377" i="8"/>
  <c r="B376" i="8"/>
  <c r="W376" i="8"/>
  <c r="V376" i="8"/>
  <c r="E376" i="8"/>
  <c r="U376" i="8"/>
  <c r="T376" i="8"/>
  <c r="S376" i="8"/>
  <c r="A376" i="8"/>
  <c r="R376" i="8"/>
  <c r="Q376" i="8"/>
  <c r="P376" i="8"/>
  <c r="O376" i="8"/>
  <c r="N376" i="8"/>
  <c r="M376" i="8"/>
  <c r="L376" i="8"/>
  <c r="K376" i="8"/>
  <c r="J376" i="8"/>
  <c r="I376" i="8"/>
  <c r="H376" i="8"/>
  <c r="G376" i="8"/>
  <c r="F376" i="8"/>
  <c r="D376" i="8"/>
  <c r="C376" i="8"/>
  <c r="B375" i="8"/>
  <c r="W375" i="8"/>
  <c r="V375" i="8"/>
  <c r="E375" i="8"/>
  <c r="U375" i="8"/>
  <c r="T375" i="8"/>
  <c r="S375" i="8"/>
  <c r="A375" i="8"/>
  <c r="R375" i="8"/>
  <c r="Q375" i="8"/>
  <c r="P375" i="8"/>
  <c r="O375" i="8"/>
  <c r="N375" i="8"/>
  <c r="M375" i="8"/>
  <c r="L375" i="8"/>
  <c r="K375" i="8"/>
  <c r="J375" i="8"/>
  <c r="I375" i="8"/>
  <c r="H375" i="8"/>
  <c r="G375" i="8"/>
  <c r="F375" i="8"/>
  <c r="D375" i="8"/>
  <c r="C375" i="8"/>
  <c r="B374" i="8"/>
  <c r="W374" i="8"/>
  <c r="V374" i="8"/>
  <c r="E374" i="8"/>
  <c r="U374" i="8"/>
  <c r="T374" i="8"/>
  <c r="S374" i="8"/>
  <c r="A374" i="8"/>
  <c r="R374" i="8"/>
  <c r="Q374" i="8"/>
  <c r="P374" i="8"/>
  <c r="O374" i="8"/>
  <c r="N374" i="8"/>
  <c r="M374" i="8"/>
  <c r="L374" i="8"/>
  <c r="K374" i="8"/>
  <c r="J374" i="8"/>
  <c r="I374" i="8"/>
  <c r="H374" i="8"/>
  <c r="G374" i="8"/>
  <c r="F374" i="8"/>
  <c r="D374" i="8"/>
  <c r="C374" i="8"/>
  <c r="B373" i="8"/>
  <c r="W373" i="8"/>
  <c r="V373" i="8"/>
  <c r="E373" i="8"/>
  <c r="U373" i="8"/>
  <c r="T373" i="8"/>
  <c r="S373" i="8"/>
  <c r="A373" i="8"/>
  <c r="R373" i="8"/>
  <c r="Q373" i="8"/>
  <c r="P373" i="8"/>
  <c r="O373" i="8"/>
  <c r="N373" i="8"/>
  <c r="M373" i="8"/>
  <c r="L373" i="8"/>
  <c r="K373" i="8"/>
  <c r="J373" i="8"/>
  <c r="I373" i="8"/>
  <c r="H373" i="8"/>
  <c r="G373" i="8"/>
  <c r="F373" i="8"/>
  <c r="D373" i="8"/>
  <c r="C373" i="8"/>
  <c r="B372" i="8"/>
  <c r="W372" i="8"/>
  <c r="V372" i="8"/>
  <c r="E372" i="8"/>
  <c r="U372" i="8"/>
  <c r="T372" i="8"/>
  <c r="S372" i="8"/>
  <c r="A372" i="8"/>
  <c r="R372" i="8"/>
  <c r="Q372" i="8"/>
  <c r="P372" i="8"/>
  <c r="O372" i="8"/>
  <c r="N372" i="8"/>
  <c r="M372" i="8"/>
  <c r="L372" i="8"/>
  <c r="K372" i="8"/>
  <c r="J372" i="8"/>
  <c r="I372" i="8"/>
  <c r="H372" i="8"/>
  <c r="G372" i="8"/>
  <c r="F372" i="8"/>
  <c r="D372" i="8"/>
  <c r="C372" i="8"/>
  <c r="B371" i="8"/>
  <c r="W371" i="8"/>
  <c r="V371" i="8"/>
  <c r="E371" i="8"/>
  <c r="U371" i="8"/>
  <c r="T371" i="8"/>
  <c r="S371" i="8"/>
  <c r="A371" i="8"/>
  <c r="R371" i="8"/>
  <c r="Q371" i="8"/>
  <c r="P371" i="8"/>
  <c r="O371" i="8"/>
  <c r="N371" i="8"/>
  <c r="M371" i="8"/>
  <c r="L371" i="8"/>
  <c r="K371" i="8"/>
  <c r="J371" i="8"/>
  <c r="I371" i="8"/>
  <c r="H371" i="8"/>
  <c r="G371" i="8"/>
  <c r="F371" i="8"/>
  <c r="D371" i="8"/>
  <c r="C371" i="8"/>
  <c r="B370" i="8"/>
  <c r="W370" i="8"/>
  <c r="V370" i="8"/>
  <c r="E370" i="8"/>
  <c r="U370" i="8"/>
  <c r="T370" i="8"/>
  <c r="S370" i="8"/>
  <c r="A370" i="8"/>
  <c r="R370" i="8"/>
  <c r="Q370" i="8"/>
  <c r="P370" i="8"/>
  <c r="O370" i="8"/>
  <c r="N370" i="8"/>
  <c r="M370" i="8"/>
  <c r="L370" i="8"/>
  <c r="K370" i="8"/>
  <c r="J370" i="8"/>
  <c r="I370" i="8"/>
  <c r="H370" i="8"/>
  <c r="G370" i="8"/>
  <c r="F370" i="8"/>
  <c r="D370" i="8"/>
  <c r="C370" i="8"/>
  <c r="B369" i="8"/>
  <c r="W369" i="8"/>
  <c r="V369" i="8"/>
  <c r="E369" i="8"/>
  <c r="U369" i="8"/>
  <c r="T369" i="8"/>
  <c r="S369" i="8"/>
  <c r="A369" i="8"/>
  <c r="R369" i="8"/>
  <c r="Q369" i="8"/>
  <c r="P369" i="8"/>
  <c r="O369" i="8"/>
  <c r="N369" i="8"/>
  <c r="M369" i="8"/>
  <c r="L369" i="8"/>
  <c r="K369" i="8"/>
  <c r="J369" i="8"/>
  <c r="I369" i="8"/>
  <c r="H369" i="8"/>
  <c r="G369" i="8"/>
  <c r="F369" i="8"/>
  <c r="D369" i="8"/>
  <c r="C369" i="8"/>
  <c r="B368" i="8"/>
  <c r="W368" i="8"/>
  <c r="V368" i="8"/>
  <c r="E368" i="8"/>
  <c r="U368" i="8"/>
  <c r="T368" i="8"/>
  <c r="S368" i="8"/>
  <c r="A368" i="8"/>
  <c r="R368" i="8"/>
  <c r="Q368" i="8"/>
  <c r="P368" i="8"/>
  <c r="O368" i="8"/>
  <c r="N368" i="8"/>
  <c r="M368" i="8"/>
  <c r="L368" i="8"/>
  <c r="K368" i="8"/>
  <c r="J368" i="8"/>
  <c r="I368" i="8"/>
  <c r="H368" i="8"/>
  <c r="G368" i="8"/>
  <c r="F368" i="8"/>
  <c r="D368" i="8"/>
  <c r="C368" i="8"/>
  <c r="B367" i="8"/>
  <c r="W367" i="8"/>
  <c r="V367" i="8"/>
  <c r="E367" i="8"/>
  <c r="U367" i="8"/>
  <c r="T367" i="8"/>
  <c r="S367" i="8"/>
  <c r="A367" i="8"/>
  <c r="R367" i="8"/>
  <c r="Q367" i="8"/>
  <c r="P367" i="8"/>
  <c r="O367" i="8"/>
  <c r="N367" i="8"/>
  <c r="M367" i="8"/>
  <c r="L367" i="8"/>
  <c r="K367" i="8"/>
  <c r="J367" i="8"/>
  <c r="I367" i="8"/>
  <c r="H367" i="8"/>
  <c r="G367" i="8"/>
  <c r="F367" i="8"/>
  <c r="D367" i="8"/>
  <c r="C367" i="8"/>
  <c r="B366" i="8"/>
  <c r="W366" i="8"/>
  <c r="V366" i="8"/>
  <c r="E366" i="8"/>
  <c r="U366" i="8"/>
  <c r="T366" i="8"/>
  <c r="S366" i="8"/>
  <c r="A366" i="8"/>
  <c r="R366" i="8"/>
  <c r="Q366" i="8"/>
  <c r="P366" i="8"/>
  <c r="O366" i="8"/>
  <c r="N366" i="8"/>
  <c r="M366" i="8"/>
  <c r="L366" i="8"/>
  <c r="K366" i="8"/>
  <c r="J366" i="8"/>
  <c r="I366" i="8"/>
  <c r="H366" i="8"/>
  <c r="G366" i="8"/>
  <c r="F366" i="8"/>
  <c r="D366" i="8"/>
  <c r="C366" i="8"/>
  <c r="B365" i="8"/>
  <c r="W365" i="8"/>
  <c r="V365" i="8"/>
  <c r="E365" i="8"/>
  <c r="U365" i="8"/>
  <c r="T365" i="8"/>
  <c r="S365" i="8"/>
  <c r="A365" i="8"/>
  <c r="R365" i="8"/>
  <c r="Q365" i="8"/>
  <c r="P365" i="8"/>
  <c r="O365" i="8"/>
  <c r="N365" i="8"/>
  <c r="M365" i="8"/>
  <c r="L365" i="8"/>
  <c r="K365" i="8"/>
  <c r="J365" i="8"/>
  <c r="I365" i="8"/>
  <c r="H365" i="8"/>
  <c r="G365" i="8"/>
  <c r="F365" i="8"/>
  <c r="D365" i="8"/>
  <c r="C365" i="8"/>
  <c r="B364" i="8"/>
  <c r="W364" i="8"/>
  <c r="V364" i="8"/>
  <c r="E364" i="8"/>
  <c r="U364" i="8"/>
  <c r="T364" i="8"/>
  <c r="S364" i="8"/>
  <c r="A364" i="8"/>
  <c r="R364" i="8"/>
  <c r="Q364" i="8"/>
  <c r="P364" i="8"/>
  <c r="O364" i="8"/>
  <c r="N364" i="8"/>
  <c r="M364" i="8"/>
  <c r="L364" i="8"/>
  <c r="K364" i="8"/>
  <c r="J364" i="8"/>
  <c r="I364" i="8"/>
  <c r="H364" i="8"/>
  <c r="G364" i="8"/>
  <c r="F364" i="8"/>
  <c r="D364" i="8"/>
  <c r="C364" i="8"/>
  <c r="B363" i="8"/>
  <c r="W363" i="8"/>
  <c r="V363" i="8"/>
  <c r="E363" i="8"/>
  <c r="U363" i="8"/>
  <c r="T363" i="8"/>
  <c r="S363" i="8"/>
  <c r="A363" i="8"/>
  <c r="R363" i="8"/>
  <c r="Q363" i="8"/>
  <c r="P363" i="8"/>
  <c r="O363" i="8"/>
  <c r="N363" i="8"/>
  <c r="M363" i="8"/>
  <c r="L363" i="8"/>
  <c r="K363" i="8"/>
  <c r="J363" i="8"/>
  <c r="I363" i="8"/>
  <c r="H363" i="8"/>
  <c r="G363" i="8"/>
  <c r="F363" i="8"/>
  <c r="D363" i="8"/>
  <c r="C363" i="8"/>
  <c r="B362" i="8"/>
  <c r="W362" i="8"/>
  <c r="V362" i="8"/>
  <c r="E362" i="8"/>
  <c r="U362" i="8"/>
  <c r="T362" i="8"/>
  <c r="S362" i="8"/>
  <c r="A362" i="8"/>
  <c r="R362" i="8"/>
  <c r="Q362" i="8"/>
  <c r="P362" i="8"/>
  <c r="O362" i="8"/>
  <c r="N362" i="8"/>
  <c r="M362" i="8"/>
  <c r="L362" i="8"/>
  <c r="K362" i="8"/>
  <c r="J362" i="8"/>
  <c r="I362" i="8"/>
  <c r="H362" i="8"/>
  <c r="G362" i="8"/>
  <c r="F362" i="8"/>
  <c r="D362" i="8"/>
  <c r="C362" i="8"/>
  <c r="B361" i="8"/>
  <c r="W361" i="8"/>
  <c r="V361" i="8"/>
  <c r="E361" i="8"/>
  <c r="U361" i="8"/>
  <c r="T361" i="8"/>
  <c r="S361" i="8"/>
  <c r="A361" i="8"/>
  <c r="R361" i="8"/>
  <c r="Q361" i="8"/>
  <c r="P361" i="8"/>
  <c r="O361" i="8"/>
  <c r="N361" i="8"/>
  <c r="M361" i="8"/>
  <c r="L361" i="8"/>
  <c r="K361" i="8"/>
  <c r="J361" i="8"/>
  <c r="I361" i="8"/>
  <c r="H361" i="8"/>
  <c r="G361" i="8"/>
  <c r="F361" i="8"/>
  <c r="D361" i="8"/>
  <c r="C361" i="8"/>
  <c r="B360" i="8"/>
  <c r="W360" i="8"/>
  <c r="V360" i="8"/>
  <c r="E360" i="8"/>
  <c r="U360" i="8"/>
  <c r="T360" i="8"/>
  <c r="S360" i="8"/>
  <c r="A360" i="8"/>
  <c r="R360" i="8"/>
  <c r="Q360" i="8"/>
  <c r="P360" i="8"/>
  <c r="O360" i="8"/>
  <c r="N360" i="8"/>
  <c r="M360" i="8"/>
  <c r="L360" i="8"/>
  <c r="K360" i="8"/>
  <c r="J360" i="8"/>
  <c r="I360" i="8"/>
  <c r="H360" i="8"/>
  <c r="G360" i="8"/>
  <c r="F360" i="8"/>
  <c r="D360" i="8"/>
  <c r="C360" i="8"/>
  <c r="B359" i="8"/>
  <c r="W359" i="8"/>
  <c r="V359" i="8"/>
  <c r="E359" i="8"/>
  <c r="U359" i="8"/>
  <c r="T359" i="8"/>
  <c r="S359" i="8"/>
  <c r="A359" i="8"/>
  <c r="R359" i="8"/>
  <c r="Q359" i="8"/>
  <c r="P359" i="8"/>
  <c r="O359" i="8"/>
  <c r="N359" i="8"/>
  <c r="M359" i="8"/>
  <c r="L359" i="8"/>
  <c r="K359" i="8"/>
  <c r="J359" i="8"/>
  <c r="I359" i="8"/>
  <c r="H359" i="8"/>
  <c r="G359" i="8"/>
  <c r="F359" i="8"/>
  <c r="D359" i="8"/>
  <c r="C359" i="8"/>
  <c r="B358" i="8"/>
  <c r="W358" i="8"/>
  <c r="V358" i="8"/>
  <c r="E358" i="8"/>
  <c r="U358" i="8"/>
  <c r="T358" i="8"/>
  <c r="S358" i="8"/>
  <c r="A358" i="8"/>
  <c r="R358" i="8"/>
  <c r="Q358" i="8"/>
  <c r="P358" i="8"/>
  <c r="O358" i="8"/>
  <c r="N358" i="8"/>
  <c r="M358" i="8"/>
  <c r="L358" i="8"/>
  <c r="K358" i="8"/>
  <c r="J358" i="8"/>
  <c r="I358" i="8"/>
  <c r="H358" i="8"/>
  <c r="G358" i="8"/>
  <c r="F358" i="8"/>
  <c r="D358" i="8"/>
  <c r="C358" i="8"/>
  <c r="B357" i="8"/>
  <c r="W357" i="8"/>
  <c r="V357" i="8"/>
  <c r="E357" i="8"/>
  <c r="U357" i="8"/>
  <c r="T357" i="8"/>
  <c r="S357" i="8"/>
  <c r="A357" i="8"/>
  <c r="R357" i="8"/>
  <c r="Q357" i="8"/>
  <c r="P357" i="8"/>
  <c r="O357" i="8"/>
  <c r="N357" i="8"/>
  <c r="M357" i="8"/>
  <c r="L357" i="8"/>
  <c r="K357" i="8"/>
  <c r="J357" i="8"/>
  <c r="I357" i="8"/>
  <c r="H357" i="8"/>
  <c r="G357" i="8"/>
  <c r="F357" i="8"/>
  <c r="D357" i="8"/>
  <c r="C357" i="8"/>
  <c r="B356" i="8"/>
  <c r="W356" i="8"/>
  <c r="V356" i="8"/>
  <c r="E356" i="8"/>
  <c r="U356" i="8"/>
  <c r="T356" i="8"/>
  <c r="S356" i="8"/>
  <c r="A356" i="8"/>
  <c r="R356" i="8"/>
  <c r="Q356" i="8"/>
  <c r="P356" i="8"/>
  <c r="O356" i="8"/>
  <c r="N356" i="8"/>
  <c r="M356" i="8"/>
  <c r="L356" i="8"/>
  <c r="K356" i="8"/>
  <c r="J356" i="8"/>
  <c r="I356" i="8"/>
  <c r="H356" i="8"/>
  <c r="G356" i="8"/>
  <c r="F356" i="8"/>
  <c r="D356" i="8"/>
  <c r="C356" i="8"/>
  <c r="B355" i="8"/>
  <c r="W355" i="8"/>
  <c r="V355" i="8"/>
  <c r="E355" i="8"/>
  <c r="U355" i="8"/>
  <c r="T355" i="8"/>
  <c r="S355" i="8"/>
  <c r="A355" i="8"/>
  <c r="R355" i="8"/>
  <c r="Q355" i="8"/>
  <c r="P355" i="8"/>
  <c r="O355" i="8"/>
  <c r="N355" i="8"/>
  <c r="M355" i="8"/>
  <c r="L355" i="8"/>
  <c r="K355" i="8"/>
  <c r="J355" i="8"/>
  <c r="I355" i="8"/>
  <c r="H355" i="8"/>
  <c r="G355" i="8"/>
  <c r="F355" i="8"/>
  <c r="D355" i="8"/>
  <c r="C355" i="8"/>
  <c r="B354" i="8"/>
  <c r="W354" i="8"/>
  <c r="V354" i="8"/>
  <c r="E354" i="8"/>
  <c r="U354" i="8"/>
  <c r="T354" i="8"/>
  <c r="S354" i="8"/>
  <c r="A354" i="8"/>
  <c r="R354" i="8"/>
  <c r="Q354" i="8"/>
  <c r="P354" i="8"/>
  <c r="O354" i="8"/>
  <c r="N354" i="8"/>
  <c r="M354" i="8"/>
  <c r="L354" i="8"/>
  <c r="K354" i="8"/>
  <c r="J354" i="8"/>
  <c r="I354" i="8"/>
  <c r="H354" i="8"/>
  <c r="G354" i="8"/>
  <c r="F354" i="8"/>
  <c r="D354" i="8"/>
  <c r="C354" i="8"/>
  <c r="B353" i="8"/>
  <c r="W353" i="8"/>
  <c r="V353" i="8"/>
  <c r="E353" i="8"/>
  <c r="U353" i="8"/>
  <c r="T353" i="8"/>
  <c r="S353" i="8"/>
  <c r="A353" i="8"/>
  <c r="R353" i="8"/>
  <c r="Q353" i="8"/>
  <c r="P353" i="8"/>
  <c r="O353" i="8"/>
  <c r="N353" i="8"/>
  <c r="M353" i="8"/>
  <c r="L353" i="8"/>
  <c r="K353" i="8"/>
  <c r="J353" i="8"/>
  <c r="I353" i="8"/>
  <c r="H353" i="8"/>
  <c r="G353" i="8"/>
  <c r="F353" i="8"/>
  <c r="D353" i="8"/>
  <c r="C353" i="8"/>
  <c r="B352" i="8"/>
  <c r="W352" i="8"/>
  <c r="V352" i="8"/>
  <c r="E352" i="8"/>
  <c r="U352" i="8"/>
  <c r="T352" i="8"/>
  <c r="S352" i="8"/>
  <c r="A352" i="8"/>
  <c r="R352" i="8"/>
  <c r="Q352" i="8"/>
  <c r="P352" i="8"/>
  <c r="O352" i="8"/>
  <c r="N352" i="8"/>
  <c r="M352" i="8"/>
  <c r="L352" i="8"/>
  <c r="K352" i="8"/>
  <c r="J352" i="8"/>
  <c r="I352" i="8"/>
  <c r="H352" i="8"/>
  <c r="G352" i="8"/>
  <c r="F352" i="8"/>
  <c r="D352" i="8"/>
  <c r="C352" i="8"/>
  <c r="B351" i="8"/>
  <c r="W351" i="8"/>
  <c r="V351" i="8"/>
  <c r="E351" i="8"/>
  <c r="U351" i="8"/>
  <c r="T351" i="8"/>
  <c r="S351" i="8"/>
  <c r="A351" i="8"/>
  <c r="R351" i="8"/>
  <c r="Q351" i="8"/>
  <c r="P351" i="8"/>
  <c r="O351" i="8"/>
  <c r="N351" i="8"/>
  <c r="M351" i="8"/>
  <c r="L351" i="8"/>
  <c r="K351" i="8"/>
  <c r="J351" i="8"/>
  <c r="I351" i="8"/>
  <c r="H351" i="8"/>
  <c r="G351" i="8"/>
  <c r="F351" i="8"/>
  <c r="D351" i="8"/>
  <c r="C351" i="8"/>
  <c r="B350" i="8"/>
  <c r="W350" i="8"/>
  <c r="V350" i="8"/>
  <c r="E350" i="8"/>
  <c r="U350" i="8"/>
  <c r="T350" i="8"/>
  <c r="S350" i="8"/>
  <c r="A350" i="8"/>
  <c r="R350" i="8"/>
  <c r="Q350" i="8"/>
  <c r="P350" i="8"/>
  <c r="O350" i="8"/>
  <c r="N350" i="8"/>
  <c r="M350" i="8"/>
  <c r="L350" i="8"/>
  <c r="K350" i="8"/>
  <c r="J350" i="8"/>
  <c r="I350" i="8"/>
  <c r="H350" i="8"/>
  <c r="G350" i="8"/>
  <c r="F350" i="8"/>
  <c r="D350" i="8"/>
  <c r="C350" i="8"/>
  <c r="B349" i="8"/>
  <c r="W349" i="8"/>
  <c r="V349" i="8"/>
  <c r="E349" i="8"/>
  <c r="U349" i="8"/>
  <c r="T349" i="8"/>
  <c r="S349" i="8"/>
  <c r="A349" i="8"/>
  <c r="R349" i="8"/>
  <c r="Q349" i="8"/>
  <c r="P349" i="8"/>
  <c r="O349" i="8"/>
  <c r="N349" i="8"/>
  <c r="M349" i="8"/>
  <c r="L349" i="8"/>
  <c r="K349" i="8"/>
  <c r="J349" i="8"/>
  <c r="I349" i="8"/>
  <c r="H349" i="8"/>
  <c r="G349" i="8"/>
  <c r="F349" i="8"/>
  <c r="D349" i="8"/>
  <c r="C349" i="8"/>
  <c r="B348" i="8"/>
  <c r="W348" i="8"/>
  <c r="V348" i="8"/>
  <c r="E348" i="8"/>
  <c r="U348" i="8"/>
  <c r="T348" i="8"/>
  <c r="S348" i="8"/>
  <c r="A348" i="8"/>
  <c r="R348" i="8"/>
  <c r="Q348" i="8"/>
  <c r="P348" i="8"/>
  <c r="O348" i="8"/>
  <c r="N348" i="8"/>
  <c r="M348" i="8"/>
  <c r="L348" i="8"/>
  <c r="K348" i="8"/>
  <c r="J348" i="8"/>
  <c r="I348" i="8"/>
  <c r="H348" i="8"/>
  <c r="G348" i="8"/>
  <c r="F348" i="8"/>
  <c r="D348" i="8"/>
  <c r="C348" i="8"/>
  <c r="B347" i="8"/>
  <c r="W347" i="8"/>
  <c r="V347" i="8"/>
  <c r="E347" i="8"/>
  <c r="U347" i="8"/>
  <c r="T347" i="8"/>
  <c r="S347" i="8"/>
  <c r="A347" i="8"/>
  <c r="R347" i="8"/>
  <c r="Q347" i="8"/>
  <c r="P347" i="8"/>
  <c r="O347" i="8"/>
  <c r="N347" i="8"/>
  <c r="M347" i="8"/>
  <c r="L347" i="8"/>
  <c r="K347" i="8"/>
  <c r="J347" i="8"/>
  <c r="I347" i="8"/>
  <c r="H347" i="8"/>
  <c r="G347" i="8"/>
  <c r="F347" i="8"/>
  <c r="D347" i="8"/>
  <c r="C347" i="8"/>
  <c r="B346" i="8"/>
  <c r="W346" i="8"/>
  <c r="V346" i="8"/>
  <c r="E346" i="8"/>
  <c r="U346" i="8"/>
  <c r="T346" i="8"/>
  <c r="S346" i="8"/>
  <c r="A346" i="8"/>
  <c r="R346" i="8"/>
  <c r="Q346" i="8"/>
  <c r="P346" i="8"/>
  <c r="O346" i="8"/>
  <c r="N346" i="8"/>
  <c r="M346" i="8"/>
  <c r="L346" i="8"/>
  <c r="K346" i="8"/>
  <c r="J346" i="8"/>
  <c r="I346" i="8"/>
  <c r="H346" i="8"/>
  <c r="G346" i="8"/>
  <c r="F346" i="8"/>
  <c r="D346" i="8"/>
  <c r="C346" i="8"/>
  <c r="B345" i="8"/>
  <c r="W345" i="8"/>
  <c r="V345" i="8"/>
  <c r="E345" i="8"/>
  <c r="U345" i="8"/>
  <c r="T345" i="8"/>
  <c r="S345" i="8"/>
  <c r="A345" i="8"/>
  <c r="R345" i="8"/>
  <c r="Q345" i="8"/>
  <c r="P345" i="8"/>
  <c r="O345" i="8"/>
  <c r="N345" i="8"/>
  <c r="M345" i="8"/>
  <c r="L345" i="8"/>
  <c r="K345" i="8"/>
  <c r="J345" i="8"/>
  <c r="I345" i="8"/>
  <c r="H345" i="8"/>
  <c r="G345" i="8"/>
  <c r="F345" i="8"/>
  <c r="D345" i="8"/>
  <c r="C345" i="8"/>
  <c r="B344" i="8"/>
  <c r="W344" i="8"/>
  <c r="V344" i="8"/>
  <c r="E344" i="8"/>
  <c r="U344" i="8"/>
  <c r="T344" i="8"/>
  <c r="S344" i="8"/>
  <c r="A344" i="8"/>
  <c r="R344" i="8"/>
  <c r="Q344" i="8"/>
  <c r="P344" i="8"/>
  <c r="O344" i="8"/>
  <c r="N344" i="8"/>
  <c r="M344" i="8"/>
  <c r="L344" i="8"/>
  <c r="K344" i="8"/>
  <c r="J344" i="8"/>
  <c r="I344" i="8"/>
  <c r="H344" i="8"/>
  <c r="G344" i="8"/>
  <c r="F344" i="8"/>
  <c r="D344" i="8"/>
  <c r="C344" i="8"/>
  <c r="B343" i="8"/>
  <c r="W343" i="8"/>
  <c r="V343" i="8"/>
  <c r="E343" i="8"/>
  <c r="U343" i="8"/>
  <c r="T343" i="8"/>
  <c r="S343" i="8"/>
  <c r="A343" i="8"/>
  <c r="R343" i="8"/>
  <c r="Q343" i="8"/>
  <c r="P343" i="8"/>
  <c r="O343" i="8"/>
  <c r="N343" i="8"/>
  <c r="M343" i="8"/>
  <c r="L343" i="8"/>
  <c r="K343" i="8"/>
  <c r="J343" i="8"/>
  <c r="I343" i="8"/>
  <c r="H343" i="8"/>
  <c r="G343" i="8"/>
  <c r="F343" i="8"/>
  <c r="D343" i="8"/>
  <c r="C343" i="8"/>
  <c r="B342" i="8"/>
  <c r="W342" i="8"/>
  <c r="V342" i="8"/>
  <c r="E342" i="8"/>
  <c r="U342" i="8"/>
  <c r="T342" i="8"/>
  <c r="S342" i="8"/>
  <c r="A342" i="8"/>
  <c r="R342" i="8"/>
  <c r="Q342" i="8"/>
  <c r="P342" i="8"/>
  <c r="O342" i="8"/>
  <c r="N342" i="8"/>
  <c r="M342" i="8"/>
  <c r="L342" i="8"/>
  <c r="K342" i="8"/>
  <c r="J342" i="8"/>
  <c r="I342" i="8"/>
  <c r="H342" i="8"/>
  <c r="G342" i="8"/>
  <c r="F342" i="8"/>
  <c r="D342" i="8"/>
  <c r="C342" i="8"/>
  <c r="B341" i="8"/>
  <c r="W341" i="8"/>
  <c r="V341" i="8"/>
  <c r="E341" i="8"/>
  <c r="U341" i="8"/>
  <c r="T341" i="8"/>
  <c r="S341" i="8"/>
  <c r="A341" i="8"/>
  <c r="R341" i="8"/>
  <c r="Q341" i="8"/>
  <c r="P341" i="8"/>
  <c r="O341" i="8"/>
  <c r="N341" i="8"/>
  <c r="M341" i="8"/>
  <c r="L341" i="8"/>
  <c r="K341" i="8"/>
  <c r="J341" i="8"/>
  <c r="I341" i="8"/>
  <c r="H341" i="8"/>
  <c r="G341" i="8"/>
  <c r="F341" i="8"/>
  <c r="D341" i="8"/>
  <c r="C341" i="8"/>
  <c r="B340" i="8"/>
  <c r="W340" i="8"/>
  <c r="V340" i="8"/>
  <c r="E340" i="8"/>
  <c r="U340" i="8"/>
  <c r="T340" i="8"/>
  <c r="S340" i="8"/>
  <c r="A340" i="8"/>
  <c r="R340" i="8"/>
  <c r="Q340" i="8"/>
  <c r="P340" i="8"/>
  <c r="O340" i="8"/>
  <c r="N340" i="8"/>
  <c r="M340" i="8"/>
  <c r="L340" i="8"/>
  <c r="K340" i="8"/>
  <c r="J340" i="8"/>
  <c r="I340" i="8"/>
  <c r="H340" i="8"/>
  <c r="G340" i="8"/>
  <c r="F340" i="8"/>
  <c r="D340" i="8"/>
  <c r="C340" i="8"/>
  <c r="B339" i="8"/>
  <c r="W339" i="8"/>
  <c r="V339" i="8"/>
  <c r="E339" i="8"/>
  <c r="U339" i="8"/>
  <c r="T339" i="8"/>
  <c r="S339" i="8"/>
  <c r="A339" i="8"/>
  <c r="R339" i="8"/>
  <c r="Q339" i="8"/>
  <c r="P339" i="8"/>
  <c r="O339" i="8"/>
  <c r="N339" i="8"/>
  <c r="M339" i="8"/>
  <c r="L339" i="8"/>
  <c r="K339" i="8"/>
  <c r="J339" i="8"/>
  <c r="I339" i="8"/>
  <c r="H339" i="8"/>
  <c r="G339" i="8"/>
  <c r="F339" i="8"/>
  <c r="D339" i="8"/>
  <c r="C339" i="8"/>
  <c r="B338" i="8"/>
  <c r="W338" i="8"/>
  <c r="V338" i="8"/>
  <c r="E338" i="8"/>
  <c r="U338" i="8"/>
  <c r="T338" i="8"/>
  <c r="S338" i="8"/>
  <c r="A338" i="8"/>
  <c r="R338" i="8"/>
  <c r="Q338" i="8"/>
  <c r="P338" i="8"/>
  <c r="O338" i="8"/>
  <c r="N338" i="8"/>
  <c r="M338" i="8"/>
  <c r="L338" i="8"/>
  <c r="K338" i="8"/>
  <c r="J338" i="8"/>
  <c r="I338" i="8"/>
  <c r="H338" i="8"/>
  <c r="G338" i="8"/>
  <c r="F338" i="8"/>
  <c r="D338" i="8"/>
  <c r="C338" i="8"/>
  <c r="B337" i="8"/>
  <c r="W337" i="8"/>
  <c r="V337" i="8"/>
  <c r="E337" i="8"/>
  <c r="U337" i="8"/>
  <c r="T337" i="8"/>
  <c r="S337" i="8"/>
  <c r="A337" i="8"/>
  <c r="R337" i="8"/>
  <c r="Q337" i="8"/>
  <c r="P337" i="8"/>
  <c r="O337" i="8"/>
  <c r="N337" i="8"/>
  <c r="M337" i="8"/>
  <c r="L337" i="8"/>
  <c r="K337" i="8"/>
  <c r="J337" i="8"/>
  <c r="I337" i="8"/>
  <c r="H337" i="8"/>
  <c r="G337" i="8"/>
  <c r="F337" i="8"/>
  <c r="D337" i="8"/>
  <c r="C337" i="8"/>
  <c r="B336" i="8"/>
  <c r="W336" i="8"/>
  <c r="V336" i="8"/>
  <c r="E336" i="8"/>
  <c r="U336" i="8"/>
  <c r="T336" i="8"/>
  <c r="S336" i="8"/>
  <c r="A336" i="8"/>
  <c r="R336" i="8"/>
  <c r="Q336" i="8"/>
  <c r="P336" i="8"/>
  <c r="O336" i="8"/>
  <c r="N336" i="8"/>
  <c r="M336" i="8"/>
  <c r="L336" i="8"/>
  <c r="K336" i="8"/>
  <c r="J336" i="8"/>
  <c r="I336" i="8"/>
  <c r="H336" i="8"/>
  <c r="G336" i="8"/>
  <c r="F336" i="8"/>
  <c r="D336" i="8"/>
  <c r="C336" i="8"/>
  <c r="B335" i="8"/>
  <c r="W335" i="8"/>
  <c r="V335" i="8"/>
  <c r="E335" i="8"/>
  <c r="U335" i="8"/>
  <c r="T335" i="8"/>
  <c r="S335" i="8"/>
  <c r="A335" i="8"/>
  <c r="R335" i="8"/>
  <c r="Q335" i="8"/>
  <c r="P335" i="8"/>
  <c r="O335" i="8"/>
  <c r="N335" i="8"/>
  <c r="M335" i="8"/>
  <c r="L335" i="8"/>
  <c r="K335" i="8"/>
  <c r="J335" i="8"/>
  <c r="I335" i="8"/>
  <c r="H335" i="8"/>
  <c r="G335" i="8"/>
  <c r="F335" i="8"/>
  <c r="D335" i="8"/>
  <c r="C335" i="8"/>
  <c r="B334" i="8"/>
  <c r="W334" i="8"/>
  <c r="V334" i="8"/>
  <c r="E334" i="8"/>
  <c r="U334" i="8"/>
  <c r="T334" i="8"/>
  <c r="S334" i="8"/>
  <c r="A334" i="8"/>
  <c r="R334" i="8"/>
  <c r="Q334" i="8"/>
  <c r="P334" i="8"/>
  <c r="O334" i="8"/>
  <c r="N334" i="8"/>
  <c r="M334" i="8"/>
  <c r="L334" i="8"/>
  <c r="K334" i="8"/>
  <c r="J334" i="8"/>
  <c r="I334" i="8"/>
  <c r="H334" i="8"/>
  <c r="G334" i="8"/>
  <c r="F334" i="8"/>
  <c r="D334" i="8"/>
  <c r="C334" i="8"/>
  <c r="B333" i="8"/>
  <c r="W333" i="8"/>
  <c r="V333" i="8"/>
  <c r="E333" i="8"/>
  <c r="U333" i="8"/>
  <c r="T333" i="8"/>
  <c r="S333" i="8"/>
  <c r="A333" i="8"/>
  <c r="R333" i="8"/>
  <c r="Q333" i="8"/>
  <c r="P333" i="8"/>
  <c r="O333" i="8"/>
  <c r="N333" i="8"/>
  <c r="M333" i="8"/>
  <c r="L333" i="8"/>
  <c r="K333" i="8"/>
  <c r="J333" i="8"/>
  <c r="I333" i="8"/>
  <c r="H333" i="8"/>
  <c r="G333" i="8"/>
  <c r="F333" i="8"/>
  <c r="D333" i="8"/>
  <c r="C333" i="8"/>
  <c r="B332" i="8"/>
  <c r="W332" i="8"/>
  <c r="V332" i="8"/>
  <c r="E332" i="8"/>
  <c r="U332" i="8"/>
  <c r="T332" i="8"/>
  <c r="S332" i="8"/>
  <c r="A332" i="8"/>
  <c r="R332" i="8"/>
  <c r="Q332" i="8"/>
  <c r="P332" i="8"/>
  <c r="O332" i="8"/>
  <c r="N332" i="8"/>
  <c r="M332" i="8"/>
  <c r="L332" i="8"/>
  <c r="K332" i="8"/>
  <c r="J332" i="8"/>
  <c r="I332" i="8"/>
  <c r="H332" i="8"/>
  <c r="G332" i="8"/>
  <c r="F332" i="8"/>
  <c r="D332" i="8"/>
  <c r="C332" i="8"/>
  <c r="B331" i="8"/>
  <c r="W331" i="8"/>
  <c r="V331" i="8"/>
  <c r="E331" i="8"/>
  <c r="U331" i="8"/>
  <c r="T331" i="8"/>
  <c r="S331" i="8"/>
  <c r="A331" i="8"/>
  <c r="R331" i="8"/>
  <c r="Q331" i="8"/>
  <c r="P331" i="8"/>
  <c r="O331" i="8"/>
  <c r="N331" i="8"/>
  <c r="M331" i="8"/>
  <c r="L331" i="8"/>
  <c r="K331" i="8"/>
  <c r="J331" i="8"/>
  <c r="I331" i="8"/>
  <c r="H331" i="8"/>
  <c r="G331" i="8"/>
  <c r="F331" i="8"/>
  <c r="D331" i="8"/>
  <c r="C331" i="8"/>
  <c r="B330" i="8"/>
  <c r="W330" i="8"/>
  <c r="V330" i="8"/>
  <c r="E330" i="8"/>
  <c r="U330" i="8"/>
  <c r="T330" i="8"/>
  <c r="S330" i="8"/>
  <c r="A330" i="8"/>
  <c r="R330" i="8"/>
  <c r="Q330" i="8"/>
  <c r="P330" i="8"/>
  <c r="O330" i="8"/>
  <c r="N330" i="8"/>
  <c r="M330" i="8"/>
  <c r="L330" i="8"/>
  <c r="K330" i="8"/>
  <c r="J330" i="8"/>
  <c r="I330" i="8"/>
  <c r="H330" i="8"/>
  <c r="G330" i="8"/>
  <c r="F330" i="8"/>
  <c r="D330" i="8"/>
  <c r="C330" i="8"/>
  <c r="B329" i="8"/>
  <c r="W329" i="8"/>
  <c r="V329" i="8"/>
  <c r="E329" i="8"/>
  <c r="U329" i="8"/>
  <c r="T329" i="8"/>
  <c r="S329" i="8"/>
  <c r="A329" i="8"/>
  <c r="R329" i="8"/>
  <c r="Q329" i="8"/>
  <c r="P329" i="8"/>
  <c r="O329" i="8"/>
  <c r="N329" i="8"/>
  <c r="M329" i="8"/>
  <c r="L329" i="8"/>
  <c r="K329" i="8"/>
  <c r="J329" i="8"/>
  <c r="I329" i="8"/>
  <c r="H329" i="8"/>
  <c r="G329" i="8"/>
  <c r="F329" i="8"/>
  <c r="D329" i="8"/>
  <c r="C329" i="8"/>
  <c r="B328" i="8"/>
  <c r="W328" i="8"/>
  <c r="V328" i="8"/>
  <c r="E328" i="8"/>
  <c r="U328" i="8"/>
  <c r="T328" i="8"/>
  <c r="S328" i="8"/>
  <c r="A328" i="8"/>
  <c r="R328" i="8"/>
  <c r="Q328" i="8"/>
  <c r="P328" i="8"/>
  <c r="O328" i="8"/>
  <c r="N328" i="8"/>
  <c r="M328" i="8"/>
  <c r="L328" i="8"/>
  <c r="K328" i="8"/>
  <c r="J328" i="8"/>
  <c r="I328" i="8"/>
  <c r="H328" i="8"/>
  <c r="G328" i="8"/>
  <c r="F328" i="8"/>
  <c r="D328" i="8"/>
  <c r="C328" i="8"/>
  <c r="B327" i="8"/>
  <c r="W327" i="8"/>
  <c r="V327" i="8"/>
  <c r="E327" i="8"/>
  <c r="U327" i="8"/>
  <c r="T327" i="8"/>
  <c r="S327" i="8"/>
  <c r="A327" i="8"/>
  <c r="R327" i="8"/>
  <c r="Q327" i="8"/>
  <c r="P327" i="8"/>
  <c r="O327" i="8"/>
  <c r="N327" i="8"/>
  <c r="M327" i="8"/>
  <c r="L327" i="8"/>
  <c r="K327" i="8"/>
  <c r="J327" i="8"/>
  <c r="I327" i="8"/>
  <c r="H327" i="8"/>
  <c r="G327" i="8"/>
  <c r="F327" i="8"/>
  <c r="D327" i="8"/>
  <c r="C327" i="8"/>
  <c r="B326" i="8"/>
  <c r="W326" i="8"/>
  <c r="V326" i="8"/>
  <c r="E326" i="8"/>
  <c r="U326" i="8"/>
  <c r="T326" i="8"/>
  <c r="S326" i="8"/>
  <c r="A326" i="8"/>
  <c r="R326" i="8"/>
  <c r="Q326" i="8"/>
  <c r="P326" i="8"/>
  <c r="O326" i="8"/>
  <c r="N326" i="8"/>
  <c r="M326" i="8"/>
  <c r="L326" i="8"/>
  <c r="K326" i="8"/>
  <c r="J326" i="8"/>
  <c r="I326" i="8"/>
  <c r="H326" i="8"/>
  <c r="G326" i="8"/>
  <c r="F326" i="8"/>
  <c r="D326" i="8"/>
  <c r="C326" i="8"/>
  <c r="B325" i="8"/>
  <c r="W325" i="8"/>
  <c r="V325" i="8"/>
  <c r="E325" i="8"/>
  <c r="U325" i="8"/>
  <c r="T325" i="8"/>
  <c r="S325" i="8"/>
  <c r="A325" i="8"/>
  <c r="R325" i="8"/>
  <c r="Q325" i="8"/>
  <c r="P325" i="8"/>
  <c r="O325" i="8"/>
  <c r="N325" i="8"/>
  <c r="M325" i="8"/>
  <c r="L325" i="8"/>
  <c r="K325" i="8"/>
  <c r="J325" i="8"/>
  <c r="I325" i="8"/>
  <c r="H325" i="8"/>
  <c r="G325" i="8"/>
  <c r="F325" i="8"/>
  <c r="D325" i="8"/>
  <c r="C325" i="8"/>
  <c r="B324" i="8"/>
  <c r="W324" i="8"/>
  <c r="V324" i="8"/>
  <c r="E324" i="8"/>
  <c r="U324" i="8"/>
  <c r="T324" i="8"/>
  <c r="S324" i="8"/>
  <c r="A324" i="8"/>
  <c r="R324" i="8"/>
  <c r="Q324" i="8"/>
  <c r="P324" i="8"/>
  <c r="O324" i="8"/>
  <c r="N324" i="8"/>
  <c r="M324" i="8"/>
  <c r="L324" i="8"/>
  <c r="K324" i="8"/>
  <c r="J324" i="8"/>
  <c r="I324" i="8"/>
  <c r="H324" i="8"/>
  <c r="G324" i="8"/>
  <c r="F324" i="8"/>
  <c r="D324" i="8"/>
  <c r="C324" i="8"/>
  <c r="B323" i="8"/>
  <c r="W323" i="8"/>
  <c r="V323" i="8"/>
  <c r="E323" i="8"/>
  <c r="U323" i="8"/>
  <c r="T323" i="8"/>
  <c r="S323" i="8"/>
  <c r="A323" i="8"/>
  <c r="R323" i="8"/>
  <c r="Q323" i="8"/>
  <c r="P323" i="8"/>
  <c r="O323" i="8"/>
  <c r="N323" i="8"/>
  <c r="M323" i="8"/>
  <c r="L323" i="8"/>
  <c r="K323" i="8"/>
  <c r="J323" i="8"/>
  <c r="I323" i="8"/>
  <c r="H323" i="8"/>
  <c r="G323" i="8"/>
  <c r="F323" i="8"/>
  <c r="D323" i="8"/>
  <c r="C323" i="8"/>
  <c r="B322" i="8"/>
  <c r="W322" i="8"/>
  <c r="V322" i="8"/>
  <c r="E322" i="8"/>
  <c r="U322" i="8"/>
  <c r="T322" i="8"/>
  <c r="S322" i="8"/>
  <c r="A322" i="8"/>
  <c r="R322" i="8"/>
  <c r="Q322" i="8"/>
  <c r="P322" i="8"/>
  <c r="O322" i="8"/>
  <c r="N322" i="8"/>
  <c r="M322" i="8"/>
  <c r="L322" i="8"/>
  <c r="K322" i="8"/>
  <c r="J322" i="8"/>
  <c r="I322" i="8"/>
  <c r="H322" i="8"/>
  <c r="G322" i="8"/>
  <c r="F322" i="8"/>
  <c r="D322" i="8"/>
  <c r="C322" i="8"/>
  <c r="B321" i="8"/>
  <c r="W321" i="8"/>
  <c r="V321" i="8"/>
  <c r="E321" i="8"/>
  <c r="U321" i="8"/>
  <c r="T321" i="8"/>
  <c r="S321" i="8"/>
  <c r="A321" i="8"/>
  <c r="R321" i="8"/>
  <c r="Q321" i="8"/>
  <c r="P321" i="8"/>
  <c r="O321" i="8"/>
  <c r="N321" i="8"/>
  <c r="M321" i="8"/>
  <c r="L321" i="8"/>
  <c r="K321" i="8"/>
  <c r="J321" i="8"/>
  <c r="I321" i="8"/>
  <c r="H321" i="8"/>
  <c r="G321" i="8"/>
  <c r="F321" i="8"/>
  <c r="D321" i="8"/>
  <c r="C321" i="8"/>
  <c r="B320" i="8"/>
  <c r="W320" i="8"/>
  <c r="V320" i="8"/>
  <c r="E320" i="8"/>
  <c r="U320" i="8"/>
  <c r="T320" i="8"/>
  <c r="S320" i="8"/>
  <c r="A320" i="8"/>
  <c r="R320" i="8"/>
  <c r="Q320" i="8"/>
  <c r="P320" i="8"/>
  <c r="O320" i="8"/>
  <c r="N320" i="8"/>
  <c r="M320" i="8"/>
  <c r="L320" i="8"/>
  <c r="K320" i="8"/>
  <c r="J320" i="8"/>
  <c r="I320" i="8"/>
  <c r="H320" i="8"/>
  <c r="G320" i="8"/>
  <c r="F320" i="8"/>
  <c r="D320" i="8"/>
  <c r="C320" i="8"/>
  <c r="B319" i="8"/>
  <c r="W319" i="8"/>
  <c r="V319" i="8"/>
  <c r="E319" i="8"/>
  <c r="U319" i="8"/>
  <c r="T319" i="8"/>
  <c r="S319" i="8"/>
  <c r="A319" i="8"/>
  <c r="R319" i="8"/>
  <c r="Q319" i="8"/>
  <c r="P319" i="8"/>
  <c r="O319" i="8"/>
  <c r="N319" i="8"/>
  <c r="M319" i="8"/>
  <c r="L319" i="8"/>
  <c r="K319" i="8"/>
  <c r="J319" i="8"/>
  <c r="I319" i="8"/>
  <c r="H319" i="8"/>
  <c r="G319" i="8"/>
  <c r="F319" i="8"/>
  <c r="D319" i="8"/>
  <c r="C319" i="8"/>
  <c r="B318" i="8"/>
  <c r="W318" i="8"/>
  <c r="V318" i="8"/>
  <c r="E318" i="8"/>
  <c r="U318" i="8"/>
  <c r="T318" i="8"/>
  <c r="S318" i="8"/>
  <c r="A318" i="8"/>
  <c r="R318" i="8"/>
  <c r="Q318" i="8"/>
  <c r="P318" i="8"/>
  <c r="O318" i="8"/>
  <c r="N318" i="8"/>
  <c r="M318" i="8"/>
  <c r="L318" i="8"/>
  <c r="K318" i="8"/>
  <c r="J318" i="8"/>
  <c r="I318" i="8"/>
  <c r="H318" i="8"/>
  <c r="G318" i="8"/>
  <c r="F318" i="8"/>
  <c r="D318" i="8"/>
  <c r="C318" i="8"/>
  <c r="B317" i="8"/>
  <c r="W317" i="8"/>
  <c r="V317" i="8"/>
  <c r="E317" i="8"/>
  <c r="U317" i="8"/>
  <c r="T317" i="8"/>
  <c r="S317" i="8"/>
  <c r="A317" i="8"/>
  <c r="R317" i="8"/>
  <c r="Q317" i="8"/>
  <c r="P317" i="8"/>
  <c r="O317" i="8"/>
  <c r="N317" i="8"/>
  <c r="M317" i="8"/>
  <c r="L317" i="8"/>
  <c r="K317" i="8"/>
  <c r="J317" i="8"/>
  <c r="I317" i="8"/>
  <c r="H317" i="8"/>
  <c r="G317" i="8"/>
  <c r="F317" i="8"/>
  <c r="D317" i="8"/>
  <c r="C317" i="8"/>
  <c r="B316" i="8"/>
  <c r="W316" i="8"/>
  <c r="V316" i="8"/>
  <c r="E316" i="8"/>
  <c r="U316" i="8"/>
  <c r="T316" i="8"/>
  <c r="S316" i="8"/>
  <c r="A316" i="8"/>
  <c r="R316" i="8"/>
  <c r="Q316" i="8"/>
  <c r="P316" i="8"/>
  <c r="O316" i="8"/>
  <c r="N316" i="8"/>
  <c r="M316" i="8"/>
  <c r="L316" i="8"/>
  <c r="K316" i="8"/>
  <c r="J316" i="8"/>
  <c r="I316" i="8"/>
  <c r="H316" i="8"/>
  <c r="G316" i="8"/>
  <c r="F316" i="8"/>
  <c r="D316" i="8"/>
  <c r="C316" i="8"/>
  <c r="B315" i="8"/>
  <c r="W315" i="8"/>
  <c r="V315" i="8"/>
  <c r="E315" i="8"/>
  <c r="U315" i="8"/>
  <c r="T315" i="8"/>
  <c r="S315" i="8"/>
  <c r="A315" i="8"/>
  <c r="R315" i="8"/>
  <c r="Q315" i="8"/>
  <c r="P315" i="8"/>
  <c r="O315" i="8"/>
  <c r="N315" i="8"/>
  <c r="M315" i="8"/>
  <c r="L315" i="8"/>
  <c r="K315" i="8"/>
  <c r="J315" i="8"/>
  <c r="I315" i="8"/>
  <c r="H315" i="8"/>
  <c r="G315" i="8"/>
  <c r="F315" i="8"/>
  <c r="D315" i="8"/>
  <c r="C315" i="8"/>
  <c r="B314" i="8"/>
  <c r="W314" i="8"/>
  <c r="V314" i="8"/>
  <c r="E314" i="8"/>
  <c r="U314" i="8"/>
  <c r="T314" i="8"/>
  <c r="S314" i="8"/>
  <c r="A314" i="8"/>
  <c r="R314" i="8"/>
  <c r="Q314" i="8"/>
  <c r="P314" i="8"/>
  <c r="O314" i="8"/>
  <c r="N314" i="8"/>
  <c r="M314" i="8"/>
  <c r="L314" i="8"/>
  <c r="K314" i="8"/>
  <c r="J314" i="8"/>
  <c r="I314" i="8"/>
  <c r="H314" i="8"/>
  <c r="G314" i="8"/>
  <c r="F314" i="8"/>
  <c r="D314" i="8"/>
  <c r="C314" i="8"/>
  <c r="B313" i="8"/>
  <c r="W313" i="8"/>
  <c r="V313" i="8"/>
  <c r="E313" i="8"/>
  <c r="U313" i="8"/>
  <c r="T313" i="8"/>
  <c r="S313" i="8"/>
  <c r="A313" i="8"/>
  <c r="R313" i="8"/>
  <c r="Q313" i="8"/>
  <c r="P313" i="8"/>
  <c r="O313" i="8"/>
  <c r="N313" i="8"/>
  <c r="M313" i="8"/>
  <c r="L313" i="8"/>
  <c r="K313" i="8"/>
  <c r="J313" i="8"/>
  <c r="I313" i="8"/>
  <c r="H313" i="8"/>
  <c r="G313" i="8"/>
  <c r="F313" i="8"/>
  <c r="D313" i="8"/>
  <c r="C313" i="8"/>
  <c r="B312" i="8"/>
  <c r="W312" i="8"/>
  <c r="V312" i="8"/>
  <c r="E312" i="8"/>
  <c r="U312" i="8"/>
  <c r="T312" i="8"/>
  <c r="S312" i="8"/>
  <c r="A312" i="8"/>
  <c r="R312" i="8"/>
  <c r="Q312" i="8"/>
  <c r="P312" i="8"/>
  <c r="O312" i="8"/>
  <c r="N312" i="8"/>
  <c r="M312" i="8"/>
  <c r="L312" i="8"/>
  <c r="K312" i="8"/>
  <c r="J312" i="8"/>
  <c r="I312" i="8"/>
  <c r="H312" i="8"/>
  <c r="G312" i="8"/>
  <c r="F312" i="8"/>
  <c r="D312" i="8"/>
  <c r="C312" i="8"/>
  <c r="B311" i="8"/>
  <c r="W311" i="8"/>
  <c r="V311" i="8"/>
  <c r="E311" i="8"/>
  <c r="U311" i="8"/>
  <c r="T311" i="8"/>
  <c r="S311" i="8"/>
  <c r="A311" i="8"/>
  <c r="R311" i="8"/>
  <c r="Q311" i="8"/>
  <c r="P311" i="8"/>
  <c r="O311" i="8"/>
  <c r="N311" i="8"/>
  <c r="M311" i="8"/>
  <c r="L311" i="8"/>
  <c r="K311" i="8"/>
  <c r="J311" i="8"/>
  <c r="I311" i="8"/>
  <c r="H311" i="8"/>
  <c r="G311" i="8"/>
  <c r="F311" i="8"/>
  <c r="D311" i="8"/>
  <c r="C311" i="8"/>
  <c r="B310" i="8"/>
  <c r="W310" i="8"/>
  <c r="V310" i="8"/>
  <c r="E310" i="8"/>
  <c r="U310" i="8"/>
  <c r="T310" i="8"/>
  <c r="S310" i="8"/>
  <c r="A310" i="8"/>
  <c r="R310" i="8"/>
  <c r="Q310" i="8"/>
  <c r="P310" i="8"/>
  <c r="O310" i="8"/>
  <c r="N310" i="8"/>
  <c r="M310" i="8"/>
  <c r="L310" i="8"/>
  <c r="K310" i="8"/>
  <c r="J310" i="8"/>
  <c r="I310" i="8"/>
  <c r="H310" i="8"/>
  <c r="G310" i="8"/>
  <c r="F310" i="8"/>
  <c r="D310" i="8"/>
  <c r="C310" i="8"/>
  <c r="B309" i="8"/>
  <c r="W309" i="8"/>
  <c r="V309" i="8"/>
  <c r="E309" i="8"/>
  <c r="U309" i="8"/>
  <c r="T309" i="8"/>
  <c r="S309" i="8"/>
  <c r="A309" i="8"/>
  <c r="R309" i="8"/>
  <c r="Q309" i="8"/>
  <c r="P309" i="8"/>
  <c r="O309" i="8"/>
  <c r="N309" i="8"/>
  <c r="M309" i="8"/>
  <c r="L309" i="8"/>
  <c r="K309" i="8"/>
  <c r="J309" i="8"/>
  <c r="I309" i="8"/>
  <c r="H309" i="8"/>
  <c r="G309" i="8"/>
  <c r="F309" i="8"/>
  <c r="D309" i="8"/>
  <c r="C309" i="8"/>
  <c r="B308" i="8"/>
  <c r="W308" i="8"/>
  <c r="V308" i="8"/>
  <c r="E308" i="8"/>
  <c r="U308" i="8"/>
  <c r="T308" i="8"/>
  <c r="S308" i="8"/>
  <c r="A308" i="8"/>
  <c r="R308" i="8"/>
  <c r="Q308" i="8"/>
  <c r="P308" i="8"/>
  <c r="O308" i="8"/>
  <c r="N308" i="8"/>
  <c r="M308" i="8"/>
  <c r="L308" i="8"/>
  <c r="K308" i="8"/>
  <c r="J308" i="8"/>
  <c r="I308" i="8"/>
  <c r="H308" i="8"/>
  <c r="G308" i="8"/>
  <c r="F308" i="8"/>
  <c r="D308" i="8"/>
  <c r="C308" i="8"/>
  <c r="B307" i="8"/>
  <c r="W307" i="8"/>
  <c r="V307" i="8"/>
  <c r="E307" i="8"/>
  <c r="U307" i="8"/>
  <c r="T307" i="8"/>
  <c r="S307" i="8"/>
  <c r="A307" i="8"/>
  <c r="R307" i="8"/>
  <c r="Q307" i="8"/>
  <c r="P307" i="8"/>
  <c r="O307" i="8"/>
  <c r="N307" i="8"/>
  <c r="M307" i="8"/>
  <c r="L307" i="8"/>
  <c r="K307" i="8"/>
  <c r="J307" i="8"/>
  <c r="I307" i="8"/>
  <c r="H307" i="8"/>
  <c r="G307" i="8"/>
  <c r="F307" i="8"/>
  <c r="D307" i="8"/>
  <c r="C307" i="8"/>
  <c r="B306" i="8"/>
  <c r="W306" i="8"/>
  <c r="V306" i="8"/>
  <c r="E306" i="8"/>
  <c r="U306" i="8"/>
  <c r="T306" i="8"/>
  <c r="S306" i="8"/>
  <c r="A306" i="8"/>
  <c r="R306" i="8"/>
  <c r="Q306" i="8"/>
  <c r="P306" i="8"/>
  <c r="O306" i="8"/>
  <c r="N306" i="8"/>
  <c r="M306" i="8"/>
  <c r="L306" i="8"/>
  <c r="K306" i="8"/>
  <c r="J306" i="8"/>
  <c r="I306" i="8"/>
  <c r="H306" i="8"/>
  <c r="G306" i="8"/>
  <c r="F306" i="8"/>
  <c r="D306" i="8"/>
  <c r="C306" i="8"/>
  <c r="B305" i="8"/>
  <c r="W305" i="8"/>
  <c r="V305" i="8"/>
  <c r="E305" i="8"/>
  <c r="U305" i="8"/>
  <c r="T305" i="8"/>
  <c r="S305" i="8"/>
  <c r="A305" i="8"/>
  <c r="R305" i="8"/>
  <c r="Q305" i="8"/>
  <c r="P305" i="8"/>
  <c r="O305" i="8"/>
  <c r="N305" i="8"/>
  <c r="M305" i="8"/>
  <c r="L305" i="8"/>
  <c r="K305" i="8"/>
  <c r="J305" i="8"/>
  <c r="I305" i="8"/>
  <c r="H305" i="8"/>
  <c r="G305" i="8"/>
  <c r="F305" i="8"/>
  <c r="D305" i="8"/>
  <c r="C305" i="8"/>
  <c r="B304" i="8"/>
  <c r="W304" i="8"/>
  <c r="V304" i="8"/>
  <c r="E304" i="8"/>
  <c r="U304" i="8"/>
  <c r="T304" i="8"/>
  <c r="S304" i="8"/>
  <c r="A304" i="8"/>
  <c r="R304" i="8"/>
  <c r="Q304" i="8"/>
  <c r="P304" i="8"/>
  <c r="O304" i="8"/>
  <c r="N304" i="8"/>
  <c r="M304" i="8"/>
  <c r="L304" i="8"/>
  <c r="K304" i="8"/>
  <c r="J304" i="8"/>
  <c r="I304" i="8"/>
  <c r="H304" i="8"/>
  <c r="G304" i="8"/>
  <c r="F304" i="8"/>
  <c r="D304" i="8"/>
  <c r="C304" i="8"/>
  <c r="B303" i="8"/>
  <c r="W303" i="8"/>
  <c r="V303" i="8"/>
  <c r="E303" i="8"/>
  <c r="U303" i="8"/>
  <c r="T303" i="8"/>
  <c r="S303" i="8"/>
  <c r="A303" i="8"/>
  <c r="R303" i="8"/>
  <c r="Q303" i="8"/>
  <c r="P303" i="8"/>
  <c r="O303" i="8"/>
  <c r="N303" i="8"/>
  <c r="M303" i="8"/>
  <c r="L303" i="8"/>
  <c r="K303" i="8"/>
  <c r="J303" i="8"/>
  <c r="I303" i="8"/>
  <c r="H303" i="8"/>
  <c r="G303" i="8"/>
  <c r="F303" i="8"/>
  <c r="D303" i="8"/>
  <c r="C303" i="8"/>
  <c r="B302" i="8"/>
  <c r="W302" i="8"/>
  <c r="V302" i="8"/>
  <c r="E302" i="8"/>
  <c r="U302" i="8"/>
  <c r="T302" i="8"/>
  <c r="S302" i="8"/>
  <c r="A302" i="8"/>
  <c r="R302" i="8"/>
  <c r="Q302" i="8"/>
  <c r="P302" i="8"/>
  <c r="O302" i="8"/>
  <c r="N302" i="8"/>
  <c r="M302" i="8"/>
  <c r="L302" i="8"/>
  <c r="K302" i="8"/>
  <c r="J302" i="8"/>
  <c r="I302" i="8"/>
  <c r="H302" i="8"/>
  <c r="G302" i="8"/>
  <c r="F302" i="8"/>
  <c r="D302" i="8"/>
  <c r="C302" i="8"/>
  <c r="B301" i="8"/>
  <c r="W301" i="8"/>
  <c r="V301" i="8"/>
  <c r="E301" i="8"/>
  <c r="U301" i="8"/>
  <c r="T301" i="8"/>
  <c r="S301" i="8"/>
  <c r="A301" i="8"/>
  <c r="R301" i="8"/>
  <c r="Q301" i="8"/>
  <c r="P301" i="8"/>
  <c r="O301" i="8"/>
  <c r="N301" i="8"/>
  <c r="M301" i="8"/>
  <c r="L301" i="8"/>
  <c r="K301" i="8"/>
  <c r="J301" i="8"/>
  <c r="I301" i="8"/>
  <c r="H301" i="8"/>
  <c r="G301" i="8"/>
  <c r="F301" i="8"/>
  <c r="D301" i="8"/>
  <c r="C301" i="8"/>
  <c r="B300" i="8"/>
  <c r="W300" i="8"/>
  <c r="V300" i="8"/>
  <c r="E300" i="8"/>
  <c r="U300" i="8"/>
  <c r="T300" i="8"/>
  <c r="S300" i="8"/>
  <c r="A300" i="8"/>
  <c r="R300" i="8"/>
  <c r="Q300" i="8"/>
  <c r="P300" i="8"/>
  <c r="O300" i="8"/>
  <c r="N300" i="8"/>
  <c r="M300" i="8"/>
  <c r="L300" i="8"/>
  <c r="K300" i="8"/>
  <c r="J300" i="8"/>
  <c r="I300" i="8"/>
  <c r="H300" i="8"/>
  <c r="G300" i="8"/>
  <c r="F300" i="8"/>
  <c r="D300" i="8"/>
  <c r="C300" i="8"/>
  <c r="B299" i="8"/>
  <c r="W299" i="8"/>
  <c r="V299" i="8"/>
  <c r="E299" i="8"/>
  <c r="U299" i="8"/>
  <c r="T299" i="8"/>
  <c r="S299" i="8"/>
  <c r="A299" i="8"/>
  <c r="R299" i="8"/>
  <c r="Q299" i="8"/>
  <c r="P299" i="8"/>
  <c r="O299" i="8"/>
  <c r="N299" i="8"/>
  <c r="M299" i="8"/>
  <c r="L299" i="8"/>
  <c r="K299" i="8"/>
  <c r="J299" i="8"/>
  <c r="I299" i="8"/>
  <c r="H299" i="8"/>
  <c r="G299" i="8"/>
  <c r="F299" i="8"/>
  <c r="D299" i="8"/>
  <c r="C299" i="8"/>
  <c r="B298" i="8"/>
  <c r="W298" i="8"/>
  <c r="V298" i="8"/>
  <c r="E298" i="8"/>
  <c r="U298" i="8"/>
  <c r="T298" i="8"/>
  <c r="S298" i="8"/>
  <c r="A298" i="8"/>
  <c r="R298" i="8"/>
  <c r="Q298" i="8"/>
  <c r="P298" i="8"/>
  <c r="O298" i="8"/>
  <c r="N298" i="8"/>
  <c r="M298" i="8"/>
  <c r="L298" i="8"/>
  <c r="K298" i="8"/>
  <c r="J298" i="8"/>
  <c r="I298" i="8"/>
  <c r="H298" i="8"/>
  <c r="G298" i="8"/>
  <c r="F298" i="8"/>
  <c r="D298" i="8"/>
  <c r="C298" i="8"/>
  <c r="B297" i="8"/>
  <c r="W297" i="8"/>
  <c r="V297" i="8"/>
  <c r="E297" i="8"/>
  <c r="U297" i="8"/>
  <c r="T297" i="8"/>
  <c r="S297" i="8"/>
  <c r="A297" i="8"/>
  <c r="R297" i="8"/>
  <c r="Q297" i="8"/>
  <c r="P297" i="8"/>
  <c r="O297" i="8"/>
  <c r="N297" i="8"/>
  <c r="M297" i="8"/>
  <c r="L297" i="8"/>
  <c r="K297" i="8"/>
  <c r="J297" i="8"/>
  <c r="I297" i="8"/>
  <c r="H297" i="8"/>
  <c r="G297" i="8"/>
  <c r="F297" i="8"/>
  <c r="D297" i="8"/>
  <c r="C297" i="8"/>
  <c r="B296" i="8"/>
  <c r="W296" i="8"/>
  <c r="V296" i="8"/>
  <c r="E296" i="8"/>
  <c r="U296" i="8"/>
  <c r="T296" i="8"/>
  <c r="S296" i="8"/>
  <c r="A296" i="8"/>
  <c r="R296" i="8"/>
  <c r="Q296" i="8"/>
  <c r="P296" i="8"/>
  <c r="O296" i="8"/>
  <c r="N296" i="8"/>
  <c r="M296" i="8"/>
  <c r="L296" i="8"/>
  <c r="K296" i="8"/>
  <c r="J296" i="8"/>
  <c r="I296" i="8"/>
  <c r="H296" i="8"/>
  <c r="G296" i="8"/>
  <c r="F296" i="8"/>
  <c r="D296" i="8"/>
  <c r="C296" i="8"/>
  <c r="B295" i="8"/>
  <c r="W295" i="8"/>
  <c r="V295" i="8"/>
  <c r="E295" i="8"/>
  <c r="U295" i="8"/>
  <c r="T295" i="8"/>
  <c r="S295" i="8"/>
  <c r="A295" i="8"/>
  <c r="R295" i="8"/>
  <c r="Q295" i="8"/>
  <c r="P295" i="8"/>
  <c r="O295" i="8"/>
  <c r="N295" i="8"/>
  <c r="M295" i="8"/>
  <c r="L295" i="8"/>
  <c r="K295" i="8"/>
  <c r="J295" i="8"/>
  <c r="I295" i="8"/>
  <c r="H295" i="8"/>
  <c r="G295" i="8"/>
  <c r="F295" i="8"/>
  <c r="D295" i="8"/>
  <c r="C295" i="8"/>
  <c r="B294" i="8"/>
  <c r="W294" i="8"/>
  <c r="V294" i="8"/>
  <c r="E294" i="8"/>
  <c r="U294" i="8"/>
  <c r="T294" i="8"/>
  <c r="S294" i="8"/>
  <c r="A294" i="8"/>
  <c r="R294" i="8"/>
  <c r="Q294" i="8"/>
  <c r="P294" i="8"/>
  <c r="O294" i="8"/>
  <c r="N294" i="8"/>
  <c r="M294" i="8"/>
  <c r="L294" i="8"/>
  <c r="K294" i="8"/>
  <c r="J294" i="8"/>
  <c r="I294" i="8"/>
  <c r="H294" i="8"/>
  <c r="G294" i="8"/>
  <c r="F294" i="8"/>
  <c r="D294" i="8"/>
  <c r="C294" i="8"/>
  <c r="B293" i="8"/>
  <c r="W293" i="8"/>
  <c r="V293" i="8"/>
  <c r="E293" i="8"/>
  <c r="U293" i="8"/>
  <c r="T293" i="8"/>
  <c r="S293" i="8"/>
  <c r="A293" i="8"/>
  <c r="R293" i="8"/>
  <c r="Q293" i="8"/>
  <c r="P293" i="8"/>
  <c r="O293" i="8"/>
  <c r="N293" i="8"/>
  <c r="M293" i="8"/>
  <c r="L293" i="8"/>
  <c r="K293" i="8"/>
  <c r="J293" i="8"/>
  <c r="I293" i="8"/>
  <c r="H293" i="8"/>
  <c r="G293" i="8"/>
  <c r="F293" i="8"/>
  <c r="D293" i="8"/>
  <c r="C293" i="8"/>
  <c r="B292" i="8"/>
  <c r="W292" i="8"/>
  <c r="V292" i="8"/>
  <c r="E292" i="8"/>
  <c r="U292" i="8"/>
  <c r="T292" i="8"/>
  <c r="S292" i="8"/>
  <c r="A292" i="8"/>
  <c r="R292" i="8"/>
  <c r="Q292" i="8"/>
  <c r="P292" i="8"/>
  <c r="O292" i="8"/>
  <c r="N292" i="8"/>
  <c r="M292" i="8"/>
  <c r="L292" i="8"/>
  <c r="K292" i="8"/>
  <c r="J292" i="8"/>
  <c r="I292" i="8"/>
  <c r="H292" i="8"/>
  <c r="G292" i="8"/>
  <c r="F292" i="8"/>
  <c r="D292" i="8"/>
  <c r="C292" i="8"/>
  <c r="B291" i="8"/>
  <c r="W291" i="8"/>
  <c r="V291" i="8"/>
  <c r="E291" i="8"/>
  <c r="U291" i="8"/>
  <c r="T291" i="8"/>
  <c r="S291" i="8"/>
  <c r="A291" i="8"/>
  <c r="R291" i="8"/>
  <c r="Q291" i="8"/>
  <c r="P291" i="8"/>
  <c r="O291" i="8"/>
  <c r="N291" i="8"/>
  <c r="M291" i="8"/>
  <c r="L291" i="8"/>
  <c r="K291" i="8"/>
  <c r="J291" i="8"/>
  <c r="I291" i="8"/>
  <c r="H291" i="8"/>
  <c r="G291" i="8"/>
  <c r="F291" i="8"/>
  <c r="D291" i="8"/>
  <c r="C291" i="8"/>
  <c r="B290" i="8"/>
  <c r="W290" i="8"/>
  <c r="V290" i="8"/>
  <c r="E290" i="8"/>
  <c r="U290" i="8"/>
  <c r="T290" i="8"/>
  <c r="S290" i="8"/>
  <c r="A290" i="8"/>
  <c r="R290" i="8"/>
  <c r="Q290" i="8"/>
  <c r="P290" i="8"/>
  <c r="O290" i="8"/>
  <c r="N290" i="8"/>
  <c r="M290" i="8"/>
  <c r="L290" i="8"/>
  <c r="K290" i="8"/>
  <c r="J290" i="8"/>
  <c r="I290" i="8"/>
  <c r="H290" i="8"/>
  <c r="G290" i="8"/>
  <c r="F290" i="8"/>
  <c r="D290" i="8"/>
  <c r="C290" i="8"/>
  <c r="B289" i="8"/>
  <c r="W289" i="8"/>
  <c r="V289" i="8"/>
  <c r="E289" i="8"/>
  <c r="U289" i="8"/>
  <c r="T289" i="8"/>
  <c r="S289" i="8"/>
  <c r="A289" i="8"/>
  <c r="R289" i="8"/>
  <c r="Q289" i="8"/>
  <c r="P289" i="8"/>
  <c r="O289" i="8"/>
  <c r="N289" i="8"/>
  <c r="M289" i="8"/>
  <c r="L289" i="8"/>
  <c r="K289" i="8"/>
  <c r="J289" i="8"/>
  <c r="I289" i="8"/>
  <c r="H289" i="8"/>
  <c r="G289" i="8"/>
  <c r="F289" i="8"/>
  <c r="D289" i="8"/>
  <c r="C289" i="8"/>
  <c r="B288" i="8"/>
  <c r="W288" i="8"/>
  <c r="V288" i="8"/>
  <c r="E288" i="8"/>
  <c r="U288" i="8"/>
  <c r="T288" i="8"/>
  <c r="S288" i="8"/>
  <c r="A288" i="8"/>
  <c r="R288" i="8"/>
  <c r="Q288" i="8"/>
  <c r="P288" i="8"/>
  <c r="O288" i="8"/>
  <c r="N288" i="8"/>
  <c r="M288" i="8"/>
  <c r="L288" i="8"/>
  <c r="K288" i="8"/>
  <c r="J288" i="8"/>
  <c r="I288" i="8"/>
  <c r="H288" i="8"/>
  <c r="G288" i="8"/>
  <c r="F288" i="8"/>
  <c r="D288" i="8"/>
  <c r="C288" i="8"/>
  <c r="B287" i="8"/>
  <c r="W287" i="8"/>
  <c r="V287" i="8"/>
  <c r="E287" i="8"/>
  <c r="U287" i="8"/>
  <c r="T287" i="8"/>
  <c r="S287" i="8"/>
  <c r="A287" i="8"/>
  <c r="R287" i="8"/>
  <c r="Q287" i="8"/>
  <c r="P287" i="8"/>
  <c r="O287" i="8"/>
  <c r="N287" i="8"/>
  <c r="M287" i="8"/>
  <c r="L287" i="8"/>
  <c r="K287" i="8"/>
  <c r="J287" i="8"/>
  <c r="I287" i="8"/>
  <c r="H287" i="8"/>
  <c r="G287" i="8"/>
  <c r="F287" i="8"/>
  <c r="D287" i="8"/>
  <c r="C287" i="8"/>
  <c r="B286" i="8"/>
  <c r="W286" i="8"/>
  <c r="V286" i="8"/>
  <c r="E286" i="8"/>
  <c r="U286" i="8"/>
  <c r="T286" i="8"/>
  <c r="S286" i="8"/>
  <c r="A286" i="8"/>
  <c r="R286" i="8"/>
  <c r="Q286" i="8"/>
  <c r="P286" i="8"/>
  <c r="O286" i="8"/>
  <c r="N286" i="8"/>
  <c r="M286" i="8"/>
  <c r="L286" i="8"/>
  <c r="K286" i="8"/>
  <c r="J286" i="8"/>
  <c r="I286" i="8"/>
  <c r="H286" i="8"/>
  <c r="G286" i="8"/>
  <c r="F286" i="8"/>
  <c r="D286" i="8"/>
  <c r="C286" i="8"/>
  <c r="B285" i="8"/>
  <c r="W285" i="8"/>
  <c r="V285" i="8"/>
  <c r="E285" i="8"/>
  <c r="U285" i="8"/>
  <c r="T285" i="8"/>
  <c r="S285" i="8"/>
  <c r="A285" i="8"/>
  <c r="R285" i="8"/>
  <c r="Q285" i="8"/>
  <c r="P285" i="8"/>
  <c r="O285" i="8"/>
  <c r="N285" i="8"/>
  <c r="M285" i="8"/>
  <c r="L285" i="8"/>
  <c r="K285" i="8"/>
  <c r="J285" i="8"/>
  <c r="I285" i="8"/>
  <c r="H285" i="8"/>
  <c r="G285" i="8"/>
  <c r="F285" i="8"/>
  <c r="D285" i="8"/>
  <c r="C285" i="8"/>
  <c r="B284" i="8"/>
  <c r="W284" i="8"/>
  <c r="V284" i="8"/>
  <c r="E284" i="8"/>
  <c r="U284" i="8"/>
  <c r="T284" i="8"/>
  <c r="S284" i="8"/>
  <c r="A284" i="8"/>
  <c r="R284" i="8"/>
  <c r="Q284" i="8"/>
  <c r="P284" i="8"/>
  <c r="O284" i="8"/>
  <c r="N284" i="8"/>
  <c r="M284" i="8"/>
  <c r="L284" i="8"/>
  <c r="K284" i="8"/>
  <c r="J284" i="8"/>
  <c r="I284" i="8"/>
  <c r="H284" i="8"/>
  <c r="G284" i="8"/>
  <c r="F284" i="8"/>
  <c r="D284" i="8"/>
  <c r="C284" i="8"/>
  <c r="B283" i="8"/>
  <c r="W283" i="8"/>
  <c r="V283" i="8"/>
  <c r="E283" i="8"/>
  <c r="U283" i="8"/>
  <c r="T283" i="8"/>
  <c r="S283" i="8"/>
  <c r="A283" i="8"/>
  <c r="R283" i="8"/>
  <c r="Q283" i="8"/>
  <c r="P283" i="8"/>
  <c r="O283" i="8"/>
  <c r="N283" i="8"/>
  <c r="M283" i="8"/>
  <c r="L283" i="8"/>
  <c r="K283" i="8"/>
  <c r="J283" i="8"/>
  <c r="I283" i="8"/>
  <c r="H283" i="8"/>
  <c r="G283" i="8"/>
  <c r="F283" i="8"/>
  <c r="D283" i="8"/>
  <c r="C283" i="8"/>
  <c r="B282" i="8"/>
  <c r="W282" i="8"/>
  <c r="V282" i="8"/>
  <c r="E282" i="8"/>
  <c r="U282" i="8"/>
  <c r="T282" i="8"/>
  <c r="S282" i="8"/>
  <c r="A282" i="8"/>
  <c r="R282" i="8"/>
  <c r="Q282" i="8"/>
  <c r="P282" i="8"/>
  <c r="O282" i="8"/>
  <c r="N282" i="8"/>
  <c r="M282" i="8"/>
  <c r="L282" i="8"/>
  <c r="K282" i="8"/>
  <c r="J282" i="8"/>
  <c r="I282" i="8"/>
  <c r="H282" i="8"/>
  <c r="G282" i="8"/>
  <c r="F282" i="8"/>
  <c r="D282" i="8"/>
  <c r="C282" i="8"/>
  <c r="B281" i="8"/>
  <c r="W281" i="8"/>
  <c r="V281" i="8"/>
  <c r="E281" i="8"/>
  <c r="U281" i="8"/>
  <c r="T281" i="8"/>
  <c r="S281" i="8"/>
  <c r="A281" i="8"/>
  <c r="R281" i="8"/>
  <c r="Q281" i="8"/>
  <c r="P281" i="8"/>
  <c r="O281" i="8"/>
  <c r="N281" i="8"/>
  <c r="M281" i="8"/>
  <c r="L281" i="8"/>
  <c r="K281" i="8"/>
  <c r="J281" i="8"/>
  <c r="I281" i="8"/>
  <c r="H281" i="8"/>
  <c r="G281" i="8"/>
  <c r="F281" i="8"/>
  <c r="D281" i="8"/>
  <c r="C281" i="8"/>
  <c r="B280" i="8"/>
  <c r="W280" i="8"/>
  <c r="V280" i="8"/>
  <c r="E280" i="8"/>
  <c r="U280" i="8"/>
  <c r="T280" i="8"/>
  <c r="S280" i="8"/>
  <c r="A280" i="8"/>
  <c r="R280" i="8"/>
  <c r="Q280" i="8"/>
  <c r="P280" i="8"/>
  <c r="O280" i="8"/>
  <c r="N280" i="8"/>
  <c r="M280" i="8"/>
  <c r="L280" i="8"/>
  <c r="K280" i="8"/>
  <c r="J280" i="8"/>
  <c r="I280" i="8"/>
  <c r="H280" i="8"/>
  <c r="G280" i="8"/>
  <c r="F280" i="8"/>
  <c r="D280" i="8"/>
  <c r="C280" i="8"/>
  <c r="B279" i="8"/>
  <c r="W279" i="8"/>
  <c r="V279" i="8"/>
  <c r="E279" i="8"/>
  <c r="U279" i="8"/>
  <c r="T279" i="8"/>
  <c r="S279" i="8"/>
  <c r="A279" i="8"/>
  <c r="R279" i="8"/>
  <c r="Q279" i="8"/>
  <c r="P279" i="8"/>
  <c r="O279" i="8"/>
  <c r="N279" i="8"/>
  <c r="M279" i="8"/>
  <c r="L279" i="8"/>
  <c r="K279" i="8"/>
  <c r="J279" i="8"/>
  <c r="I279" i="8"/>
  <c r="H279" i="8"/>
  <c r="G279" i="8"/>
  <c r="F279" i="8"/>
  <c r="D279" i="8"/>
  <c r="C279" i="8"/>
  <c r="B278" i="8"/>
  <c r="W278" i="8"/>
  <c r="V278" i="8"/>
  <c r="E278" i="8"/>
  <c r="U278" i="8"/>
  <c r="T278" i="8"/>
  <c r="S278" i="8"/>
  <c r="A278" i="8"/>
  <c r="R278" i="8"/>
  <c r="Q278" i="8"/>
  <c r="P278" i="8"/>
  <c r="O278" i="8"/>
  <c r="N278" i="8"/>
  <c r="M278" i="8"/>
  <c r="L278" i="8"/>
  <c r="K278" i="8"/>
  <c r="J278" i="8"/>
  <c r="I278" i="8"/>
  <c r="H278" i="8"/>
  <c r="G278" i="8"/>
  <c r="F278" i="8"/>
  <c r="D278" i="8"/>
  <c r="C278" i="8"/>
  <c r="B277" i="8"/>
  <c r="W277" i="8"/>
  <c r="V277" i="8"/>
  <c r="E277" i="8"/>
  <c r="U277" i="8"/>
  <c r="T277" i="8"/>
  <c r="S277" i="8"/>
  <c r="A277" i="8"/>
  <c r="R277" i="8"/>
  <c r="Q277" i="8"/>
  <c r="P277" i="8"/>
  <c r="O277" i="8"/>
  <c r="N277" i="8"/>
  <c r="M277" i="8"/>
  <c r="L277" i="8"/>
  <c r="K277" i="8"/>
  <c r="J277" i="8"/>
  <c r="I277" i="8"/>
  <c r="H277" i="8"/>
  <c r="G277" i="8"/>
  <c r="F277" i="8"/>
  <c r="D277" i="8"/>
  <c r="C277" i="8"/>
  <c r="B276" i="8"/>
  <c r="W276" i="8"/>
  <c r="V276" i="8"/>
  <c r="E276" i="8"/>
  <c r="U276" i="8"/>
  <c r="T276" i="8"/>
  <c r="S276" i="8"/>
  <c r="A276" i="8"/>
  <c r="R276" i="8"/>
  <c r="Q276" i="8"/>
  <c r="P276" i="8"/>
  <c r="O276" i="8"/>
  <c r="N276" i="8"/>
  <c r="M276" i="8"/>
  <c r="L276" i="8"/>
  <c r="K276" i="8"/>
  <c r="J276" i="8"/>
  <c r="I276" i="8"/>
  <c r="H276" i="8"/>
  <c r="G276" i="8"/>
  <c r="F276" i="8"/>
  <c r="D276" i="8"/>
  <c r="C276" i="8"/>
  <c r="B275" i="8"/>
  <c r="W275" i="8"/>
  <c r="V275" i="8"/>
  <c r="E275" i="8"/>
  <c r="U275" i="8"/>
  <c r="T275" i="8"/>
  <c r="S275" i="8"/>
  <c r="A275" i="8"/>
  <c r="R275" i="8"/>
  <c r="Q275" i="8"/>
  <c r="P275" i="8"/>
  <c r="O275" i="8"/>
  <c r="N275" i="8"/>
  <c r="M275" i="8"/>
  <c r="L275" i="8"/>
  <c r="K275" i="8"/>
  <c r="J275" i="8"/>
  <c r="I275" i="8"/>
  <c r="H275" i="8"/>
  <c r="G275" i="8"/>
  <c r="F275" i="8"/>
  <c r="D275" i="8"/>
  <c r="C275" i="8"/>
  <c r="B274" i="8"/>
  <c r="W274" i="8"/>
  <c r="V274" i="8"/>
  <c r="E274" i="8"/>
  <c r="U274" i="8"/>
  <c r="T274" i="8"/>
  <c r="S274" i="8"/>
  <c r="A274" i="8"/>
  <c r="R274" i="8"/>
  <c r="Q274" i="8"/>
  <c r="P274" i="8"/>
  <c r="O274" i="8"/>
  <c r="N274" i="8"/>
  <c r="M274" i="8"/>
  <c r="L274" i="8"/>
  <c r="K274" i="8"/>
  <c r="J274" i="8"/>
  <c r="I274" i="8"/>
  <c r="H274" i="8"/>
  <c r="G274" i="8"/>
  <c r="F274" i="8"/>
  <c r="D274" i="8"/>
  <c r="C274" i="8"/>
  <c r="B273" i="8"/>
  <c r="W273" i="8"/>
  <c r="V273" i="8"/>
  <c r="E273" i="8"/>
  <c r="U273" i="8"/>
  <c r="T273" i="8"/>
  <c r="S273" i="8"/>
  <c r="A273" i="8"/>
  <c r="R273" i="8"/>
  <c r="Q273" i="8"/>
  <c r="P273" i="8"/>
  <c r="O273" i="8"/>
  <c r="N273" i="8"/>
  <c r="M273" i="8"/>
  <c r="L273" i="8"/>
  <c r="K273" i="8"/>
  <c r="J273" i="8"/>
  <c r="I273" i="8"/>
  <c r="H273" i="8"/>
  <c r="G273" i="8"/>
  <c r="F273" i="8"/>
  <c r="D273" i="8"/>
  <c r="C273" i="8"/>
  <c r="B272" i="8"/>
  <c r="W272" i="8"/>
  <c r="V272" i="8"/>
  <c r="E272" i="8"/>
  <c r="U272" i="8"/>
  <c r="T272" i="8"/>
  <c r="S272" i="8"/>
  <c r="A272" i="8"/>
  <c r="R272" i="8"/>
  <c r="Q272" i="8"/>
  <c r="P272" i="8"/>
  <c r="O272" i="8"/>
  <c r="N272" i="8"/>
  <c r="M272" i="8"/>
  <c r="L272" i="8"/>
  <c r="K272" i="8"/>
  <c r="J272" i="8"/>
  <c r="I272" i="8"/>
  <c r="H272" i="8"/>
  <c r="G272" i="8"/>
  <c r="F272" i="8"/>
  <c r="D272" i="8"/>
  <c r="C272" i="8"/>
  <c r="B271" i="8"/>
  <c r="W271" i="8"/>
  <c r="V271" i="8"/>
  <c r="E271" i="8"/>
  <c r="U271" i="8"/>
  <c r="T271" i="8"/>
  <c r="S271" i="8"/>
  <c r="A271" i="8"/>
  <c r="R271" i="8"/>
  <c r="Q271" i="8"/>
  <c r="P271" i="8"/>
  <c r="O271" i="8"/>
  <c r="N271" i="8"/>
  <c r="M271" i="8"/>
  <c r="L271" i="8"/>
  <c r="K271" i="8"/>
  <c r="J271" i="8"/>
  <c r="I271" i="8"/>
  <c r="H271" i="8"/>
  <c r="G271" i="8"/>
  <c r="F271" i="8"/>
  <c r="D271" i="8"/>
  <c r="C271" i="8"/>
  <c r="B270" i="8"/>
  <c r="W270" i="8"/>
  <c r="V270" i="8"/>
  <c r="E270" i="8"/>
  <c r="U270" i="8"/>
  <c r="T270" i="8"/>
  <c r="S270" i="8"/>
  <c r="A270" i="8"/>
  <c r="R270" i="8"/>
  <c r="Q270" i="8"/>
  <c r="P270" i="8"/>
  <c r="O270" i="8"/>
  <c r="N270" i="8"/>
  <c r="M270" i="8"/>
  <c r="L270" i="8"/>
  <c r="K270" i="8"/>
  <c r="J270" i="8"/>
  <c r="I270" i="8"/>
  <c r="H270" i="8"/>
  <c r="G270" i="8"/>
  <c r="F270" i="8"/>
  <c r="D270" i="8"/>
  <c r="C270" i="8"/>
  <c r="B269" i="8"/>
  <c r="W269" i="8"/>
  <c r="V269" i="8"/>
  <c r="E269" i="8"/>
  <c r="U269" i="8"/>
  <c r="T269" i="8"/>
  <c r="S269" i="8"/>
  <c r="A269" i="8"/>
  <c r="R269" i="8"/>
  <c r="Q269" i="8"/>
  <c r="P269" i="8"/>
  <c r="O269" i="8"/>
  <c r="N269" i="8"/>
  <c r="M269" i="8"/>
  <c r="L269" i="8"/>
  <c r="K269" i="8"/>
  <c r="J269" i="8"/>
  <c r="I269" i="8"/>
  <c r="H269" i="8"/>
  <c r="G269" i="8"/>
  <c r="F269" i="8"/>
  <c r="D269" i="8"/>
  <c r="C269" i="8"/>
  <c r="B268" i="8"/>
  <c r="W268" i="8"/>
  <c r="V268" i="8"/>
  <c r="E268" i="8"/>
  <c r="U268" i="8"/>
  <c r="T268" i="8"/>
  <c r="S268" i="8"/>
  <c r="A268" i="8"/>
  <c r="R268" i="8"/>
  <c r="Q268" i="8"/>
  <c r="P268" i="8"/>
  <c r="O268" i="8"/>
  <c r="N268" i="8"/>
  <c r="M268" i="8"/>
  <c r="L268" i="8"/>
  <c r="K268" i="8"/>
  <c r="J268" i="8"/>
  <c r="I268" i="8"/>
  <c r="H268" i="8"/>
  <c r="G268" i="8"/>
  <c r="F268" i="8"/>
  <c r="D268" i="8"/>
  <c r="C268" i="8"/>
  <c r="B267" i="8"/>
  <c r="W267" i="8"/>
  <c r="V267" i="8"/>
  <c r="E267" i="8"/>
  <c r="U267" i="8"/>
  <c r="T267" i="8"/>
  <c r="S267" i="8"/>
  <c r="A267" i="8"/>
  <c r="R267" i="8"/>
  <c r="Q267" i="8"/>
  <c r="P267" i="8"/>
  <c r="O267" i="8"/>
  <c r="N267" i="8"/>
  <c r="M267" i="8"/>
  <c r="L267" i="8"/>
  <c r="K267" i="8"/>
  <c r="J267" i="8"/>
  <c r="I267" i="8"/>
  <c r="H267" i="8"/>
  <c r="G267" i="8"/>
  <c r="F267" i="8"/>
  <c r="D267" i="8"/>
  <c r="C267" i="8"/>
  <c r="B266" i="8"/>
  <c r="W266" i="8"/>
  <c r="V266" i="8"/>
  <c r="E266" i="8"/>
  <c r="U266" i="8"/>
  <c r="T266" i="8"/>
  <c r="S266" i="8"/>
  <c r="A266" i="8"/>
  <c r="R266" i="8"/>
  <c r="Q266" i="8"/>
  <c r="P266" i="8"/>
  <c r="O266" i="8"/>
  <c r="N266" i="8"/>
  <c r="M266" i="8"/>
  <c r="L266" i="8"/>
  <c r="K266" i="8"/>
  <c r="J266" i="8"/>
  <c r="I266" i="8"/>
  <c r="H266" i="8"/>
  <c r="G266" i="8"/>
  <c r="F266" i="8"/>
  <c r="D266" i="8"/>
  <c r="C266" i="8"/>
  <c r="B265" i="8"/>
  <c r="W265" i="8"/>
  <c r="V265" i="8"/>
  <c r="E265" i="8"/>
  <c r="U265" i="8"/>
  <c r="T265" i="8"/>
  <c r="S265" i="8"/>
  <c r="A265" i="8"/>
  <c r="R265" i="8"/>
  <c r="Q265" i="8"/>
  <c r="P265" i="8"/>
  <c r="O265" i="8"/>
  <c r="N265" i="8"/>
  <c r="M265" i="8"/>
  <c r="L265" i="8"/>
  <c r="K265" i="8"/>
  <c r="J265" i="8"/>
  <c r="I265" i="8"/>
  <c r="H265" i="8"/>
  <c r="G265" i="8"/>
  <c r="F265" i="8"/>
  <c r="D265" i="8"/>
  <c r="C265" i="8"/>
  <c r="B264" i="8"/>
  <c r="W264" i="8"/>
  <c r="V264" i="8"/>
  <c r="E264" i="8"/>
  <c r="U264" i="8"/>
  <c r="T264" i="8"/>
  <c r="S264" i="8"/>
  <c r="A264" i="8"/>
  <c r="R264" i="8"/>
  <c r="Q264" i="8"/>
  <c r="P264" i="8"/>
  <c r="O264" i="8"/>
  <c r="N264" i="8"/>
  <c r="M264" i="8"/>
  <c r="L264" i="8"/>
  <c r="K264" i="8"/>
  <c r="J264" i="8"/>
  <c r="I264" i="8"/>
  <c r="H264" i="8"/>
  <c r="G264" i="8"/>
  <c r="F264" i="8"/>
  <c r="D264" i="8"/>
  <c r="C264" i="8"/>
  <c r="B263" i="8"/>
  <c r="W263" i="8"/>
  <c r="V263" i="8"/>
  <c r="E263" i="8"/>
  <c r="U263" i="8"/>
  <c r="T263" i="8"/>
  <c r="S263" i="8"/>
  <c r="A263" i="8"/>
  <c r="R263" i="8"/>
  <c r="Q263" i="8"/>
  <c r="P263" i="8"/>
  <c r="O263" i="8"/>
  <c r="N263" i="8"/>
  <c r="M263" i="8"/>
  <c r="L263" i="8"/>
  <c r="K263" i="8"/>
  <c r="J263" i="8"/>
  <c r="I263" i="8"/>
  <c r="H263" i="8"/>
  <c r="G263" i="8"/>
  <c r="F263" i="8"/>
  <c r="D263" i="8"/>
  <c r="C263" i="8"/>
  <c r="B262" i="8"/>
  <c r="W262" i="8"/>
  <c r="V262" i="8"/>
  <c r="E262" i="8"/>
  <c r="U262" i="8"/>
  <c r="T262" i="8"/>
  <c r="S262" i="8"/>
  <c r="A262" i="8"/>
  <c r="R262" i="8"/>
  <c r="Q262" i="8"/>
  <c r="P262" i="8"/>
  <c r="O262" i="8"/>
  <c r="N262" i="8"/>
  <c r="M262" i="8"/>
  <c r="L262" i="8"/>
  <c r="K262" i="8"/>
  <c r="J262" i="8"/>
  <c r="I262" i="8"/>
  <c r="H262" i="8"/>
  <c r="G262" i="8"/>
  <c r="F262" i="8"/>
  <c r="D262" i="8"/>
  <c r="C262" i="8"/>
  <c r="B261" i="8"/>
  <c r="W261" i="8"/>
  <c r="V261" i="8"/>
  <c r="E261" i="8"/>
  <c r="U261" i="8"/>
  <c r="T261" i="8"/>
  <c r="S261" i="8"/>
  <c r="A261" i="8"/>
  <c r="R261" i="8"/>
  <c r="Q261" i="8"/>
  <c r="P261" i="8"/>
  <c r="O261" i="8"/>
  <c r="N261" i="8"/>
  <c r="M261" i="8"/>
  <c r="L261" i="8"/>
  <c r="K261" i="8"/>
  <c r="J261" i="8"/>
  <c r="I261" i="8"/>
  <c r="H261" i="8"/>
  <c r="G261" i="8"/>
  <c r="F261" i="8"/>
  <c r="D261" i="8"/>
  <c r="C261" i="8"/>
  <c r="B260" i="8"/>
  <c r="W260" i="8"/>
  <c r="V260" i="8"/>
  <c r="E260" i="8"/>
  <c r="U260" i="8"/>
  <c r="T260" i="8"/>
  <c r="S260" i="8"/>
  <c r="A260" i="8"/>
  <c r="R260" i="8"/>
  <c r="Q260" i="8"/>
  <c r="P260" i="8"/>
  <c r="O260" i="8"/>
  <c r="N260" i="8"/>
  <c r="M260" i="8"/>
  <c r="L260" i="8"/>
  <c r="K260" i="8"/>
  <c r="J260" i="8"/>
  <c r="I260" i="8"/>
  <c r="H260" i="8"/>
  <c r="G260" i="8"/>
  <c r="F260" i="8"/>
  <c r="D260" i="8"/>
  <c r="C260" i="8"/>
  <c r="B259" i="8"/>
  <c r="W259" i="8"/>
  <c r="V259" i="8"/>
  <c r="E259" i="8"/>
  <c r="U259" i="8"/>
  <c r="T259" i="8"/>
  <c r="S259" i="8"/>
  <c r="A259" i="8"/>
  <c r="R259" i="8"/>
  <c r="Q259" i="8"/>
  <c r="P259" i="8"/>
  <c r="O259" i="8"/>
  <c r="N259" i="8"/>
  <c r="M259" i="8"/>
  <c r="L259" i="8"/>
  <c r="K259" i="8"/>
  <c r="J259" i="8"/>
  <c r="I259" i="8"/>
  <c r="H259" i="8"/>
  <c r="G259" i="8"/>
  <c r="F259" i="8"/>
  <c r="D259" i="8"/>
  <c r="C259" i="8"/>
  <c r="B258" i="8"/>
  <c r="W258" i="8"/>
  <c r="V258" i="8"/>
  <c r="E258" i="8"/>
  <c r="U258" i="8"/>
  <c r="T258" i="8"/>
  <c r="S258" i="8"/>
  <c r="A258" i="8"/>
  <c r="R258" i="8"/>
  <c r="Q258" i="8"/>
  <c r="P258" i="8"/>
  <c r="O258" i="8"/>
  <c r="N258" i="8"/>
  <c r="M258" i="8"/>
  <c r="L258" i="8"/>
  <c r="K258" i="8"/>
  <c r="J258" i="8"/>
  <c r="I258" i="8"/>
  <c r="H258" i="8"/>
  <c r="G258" i="8"/>
  <c r="F258" i="8"/>
  <c r="D258" i="8"/>
  <c r="C258" i="8"/>
  <c r="B257" i="8"/>
  <c r="W257" i="8"/>
  <c r="V257" i="8"/>
  <c r="E257" i="8"/>
  <c r="U257" i="8"/>
  <c r="T257" i="8"/>
  <c r="S257" i="8"/>
  <c r="A257" i="8"/>
  <c r="R257" i="8"/>
  <c r="Q257" i="8"/>
  <c r="P257" i="8"/>
  <c r="O257" i="8"/>
  <c r="N257" i="8"/>
  <c r="M257" i="8"/>
  <c r="L257" i="8"/>
  <c r="K257" i="8"/>
  <c r="J257" i="8"/>
  <c r="I257" i="8"/>
  <c r="H257" i="8"/>
  <c r="G257" i="8"/>
  <c r="F257" i="8"/>
  <c r="D257" i="8"/>
  <c r="C257" i="8"/>
  <c r="B256" i="8"/>
  <c r="W256" i="8"/>
  <c r="V256" i="8"/>
  <c r="E256" i="8"/>
  <c r="U256" i="8"/>
  <c r="T256" i="8"/>
  <c r="S256" i="8"/>
  <c r="A256" i="8"/>
  <c r="R256" i="8"/>
  <c r="Q256" i="8"/>
  <c r="P256" i="8"/>
  <c r="O256" i="8"/>
  <c r="N256" i="8"/>
  <c r="M256" i="8"/>
  <c r="L256" i="8"/>
  <c r="K256" i="8"/>
  <c r="J256" i="8"/>
  <c r="I256" i="8"/>
  <c r="H256" i="8"/>
  <c r="G256" i="8"/>
  <c r="F256" i="8"/>
  <c r="D256" i="8"/>
  <c r="C256" i="8"/>
  <c r="B255" i="8"/>
  <c r="W255" i="8"/>
  <c r="V255" i="8"/>
  <c r="E255" i="8"/>
  <c r="U255" i="8"/>
  <c r="T255" i="8"/>
  <c r="S255" i="8"/>
  <c r="A255" i="8"/>
  <c r="R255" i="8"/>
  <c r="Q255" i="8"/>
  <c r="P255" i="8"/>
  <c r="O255" i="8"/>
  <c r="N255" i="8"/>
  <c r="M255" i="8"/>
  <c r="L255" i="8"/>
  <c r="K255" i="8"/>
  <c r="J255" i="8"/>
  <c r="I255" i="8"/>
  <c r="H255" i="8"/>
  <c r="G255" i="8"/>
  <c r="F255" i="8"/>
  <c r="D255" i="8"/>
  <c r="C255" i="8"/>
  <c r="B254" i="8"/>
  <c r="W254" i="8"/>
  <c r="V254" i="8"/>
  <c r="E254" i="8"/>
  <c r="U254" i="8"/>
  <c r="T254" i="8"/>
  <c r="S254" i="8"/>
  <c r="A254" i="8"/>
  <c r="R254" i="8"/>
  <c r="Q254" i="8"/>
  <c r="P254" i="8"/>
  <c r="O254" i="8"/>
  <c r="N254" i="8"/>
  <c r="M254" i="8"/>
  <c r="L254" i="8"/>
  <c r="K254" i="8"/>
  <c r="J254" i="8"/>
  <c r="I254" i="8"/>
  <c r="H254" i="8"/>
  <c r="G254" i="8"/>
  <c r="F254" i="8"/>
  <c r="D254" i="8"/>
  <c r="C254" i="8"/>
  <c r="B253" i="8"/>
  <c r="W253" i="8"/>
  <c r="V253" i="8"/>
  <c r="E253" i="8"/>
  <c r="U253" i="8"/>
  <c r="T253" i="8"/>
  <c r="S253" i="8"/>
  <c r="A253" i="8"/>
  <c r="R253" i="8"/>
  <c r="Q253" i="8"/>
  <c r="P253" i="8"/>
  <c r="O253" i="8"/>
  <c r="N253" i="8"/>
  <c r="M253" i="8"/>
  <c r="L253" i="8"/>
  <c r="K253" i="8"/>
  <c r="J253" i="8"/>
  <c r="I253" i="8"/>
  <c r="H253" i="8"/>
  <c r="G253" i="8"/>
  <c r="F253" i="8"/>
  <c r="D253" i="8"/>
  <c r="C253" i="8"/>
  <c r="B252" i="8"/>
  <c r="W252" i="8"/>
  <c r="V252" i="8"/>
  <c r="E252" i="8"/>
  <c r="U252" i="8"/>
  <c r="T252" i="8"/>
  <c r="S252" i="8"/>
  <c r="A252" i="8"/>
  <c r="R252" i="8"/>
  <c r="Q252" i="8"/>
  <c r="P252" i="8"/>
  <c r="O252" i="8"/>
  <c r="N252" i="8"/>
  <c r="M252" i="8"/>
  <c r="L252" i="8"/>
  <c r="K252" i="8"/>
  <c r="J252" i="8"/>
  <c r="I252" i="8"/>
  <c r="H252" i="8"/>
  <c r="G252" i="8"/>
  <c r="F252" i="8"/>
  <c r="D252" i="8"/>
  <c r="C252" i="8"/>
  <c r="B251" i="8"/>
  <c r="W251" i="8"/>
  <c r="V251" i="8"/>
  <c r="E251" i="8"/>
  <c r="U251" i="8"/>
  <c r="T251" i="8"/>
  <c r="S251" i="8"/>
  <c r="A251" i="8"/>
  <c r="R251" i="8"/>
  <c r="Q251" i="8"/>
  <c r="P251" i="8"/>
  <c r="O251" i="8"/>
  <c r="N251" i="8"/>
  <c r="M251" i="8"/>
  <c r="L251" i="8"/>
  <c r="K251" i="8"/>
  <c r="J251" i="8"/>
  <c r="I251" i="8"/>
  <c r="H251" i="8"/>
  <c r="G251" i="8"/>
  <c r="F251" i="8"/>
  <c r="D251" i="8"/>
  <c r="C251" i="8"/>
  <c r="B250" i="8"/>
  <c r="W250" i="8"/>
  <c r="V250" i="8"/>
  <c r="E250" i="8"/>
  <c r="U250" i="8"/>
  <c r="T250" i="8"/>
  <c r="S250" i="8"/>
  <c r="A250" i="8"/>
  <c r="R250" i="8"/>
  <c r="Q250" i="8"/>
  <c r="P250" i="8"/>
  <c r="O250" i="8"/>
  <c r="N250" i="8"/>
  <c r="M250" i="8"/>
  <c r="L250" i="8"/>
  <c r="K250" i="8"/>
  <c r="J250" i="8"/>
  <c r="I250" i="8"/>
  <c r="H250" i="8"/>
  <c r="G250" i="8"/>
  <c r="F250" i="8"/>
  <c r="D250" i="8"/>
  <c r="C250" i="8"/>
  <c r="B249" i="8"/>
  <c r="W249" i="8"/>
  <c r="V249" i="8"/>
  <c r="E249" i="8"/>
  <c r="U249" i="8"/>
  <c r="T249" i="8"/>
  <c r="S249" i="8"/>
  <c r="A249" i="8"/>
  <c r="R249" i="8"/>
  <c r="Q249" i="8"/>
  <c r="P249" i="8"/>
  <c r="O249" i="8"/>
  <c r="N249" i="8"/>
  <c r="M249" i="8"/>
  <c r="L249" i="8"/>
  <c r="K249" i="8"/>
  <c r="J249" i="8"/>
  <c r="I249" i="8"/>
  <c r="H249" i="8"/>
  <c r="G249" i="8"/>
  <c r="F249" i="8"/>
  <c r="D249" i="8"/>
  <c r="C249" i="8"/>
  <c r="B248" i="8"/>
  <c r="W248" i="8"/>
  <c r="V248" i="8"/>
  <c r="E248" i="8"/>
  <c r="U248" i="8"/>
  <c r="T248" i="8"/>
  <c r="S248" i="8"/>
  <c r="A248" i="8"/>
  <c r="R248" i="8"/>
  <c r="Q248" i="8"/>
  <c r="P248" i="8"/>
  <c r="O248" i="8"/>
  <c r="N248" i="8"/>
  <c r="M248" i="8"/>
  <c r="L248" i="8"/>
  <c r="K248" i="8"/>
  <c r="J248" i="8"/>
  <c r="I248" i="8"/>
  <c r="H248" i="8"/>
  <c r="G248" i="8"/>
  <c r="F248" i="8"/>
  <c r="D248" i="8"/>
  <c r="C248" i="8"/>
  <c r="B247" i="8"/>
  <c r="W247" i="8"/>
  <c r="V247" i="8"/>
  <c r="E247" i="8"/>
  <c r="U247" i="8"/>
  <c r="T247" i="8"/>
  <c r="S247" i="8"/>
  <c r="A247" i="8"/>
  <c r="R247" i="8"/>
  <c r="Q247" i="8"/>
  <c r="P247" i="8"/>
  <c r="O247" i="8"/>
  <c r="N247" i="8"/>
  <c r="M247" i="8"/>
  <c r="L247" i="8"/>
  <c r="K247" i="8"/>
  <c r="J247" i="8"/>
  <c r="I247" i="8"/>
  <c r="H247" i="8"/>
  <c r="G247" i="8"/>
  <c r="F247" i="8"/>
  <c r="D247" i="8"/>
  <c r="C247" i="8"/>
  <c r="B246" i="8"/>
  <c r="W246" i="8"/>
  <c r="V246" i="8"/>
  <c r="E246" i="8"/>
  <c r="U246" i="8"/>
  <c r="T246" i="8"/>
  <c r="S246" i="8"/>
  <c r="A246" i="8"/>
  <c r="R246" i="8"/>
  <c r="Q246" i="8"/>
  <c r="P246" i="8"/>
  <c r="O246" i="8"/>
  <c r="N246" i="8"/>
  <c r="M246" i="8"/>
  <c r="L246" i="8"/>
  <c r="K246" i="8"/>
  <c r="J246" i="8"/>
  <c r="I246" i="8"/>
  <c r="H246" i="8"/>
  <c r="G246" i="8"/>
  <c r="F246" i="8"/>
  <c r="D246" i="8"/>
  <c r="C246" i="8"/>
  <c r="B245" i="8"/>
  <c r="W245" i="8"/>
  <c r="V245" i="8"/>
  <c r="E245" i="8"/>
  <c r="U245" i="8"/>
  <c r="T245" i="8"/>
  <c r="S245" i="8"/>
  <c r="A245" i="8"/>
  <c r="R245" i="8"/>
  <c r="Q245" i="8"/>
  <c r="P245" i="8"/>
  <c r="O245" i="8"/>
  <c r="N245" i="8"/>
  <c r="M245" i="8"/>
  <c r="L245" i="8"/>
  <c r="K245" i="8"/>
  <c r="J245" i="8"/>
  <c r="I245" i="8"/>
  <c r="H245" i="8"/>
  <c r="G245" i="8"/>
  <c r="F245" i="8"/>
  <c r="D245" i="8"/>
  <c r="C245" i="8"/>
  <c r="B244" i="8"/>
  <c r="W244" i="8"/>
  <c r="V244" i="8"/>
  <c r="E244" i="8"/>
  <c r="U244" i="8"/>
  <c r="T244" i="8"/>
  <c r="S244" i="8"/>
  <c r="A244" i="8"/>
  <c r="R244" i="8"/>
  <c r="Q244" i="8"/>
  <c r="P244" i="8"/>
  <c r="O244" i="8"/>
  <c r="N244" i="8"/>
  <c r="M244" i="8"/>
  <c r="L244" i="8"/>
  <c r="K244" i="8"/>
  <c r="J244" i="8"/>
  <c r="I244" i="8"/>
  <c r="H244" i="8"/>
  <c r="G244" i="8"/>
  <c r="F244" i="8"/>
  <c r="D244" i="8"/>
  <c r="C244" i="8"/>
  <c r="B243" i="8"/>
  <c r="W243" i="8"/>
  <c r="V243" i="8"/>
  <c r="E243" i="8"/>
  <c r="U243" i="8"/>
  <c r="T243" i="8"/>
  <c r="S243" i="8"/>
  <c r="A243" i="8"/>
  <c r="R243" i="8"/>
  <c r="Q243" i="8"/>
  <c r="P243" i="8"/>
  <c r="O243" i="8"/>
  <c r="N243" i="8"/>
  <c r="M243" i="8"/>
  <c r="L243" i="8"/>
  <c r="K243" i="8"/>
  <c r="J243" i="8"/>
  <c r="I243" i="8"/>
  <c r="H243" i="8"/>
  <c r="G243" i="8"/>
  <c r="F243" i="8"/>
  <c r="D243" i="8"/>
  <c r="C243" i="8"/>
  <c r="B242" i="8"/>
  <c r="W242" i="8"/>
  <c r="V242" i="8"/>
  <c r="E242" i="8"/>
  <c r="U242" i="8"/>
  <c r="T242" i="8"/>
  <c r="S242" i="8"/>
  <c r="A242" i="8"/>
  <c r="R242" i="8"/>
  <c r="Q242" i="8"/>
  <c r="P242" i="8"/>
  <c r="O242" i="8"/>
  <c r="N242" i="8"/>
  <c r="M242" i="8"/>
  <c r="L242" i="8"/>
  <c r="K242" i="8"/>
  <c r="J242" i="8"/>
  <c r="I242" i="8"/>
  <c r="H242" i="8"/>
  <c r="G242" i="8"/>
  <c r="F242" i="8"/>
  <c r="D242" i="8"/>
  <c r="C242" i="8"/>
  <c r="B241" i="8"/>
  <c r="W241" i="8"/>
  <c r="V241" i="8"/>
  <c r="E241" i="8"/>
  <c r="U241" i="8"/>
  <c r="T241" i="8"/>
  <c r="S241" i="8"/>
  <c r="A241" i="8"/>
  <c r="R241" i="8"/>
  <c r="Q241" i="8"/>
  <c r="P241" i="8"/>
  <c r="O241" i="8"/>
  <c r="N241" i="8"/>
  <c r="M241" i="8"/>
  <c r="L241" i="8"/>
  <c r="K241" i="8"/>
  <c r="J241" i="8"/>
  <c r="I241" i="8"/>
  <c r="H241" i="8"/>
  <c r="G241" i="8"/>
  <c r="F241" i="8"/>
  <c r="D241" i="8"/>
  <c r="C241" i="8"/>
  <c r="B240" i="8"/>
  <c r="W240" i="8"/>
  <c r="V240" i="8"/>
  <c r="E240" i="8"/>
  <c r="U240" i="8"/>
  <c r="T240" i="8"/>
  <c r="S240" i="8"/>
  <c r="A240" i="8"/>
  <c r="R240" i="8"/>
  <c r="Q240" i="8"/>
  <c r="P240" i="8"/>
  <c r="O240" i="8"/>
  <c r="N240" i="8"/>
  <c r="M240" i="8"/>
  <c r="L240" i="8"/>
  <c r="K240" i="8"/>
  <c r="J240" i="8"/>
  <c r="I240" i="8"/>
  <c r="H240" i="8"/>
  <c r="G240" i="8"/>
  <c r="F240" i="8"/>
  <c r="D240" i="8"/>
  <c r="C240" i="8"/>
  <c r="B239" i="8"/>
  <c r="W239" i="8"/>
  <c r="V239" i="8"/>
  <c r="E239" i="8"/>
  <c r="U239" i="8"/>
  <c r="T239" i="8"/>
  <c r="S239" i="8"/>
  <c r="A239" i="8"/>
  <c r="R239" i="8"/>
  <c r="Q239" i="8"/>
  <c r="P239" i="8"/>
  <c r="O239" i="8"/>
  <c r="N239" i="8"/>
  <c r="M239" i="8"/>
  <c r="L239" i="8"/>
  <c r="K239" i="8"/>
  <c r="J239" i="8"/>
  <c r="I239" i="8"/>
  <c r="H239" i="8"/>
  <c r="G239" i="8"/>
  <c r="F239" i="8"/>
  <c r="D239" i="8"/>
  <c r="C239" i="8"/>
  <c r="B238" i="8"/>
  <c r="W238" i="8"/>
  <c r="V238" i="8"/>
  <c r="E238" i="8"/>
  <c r="U238" i="8"/>
  <c r="T238" i="8"/>
  <c r="S238" i="8"/>
  <c r="A238" i="8"/>
  <c r="R238" i="8"/>
  <c r="Q238" i="8"/>
  <c r="P238" i="8"/>
  <c r="O238" i="8"/>
  <c r="N238" i="8"/>
  <c r="M238" i="8"/>
  <c r="L238" i="8"/>
  <c r="K238" i="8"/>
  <c r="J238" i="8"/>
  <c r="I238" i="8"/>
  <c r="H238" i="8"/>
  <c r="G238" i="8"/>
  <c r="F238" i="8"/>
  <c r="D238" i="8"/>
  <c r="C238" i="8"/>
  <c r="B237" i="8"/>
  <c r="W237" i="8"/>
  <c r="V237" i="8"/>
  <c r="E237" i="8"/>
  <c r="U237" i="8"/>
  <c r="T237" i="8"/>
  <c r="S237" i="8"/>
  <c r="A237" i="8"/>
  <c r="R237" i="8"/>
  <c r="Q237" i="8"/>
  <c r="P237" i="8"/>
  <c r="O237" i="8"/>
  <c r="N237" i="8"/>
  <c r="M237" i="8"/>
  <c r="L237" i="8"/>
  <c r="K237" i="8"/>
  <c r="J237" i="8"/>
  <c r="I237" i="8"/>
  <c r="H237" i="8"/>
  <c r="G237" i="8"/>
  <c r="F237" i="8"/>
  <c r="D237" i="8"/>
  <c r="C237" i="8"/>
  <c r="B236" i="8"/>
  <c r="W236" i="8"/>
  <c r="V236" i="8"/>
  <c r="E236" i="8"/>
  <c r="U236" i="8"/>
  <c r="T236" i="8"/>
  <c r="S236" i="8"/>
  <c r="A236" i="8"/>
  <c r="R236" i="8"/>
  <c r="Q236" i="8"/>
  <c r="P236" i="8"/>
  <c r="O236" i="8"/>
  <c r="N236" i="8"/>
  <c r="M236" i="8"/>
  <c r="L236" i="8"/>
  <c r="K236" i="8"/>
  <c r="J236" i="8"/>
  <c r="I236" i="8"/>
  <c r="H236" i="8"/>
  <c r="G236" i="8"/>
  <c r="F236" i="8"/>
  <c r="D236" i="8"/>
  <c r="C236" i="8"/>
  <c r="B235" i="8"/>
  <c r="W235" i="8"/>
  <c r="V235" i="8"/>
  <c r="E235" i="8"/>
  <c r="U235" i="8"/>
  <c r="T235" i="8"/>
  <c r="S235" i="8"/>
  <c r="A235" i="8"/>
  <c r="R235" i="8"/>
  <c r="Q235" i="8"/>
  <c r="P235" i="8"/>
  <c r="O235" i="8"/>
  <c r="N235" i="8"/>
  <c r="M235" i="8"/>
  <c r="L235" i="8"/>
  <c r="K235" i="8"/>
  <c r="J235" i="8"/>
  <c r="I235" i="8"/>
  <c r="H235" i="8"/>
  <c r="G235" i="8"/>
  <c r="F235" i="8"/>
  <c r="D235" i="8"/>
  <c r="C235" i="8"/>
  <c r="B234" i="8"/>
  <c r="W234" i="8"/>
  <c r="V234" i="8"/>
  <c r="E234" i="8"/>
  <c r="U234" i="8"/>
  <c r="T234" i="8"/>
  <c r="S234" i="8"/>
  <c r="A234" i="8"/>
  <c r="R234" i="8"/>
  <c r="Q234" i="8"/>
  <c r="P234" i="8"/>
  <c r="O234" i="8"/>
  <c r="N234" i="8"/>
  <c r="M234" i="8"/>
  <c r="L234" i="8"/>
  <c r="K234" i="8"/>
  <c r="J234" i="8"/>
  <c r="I234" i="8"/>
  <c r="H234" i="8"/>
  <c r="G234" i="8"/>
  <c r="F234" i="8"/>
  <c r="D234" i="8"/>
  <c r="C234" i="8"/>
  <c r="B233" i="8"/>
  <c r="W233" i="8"/>
  <c r="V233" i="8"/>
  <c r="E233" i="8"/>
  <c r="U233" i="8"/>
  <c r="T233" i="8"/>
  <c r="S233" i="8"/>
  <c r="A233" i="8"/>
  <c r="R233" i="8"/>
  <c r="Q233" i="8"/>
  <c r="P233" i="8"/>
  <c r="O233" i="8"/>
  <c r="N233" i="8"/>
  <c r="M233" i="8"/>
  <c r="L233" i="8"/>
  <c r="K233" i="8"/>
  <c r="J233" i="8"/>
  <c r="I233" i="8"/>
  <c r="H233" i="8"/>
  <c r="G233" i="8"/>
  <c r="F233" i="8"/>
  <c r="D233" i="8"/>
  <c r="C233" i="8"/>
  <c r="B232" i="8"/>
  <c r="W232" i="8"/>
  <c r="V232" i="8"/>
  <c r="E232" i="8"/>
  <c r="U232" i="8"/>
  <c r="T232" i="8"/>
  <c r="S232" i="8"/>
  <c r="A232" i="8"/>
  <c r="R232" i="8"/>
  <c r="Q232" i="8"/>
  <c r="P232" i="8"/>
  <c r="O232" i="8"/>
  <c r="N232" i="8"/>
  <c r="M232" i="8"/>
  <c r="L232" i="8"/>
  <c r="K232" i="8"/>
  <c r="J232" i="8"/>
  <c r="I232" i="8"/>
  <c r="H232" i="8"/>
  <c r="G232" i="8"/>
  <c r="F232" i="8"/>
  <c r="D232" i="8"/>
  <c r="C232" i="8"/>
  <c r="B231" i="8"/>
  <c r="W231" i="8"/>
  <c r="V231" i="8"/>
  <c r="E231" i="8"/>
  <c r="U231" i="8"/>
  <c r="T231" i="8"/>
  <c r="S231" i="8"/>
  <c r="A231" i="8"/>
  <c r="R231" i="8"/>
  <c r="Q231" i="8"/>
  <c r="P231" i="8"/>
  <c r="O231" i="8"/>
  <c r="N231" i="8"/>
  <c r="M231" i="8"/>
  <c r="L231" i="8"/>
  <c r="K231" i="8"/>
  <c r="J231" i="8"/>
  <c r="I231" i="8"/>
  <c r="H231" i="8"/>
  <c r="G231" i="8"/>
  <c r="F231" i="8"/>
  <c r="D231" i="8"/>
  <c r="C231" i="8"/>
  <c r="B230" i="8"/>
  <c r="W230" i="8"/>
  <c r="V230" i="8"/>
  <c r="E230" i="8"/>
  <c r="U230" i="8"/>
  <c r="T230" i="8"/>
  <c r="S230" i="8"/>
  <c r="A230" i="8"/>
  <c r="R230" i="8"/>
  <c r="Q230" i="8"/>
  <c r="P230" i="8"/>
  <c r="O230" i="8"/>
  <c r="N230" i="8"/>
  <c r="M230" i="8"/>
  <c r="L230" i="8"/>
  <c r="K230" i="8"/>
  <c r="J230" i="8"/>
  <c r="I230" i="8"/>
  <c r="H230" i="8"/>
  <c r="G230" i="8"/>
  <c r="F230" i="8"/>
  <c r="D230" i="8"/>
  <c r="C230" i="8"/>
  <c r="B229" i="8"/>
  <c r="W229" i="8"/>
  <c r="V229" i="8"/>
  <c r="E229" i="8"/>
  <c r="U229" i="8"/>
  <c r="T229" i="8"/>
  <c r="S229" i="8"/>
  <c r="A229" i="8"/>
  <c r="R229" i="8"/>
  <c r="Q229" i="8"/>
  <c r="P229" i="8"/>
  <c r="O229" i="8"/>
  <c r="N229" i="8"/>
  <c r="M229" i="8"/>
  <c r="L229" i="8"/>
  <c r="K229" i="8"/>
  <c r="J229" i="8"/>
  <c r="I229" i="8"/>
  <c r="H229" i="8"/>
  <c r="G229" i="8"/>
  <c r="F229" i="8"/>
  <c r="D229" i="8"/>
  <c r="C229" i="8"/>
  <c r="B228" i="8"/>
  <c r="W228" i="8"/>
  <c r="V228" i="8"/>
  <c r="E228" i="8"/>
  <c r="U228" i="8"/>
  <c r="T228" i="8"/>
  <c r="S228" i="8"/>
  <c r="A228" i="8"/>
  <c r="R228" i="8"/>
  <c r="Q228" i="8"/>
  <c r="P228" i="8"/>
  <c r="O228" i="8"/>
  <c r="N228" i="8"/>
  <c r="M228" i="8"/>
  <c r="L228" i="8"/>
  <c r="K228" i="8"/>
  <c r="J228" i="8"/>
  <c r="I228" i="8"/>
  <c r="H228" i="8"/>
  <c r="G228" i="8"/>
  <c r="F228" i="8"/>
  <c r="D228" i="8"/>
  <c r="C228" i="8"/>
  <c r="B227" i="8"/>
  <c r="W227" i="8"/>
  <c r="V227" i="8"/>
  <c r="E227" i="8"/>
  <c r="U227" i="8"/>
  <c r="T227" i="8"/>
  <c r="S227" i="8"/>
  <c r="A227" i="8"/>
  <c r="R227" i="8"/>
  <c r="Q227" i="8"/>
  <c r="P227" i="8"/>
  <c r="O227" i="8"/>
  <c r="N227" i="8"/>
  <c r="M227" i="8"/>
  <c r="L227" i="8"/>
  <c r="K227" i="8"/>
  <c r="J227" i="8"/>
  <c r="I227" i="8"/>
  <c r="H227" i="8"/>
  <c r="G227" i="8"/>
  <c r="F227" i="8"/>
  <c r="D227" i="8"/>
  <c r="C227" i="8"/>
  <c r="B226" i="8"/>
  <c r="W226" i="8"/>
  <c r="V226" i="8"/>
  <c r="E226" i="8"/>
  <c r="U226" i="8"/>
  <c r="T226" i="8"/>
  <c r="S226" i="8"/>
  <c r="A226" i="8"/>
  <c r="R226" i="8"/>
  <c r="Q226" i="8"/>
  <c r="P226" i="8"/>
  <c r="O226" i="8"/>
  <c r="N226" i="8"/>
  <c r="M226" i="8"/>
  <c r="L226" i="8"/>
  <c r="K226" i="8"/>
  <c r="J226" i="8"/>
  <c r="I226" i="8"/>
  <c r="H226" i="8"/>
  <c r="G226" i="8"/>
  <c r="F226" i="8"/>
  <c r="D226" i="8"/>
  <c r="C226" i="8"/>
  <c r="B225" i="8"/>
  <c r="W225" i="8"/>
  <c r="V225" i="8"/>
  <c r="E225" i="8"/>
  <c r="U225" i="8"/>
  <c r="T225" i="8"/>
  <c r="S225" i="8"/>
  <c r="A225" i="8"/>
  <c r="R225" i="8"/>
  <c r="Q225" i="8"/>
  <c r="P225" i="8"/>
  <c r="O225" i="8"/>
  <c r="N225" i="8"/>
  <c r="M225" i="8"/>
  <c r="L225" i="8"/>
  <c r="K225" i="8"/>
  <c r="J225" i="8"/>
  <c r="I225" i="8"/>
  <c r="H225" i="8"/>
  <c r="G225" i="8"/>
  <c r="F225" i="8"/>
  <c r="D225" i="8"/>
  <c r="C225" i="8"/>
  <c r="B224" i="8"/>
  <c r="W224" i="8"/>
  <c r="V224" i="8"/>
  <c r="E224" i="8"/>
  <c r="U224" i="8"/>
  <c r="T224" i="8"/>
  <c r="S224" i="8"/>
  <c r="A224" i="8"/>
  <c r="R224" i="8"/>
  <c r="Q224" i="8"/>
  <c r="P224" i="8"/>
  <c r="O224" i="8"/>
  <c r="N224" i="8"/>
  <c r="M224" i="8"/>
  <c r="L224" i="8"/>
  <c r="K224" i="8"/>
  <c r="J224" i="8"/>
  <c r="I224" i="8"/>
  <c r="H224" i="8"/>
  <c r="G224" i="8"/>
  <c r="F224" i="8"/>
  <c r="D224" i="8"/>
  <c r="C224" i="8"/>
  <c r="B223" i="8"/>
  <c r="W223" i="8"/>
  <c r="V223" i="8"/>
  <c r="E223" i="8"/>
  <c r="U223" i="8"/>
  <c r="T223" i="8"/>
  <c r="S223" i="8"/>
  <c r="A223" i="8"/>
  <c r="R223" i="8"/>
  <c r="Q223" i="8"/>
  <c r="P223" i="8"/>
  <c r="O223" i="8"/>
  <c r="N223" i="8"/>
  <c r="M223" i="8"/>
  <c r="L223" i="8"/>
  <c r="K223" i="8"/>
  <c r="J223" i="8"/>
  <c r="I223" i="8"/>
  <c r="H223" i="8"/>
  <c r="G223" i="8"/>
  <c r="F223" i="8"/>
  <c r="D223" i="8"/>
  <c r="C223" i="8"/>
  <c r="B222" i="8"/>
  <c r="W222" i="8"/>
  <c r="V222" i="8"/>
  <c r="E222" i="8"/>
  <c r="U222" i="8"/>
  <c r="T222" i="8"/>
  <c r="S222" i="8"/>
  <c r="A222" i="8"/>
  <c r="R222" i="8"/>
  <c r="Q222" i="8"/>
  <c r="P222" i="8"/>
  <c r="O222" i="8"/>
  <c r="N222" i="8"/>
  <c r="M222" i="8"/>
  <c r="L222" i="8"/>
  <c r="K222" i="8"/>
  <c r="J222" i="8"/>
  <c r="I222" i="8"/>
  <c r="H222" i="8"/>
  <c r="G222" i="8"/>
  <c r="F222" i="8"/>
  <c r="D222" i="8"/>
  <c r="C222" i="8"/>
  <c r="B221" i="8"/>
  <c r="W221" i="8"/>
  <c r="V221" i="8"/>
  <c r="E221" i="8"/>
  <c r="U221" i="8"/>
  <c r="T221" i="8"/>
  <c r="S221" i="8"/>
  <c r="A221" i="8"/>
  <c r="R221" i="8"/>
  <c r="Q221" i="8"/>
  <c r="P221" i="8"/>
  <c r="O221" i="8"/>
  <c r="N221" i="8"/>
  <c r="M221" i="8"/>
  <c r="L221" i="8"/>
  <c r="K221" i="8"/>
  <c r="J221" i="8"/>
  <c r="I221" i="8"/>
  <c r="H221" i="8"/>
  <c r="G221" i="8"/>
  <c r="F221" i="8"/>
  <c r="D221" i="8"/>
  <c r="C221" i="8"/>
  <c r="B220" i="8"/>
  <c r="W220" i="8"/>
  <c r="V220" i="8"/>
  <c r="E220" i="8"/>
  <c r="U220" i="8"/>
  <c r="T220" i="8"/>
  <c r="S220" i="8"/>
  <c r="A220" i="8"/>
  <c r="R220" i="8"/>
  <c r="Q220" i="8"/>
  <c r="P220" i="8"/>
  <c r="O220" i="8"/>
  <c r="N220" i="8"/>
  <c r="M220" i="8"/>
  <c r="L220" i="8"/>
  <c r="K220" i="8"/>
  <c r="J220" i="8"/>
  <c r="I220" i="8"/>
  <c r="H220" i="8"/>
  <c r="G220" i="8"/>
  <c r="F220" i="8"/>
  <c r="D220" i="8"/>
  <c r="C220" i="8"/>
  <c r="B219" i="8"/>
  <c r="W219" i="8"/>
  <c r="V219" i="8"/>
  <c r="E219" i="8"/>
  <c r="U219" i="8"/>
  <c r="T219" i="8"/>
  <c r="S219" i="8"/>
  <c r="A219" i="8"/>
  <c r="R219" i="8"/>
  <c r="Q219" i="8"/>
  <c r="P219" i="8"/>
  <c r="O219" i="8"/>
  <c r="N219" i="8"/>
  <c r="M219" i="8"/>
  <c r="L219" i="8"/>
  <c r="K219" i="8"/>
  <c r="J219" i="8"/>
  <c r="I219" i="8"/>
  <c r="H219" i="8"/>
  <c r="G219" i="8"/>
  <c r="F219" i="8"/>
  <c r="D219" i="8"/>
  <c r="C219" i="8"/>
  <c r="B218" i="8"/>
  <c r="W218" i="8"/>
  <c r="V218" i="8"/>
  <c r="E218" i="8"/>
  <c r="U218" i="8"/>
  <c r="T218" i="8"/>
  <c r="S218" i="8"/>
  <c r="A218" i="8"/>
  <c r="R218" i="8"/>
  <c r="Q218" i="8"/>
  <c r="P218" i="8"/>
  <c r="O218" i="8"/>
  <c r="N218" i="8"/>
  <c r="M218" i="8"/>
  <c r="L218" i="8"/>
  <c r="K218" i="8"/>
  <c r="J218" i="8"/>
  <c r="I218" i="8"/>
  <c r="H218" i="8"/>
  <c r="G218" i="8"/>
  <c r="F218" i="8"/>
  <c r="D218" i="8"/>
  <c r="C218" i="8"/>
  <c r="B217" i="8"/>
  <c r="W217" i="8"/>
  <c r="V217" i="8"/>
  <c r="E217" i="8"/>
  <c r="U217" i="8"/>
  <c r="T217" i="8"/>
  <c r="S217" i="8"/>
  <c r="A217" i="8"/>
  <c r="R217" i="8"/>
  <c r="Q217" i="8"/>
  <c r="P217" i="8"/>
  <c r="O217" i="8"/>
  <c r="N217" i="8"/>
  <c r="M217" i="8"/>
  <c r="L217" i="8"/>
  <c r="K217" i="8"/>
  <c r="J217" i="8"/>
  <c r="I217" i="8"/>
  <c r="H217" i="8"/>
  <c r="G217" i="8"/>
  <c r="F217" i="8"/>
  <c r="D217" i="8"/>
  <c r="C217" i="8"/>
  <c r="B216" i="8"/>
  <c r="W216" i="8"/>
  <c r="V216" i="8"/>
  <c r="E216" i="8"/>
  <c r="U216" i="8"/>
  <c r="T216" i="8"/>
  <c r="S216" i="8"/>
  <c r="A216" i="8"/>
  <c r="R216" i="8"/>
  <c r="Q216" i="8"/>
  <c r="P216" i="8"/>
  <c r="O216" i="8"/>
  <c r="N216" i="8"/>
  <c r="M216" i="8"/>
  <c r="L216" i="8"/>
  <c r="K216" i="8"/>
  <c r="J216" i="8"/>
  <c r="I216" i="8"/>
  <c r="H216" i="8"/>
  <c r="G216" i="8"/>
  <c r="F216" i="8"/>
  <c r="D216" i="8"/>
  <c r="C216" i="8"/>
  <c r="B215" i="8"/>
  <c r="W215" i="8"/>
  <c r="V215" i="8"/>
  <c r="E215" i="8"/>
  <c r="U215" i="8"/>
  <c r="T215" i="8"/>
  <c r="S215" i="8"/>
  <c r="A215" i="8"/>
  <c r="R215" i="8"/>
  <c r="Q215" i="8"/>
  <c r="P215" i="8"/>
  <c r="O215" i="8"/>
  <c r="N215" i="8"/>
  <c r="M215" i="8"/>
  <c r="L215" i="8"/>
  <c r="K215" i="8"/>
  <c r="J215" i="8"/>
  <c r="I215" i="8"/>
  <c r="H215" i="8"/>
  <c r="G215" i="8"/>
  <c r="F215" i="8"/>
  <c r="D215" i="8"/>
  <c r="C215" i="8"/>
  <c r="B214" i="8"/>
  <c r="W214" i="8"/>
  <c r="V214" i="8"/>
  <c r="E214" i="8"/>
  <c r="U214" i="8"/>
  <c r="T214" i="8"/>
  <c r="S214" i="8"/>
  <c r="A214" i="8"/>
  <c r="R214" i="8"/>
  <c r="Q214" i="8"/>
  <c r="P214" i="8"/>
  <c r="O214" i="8"/>
  <c r="N214" i="8"/>
  <c r="M214" i="8"/>
  <c r="L214" i="8"/>
  <c r="K214" i="8"/>
  <c r="J214" i="8"/>
  <c r="I214" i="8"/>
  <c r="H214" i="8"/>
  <c r="G214" i="8"/>
  <c r="F214" i="8"/>
  <c r="D214" i="8"/>
  <c r="C214" i="8"/>
  <c r="B213" i="8"/>
  <c r="W213" i="8"/>
  <c r="V213" i="8"/>
  <c r="E213" i="8"/>
  <c r="U213" i="8"/>
  <c r="T213" i="8"/>
  <c r="S213" i="8"/>
  <c r="A213" i="8"/>
  <c r="R213" i="8"/>
  <c r="Q213" i="8"/>
  <c r="P213" i="8"/>
  <c r="O213" i="8"/>
  <c r="N213" i="8"/>
  <c r="M213" i="8"/>
  <c r="L213" i="8"/>
  <c r="K213" i="8"/>
  <c r="J213" i="8"/>
  <c r="I213" i="8"/>
  <c r="H213" i="8"/>
  <c r="G213" i="8"/>
  <c r="F213" i="8"/>
  <c r="D213" i="8"/>
  <c r="C213" i="8"/>
  <c r="B212" i="8"/>
  <c r="W212" i="8"/>
  <c r="V212" i="8"/>
  <c r="E212" i="8"/>
  <c r="U212" i="8"/>
  <c r="T212" i="8"/>
  <c r="S212" i="8"/>
  <c r="A212" i="8"/>
  <c r="R212" i="8"/>
  <c r="Q212" i="8"/>
  <c r="P212" i="8"/>
  <c r="O212" i="8"/>
  <c r="N212" i="8"/>
  <c r="M212" i="8"/>
  <c r="L212" i="8"/>
  <c r="K212" i="8"/>
  <c r="J212" i="8"/>
  <c r="I212" i="8"/>
  <c r="H212" i="8"/>
  <c r="G212" i="8"/>
  <c r="F212" i="8"/>
  <c r="D212" i="8"/>
  <c r="C212" i="8"/>
  <c r="B211" i="8"/>
  <c r="W211" i="8"/>
  <c r="V211" i="8"/>
  <c r="E211" i="8"/>
  <c r="U211" i="8"/>
  <c r="T211" i="8"/>
  <c r="S211" i="8"/>
  <c r="A211" i="8"/>
  <c r="R211" i="8"/>
  <c r="Q211" i="8"/>
  <c r="P211" i="8"/>
  <c r="O211" i="8"/>
  <c r="N211" i="8"/>
  <c r="M211" i="8"/>
  <c r="L211" i="8"/>
  <c r="K211" i="8"/>
  <c r="J211" i="8"/>
  <c r="I211" i="8"/>
  <c r="H211" i="8"/>
  <c r="G211" i="8"/>
  <c r="F211" i="8"/>
  <c r="D211" i="8"/>
  <c r="C211" i="8"/>
  <c r="B210" i="8"/>
  <c r="W210" i="8"/>
  <c r="V210" i="8"/>
  <c r="E210" i="8"/>
  <c r="U210" i="8"/>
  <c r="T210" i="8"/>
  <c r="S210" i="8"/>
  <c r="A210" i="8"/>
  <c r="R210" i="8"/>
  <c r="Q210" i="8"/>
  <c r="P210" i="8"/>
  <c r="O210" i="8"/>
  <c r="N210" i="8"/>
  <c r="M210" i="8"/>
  <c r="L210" i="8"/>
  <c r="K210" i="8"/>
  <c r="J210" i="8"/>
  <c r="I210" i="8"/>
  <c r="H210" i="8"/>
  <c r="G210" i="8"/>
  <c r="F210" i="8"/>
  <c r="D210" i="8"/>
  <c r="C210" i="8"/>
  <c r="B209" i="8"/>
  <c r="W209" i="8"/>
  <c r="V209" i="8"/>
  <c r="E209" i="8"/>
  <c r="U209" i="8"/>
  <c r="T209" i="8"/>
  <c r="S209" i="8"/>
  <c r="A209" i="8"/>
  <c r="R209" i="8"/>
  <c r="Q209" i="8"/>
  <c r="P209" i="8"/>
  <c r="O209" i="8"/>
  <c r="N209" i="8"/>
  <c r="M209" i="8"/>
  <c r="L209" i="8"/>
  <c r="K209" i="8"/>
  <c r="J209" i="8"/>
  <c r="I209" i="8"/>
  <c r="H209" i="8"/>
  <c r="G209" i="8"/>
  <c r="F209" i="8"/>
  <c r="D209" i="8"/>
  <c r="C209" i="8"/>
  <c r="B208" i="8"/>
  <c r="W208" i="8"/>
  <c r="V208" i="8"/>
  <c r="E208" i="8"/>
  <c r="U208" i="8"/>
  <c r="T208" i="8"/>
  <c r="S208" i="8"/>
  <c r="A208" i="8"/>
  <c r="R208" i="8"/>
  <c r="Q208" i="8"/>
  <c r="P208" i="8"/>
  <c r="O208" i="8"/>
  <c r="N208" i="8"/>
  <c r="M208" i="8"/>
  <c r="L208" i="8"/>
  <c r="K208" i="8"/>
  <c r="J208" i="8"/>
  <c r="I208" i="8"/>
  <c r="H208" i="8"/>
  <c r="G208" i="8"/>
  <c r="F208" i="8"/>
  <c r="D208" i="8"/>
  <c r="C208" i="8"/>
  <c r="B207" i="8"/>
  <c r="W207" i="8"/>
  <c r="V207" i="8"/>
  <c r="E207" i="8"/>
  <c r="U207" i="8"/>
  <c r="T207" i="8"/>
  <c r="S207" i="8"/>
  <c r="A207" i="8"/>
  <c r="R207" i="8"/>
  <c r="Q207" i="8"/>
  <c r="P207" i="8"/>
  <c r="O207" i="8"/>
  <c r="N207" i="8"/>
  <c r="M207" i="8"/>
  <c r="L207" i="8"/>
  <c r="K207" i="8"/>
  <c r="J207" i="8"/>
  <c r="I207" i="8"/>
  <c r="H207" i="8"/>
  <c r="G207" i="8"/>
  <c r="F207" i="8"/>
  <c r="D207" i="8"/>
  <c r="C207" i="8"/>
  <c r="B206" i="8"/>
  <c r="W206" i="8"/>
  <c r="V206" i="8"/>
  <c r="E206" i="8"/>
  <c r="U206" i="8"/>
  <c r="T206" i="8"/>
  <c r="S206" i="8"/>
  <c r="A206" i="8"/>
  <c r="R206" i="8"/>
  <c r="Q206" i="8"/>
  <c r="P206" i="8"/>
  <c r="O206" i="8"/>
  <c r="N206" i="8"/>
  <c r="M206" i="8"/>
  <c r="L206" i="8"/>
  <c r="K206" i="8"/>
  <c r="J206" i="8"/>
  <c r="I206" i="8"/>
  <c r="H206" i="8"/>
  <c r="G206" i="8"/>
  <c r="F206" i="8"/>
  <c r="D206" i="8"/>
  <c r="C206" i="8"/>
  <c r="B205" i="8"/>
  <c r="W205" i="8"/>
  <c r="V205" i="8"/>
  <c r="E205" i="8"/>
  <c r="U205" i="8"/>
  <c r="T205" i="8"/>
  <c r="S205" i="8"/>
  <c r="A205" i="8"/>
  <c r="R205" i="8"/>
  <c r="Q205" i="8"/>
  <c r="P205" i="8"/>
  <c r="O205" i="8"/>
  <c r="N205" i="8"/>
  <c r="M205" i="8"/>
  <c r="L205" i="8"/>
  <c r="K205" i="8"/>
  <c r="J205" i="8"/>
  <c r="I205" i="8"/>
  <c r="H205" i="8"/>
  <c r="G205" i="8"/>
  <c r="F205" i="8"/>
  <c r="D205" i="8"/>
  <c r="C205" i="8"/>
  <c r="B204" i="8"/>
  <c r="W204" i="8"/>
  <c r="V204" i="8"/>
  <c r="E204" i="8"/>
  <c r="U204" i="8"/>
  <c r="T204" i="8"/>
  <c r="S204" i="8"/>
  <c r="A204" i="8"/>
  <c r="R204" i="8"/>
  <c r="Q204" i="8"/>
  <c r="P204" i="8"/>
  <c r="O204" i="8"/>
  <c r="N204" i="8"/>
  <c r="M204" i="8"/>
  <c r="L204" i="8"/>
  <c r="K204" i="8"/>
  <c r="J204" i="8"/>
  <c r="I204" i="8"/>
  <c r="H204" i="8"/>
  <c r="G204" i="8"/>
  <c r="F204" i="8"/>
  <c r="D204" i="8"/>
  <c r="C204" i="8"/>
  <c r="B203" i="8"/>
  <c r="W203" i="8"/>
  <c r="V203" i="8"/>
  <c r="E203" i="8"/>
  <c r="U203" i="8"/>
  <c r="T203" i="8"/>
  <c r="S203" i="8"/>
  <c r="A203" i="8"/>
  <c r="R203" i="8"/>
  <c r="Q203" i="8"/>
  <c r="P203" i="8"/>
  <c r="O203" i="8"/>
  <c r="N203" i="8"/>
  <c r="M203" i="8"/>
  <c r="L203" i="8"/>
  <c r="K203" i="8"/>
  <c r="J203" i="8"/>
  <c r="I203" i="8"/>
  <c r="H203" i="8"/>
  <c r="G203" i="8"/>
  <c r="F203" i="8"/>
  <c r="D203" i="8"/>
  <c r="C203" i="8"/>
  <c r="B202" i="8"/>
  <c r="W202" i="8"/>
  <c r="V202" i="8"/>
  <c r="E202" i="8"/>
  <c r="U202" i="8"/>
  <c r="T202" i="8"/>
  <c r="S202" i="8"/>
  <c r="A202" i="8"/>
  <c r="R202" i="8"/>
  <c r="Q202" i="8"/>
  <c r="P202" i="8"/>
  <c r="O202" i="8"/>
  <c r="N202" i="8"/>
  <c r="M202" i="8"/>
  <c r="L202" i="8"/>
  <c r="K202" i="8"/>
  <c r="J202" i="8"/>
  <c r="I202" i="8"/>
  <c r="H202" i="8"/>
  <c r="G202" i="8"/>
  <c r="F202" i="8"/>
  <c r="D202" i="8"/>
  <c r="C202" i="8"/>
  <c r="B201" i="8"/>
  <c r="W201" i="8"/>
  <c r="V201" i="8"/>
  <c r="E201" i="8"/>
  <c r="U201" i="8"/>
  <c r="T201" i="8"/>
  <c r="S201" i="8"/>
  <c r="A201" i="8"/>
  <c r="R201" i="8"/>
  <c r="Q201" i="8"/>
  <c r="P201" i="8"/>
  <c r="O201" i="8"/>
  <c r="N201" i="8"/>
  <c r="M201" i="8"/>
  <c r="L201" i="8"/>
  <c r="K201" i="8"/>
  <c r="J201" i="8"/>
  <c r="I201" i="8"/>
  <c r="H201" i="8"/>
  <c r="G201" i="8"/>
  <c r="F201" i="8"/>
  <c r="D201" i="8"/>
  <c r="C201" i="8"/>
  <c r="B200" i="8"/>
  <c r="W200" i="8"/>
  <c r="V200" i="8"/>
  <c r="E200" i="8"/>
  <c r="U200" i="8"/>
  <c r="T200" i="8"/>
  <c r="S200" i="8"/>
  <c r="A200" i="8"/>
  <c r="R200" i="8"/>
  <c r="Q200" i="8"/>
  <c r="P200" i="8"/>
  <c r="O200" i="8"/>
  <c r="N200" i="8"/>
  <c r="M200" i="8"/>
  <c r="L200" i="8"/>
  <c r="K200" i="8"/>
  <c r="J200" i="8"/>
  <c r="I200" i="8"/>
  <c r="H200" i="8"/>
  <c r="G200" i="8"/>
  <c r="F200" i="8"/>
  <c r="D200" i="8"/>
  <c r="C200" i="8"/>
  <c r="B199" i="8"/>
  <c r="W199" i="8"/>
  <c r="V199" i="8"/>
  <c r="E199" i="8"/>
  <c r="U199" i="8"/>
  <c r="T199" i="8"/>
  <c r="S199" i="8"/>
  <c r="A199" i="8"/>
  <c r="R199" i="8"/>
  <c r="Q199" i="8"/>
  <c r="P199" i="8"/>
  <c r="O199" i="8"/>
  <c r="N199" i="8"/>
  <c r="M199" i="8"/>
  <c r="L199" i="8"/>
  <c r="K199" i="8"/>
  <c r="J199" i="8"/>
  <c r="I199" i="8"/>
  <c r="H199" i="8"/>
  <c r="G199" i="8"/>
  <c r="F199" i="8"/>
  <c r="D199" i="8"/>
  <c r="C199" i="8"/>
  <c r="B198" i="8"/>
  <c r="W198" i="8"/>
  <c r="V198" i="8"/>
  <c r="E198" i="8"/>
  <c r="U198" i="8"/>
  <c r="T198" i="8"/>
  <c r="S198" i="8"/>
  <c r="A198" i="8"/>
  <c r="R198" i="8"/>
  <c r="Q198" i="8"/>
  <c r="P198" i="8"/>
  <c r="O198" i="8"/>
  <c r="N198" i="8"/>
  <c r="M198" i="8"/>
  <c r="L198" i="8"/>
  <c r="K198" i="8"/>
  <c r="J198" i="8"/>
  <c r="I198" i="8"/>
  <c r="H198" i="8"/>
  <c r="G198" i="8"/>
  <c r="F198" i="8"/>
  <c r="D198" i="8"/>
  <c r="C198" i="8"/>
  <c r="B197" i="8"/>
  <c r="W197" i="8"/>
  <c r="V197" i="8"/>
  <c r="E197" i="8"/>
  <c r="U197" i="8"/>
  <c r="T197" i="8"/>
  <c r="S197" i="8"/>
  <c r="A197" i="8"/>
  <c r="R197" i="8"/>
  <c r="Q197" i="8"/>
  <c r="P197" i="8"/>
  <c r="O197" i="8"/>
  <c r="N197" i="8"/>
  <c r="M197" i="8"/>
  <c r="L197" i="8"/>
  <c r="K197" i="8"/>
  <c r="J197" i="8"/>
  <c r="I197" i="8"/>
  <c r="H197" i="8"/>
  <c r="G197" i="8"/>
  <c r="F197" i="8"/>
  <c r="D197" i="8"/>
  <c r="C197" i="8"/>
  <c r="B196" i="8"/>
  <c r="W196" i="8"/>
  <c r="V196" i="8"/>
  <c r="E196" i="8"/>
  <c r="U196" i="8"/>
  <c r="T196" i="8"/>
  <c r="S196" i="8"/>
  <c r="A196" i="8"/>
  <c r="R196" i="8"/>
  <c r="Q196" i="8"/>
  <c r="P196" i="8"/>
  <c r="O196" i="8"/>
  <c r="N196" i="8"/>
  <c r="M196" i="8"/>
  <c r="L196" i="8"/>
  <c r="K196" i="8"/>
  <c r="J196" i="8"/>
  <c r="I196" i="8"/>
  <c r="H196" i="8"/>
  <c r="G196" i="8"/>
  <c r="F196" i="8"/>
  <c r="D196" i="8"/>
  <c r="C196" i="8"/>
  <c r="B195" i="8"/>
  <c r="W195" i="8"/>
  <c r="V195" i="8"/>
  <c r="E195" i="8"/>
  <c r="U195" i="8"/>
  <c r="T195" i="8"/>
  <c r="S195" i="8"/>
  <c r="A195" i="8"/>
  <c r="R195" i="8"/>
  <c r="Q195" i="8"/>
  <c r="P195" i="8"/>
  <c r="O195" i="8"/>
  <c r="N195" i="8"/>
  <c r="M195" i="8"/>
  <c r="L195" i="8"/>
  <c r="K195" i="8"/>
  <c r="J195" i="8"/>
  <c r="I195" i="8"/>
  <c r="H195" i="8"/>
  <c r="G195" i="8"/>
  <c r="F195" i="8"/>
  <c r="D195" i="8"/>
  <c r="C195" i="8"/>
  <c r="B194" i="8"/>
  <c r="W194" i="8"/>
  <c r="V194" i="8"/>
  <c r="E194" i="8"/>
  <c r="U194" i="8"/>
  <c r="T194" i="8"/>
  <c r="S194" i="8"/>
  <c r="A194" i="8"/>
  <c r="R194" i="8"/>
  <c r="Q194" i="8"/>
  <c r="P194" i="8"/>
  <c r="O194" i="8"/>
  <c r="N194" i="8"/>
  <c r="M194" i="8"/>
  <c r="L194" i="8"/>
  <c r="K194" i="8"/>
  <c r="J194" i="8"/>
  <c r="I194" i="8"/>
  <c r="H194" i="8"/>
  <c r="G194" i="8"/>
  <c r="F194" i="8"/>
  <c r="D194" i="8"/>
  <c r="C194" i="8"/>
  <c r="B193" i="8"/>
  <c r="W193" i="8"/>
  <c r="V193" i="8"/>
  <c r="E193" i="8"/>
  <c r="U193" i="8"/>
  <c r="T193" i="8"/>
  <c r="S193" i="8"/>
  <c r="A193" i="8"/>
  <c r="R193" i="8"/>
  <c r="Q193" i="8"/>
  <c r="P193" i="8"/>
  <c r="O193" i="8"/>
  <c r="N193" i="8"/>
  <c r="M193" i="8"/>
  <c r="L193" i="8"/>
  <c r="K193" i="8"/>
  <c r="J193" i="8"/>
  <c r="I193" i="8"/>
  <c r="H193" i="8"/>
  <c r="G193" i="8"/>
  <c r="F193" i="8"/>
  <c r="D193" i="8"/>
  <c r="C193" i="8"/>
  <c r="B192" i="8"/>
  <c r="W192" i="8"/>
  <c r="V192" i="8"/>
  <c r="E192" i="8"/>
  <c r="U192" i="8"/>
  <c r="T192" i="8"/>
  <c r="S192" i="8"/>
  <c r="A192" i="8"/>
  <c r="R192" i="8"/>
  <c r="Q192" i="8"/>
  <c r="P192" i="8"/>
  <c r="O192" i="8"/>
  <c r="N192" i="8"/>
  <c r="M192" i="8"/>
  <c r="L192" i="8"/>
  <c r="K192" i="8"/>
  <c r="J192" i="8"/>
  <c r="I192" i="8"/>
  <c r="H192" i="8"/>
  <c r="G192" i="8"/>
  <c r="F192" i="8"/>
  <c r="D192" i="8"/>
  <c r="C192" i="8"/>
  <c r="B191" i="8"/>
  <c r="W191" i="8"/>
  <c r="V191" i="8"/>
  <c r="E191" i="8"/>
  <c r="U191" i="8"/>
  <c r="T191" i="8"/>
  <c r="S191" i="8"/>
  <c r="A191" i="8"/>
  <c r="R191" i="8"/>
  <c r="Q191" i="8"/>
  <c r="P191" i="8"/>
  <c r="O191" i="8"/>
  <c r="N191" i="8"/>
  <c r="M191" i="8"/>
  <c r="L191" i="8"/>
  <c r="K191" i="8"/>
  <c r="J191" i="8"/>
  <c r="I191" i="8"/>
  <c r="H191" i="8"/>
  <c r="G191" i="8"/>
  <c r="F191" i="8"/>
  <c r="D191" i="8"/>
  <c r="C191" i="8"/>
  <c r="B190" i="8"/>
  <c r="W190" i="8"/>
  <c r="V190" i="8"/>
  <c r="E190" i="8"/>
  <c r="U190" i="8"/>
  <c r="T190" i="8"/>
  <c r="S190" i="8"/>
  <c r="A190" i="8"/>
  <c r="R190" i="8"/>
  <c r="Q190" i="8"/>
  <c r="P190" i="8"/>
  <c r="O190" i="8"/>
  <c r="N190" i="8"/>
  <c r="M190" i="8"/>
  <c r="L190" i="8"/>
  <c r="K190" i="8"/>
  <c r="J190" i="8"/>
  <c r="I190" i="8"/>
  <c r="H190" i="8"/>
  <c r="G190" i="8"/>
  <c r="F190" i="8"/>
  <c r="D190" i="8"/>
  <c r="C190" i="8"/>
  <c r="B189" i="8"/>
  <c r="W189" i="8"/>
  <c r="V189" i="8"/>
  <c r="E189" i="8"/>
  <c r="U189" i="8"/>
  <c r="T189" i="8"/>
  <c r="S189" i="8"/>
  <c r="A189" i="8"/>
  <c r="R189" i="8"/>
  <c r="Q189" i="8"/>
  <c r="P189" i="8"/>
  <c r="O189" i="8"/>
  <c r="N189" i="8"/>
  <c r="M189" i="8"/>
  <c r="L189" i="8"/>
  <c r="K189" i="8"/>
  <c r="J189" i="8"/>
  <c r="I189" i="8"/>
  <c r="H189" i="8"/>
  <c r="G189" i="8"/>
  <c r="F189" i="8"/>
  <c r="D189" i="8"/>
  <c r="C189" i="8"/>
  <c r="B188" i="8"/>
  <c r="W188" i="8"/>
  <c r="V188" i="8"/>
  <c r="E188" i="8"/>
  <c r="U188" i="8"/>
  <c r="T188" i="8"/>
  <c r="S188" i="8"/>
  <c r="A188" i="8"/>
  <c r="R188" i="8"/>
  <c r="Q188" i="8"/>
  <c r="P188" i="8"/>
  <c r="O188" i="8"/>
  <c r="N188" i="8"/>
  <c r="M188" i="8"/>
  <c r="L188" i="8"/>
  <c r="K188" i="8"/>
  <c r="J188" i="8"/>
  <c r="I188" i="8"/>
  <c r="H188" i="8"/>
  <c r="G188" i="8"/>
  <c r="F188" i="8"/>
  <c r="D188" i="8"/>
  <c r="C188" i="8"/>
  <c r="B187" i="8"/>
  <c r="W187" i="8"/>
  <c r="V187" i="8"/>
  <c r="E187" i="8"/>
  <c r="U187" i="8"/>
  <c r="T187" i="8"/>
  <c r="S187" i="8"/>
  <c r="A187" i="8"/>
  <c r="R187" i="8"/>
  <c r="Q187" i="8"/>
  <c r="P187" i="8"/>
  <c r="O187" i="8"/>
  <c r="N187" i="8"/>
  <c r="M187" i="8"/>
  <c r="L187" i="8"/>
  <c r="K187" i="8"/>
  <c r="J187" i="8"/>
  <c r="I187" i="8"/>
  <c r="H187" i="8"/>
  <c r="G187" i="8"/>
  <c r="F187" i="8"/>
  <c r="D187" i="8"/>
  <c r="C187" i="8"/>
  <c r="B186" i="8"/>
  <c r="W186" i="8"/>
  <c r="V186" i="8"/>
  <c r="E186" i="8"/>
  <c r="U186" i="8"/>
  <c r="T186" i="8"/>
  <c r="S186" i="8"/>
  <c r="A186" i="8"/>
  <c r="R186" i="8"/>
  <c r="Q186" i="8"/>
  <c r="P186" i="8"/>
  <c r="O186" i="8"/>
  <c r="N186" i="8"/>
  <c r="M186" i="8"/>
  <c r="L186" i="8"/>
  <c r="K186" i="8"/>
  <c r="J186" i="8"/>
  <c r="I186" i="8"/>
  <c r="H186" i="8"/>
  <c r="G186" i="8"/>
  <c r="F186" i="8"/>
  <c r="D186" i="8"/>
  <c r="C186" i="8"/>
  <c r="B185" i="8"/>
  <c r="W185" i="8"/>
  <c r="V185" i="8"/>
  <c r="E185" i="8"/>
  <c r="U185" i="8"/>
  <c r="T185" i="8"/>
  <c r="S185" i="8"/>
  <c r="A185" i="8"/>
  <c r="R185" i="8"/>
  <c r="Q185" i="8"/>
  <c r="P185" i="8"/>
  <c r="O185" i="8"/>
  <c r="N185" i="8"/>
  <c r="M185" i="8"/>
  <c r="L185" i="8"/>
  <c r="K185" i="8"/>
  <c r="J185" i="8"/>
  <c r="I185" i="8"/>
  <c r="H185" i="8"/>
  <c r="G185" i="8"/>
  <c r="F185" i="8"/>
  <c r="D185" i="8"/>
  <c r="C185" i="8"/>
  <c r="B184" i="8"/>
  <c r="W184" i="8"/>
  <c r="V184" i="8"/>
  <c r="E184" i="8"/>
  <c r="U184" i="8"/>
  <c r="T184" i="8"/>
  <c r="S184" i="8"/>
  <c r="A184" i="8"/>
  <c r="R184" i="8"/>
  <c r="Q184" i="8"/>
  <c r="P184" i="8"/>
  <c r="O184" i="8"/>
  <c r="N184" i="8"/>
  <c r="M184" i="8"/>
  <c r="L184" i="8"/>
  <c r="K184" i="8"/>
  <c r="J184" i="8"/>
  <c r="I184" i="8"/>
  <c r="H184" i="8"/>
  <c r="G184" i="8"/>
  <c r="F184" i="8"/>
  <c r="D184" i="8"/>
  <c r="C184" i="8"/>
  <c r="B183" i="8"/>
  <c r="W183" i="8"/>
  <c r="V183" i="8"/>
  <c r="E183" i="8"/>
  <c r="U183" i="8"/>
  <c r="T183" i="8"/>
  <c r="S183" i="8"/>
  <c r="A183" i="8"/>
  <c r="R183" i="8"/>
  <c r="Q183" i="8"/>
  <c r="P183" i="8"/>
  <c r="O183" i="8"/>
  <c r="N183" i="8"/>
  <c r="M183" i="8"/>
  <c r="L183" i="8"/>
  <c r="K183" i="8"/>
  <c r="J183" i="8"/>
  <c r="I183" i="8"/>
  <c r="H183" i="8"/>
  <c r="G183" i="8"/>
  <c r="F183" i="8"/>
  <c r="D183" i="8"/>
  <c r="C183" i="8"/>
  <c r="B182" i="8"/>
  <c r="W182" i="8"/>
  <c r="V182" i="8"/>
  <c r="E182" i="8"/>
  <c r="U182" i="8"/>
  <c r="T182" i="8"/>
  <c r="S182" i="8"/>
  <c r="A182" i="8"/>
  <c r="R182" i="8"/>
  <c r="Q182" i="8"/>
  <c r="P182" i="8"/>
  <c r="O182" i="8"/>
  <c r="N182" i="8"/>
  <c r="M182" i="8"/>
  <c r="L182" i="8"/>
  <c r="K182" i="8"/>
  <c r="J182" i="8"/>
  <c r="I182" i="8"/>
  <c r="H182" i="8"/>
  <c r="G182" i="8"/>
  <c r="F182" i="8"/>
  <c r="D182" i="8"/>
  <c r="C182" i="8"/>
  <c r="B181" i="8"/>
  <c r="W181" i="8"/>
  <c r="V181" i="8"/>
  <c r="E181" i="8"/>
  <c r="U181" i="8"/>
  <c r="T181" i="8"/>
  <c r="S181" i="8"/>
  <c r="A181" i="8"/>
  <c r="R181" i="8"/>
  <c r="Q181" i="8"/>
  <c r="P181" i="8"/>
  <c r="O181" i="8"/>
  <c r="N181" i="8"/>
  <c r="M181" i="8"/>
  <c r="L181" i="8"/>
  <c r="K181" i="8"/>
  <c r="J181" i="8"/>
  <c r="I181" i="8"/>
  <c r="H181" i="8"/>
  <c r="G181" i="8"/>
  <c r="F181" i="8"/>
  <c r="D181" i="8"/>
  <c r="C181" i="8"/>
  <c r="B180" i="8"/>
  <c r="W180" i="8"/>
  <c r="V180" i="8"/>
  <c r="E180" i="8"/>
  <c r="U180" i="8"/>
  <c r="T180" i="8"/>
  <c r="S180" i="8"/>
  <c r="A180" i="8"/>
  <c r="R180" i="8"/>
  <c r="Q180" i="8"/>
  <c r="P180" i="8"/>
  <c r="O180" i="8"/>
  <c r="N180" i="8"/>
  <c r="M180" i="8"/>
  <c r="L180" i="8"/>
  <c r="K180" i="8"/>
  <c r="J180" i="8"/>
  <c r="I180" i="8"/>
  <c r="H180" i="8"/>
  <c r="G180" i="8"/>
  <c r="F180" i="8"/>
  <c r="D180" i="8"/>
  <c r="C180" i="8"/>
  <c r="B179" i="8"/>
  <c r="W179" i="8"/>
  <c r="V179" i="8"/>
  <c r="E179" i="8"/>
  <c r="U179" i="8"/>
  <c r="T179" i="8"/>
  <c r="S179" i="8"/>
  <c r="A179" i="8"/>
  <c r="R179" i="8"/>
  <c r="Q179" i="8"/>
  <c r="P179" i="8"/>
  <c r="O179" i="8"/>
  <c r="N179" i="8"/>
  <c r="M179" i="8"/>
  <c r="L179" i="8"/>
  <c r="K179" i="8"/>
  <c r="J179" i="8"/>
  <c r="I179" i="8"/>
  <c r="H179" i="8"/>
  <c r="G179" i="8"/>
  <c r="F179" i="8"/>
  <c r="D179" i="8"/>
  <c r="C179" i="8"/>
  <c r="B178" i="8"/>
  <c r="W178" i="8"/>
  <c r="V178" i="8"/>
  <c r="E178" i="8"/>
  <c r="U178" i="8"/>
  <c r="T178" i="8"/>
  <c r="S178" i="8"/>
  <c r="A178" i="8"/>
  <c r="R178" i="8"/>
  <c r="Q178" i="8"/>
  <c r="P178" i="8"/>
  <c r="O178" i="8"/>
  <c r="N178" i="8"/>
  <c r="M178" i="8"/>
  <c r="L178" i="8"/>
  <c r="K178" i="8"/>
  <c r="J178" i="8"/>
  <c r="I178" i="8"/>
  <c r="H178" i="8"/>
  <c r="G178" i="8"/>
  <c r="F178" i="8"/>
  <c r="D178" i="8"/>
  <c r="C178" i="8"/>
  <c r="B177" i="8"/>
  <c r="W177" i="8"/>
  <c r="V177" i="8"/>
  <c r="E177" i="8"/>
  <c r="U177" i="8"/>
  <c r="T177" i="8"/>
  <c r="S177" i="8"/>
  <c r="A177" i="8"/>
  <c r="R177" i="8"/>
  <c r="Q177" i="8"/>
  <c r="P177" i="8"/>
  <c r="O177" i="8"/>
  <c r="N177" i="8"/>
  <c r="M177" i="8"/>
  <c r="L177" i="8"/>
  <c r="K177" i="8"/>
  <c r="J177" i="8"/>
  <c r="I177" i="8"/>
  <c r="H177" i="8"/>
  <c r="G177" i="8"/>
  <c r="F177" i="8"/>
  <c r="D177" i="8"/>
  <c r="C177" i="8"/>
  <c r="B176" i="8"/>
  <c r="W176" i="8"/>
  <c r="V176" i="8"/>
  <c r="E176" i="8"/>
  <c r="U176" i="8"/>
  <c r="T176" i="8"/>
  <c r="S176" i="8"/>
  <c r="A176" i="8"/>
  <c r="R176" i="8"/>
  <c r="Q176" i="8"/>
  <c r="P176" i="8"/>
  <c r="O176" i="8"/>
  <c r="N176" i="8"/>
  <c r="M176" i="8"/>
  <c r="L176" i="8"/>
  <c r="K176" i="8"/>
  <c r="J176" i="8"/>
  <c r="I176" i="8"/>
  <c r="H176" i="8"/>
  <c r="G176" i="8"/>
  <c r="F176" i="8"/>
  <c r="D176" i="8"/>
  <c r="C176" i="8"/>
  <c r="B175" i="8"/>
  <c r="W175" i="8"/>
  <c r="V175" i="8"/>
  <c r="E175" i="8"/>
  <c r="U175" i="8"/>
  <c r="T175" i="8"/>
  <c r="S175" i="8"/>
  <c r="A175" i="8"/>
  <c r="R175" i="8"/>
  <c r="Q175" i="8"/>
  <c r="P175" i="8"/>
  <c r="O175" i="8"/>
  <c r="N175" i="8"/>
  <c r="M175" i="8"/>
  <c r="L175" i="8"/>
  <c r="K175" i="8"/>
  <c r="J175" i="8"/>
  <c r="I175" i="8"/>
  <c r="H175" i="8"/>
  <c r="G175" i="8"/>
  <c r="F175" i="8"/>
  <c r="D175" i="8"/>
  <c r="C175" i="8"/>
  <c r="B174" i="8"/>
  <c r="W174" i="8"/>
  <c r="V174" i="8"/>
  <c r="E174" i="8"/>
  <c r="U174" i="8"/>
  <c r="T174" i="8"/>
  <c r="S174" i="8"/>
  <c r="A174" i="8"/>
  <c r="R174" i="8"/>
  <c r="Q174" i="8"/>
  <c r="P174" i="8"/>
  <c r="O174" i="8"/>
  <c r="N174" i="8"/>
  <c r="M174" i="8"/>
  <c r="L174" i="8"/>
  <c r="K174" i="8"/>
  <c r="J174" i="8"/>
  <c r="I174" i="8"/>
  <c r="H174" i="8"/>
  <c r="G174" i="8"/>
  <c r="F174" i="8"/>
  <c r="D174" i="8"/>
  <c r="C174" i="8"/>
  <c r="B173" i="8"/>
  <c r="W173" i="8"/>
  <c r="V173" i="8"/>
  <c r="E173" i="8"/>
  <c r="U173" i="8"/>
  <c r="T173" i="8"/>
  <c r="S173" i="8"/>
  <c r="A173" i="8"/>
  <c r="R173" i="8"/>
  <c r="Q173" i="8"/>
  <c r="P173" i="8"/>
  <c r="O173" i="8"/>
  <c r="N173" i="8"/>
  <c r="M173" i="8"/>
  <c r="L173" i="8"/>
  <c r="K173" i="8"/>
  <c r="J173" i="8"/>
  <c r="I173" i="8"/>
  <c r="H173" i="8"/>
  <c r="G173" i="8"/>
  <c r="F173" i="8"/>
  <c r="D173" i="8"/>
  <c r="C173" i="8"/>
  <c r="B172" i="8"/>
  <c r="W172" i="8"/>
  <c r="V172" i="8"/>
  <c r="E172" i="8"/>
  <c r="U172" i="8"/>
  <c r="T172" i="8"/>
  <c r="S172" i="8"/>
  <c r="A172" i="8"/>
  <c r="R172" i="8"/>
  <c r="Q172" i="8"/>
  <c r="P172" i="8"/>
  <c r="O172" i="8"/>
  <c r="N172" i="8"/>
  <c r="M172" i="8"/>
  <c r="L172" i="8"/>
  <c r="K172" i="8"/>
  <c r="J172" i="8"/>
  <c r="I172" i="8"/>
  <c r="H172" i="8"/>
  <c r="G172" i="8"/>
  <c r="F172" i="8"/>
  <c r="D172" i="8"/>
  <c r="C172" i="8"/>
  <c r="B171" i="8"/>
  <c r="W171" i="8"/>
  <c r="V171" i="8"/>
  <c r="E171" i="8"/>
  <c r="U171" i="8"/>
  <c r="T171" i="8"/>
  <c r="S171" i="8"/>
  <c r="A171" i="8"/>
  <c r="R171" i="8"/>
  <c r="Q171" i="8"/>
  <c r="P171" i="8"/>
  <c r="O171" i="8"/>
  <c r="N171" i="8"/>
  <c r="M171" i="8"/>
  <c r="L171" i="8"/>
  <c r="K171" i="8"/>
  <c r="J171" i="8"/>
  <c r="I171" i="8"/>
  <c r="H171" i="8"/>
  <c r="G171" i="8"/>
  <c r="F171" i="8"/>
  <c r="D171" i="8"/>
  <c r="C171" i="8"/>
  <c r="B170" i="8"/>
  <c r="W170" i="8"/>
  <c r="V170" i="8"/>
  <c r="E170" i="8"/>
  <c r="U170" i="8"/>
  <c r="T170" i="8"/>
  <c r="S170" i="8"/>
  <c r="A170" i="8"/>
  <c r="R170" i="8"/>
  <c r="Q170" i="8"/>
  <c r="P170" i="8"/>
  <c r="O170" i="8"/>
  <c r="N170" i="8"/>
  <c r="M170" i="8"/>
  <c r="L170" i="8"/>
  <c r="K170" i="8"/>
  <c r="J170" i="8"/>
  <c r="I170" i="8"/>
  <c r="H170" i="8"/>
  <c r="G170" i="8"/>
  <c r="F170" i="8"/>
  <c r="D170" i="8"/>
  <c r="C170" i="8"/>
  <c r="B169" i="8"/>
  <c r="W169" i="8"/>
  <c r="V169" i="8"/>
  <c r="E169" i="8"/>
  <c r="U169" i="8"/>
  <c r="T169" i="8"/>
  <c r="S169" i="8"/>
  <c r="A169" i="8"/>
  <c r="R169" i="8"/>
  <c r="Q169" i="8"/>
  <c r="P169" i="8"/>
  <c r="O169" i="8"/>
  <c r="N169" i="8"/>
  <c r="M169" i="8"/>
  <c r="L169" i="8"/>
  <c r="K169" i="8"/>
  <c r="J169" i="8"/>
  <c r="I169" i="8"/>
  <c r="H169" i="8"/>
  <c r="G169" i="8"/>
  <c r="F169" i="8"/>
  <c r="D169" i="8"/>
  <c r="C169" i="8"/>
  <c r="B168" i="8"/>
  <c r="W168" i="8"/>
  <c r="V168" i="8"/>
  <c r="E168" i="8"/>
  <c r="U168" i="8"/>
  <c r="T168" i="8"/>
  <c r="S168" i="8"/>
  <c r="A168" i="8"/>
  <c r="R168" i="8"/>
  <c r="Q168" i="8"/>
  <c r="P168" i="8"/>
  <c r="O168" i="8"/>
  <c r="N168" i="8"/>
  <c r="M168" i="8"/>
  <c r="L168" i="8"/>
  <c r="K168" i="8"/>
  <c r="J168" i="8"/>
  <c r="I168" i="8"/>
  <c r="H168" i="8"/>
  <c r="G168" i="8"/>
  <c r="F168" i="8"/>
  <c r="D168" i="8"/>
  <c r="C168" i="8"/>
  <c r="B167" i="8"/>
  <c r="W167" i="8"/>
  <c r="V167" i="8"/>
  <c r="E167" i="8"/>
  <c r="U167" i="8"/>
  <c r="T167" i="8"/>
  <c r="S167" i="8"/>
  <c r="A167" i="8"/>
  <c r="R167" i="8"/>
  <c r="Q167" i="8"/>
  <c r="P167" i="8"/>
  <c r="O167" i="8"/>
  <c r="N167" i="8"/>
  <c r="M167" i="8"/>
  <c r="L167" i="8"/>
  <c r="K167" i="8"/>
  <c r="J167" i="8"/>
  <c r="I167" i="8"/>
  <c r="H167" i="8"/>
  <c r="G167" i="8"/>
  <c r="F167" i="8"/>
  <c r="D167" i="8"/>
  <c r="C167" i="8"/>
  <c r="B166" i="8"/>
  <c r="W166" i="8"/>
  <c r="V166" i="8"/>
  <c r="E166" i="8"/>
  <c r="U166" i="8"/>
  <c r="T166" i="8"/>
  <c r="S166" i="8"/>
  <c r="A166" i="8"/>
  <c r="R166" i="8"/>
  <c r="Q166" i="8"/>
  <c r="P166" i="8"/>
  <c r="O166" i="8"/>
  <c r="N166" i="8"/>
  <c r="M166" i="8"/>
  <c r="L166" i="8"/>
  <c r="K166" i="8"/>
  <c r="J166" i="8"/>
  <c r="I166" i="8"/>
  <c r="H166" i="8"/>
  <c r="G166" i="8"/>
  <c r="F166" i="8"/>
  <c r="D166" i="8"/>
  <c r="C166" i="8"/>
  <c r="B165" i="8"/>
  <c r="W165" i="8"/>
  <c r="V165" i="8"/>
  <c r="E165" i="8"/>
  <c r="U165" i="8"/>
  <c r="T165" i="8"/>
  <c r="S165" i="8"/>
  <c r="A165" i="8"/>
  <c r="R165" i="8"/>
  <c r="Q165" i="8"/>
  <c r="P165" i="8"/>
  <c r="O165" i="8"/>
  <c r="N165" i="8"/>
  <c r="M165" i="8"/>
  <c r="L165" i="8"/>
  <c r="K165" i="8"/>
  <c r="J165" i="8"/>
  <c r="I165" i="8"/>
  <c r="H165" i="8"/>
  <c r="G165" i="8"/>
  <c r="F165" i="8"/>
  <c r="D165" i="8"/>
  <c r="C165" i="8"/>
  <c r="B164" i="8"/>
  <c r="W164" i="8"/>
  <c r="V164" i="8"/>
  <c r="E164" i="8"/>
  <c r="U164" i="8"/>
  <c r="T164" i="8"/>
  <c r="S164" i="8"/>
  <c r="A164" i="8"/>
  <c r="R164" i="8"/>
  <c r="Q164" i="8"/>
  <c r="P164" i="8"/>
  <c r="O164" i="8"/>
  <c r="N164" i="8"/>
  <c r="M164" i="8"/>
  <c r="L164" i="8"/>
  <c r="K164" i="8"/>
  <c r="J164" i="8"/>
  <c r="I164" i="8"/>
  <c r="H164" i="8"/>
  <c r="G164" i="8"/>
  <c r="F164" i="8"/>
  <c r="D164" i="8"/>
  <c r="C164" i="8"/>
  <c r="B163" i="8"/>
  <c r="W163" i="8"/>
  <c r="V163" i="8"/>
  <c r="E163" i="8"/>
  <c r="U163" i="8"/>
  <c r="T163" i="8"/>
  <c r="S163" i="8"/>
  <c r="A163" i="8"/>
  <c r="R163" i="8"/>
  <c r="Q163" i="8"/>
  <c r="P163" i="8"/>
  <c r="O163" i="8"/>
  <c r="N163" i="8"/>
  <c r="M163" i="8"/>
  <c r="L163" i="8"/>
  <c r="K163" i="8"/>
  <c r="J163" i="8"/>
  <c r="I163" i="8"/>
  <c r="H163" i="8"/>
  <c r="G163" i="8"/>
  <c r="F163" i="8"/>
  <c r="D163" i="8"/>
  <c r="C163" i="8"/>
  <c r="B162" i="8"/>
  <c r="W162" i="8"/>
  <c r="V162" i="8"/>
  <c r="E162" i="8"/>
  <c r="U162" i="8"/>
  <c r="T162" i="8"/>
  <c r="S162" i="8"/>
  <c r="A162" i="8"/>
  <c r="R162" i="8"/>
  <c r="Q162" i="8"/>
  <c r="P162" i="8"/>
  <c r="O162" i="8"/>
  <c r="N162" i="8"/>
  <c r="M162" i="8"/>
  <c r="L162" i="8"/>
  <c r="K162" i="8"/>
  <c r="J162" i="8"/>
  <c r="I162" i="8"/>
  <c r="H162" i="8"/>
  <c r="G162" i="8"/>
  <c r="F162" i="8"/>
  <c r="D162" i="8"/>
  <c r="C162" i="8"/>
  <c r="B161" i="8"/>
  <c r="W161" i="8"/>
  <c r="V161" i="8"/>
  <c r="E161" i="8"/>
  <c r="U161" i="8"/>
  <c r="T161" i="8"/>
  <c r="S161" i="8"/>
  <c r="A161" i="8"/>
  <c r="R161" i="8"/>
  <c r="Q161" i="8"/>
  <c r="P161" i="8"/>
  <c r="O161" i="8"/>
  <c r="N161" i="8"/>
  <c r="M161" i="8"/>
  <c r="L161" i="8"/>
  <c r="K161" i="8"/>
  <c r="J161" i="8"/>
  <c r="I161" i="8"/>
  <c r="H161" i="8"/>
  <c r="G161" i="8"/>
  <c r="F161" i="8"/>
  <c r="D161" i="8"/>
  <c r="C161" i="8"/>
  <c r="B160" i="8"/>
  <c r="W160" i="8"/>
  <c r="V160" i="8"/>
  <c r="E160" i="8"/>
  <c r="U160" i="8"/>
  <c r="T160" i="8"/>
  <c r="S160" i="8"/>
  <c r="A160" i="8"/>
  <c r="R160" i="8"/>
  <c r="Q160" i="8"/>
  <c r="P160" i="8"/>
  <c r="O160" i="8"/>
  <c r="N160" i="8"/>
  <c r="M160" i="8"/>
  <c r="L160" i="8"/>
  <c r="K160" i="8"/>
  <c r="J160" i="8"/>
  <c r="I160" i="8"/>
  <c r="H160" i="8"/>
  <c r="G160" i="8"/>
  <c r="F160" i="8"/>
  <c r="D160" i="8"/>
  <c r="C160" i="8"/>
  <c r="B159" i="8"/>
  <c r="W159" i="8"/>
  <c r="V159" i="8"/>
  <c r="E159" i="8"/>
  <c r="U159" i="8"/>
  <c r="T159" i="8"/>
  <c r="S159" i="8"/>
  <c r="A159" i="8"/>
  <c r="R159" i="8"/>
  <c r="Q159" i="8"/>
  <c r="P159" i="8"/>
  <c r="O159" i="8"/>
  <c r="N159" i="8"/>
  <c r="M159" i="8"/>
  <c r="L159" i="8"/>
  <c r="K159" i="8"/>
  <c r="J159" i="8"/>
  <c r="I159" i="8"/>
  <c r="H159" i="8"/>
  <c r="G159" i="8"/>
  <c r="F159" i="8"/>
  <c r="D159" i="8"/>
  <c r="C159" i="8"/>
  <c r="B158" i="8"/>
  <c r="W158" i="8"/>
  <c r="V158" i="8"/>
  <c r="E158" i="8"/>
  <c r="U158" i="8"/>
  <c r="T158" i="8"/>
  <c r="S158" i="8"/>
  <c r="A158" i="8"/>
  <c r="R158" i="8"/>
  <c r="Q158" i="8"/>
  <c r="P158" i="8"/>
  <c r="O158" i="8"/>
  <c r="N158" i="8"/>
  <c r="M158" i="8"/>
  <c r="L158" i="8"/>
  <c r="K158" i="8"/>
  <c r="J158" i="8"/>
  <c r="I158" i="8"/>
  <c r="H158" i="8"/>
  <c r="G158" i="8"/>
  <c r="F158" i="8"/>
  <c r="D158" i="8"/>
  <c r="C158" i="8"/>
  <c r="B157" i="8"/>
  <c r="W157" i="8"/>
  <c r="V157" i="8"/>
  <c r="E157" i="8"/>
  <c r="U157" i="8"/>
  <c r="T157" i="8"/>
  <c r="S157" i="8"/>
  <c r="A157" i="8"/>
  <c r="R157" i="8"/>
  <c r="Q157" i="8"/>
  <c r="P157" i="8"/>
  <c r="O157" i="8"/>
  <c r="N157" i="8"/>
  <c r="M157" i="8"/>
  <c r="L157" i="8"/>
  <c r="K157" i="8"/>
  <c r="J157" i="8"/>
  <c r="I157" i="8"/>
  <c r="H157" i="8"/>
  <c r="G157" i="8"/>
  <c r="F157" i="8"/>
  <c r="D157" i="8"/>
  <c r="C157" i="8"/>
  <c r="B156" i="8"/>
  <c r="W156" i="8"/>
  <c r="V156" i="8"/>
  <c r="E156" i="8"/>
  <c r="U156" i="8"/>
  <c r="T156" i="8"/>
  <c r="S156" i="8"/>
  <c r="A156" i="8"/>
  <c r="R156" i="8"/>
  <c r="Q156" i="8"/>
  <c r="P156" i="8"/>
  <c r="O156" i="8"/>
  <c r="N156" i="8"/>
  <c r="M156" i="8"/>
  <c r="L156" i="8"/>
  <c r="K156" i="8"/>
  <c r="J156" i="8"/>
  <c r="I156" i="8"/>
  <c r="H156" i="8"/>
  <c r="G156" i="8"/>
  <c r="F156" i="8"/>
  <c r="D156" i="8"/>
  <c r="C156" i="8"/>
  <c r="B155" i="8"/>
  <c r="W155" i="8"/>
  <c r="V155" i="8"/>
  <c r="E155" i="8"/>
  <c r="U155" i="8"/>
  <c r="T155" i="8"/>
  <c r="S155" i="8"/>
  <c r="A155" i="8"/>
  <c r="R155" i="8"/>
  <c r="Q155" i="8"/>
  <c r="P155" i="8"/>
  <c r="O155" i="8"/>
  <c r="N155" i="8"/>
  <c r="M155" i="8"/>
  <c r="L155" i="8"/>
  <c r="K155" i="8"/>
  <c r="J155" i="8"/>
  <c r="I155" i="8"/>
  <c r="H155" i="8"/>
  <c r="G155" i="8"/>
  <c r="F155" i="8"/>
  <c r="D155" i="8"/>
  <c r="C155" i="8"/>
  <c r="B154" i="8"/>
  <c r="W154" i="8"/>
  <c r="V154" i="8"/>
  <c r="E154" i="8"/>
  <c r="U154" i="8"/>
  <c r="T154" i="8"/>
  <c r="S154" i="8"/>
  <c r="A154" i="8"/>
  <c r="R154" i="8"/>
  <c r="Q154" i="8"/>
  <c r="P154" i="8"/>
  <c r="O154" i="8"/>
  <c r="N154" i="8"/>
  <c r="M154" i="8"/>
  <c r="L154" i="8"/>
  <c r="K154" i="8"/>
  <c r="J154" i="8"/>
  <c r="I154" i="8"/>
  <c r="H154" i="8"/>
  <c r="G154" i="8"/>
  <c r="F154" i="8"/>
  <c r="D154" i="8"/>
  <c r="C154" i="8"/>
  <c r="B153" i="8"/>
  <c r="W153" i="8"/>
  <c r="V153" i="8"/>
  <c r="E153" i="8"/>
  <c r="U153" i="8"/>
  <c r="T153" i="8"/>
  <c r="S153" i="8"/>
  <c r="A153" i="8"/>
  <c r="R153" i="8"/>
  <c r="Q153" i="8"/>
  <c r="P153" i="8"/>
  <c r="O153" i="8"/>
  <c r="N153" i="8"/>
  <c r="M153" i="8"/>
  <c r="L153" i="8"/>
  <c r="K153" i="8"/>
  <c r="J153" i="8"/>
  <c r="I153" i="8"/>
  <c r="H153" i="8"/>
  <c r="G153" i="8"/>
  <c r="F153" i="8"/>
  <c r="D153" i="8"/>
  <c r="C153" i="8"/>
  <c r="B152" i="8"/>
  <c r="W152" i="8"/>
  <c r="V152" i="8"/>
  <c r="E152" i="8"/>
  <c r="U152" i="8"/>
  <c r="T152" i="8"/>
  <c r="S152" i="8"/>
  <c r="A152" i="8"/>
  <c r="R152" i="8"/>
  <c r="Q152" i="8"/>
  <c r="P152" i="8"/>
  <c r="O152" i="8"/>
  <c r="N152" i="8"/>
  <c r="M152" i="8"/>
  <c r="L152" i="8"/>
  <c r="K152" i="8"/>
  <c r="J152" i="8"/>
  <c r="I152" i="8"/>
  <c r="H152" i="8"/>
  <c r="G152" i="8"/>
  <c r="F152" i="8"/>
  <c r="D152" i="8"/>
  <c r="C152" i="8"/>
  <c r="B151" i="8"/>
  <c r="W151" i="8"/>
  <c r="V151" i="8"/>
  <c r="E151" i="8"/>
  <c r="U151" i="8"/>
  <c r="T151" i="8"/>
  <c r="S151" i="8"/>
  <c r="A151" i="8"/>
  <c r="R151" i="8"/>
  <c r="Q151" i="8"/>
  <c r="P151" i="8"/>
  <c r="O151" i="8"/>
  <c r="N151" i="8"/>
  <c r="M151" i="8"/>
  <c r="L151" i="8"/>
  <c r="K151" i="8"/>
  <c r="J151" i="8"/>
  <c r="I151" i="8"/>
  <c r="H151" i="8"/>
  <c r="G151" i="8"/>
  <c r="F151" i="8"/>
  <c r="D151" i="8"/>
  <c r="C151" i="8"/>
  <c r="B150" i="8"/>
  <c r="W150" i="8"/>
  <c r="V150" i="8"/>
  <c r="E150" i="8"/>
  <c r="U150" i="8"/>
  <c r="T150" i="8"/>
  <c r="S150" i="8"/>
  <c r="A150" i="8"/>
  <c r="R150" i="8"/>
  <c r="Q150" i="8"/>
  <c r="P150" i="8"/>
  <c r="O150" i="8"/>
  <c r="N150" i="8"/>
  <c r="M150" i="8"/>
  <c r="L150" i="8"/>
  <c r="K150" i="8"/>
  <c r="J150" i="8"/>
  <c r="I150" i="8"/>
  <c r="H150" i="8"/>
  <c r="G150" i="8"/>
  <c r="F150" i="8"/>
  <c r="D150" i="8"/>
  <c r="C150" i="8"/>
  <c r="B149" i="8"/>
  <c r="W149" i="8"/>
  <c r="V149" i="8"/>
  <c r="E149" i="8"/>
  <c r="U149" i="8"/>
  <c r="T149" i="8"/>
  <c r="S149" i="8"/>
  <c r="A149" i="8"/>
  <c r="R149" i="8"/>
  <c r="Q149" i="8"/>
  <c r="P149" i="8"/>
  <c r="O149" i="8"/>
  <c r="N149" i="8"/>
  <c r="M149" i="8"/>
  <c r="L149" i="8"/>
  <c r="K149" i="8"/>
  <c r="J149" i="8"/>
  <c r="I149" i="8"/>
  <c r="H149" i="8"/>
  <c r="G149" i="8"/>
  <c r="F149" i="8"/>
  <c r="D149" i="8"/>
  <c r="C149" i="8"/>
  <c r="B148" i="8"/>
  <c r="W148" i="8"/>
  <c r="V148" i="8"/>
  <c r="E148" i="8"/>
  <c r="U148" i="8"/>
  <c r="T148" i="8"/>
  <c r="S148" i="8"/>
  <c r="A148" i="8"/>
  <c r="R148" i="8"/>
  <c r="Q148" i="8"/>
  <c r="P148" i="8"/>
  <c r="O148" i="8"/>
  <c r="N148" i="8"/>
  <c r="M148" i="8"/>
  <c r="L148" i="8"/>
  <c r="K148" i="8"/>
  <c r="J148" i="8"/>
  <c r="I148" i="8"/>
  <c r="H148" i="8"/>
  <c r="G148" i="8"/>
  <c r="F148" i="8"/>
  <c r="D148" i="8"/>
  <c r="C148" i="8"/>
  <c r="B147" i="8"/>
  <c r="W147" i="8"/>
  <c r="V147" i="8"/>
  <c r="E147" i="8"/>
  <c r="U147" i="8"/>
  <c r="T147" i="8"/>
  <c r="S147" i="8"/>
  <c r="A147" i="8"/>
  <c r="R147" i="8"/>
  <c r="Q147" i="8"/>
  <c r="P147" i="8"/>
  <c r="O147" i="8"/>
  <c r="N147" i="8"/>
  <c r="M147" i="8"/>
  <c r="L147" i="8"/>
  <c r="K147" i="8"/>
  <c r="J147" i="8"/>
  <c r="I147" i="8"/>
  <c r="H147" i="8"/>
  <c r="G147" i="8"/>
  <c r="F147" i="8"/>
  <c r="D147" i="8"/>
  <c r="C147" i="8"/>
  <c r="B146" i="8"/>
  <c r="W146" i="8"/>
  <c r="V146" i="8"/>
  <c r="E146" i="8"/>
  <c r="U146" i="8"/>
  <c r="T146" i="8"/>
  <c r="S146" i="8"/>
  <c r="A146" i="8"/>
  <c r="R146" i="8"/>
  <c r="Q146" i="8"/>
  <c r="P146" i="8"/>
  <c r="O146" i="8"/>
  <c r="N146" i="8"/>
  <c r="M146" i="8"/>
  <c r="L146" i="8"/>
  <c r="K146" i="8"/>
  <c r="J146" i="8"/>
  <c r="I146" i="8"/>
  <c r="H146" i="8"/>
  <c r="G146" i="8"/>
  <c r="F146" i="8"/>
  <c r="D146" i="8"/>
  <c r="C146" i="8"/>
  <c r="B145" i="8"/>
  <c r="W145" i="8"/>
  <c r="V145" i="8"/>
  <c r="E145" i="8"/>
  <c r="U145" i="8"/>
  <c r="T145" i="8"/>
  <c r="S145" i="8"/>
  <c r="A145" i="8"/>
  <c r="R145" i="8"/>
  <c r="Q145" i="8"/>
  <c r="P145" i="8"/>
  <c r="O145" i="8"/>
  <c r="N145" i="8"/>
  <c r="M145" i="8"/>
  <c r="L145" i="8"/>
  <c r="K145" i="8"/>
  <c r="J145" i="8"/>
  <c r="I145" i="8"/>
  <c r="H145" i="8"/>
  <c r="G145" i="8"/>
  <c r="F145" i="8"/>
  <c r="D145" i="8"/>
  <c r="C145" i="8"/>
  <c r="B144" i="8"/>
  <c r="W144" i="8"/>
  <c r="V144" i="8"/>
  <c r="E144" i="8"/>
  <c r="U144" i="8"/>
  <c r="T144" i="8"/>
  <c r="S144" i="8"/>
  <c r="A144" i="8"/>
  <c r="R144" i="8"/>
  <c r="Q144" i="8"/>
  <c r="P144" i="8"/>
  <c r="O144" i="8"/>
  <c r="N144" i="8"/>
  <c r="M144" i="8"/>
  <c r="L144" i="8"/>
  <c r="K144" i="8"/>
  <c r="J144" i="8"/>
  <c r="I144" i="8"/>
  <c r="H144" i="8"/>
  <c r="G144" i="8"/>
  <c r="F144" i="8"/>
  <c r="D144" i="8"/>
  <c r="C144" i="8"/>
  <c r="B143" i="8"/>
  <c r="W143" i="8"/>
  <c r="V143" i="8"/>
  <c r="E143" i="8"/>
  <c r="U143" i="8"/>
  <c r="T143" i="8"/>
  <c r="S143" i="8"/>
  <c r="A143" i="8"/>
  <c r="R143" i="8"/>
  <c r="Q143" i="8"/>
  <c r="P143" i="8"/>
  <c r="O143" i="8"/>
  <c r="N143" i="8"/>
  <c r="M143" i="8"/>
  <c r="L143" i="8"/>
  <c r="K143" i="8"/>
  <c r="J143" i="8"/>
  <c r="I143" i="8"/>
  <c r="H143" i="8"/>
  <c r="G143" i="8"/>
  <c r="F143" i="8"/>
  <c r="D143" i="8"/>
  <c r="C143" i="8"/>
  <c r="B142" i="8"/>
  <c r="W142" i="8"/>
  <c r="V142" i="8"/>
  <c r="E142" i="8"/>
  <c r="U142" i="8"/>
  <c r="T142" i="8"/>
  <c r="S142" i="8"/>
  <c r="A142" i="8"/>
  <c r="R142" i="8"/>
  <c r="Q142" i="8"/>
  <c r="P142" i="8"/>
  <c r="O142" i="8"/>
  <c r="N142" i="8"/>
  <c r="M142" i="8"/>
  <c r="L142" i="8"/>
  <c r="K142" i="8"/>
  <c r="J142" i="8"/>
  <c r="I142" i="8"/>
  <c r="H142" i="8"/>
  <c r="G142" i="8"/>
  <c r="F142" i="8"/>
  <c r="D142" i="8"/>
  <c r="C142" i="8"/>
  <c r="B141" i="8"/>
  <c r="W141" i="8"/>
  <c r="V141" i="8"/>
  <c r="E141" i="8"/>
  <c r="U141" i="8"/>
  <c r="T141" i="8"/>
  <c r="S141" i="8"/>
  <c r="A141" i="8"/>
  <c r="R141" i="8"/>
  <c r="Q141" i="8"/>
  <c r="P141" i="8"/>
  <c r="O141" i="8"/>
  <c r="N141" i="8"/>
  <c r="M141" i="8"/>
  <c r="L141" i="8"/>
  <c r="K141" i="8"/>
  <c r="J141" i="8"/>
  <c r="I141" i="8"/>
  <c r="H141" i="8"/>
  <c r="G141" i="8"/>
  <c r="F141" i="8"/>
  <c r="D141" i="8"/>
  <c r="C141" i="8"/>
  <c r="B140" i="8"/>
  <c r="W140" i="8"/>
  <c r="V140" i="8"/>
  <c r="E140" i="8"/>
  <c r="U140" i="8"/>
  <c r="T140" i="8"/>
  <c r="S140" i="8"/>
  <c r="A140" i="8"/>
  <c r="R140" i="8"/>
  <c r="Q140" i="8"/>
  <c r="P140" i="8"/>
  <c r="O140" i="8"/>
  <c r="N140" i="8"/>
  <c r="M140" i="8"/>
  <c r="L140" i="8"/>
  <c r="K140" i="8"/>
  <c r="J140" i="8"/>
  <c r="I140" i="8"/>
  <c r="H140" i="8"/>
  <c r="G140" i="8"/>
  <c r="F140" i="8"/>
  <c r="D140" i="8"/>
  <c r="C140" i="8"/>
  <c r="B139" i="8"/>
  <c r="W139" i="8"/>
  <c r="V139" i="8"/>
  <c r="E139" i="8"/>
  <c r="U139" i="8"/>
  <c r="T139" i="8"/>
  <c r="S139" i="8"/>
  <c r="A139" i="8"/>
  <c r="R139" i="8"/>
  <c r="Q139" i="8"/>
  <c r="P139" i="8"/>
  <c r="O139" i="8"/>
  <c r="N139" i="8"/>
  <c r="M139" i="8"/>
  <c r="L139" i="8"/>
  <c r="K139" i="8"/>
  <c r="J139" i="8"/>
  <c r="I139" i="8"/>
  <c r="H139" i="8"/>
  <c r="G139" i="8"/>
  <c r="F139" i="8"/>
  <c r="D139" i="8"/>
  <c r="C139" i="8"/>
  <c r="B138" i="8"/>
  <c r="W138" i="8"/>
  <c r="V138" i="8"/>
  <c r="E138" i="8"/>
  <c r="U138" i="8"/>
  <c r="T138" i="8"/>
  <c r="S138" i="8"/>
  <c r="A138" i="8"/>
  <c r="R138" i="8"/>
  <c r="Q138" i="8"/>
  <c r="P138" i="8"/>
  <c r="O138" i="8"/>
  <c r="N138" i="8"/>
  <c r="M138" i="8"/>
  <c r="L138" i="8"/>
  <c r="K138" i="8"/>
  <c r="J138" i="8"/>
  <c r="I138" i="8"/>
  <c r="H138" i="8"/>
  <c r="G138" i="8"/>
  <c r="F138" i="8"/>
  <c r="D138" i="8"/>
  <c r="C138" i="8"/>
  <c r="B137" i="8"/>
  <c r="W137" i="8"/>
  <c r="V137" i="8"/>
  <c r="E137" i="8"/>
  <c r="U137" i="8"/>
  <c r="T137" i="8"/>
  <c r="S137" i="8"/>
  <c r="A137" i="8"/>
  <c r="R137" i="8"/>
  <c r="Q137" i="8"/>
  <c r="P137" i="8"/>
  <c r="O137" i="8"/>
  <c r="N137" i="8"/>
  <c r="M137" i="8"/>
  <c r="L137" i="8"/>
  <c r="K137" i="8"/>
  <c r="J137" i="8"/>
  <c r="I137" i="8"/>
  <c r="H137" i="8"/>
  <c r="G137" i="8"/>
  <c r="F137" i="8"/>
  <c r="D137" i="8"/>
  <c r="C137" i="8"/>
  <c r="B136" i="8"/>
  <c r="W136" i="8"/>
  <c r="V136" i="8"/>
  <c r="E136" i="8"/>
  <c r="U136" i="8"/>
  <c r="T136" i="8"/>
  <c r="S136" i="8"/>
  <c r="A136" i="8"/>
  <c r="R136" i="8"/>
  <c r="Q136" i="8"/>
  <c r="P136" i="8"/>
  <c r="O136" i="8"/>
  <c r="N136" i="8"/>
  <c r="M136" i="8"/>
  <c r="L136" i="8"/>
  <c r="K136" i="8"/>
  <c r="J136" i="8"/>
  <c r="I136" i="8"/>
  <c r="H136" i="8"/>
  <c r="G136" i="8"/>
  <c r="F136" i="8"/>
  <c r="D136" i="8"/>
  <c r="C136" i="8"/>
  <c r="B135" i="8"/>
  <c r="W135" i="8"/>
  <c r="V135" i="8"/>
  <c r="E135" i="8"/>
  <c r="U135" i="8"/>
  <c r="T135" i="8"/>
  <c r="S135" i="8"/>
  <c r="A135" i="8"/>
  <c r="R135" i="8"/>
  <c r="Q135" i="8"/>
  <c r="P135" i="8"/>
  <c r="O135" i="8"/>
  <c r="N135" i="8"/>
  <c r="M135" i="8"/>
  <c r="L135" i="8"/>
  <c r="K135" i="8"/>
  <c r="J135" i="8"/>
  <c r="I135" i="8"/>
  <c r="H135" i="8"/>
  <c r="G135" i="8"/>
  <c r="F135" i="8"/>
  <c r="D135" i="8"/>
  <c r="C135" i="8"/>
  <c r="B134" i="8"/>
  <c r="W134" i="8"/>
  <c r="V134" i="8"/>
  <c r="E134" i="8"/>
  <c r="U134" i="8"/>
  <c r="T134" i="8"/>
  <c r="S134" i="8"/>
  <c r="A134" i="8"/>
  <c r="R134" i="8"/>
  <c r="Q134" i="8"/>
  <c r="P134" i="8"/>
  <c r="O134" i="8"/>
  <c r="N134" i="8"/>
  <c r="M134" i="8"/>
  <c r="L134" i="8"/>
  <c r="K134" i="8"/>
  <c r="J134" i="8"/>
  <c r="I134" i="8"/>
  <c r="H134" i="8"/>
  <c r="G134" i="8"/>
  <c r="F134" i="8"/>
  <c r="D134" i="8"/>
  <c r="C134" i="8"/>
  <c r="B133" i="8"/>
  <c r="W133" i="8"/>
  <c r="V133" i="8"/>
  <c r="E133" i="8"/>
  <c r="U133" i="8"/>
  <c r="T133" i="8"/>
  <c r="S133" i="8"/>
  <c r="A133" i="8"/>
  <c r="R133" i="8"/>
  <c r="Q133" i="8"/>
  <c r="P133" i="8"/>
  <c r="O133" i="8"/>
  <c r="N133" i="8"/>
  <c r="M133" i="8"/>
  <c r="L133" i="8"/>
  <c r="K133" i="8"/>
  <c r="J133" i="8"/>
  <c r="I133" i="8"/>
  <c r="H133" i="8"/>
  <c r="G133" i="8"/>
  <c r="F133" i="8"/>
  <c r="D133" i="8"/>
  <c r="C133" i="8"/>
  <c r="B132" i="8"/>
  <c r="W132" i="8"/>
  <c r="V132" i="8"/>
  <c r="E132" i="8"/>
  <c r="U132" i="8"/>
  <c r="T132" i="8"/>
  <c r="S132" i="8"/>
  <c r="A132" i="8"/>
  <c r="R132" i="8"/>
  <c r="Q132" i="8"/>
  <c r="P132" i="8"/>
  <c r="O132" i="8"/>
  <c r="N132" i="8"/>
  <c r="M132" i="8"/>
  <c r="L132" i="8"/>
  <c r="K132" i="8"/>
  <c r="J132" i="8"/>
  <c r="I132" i="8"/>
  <c r="H132" i="8"/>
  <c r="G132" i="8"/>
  <c r="F132" i="8"/>
  <c r="D132" i="8"/>
  <c r="C132" i="8"/>
  <c r="B131" i="8"/>
  <c r="W131" i="8"/>
  <c r="V131" i="8"/>
  <c r="E131" i="8"/>
  <c r="U131" i="8"/>
  <c r="T131" i="8"/>
  <c r="S131" i="8"/>
  <c r="A131" i="8"/>
  <c r="R131" i="8"/>
  <c r="Q131" i="8"/>
  <c r="P131" i="8"/>
  <c r="O131" i="8"/>
  <c r="N131" i="8"/>
  <c r="M131" i="8"/>
  <c r="L131" i="8"/>
  <c r="K131" i="8"/>
  <c r="J131" i="8"/>
  <c r="I131" i="8"/>
  <c r="H131" i="8"/>
  <c r="G131" i="8"/>
  <c r="F131" i="8"/>
  <c r="D131" i="8"/>
  <c r="C131" i="8"/>
  <c r="B130" i="8"/>
  <c r="W130" i="8"/>
  <c r="V130" i="8"/>
  <c r="E130" i="8"/>
  <c r="U130" i="8"/>
  <c r="T130" i="8"/>
  <c r="S130" i="8"/>
  <c r="A130" i="8"/>
  <c r="R130" i="8"/>
  <c r="Q130" i="8"/>
  <c r="P130" i="8"/>
  <c r="O130" i="8"/>
  <c r="N130" i="8"/>
  <c r="M130" i="8"/>
  <c r="L130" i="8"/>
  <c r="K130" i="8"/>
  <c r="J130" i="8"/>
  <c r="I130" i="8"/>
  <c r="H130" i="8"/>
  <c r="G130" i="8"/>
  <c r="F130" i="8"/>
  <c r="D130" i="8"/>
  <c r="C130" i="8"/>
  <c r="B129" i="8"/>
  <c r="W129" i="8"/>
  <c r="V129" i="8"/>
  <c r="E129" i="8"/>
  <c r="U129" i="8"/>
  <c r="T129" i="8"/>
  <c r="S129" i="8"/>
  <c r="A129" i="8"/>
  <c r="R129" i="8"/>
  <c r="Q129" i="8"/>
  <c r="P129" i="8"/>
  <c r="O129" i="8"/>
  <c r="N129" i="8"/>
  <c r="M129" i="8"/>
  <c r="L129" i="8"/>
  <c r="K129" i="8"/>
  <c r="J129" i="8"/>
  <c r="I129" i="8"/>
  <c r="H129" i="8"/>
  <c r="G129" i="8"/>
  <c r="F129" i="8"/>
  <c r="D129" i="8"/>
  <c r="C129" i="8"/>
  <c r="B128" i="8"/>
  <c r="W128" i="8"/>
  <c r="V128" i="8"/>
  <c r="E128" i="8"/>
  <c r="U128" i="8"/>
  <c r="T128" i="8"/>
  <c r="S128" i="8"/>
  <c r="A128" i="8"/>
  <c r="R128" i="8"/>
  <c r="Q128" i="8"/>
  <c r="P128" i="8"/>
  <c r="O128" i="8"/>
  <c r="N128" i="8"/>
  <c r="M128" i="8"/>
  <c r="L128" i="8"/>
  <c r="K128" i="8"/>
  <c r="J128" i="8"/>
  <c r="I128" i="8"/>
  <c r="H128" i="8"/>
  <c r="G128" i="8"/>
  <c r="F128" i="8"/>
  <c r="D128" i="8"/>
  <c r="C128" i="8"/>
  <c r="B127" i="8"/>
  <c r="W127" i="8"/>
  <c r="V127" i="8"/>
  <c r="E127" i="8"/>
  <c r="U127" i="8"/>
  <c r="T127" i="8"/>
  <c r="S127" i="8"/>
  <c r="A127" i="8"/>
  <c r="R127" i="8"/>
  <c r="Q127" i="8"/>
  <c r="P127" i="8"/>
  <c r="O127" i="8"/>
  <c r="N127" i="8"/>
  <c r="M127" i="8"/>
  <c r="L127" i="8"/>
  <c r="K127" i="8"/>
  <c r="J127" i="8"/>
  <c r="I127" i="8"/>
  <c r="H127" i="8"/>
  <c r="G127" i="8"/>
  <c r="F127" i="8"/>
  <c r="D127" i="8"/>
  <c r="C127" i="8"/>
  <c r="B126" i="8"/>
  <c r="W126" i="8"/>
  <c r="V126" i="8"/>
  <c r="E126" i="8"/>
  <c r="U126" i="8"/>
  <c r="T126" i="8"/>
  <c r="S126" i="8"/>
  <c r="A126" i="8"/>
  <c r="R126" i="8"/>
  <c r="Q126" i="8"/>
  <c r="P126" i="8"/>
  <c r="O126" i="8"/>
  <c r="N126" i="8"/>
  <c r="M126" i="8"/>
  <c r="L126" i="8"/>
  <c r="K126" i="8"/>
  <c r="J126" i="8"/>
  <c r="I126" i="8"/>
  <c r="H126" i="8"/>
  <c r="G126" i="8"/>
  <c r="F126" i="8"/>
  <c r="D126" i="8"/>
  <c r="C126" i="8"/>
  <c r="B125" i="8"/>
  <c r="W125" i="8"/>
  <c r="V125" i="8"/>
  <c r="E125" i="8"/>
  <c r="U125" i="8"/>
  <c r="T125" i="8"/>
  <c r="S125" i="8"/>
  <c r="A125" i="8"/>
  <c r="R125" i="8"/>
  <c r="Q125" i="8"/>
  <c r="P125" i="8"/>
  <c r="O125" i="8"/>
  <c r="N125" i="8"/>
  <c r="M125" i="8"/>
  <c r="L125" i="8"/>
  <c r="K125" i="8"/>
  <c r="J125" i="8"/>
  <c r="I125" i="8"/>
  <c r="H125" i="8"/>
  <c r="G125" i="8"/>
  <c r="F125" i="8"/>
  <c r="D125" i="8"/>
  <c r="C125" i="8"/>
  <c r="B124" i="8"/>
  <c r="W124" i="8"/>
  <c r="V124" i="8"/>
  <c r="E124" i="8"/>
  <c r="U124" i="8"/>
  <c r="T124" i="8"/>
  <c r="S124" i="8"/>
  <c r="A124" i="8"/>
  <c r="R124" i="8"/>
  <c r="Q124" i="8"/>
  <c r="P124" i="8"/>
  <c r="O124" i="8"/>
  <c r="N124" i="8"/>
  <c r="M124" i="8"/>
  <c r="L124" i="8"/>
  <c r="K124" i="8"/>
  <c r="J124" i="8"/>
  <c r="I124" i="8"/>
  <c r="H124" i="8"/>
  <c r="G124" i="8"/>
  <c r="F124" i="8"/>
  <c r="D124" i="8"/>
  <c r="C124" i="8"/>
  <c r="B123" i="8"/>
  <c r="W123" i="8"/>
  <c r="V123" i="8"/>
  <c r="E123" i="8"/>
  <c r="U123" i="8"/>
  <c r="T123" i="8"/>
  <c r="S123" i="8"/>
  <c r="A123" i="8"/>
  <c r="R123" i="8"/>
  <c r="Q123" i="8"/>
  <c r="P123" i="8"/>
  <c r="O123" i="8"/>
  <c r="N123" i="8"/>
  <c r="M123" i="8"/>
  <c r="L123" i="8"/>
  <c r="K123" i="8"/>
  <c r="J123" i="8"/>
  <c r="I123" i="8"/>
  <c r="H123" i="8"/>
  <c r="G123" i="8"/>
  <c r="F123" i="8"/>
  <c r="D123" i="8"/>
  <c r="C123" i="8"/>
  <c r="B122" i="8"/>
  <c r="W122" i="8"/>
  <c r="V122" i="8"/>
  <c r="E122" i="8"/>
  <c r="U122" i="8"/>
  <c r="T122" i="8"/>
  <c r="S122" i="8"/>
  <c r="A122" i="8"/>
  <c r="R122" i="8"/>
  <c r="Q122" i="8"/>
  <c r="P122" i="8"/>
  <c r="O122" i="8"/>
  <c r="N122" i="8"/>
  <c r="M122" i="8"/>
  <c r="L122" i="8"/>
  <c r="K122" i="8"/>
  <c r="J122" i="8"/>
  <c r="I122" i="8"/>
  <c r="H122" i="8"/>
  <c r="G122" i="8"/>
  <c r="F122" i="8"/>
  <c r="D122" i="8"/>
  <c r="C122" i="8"/>
  <c r="B121" i="8"/>
  <c r="W121" i="8"/>
  <c r="V121" i="8"/>
  <c r="E121" i="8"/>
  <c r="U121" i="8"/>
  <c r="T121" i="8"/>
  <c r="S121" i="8"/>
  <c r="A121" i="8"/>
  <c r="R121" i="8"/>
  <c r="Q121" i="8"/>
  <c r="P121" i="8"/>
  <c r="O121" i="8"/>
  <c r="N121" i="8"/>
  <c r="M121" i="8"/>
  <c r="L121" i="8"/>
  <c r="K121" i="8"/>
  <c r="J121" i="8"/>
  <c r="I121" i="8"/>
  <c r="H121" i="8"/>
  <c r="G121" i="8"/>
  <c r="F121" i="8"/>
  <c r="D121" i="8"/>
  <c r="C121" i="8"/>
  <c r="B120" i="8"/>
  <c r="W120" i="8"/>
  <c r="V120" i="8"/>
  <c r="E120" i="8"/>
  <c r="U120" i="8"/>
  <c r="T120" i="8"/>
  <c r="S120" i="8"/>
  <c r="A120" i="8"/>
  <c r="R120" i="8"/>
  <c r="Q120" i="8"/>
  <c r="P120" i="8"/>
  <c r="O120" i="8"/>
  <c r="N120" i="8"/>
  <c r="M120" i="8"/>
  <c r="L120" i="8"/>
  <c r="K120" i="8"/>
  <c r="J120" i="8"/>
  <c r="I120" i="8"/>
  <c r="H120" i="8"/>
  <c r="G120" i="8"/>
  <c r="F120" i="8"/>
  <c r="D120" i="8"/>
  <c r="C120" i="8"/>
  <c r="B119" i="8"/>
  <c r="W119" i="8"/>
  <c r="V119" i="8"/>
  <c r="E119" i="8"/>
  <c r="U119" i="8"/>
  <c r="T119" i="8"/>
  <c r="S119" i="8"/>
  <c r="A119" i="8"/>
  <c r="R119" i="8"/>
  <c r="Q119" i="8"/>
  <c r="P119" i="8"/>
  <c r="O119" i="8"/>
  <c r="N119" i="8"/>
  <c r="M119" i="8"/>
  <c r="L119" i="8"/>
  <c r="K119" i="8"/>
  <c r="J119" i="8"/>
  <c r="I119" i="8"/>
  <c r="H119" i="8"/>
  <c r="G119" i="8"/>
  <c r="F119" i="8"/>
  <c r="D119" i="8"/>
  <c r="C119" i="8"/>
  <c r="B118" i="8"/>
  <c r="W118" i="8"/>
  <c r="V118" i="8"/>
  <c r="E118" i="8"/>
  <c r="U118" i="8"/>
  <c r="T118" i="8"/>
  <c r="S118" i="8"/>
  <c r="A118" i="8"/>
  <c r="R118" i="8"/>
  <c r="Q118" i="8"/>
  <c r="P118" i="8"/>
  <c r="O118" i="8"/>
  <c r="N118" i="8"/>
  <c r="M118" i="8"/>
  <c r="L118" i="8"/>
  <c r="K118" i="8"/>
  <c r="J118" i="8"/>
  <c r="I118" i="8"/>
  <c r="H118" i="8"/>
  <c r="G118" i="8"/>
  <c r="F118" i="8"/>
  <c r="D118" i="8"/>
  <c r="C118" i="8"/>
  <c r="B117" i="8"/>
  <c r="W117" i="8"/>
  <c r="V117" i="8"/>
  <c r="E117" i="8"/>
  <c r="U117" i="8"/>
  <c r="T117" i="8"/>
  <c r="S117" i="8"/>
  <c r="A117" i="8"/>
  <c r="R117" i="8"/>
  <c r="Q117" i="8"/>
  <c r="P117" i="8"/>
  <c r="O117" i="8"/>
  <c r="N117" i="8"/>
  <c r="M117" i="8"/>
  <c r="L117" i="8"/>
  <c r="K117" i="8"/>
  <c r="J117" i="8"/>
  <c r="I117" i="8"/>
  <c r="H117" i="8"/>
  <c r="G117" i="8"/>
  <c r="F117" i="8"/>
  <c r="D117" i="8"/>
  <c r="C117" i="8"/>
  <c r="B116" i="8"/>
  <c r="W116" i="8"/>
  <c r="V116" i="8"/>
  <c r="E116" i="8"/>
  <c r="U116" i="8"/>
  <c r="T116" i="8"/>
  <c r="S116" i="8"/>
  <c r="A116" i="8"/>
  <c r="R116" i="8"/>
  <c r="Q116" i="8"/>
  <c r="P116" i="8"/>
  <c r="O116" i="8"/>
  <c r="N116" i="8"/>
  <c r="M116" i="8"/>
  <c r="L116" i="8"/>
  <c r="K116" i="8"/>
  <c r="J116" i="8"/>
  <c r="I116" i="8"/>
  <c r="H116" i="8"/>
  <c r="G116" i="8"/>
  <c r="F116" i="8"/>
  <c r="D116" i="8"/>
  <c r="C116" i="8"/>
  <c r="B115" i="8"/>
  <c r="W115" i="8"/>
  <c r="V115" i="8"/>
  <c r="E115" i="8"/>
  <c r="U115" i="8"/>
  <c r="T115" i="8"/>
  <c r="S115" i="8"/>
  <c r="A115" i="8"/>
  <c r="R115" i="8"/>
  <c r="Q115" i="8"/>
  <c r="P115" i="8"/>
  <c r="O115" i="8"/>
  <c r="N115" i="8"/>
  <c r="M115" i="8"/>
  <c r="L115" i="8"/>
  <c r="K115" i="8"/>
  <c r="J115" i="8"/>
  <c r="I115" i="8"/>
  <c r="H115" i="8"/>
  <c r="G115" i="8"/>
  <c r="F115" i="8"/>
  <c r="D115" i="8"/>
  <c r="C115" i="8"/>
  <c r="B114" i="8"/>
  <c r="W114" i="8"/>
  <c r="V114" i="8"/>
  <c r="E114" i="8"/>
  <c r="U114" i="8"/>
  <c r="T114" i="8"/>
  <c r="S114" i="8"/>
  <c r="A114" i="8"/>
  <c r="R114" i="8"/>
  <c r="Q114" i="8"/>
  <c r="P114" i="8"/>
  <c r="O114" i="8"/>
  <c r="N114" i="8"/>
  <c r="M114" i="8"/>
  <c r="L114" i="8"/>
  <c r="K114" i="8"/>
  <c r="J114" i="8"/>
  <c r="I114" i="8"/>
  <c r="H114" i="8"/>
  <c r="G114" i="8"/>
  <c r="F114" i="8"/>
  <c r="D114" i="8"/>
  <c r="C114" i="8"/>
  <c r="B113" i="8"/>
  <c r="W113" i="8"/>
  <c r="V113" i="8"/>
  <c r="E113" i="8"/>
  <c r="U113" i="8"/>
  <c r="T113" i="8"/>
  <c r="S113" i="8"/>
  <c r="A113" i="8"/>
  <c r="R113" i="8"/>
  <c r="Q113" i="8"/>
  <c r="P113" i="8"/>
  <c r="O113" i="8"/>
  <c r="N113" i="8"/>
  <c r="M113" i="8"/>
  <c r="L113" i="8"/>
  <c r="K113" i="8"/>
  <c r="J113" i="8"/>
  <c r="I113" i="8"/>
  <c r="H113" i="8"/>
  <c r="G113" i="8"/>
  <c r="F113" i="8"/>
  <c r="D113" i="8"/>
  <c r="C113" i="8"/>
  <c r="B112" i="8"/>
  <c r="W112" i="8"/>
  <c r="V112" i="8"/>
  <c r="E112" i="8"/>
  <c r="U112" i="8"/>
  <c r="T112" i="8"/>
  <c r="S112" i="8"/>
  <c r="A112" i="8"/>
  <c r="R112" i="8"/>
  <c r="Q112" i="8"/>
  <c r="P112" i="8"/>
  <c r="O112" i="8"/>
  <c r="N112" i="8"/>
  <c r="M112" i="8"/>
  <c r="L112" i="8"/>
  <c r="K112" i="8"/>
  <c r="J112" i="8"/>
  <c r="I112" i="8"/>
  <c r="H112" i="8"/>
  <c r="G112" i="8"/>
  <c r="F112" i="8"/>
  <c r="D112" i="8"/>
  <c r="C112" i="8"/>
  <c r="B111" i="8"/>
  <c r="W111" i="8"/>
  <c r="V111" i="8"/>
  <c r="E111" i="8"/>
  <c r="U111" i="8"/>
  <c r="T111" i="8"/>
  <c r="S111" i="8"/>
  <c r="A111" i="8"/>
  <c r="R111" i="8"/>
  <c r="Q111" i="8"/>
  <c r="P111" i="8"/>
  <c r="O111" i="8"/>
  <c r="N111" i="8"/>
  <c r="M111" i="8"/>
  <c r="L111" i="8"/>
  <c r="K111" i="8"/>
  <c r="J111" i="8"/>
  <c r="I111" i="8"/>
  <c r="H111" i="8"/>
  <c r="G111" i="8"/>
  <c r="F111" i="8"/>
  <c r="D111" i="8"/>
  <c r="C111" i="8"/>
  <c r="B110" i="8"/>
  <c r="W110" i="8"/>
  <c r="V110" i="8"/>
  <c r="E110" i="8"/>
  <c r="U110" i="8"/>
  <c r="T110" i="8"/>
  <c r="S110" i="8"/>
  <c r="A110" i="8"/>
  <c r="R110" i="8"/>
  <c r="Q110" i="8"/>
  <c r="P110" i="8"/>
  <c r="O110" i="8"/>
  <c r="N110" i="8"/>
  <c r="M110" i="8"/>
  <c r="L110" i="8"/>
  <c r="K110" i="8"/>
  <c r="J110" i="8"/>
  <c r="I110" i="8"/>
  <c r="H110" i="8"/>
  <c r="G110" i="8"/>
  <c r="F110" i="8"/>
  <c r="D110" i="8"/>
  <c r="C110" i="8"/>
  <c r="B109" i="8"/>
  <c r="W109" i="8"/>
  <c r="V109" i="8"/>
  <c r="E109" i="8"/>
  <c r="U109" i="8"/>
  <c r="T109" i="8"/>
  <c r="S109" i="8"/>
  <c r="A109" i="8"/>
  <c r="R109" i="8"/>
  <c r="Q109" i="8"/>
  <c r="P109" i="8"/>
  <c r="O109" i="8"/>
  <c r="N109" i="8"/>
  <c r="M109" i="8"/>
  <c r="L109" i="8"/>
  <c r="K109" i="8"/>
  <c r="J109" i="8"/>
  <c r="I109" i="8"/>
  <c r="H109" i="8"/>
  <c r="G109" i="8"/>
  <c r="F109" i="8"/>
  <c r="D109" i="8"/>
  <c r="C109" i="8"/>
  <c r="B108" i="8"/>
  <c r="W108" i="8"/>
  <c r="V108" i="8"/>
  <c r="E108" i="8"/>
  <c r="U108" i="8"/>
  <c r="T108" i="8"/>
  <c r="S108" i="8"/>
  <c r="A108" i="8"/>
  <c r="R108" i="8"/>
  <c r="Q108" i="8"/>
  <c r="P108" i="8"/>
  <c r="O108" i="8"/>
  <c r="N108" i="8"/>
  <c r="M108" i="8"/>
  <c r="L108" i="8"/>
  <c r="K108" i="8"/>
  <c r="J108" i="8"/>
  <c r="I108" i="8"/>
  <c r="H108" i="8"/>
  <c r="G108" i="8"/>
  <c r="F108" i="8"/>
  <c r="D108" i="8"/>
  <c r="C108" i="8"/>
  <c r="B107" i="8"/>
  <c r="W107" i="8"/>
  <c r="V107" i="8"/>
  <c r="E107" i="8"/>
  <c r="U107" i="8"/>
  <c r="T107" i="8"/>
  <c r="S107" i="8"/>
  <c r="A107" i="8"/>
  <c r="R107" i="8"/>
  <c r="Q107" i="8"/>
  <c r="P107" i="8"/>
  <c r="O107" i="8"/>
  <c r="N107" i="8"/>
  <c r="M107" i="8"/>
  <c r="L107" i="8"/>
  <c r="K107" i="8"/>
  <c r="J107" i="8"/>
  <c r="I107" i="8"/>
  <c r="H107" i="8"/>
  <c r="G107" i="8"/>
  <c r="F107" i="8"/>
  <c r="D107" i="8"/>
  <c r="C107" i="8"/>
  <c r="B106" i="8"/>
  <c r="W106" i="8"/>
  <c r="V106" i="8"/>
  <c r="E106" i="8"/>
  <c r="U106" i="8"/>
  <c r="T106" i="8"/>
  <c r="S106" i="8"/>
  <c r="A106" i="8"/>
  <c r="R106" i="8"/>
  <c r="Q106" i="8"/>
  <c r="P106" i="8"/>
  <c r="O106" i="8"/>
  <c r="N106" i="8"/>
  <c r="M106" i="8"/>
  <c r="L106" i="8"/>
  <c r="K106" i="8"/>
  <c r="J106" i="8"/>
  <c r="I106" i="8"/>
  <c r="H106" i="8"/>
  <c r="G106" i="8"/>
  <c r="F106" i="8"/>
  <c r="D106" i="8"/>
  <c r="C106" i="8"/>
  <c r="B105" i="8"/>
  <c r="W105" i="8"/>
  <c r="V105" i="8"/>
  <c r="E105" i="8"/>
  <c r="U105" i="8"/>
  <c r="T105" i="8"/>
  <c r="S105" i="8"/>
  <c r="A105" i="8"/>
  <c r="R105" i="8"/>
  <c r="Q105" i="8"/>
  <c r="P105" i="8"/>
  <c r="O105" i="8"/>
  <c r="N105" i="8"/>
  <c r="M105" i="8"/>
  <c r="L105" i="8"/>
  <c r="K105" i="8"/>
  <c r="J105" i="8"/>
  <c r="I105" i="8"/>
  <c r="H105" i="8"/>
  <c r="G105" i="8"/>
  <c r="F105" i="8"/>
  <c r="D105" i="8"/>
  <c r="C105" i="8"/>
  <c r="B104" i="8"/>
  <c r="W104" i="8"/>
  <c r="V104" i="8"/>
  <c r="E104" i="8"/>
  <c r="U104" i="8"/>
  <c r="T104" i="8"/>
  <c r="S104" i="8"/>
  <c r="A104" i="8"/>
  <c r="R104" i="8"/>
  <c r="Q104" i="8"/>
  <c r="P104" i="8"/>
  <c r="O104" i="8"/>
  <c r="N104" i="8"/>
  <c r="M104" i="8"/>
  <c r="L104" i="8"/>
  <c r="K104" i="8"/>
  <c r="J104" i="8"/>
  <c r="I104" i="8"/>
  <c r="H104" i="8"/>
  <c r="G104" i="8"/>
  <c r="F104" i="8"/>
  <c r="D104" i="8"/>
  <c r="C104" i="8"/>
  <c r="B103" i="8"/>
  <c r="W103" i="8"/>
  <c r="V103" i="8"/>
  <c r="E103" i="8"/>
  <c r="U103" i="8"/>
  <c r="T103" i="8"/>
  <c r="S103" i="8"/>
  <c r="A103" i="8"/>
  <c r="R103" i="8"/>
  <c r="Q103" i="8"/>
  <c r="P103" i="8"/>
  <c r="O103" i="8"/>
  <c r="N103" i="8"/>
  <c r="M103" i="8"/>
  <c r="L103" i="8"/>
  <c r="K103" i="8"/>
  <c r="J103" i="8"/>
  <c r="I103" i="8"/>
  <c r="H103" i="8"/>
  <c r="G103" i="8"/>
  <c r="F103" i="8"/>
  <c r="D103" i="8"/>
  <c r="C103" i="8"/>
  <c r="B102" i="8"/>
  <c r="W102" i="8"/>
  <c r="V102" i="8"/>
  <c r="E102" i="8"/>
  <c r="U102" i="8"/>
  <c r="T102" i="8"/>
  <c r="S102" i="8"/>
  <c r="A102" i="8"/>
  <c r="R102" i="8"/>
  <c r="Q102" i="8"/>
  <c r="P102" i="8"/>
  <c r="O102" i="8"/>
  <c r="N102" i="8"/>
  <c r="M102" i="8"/>
  <c r="L102" i="8"/>
  <c r="K102" i="8"/>
  <c r="J102" i="8"/>
  <c r="I102" i="8"/>
  <c r="H102" i="8"/>
  <c r="G102" i="8"/>
  <c r="F102" i="8"/>
  <c r="D102" i="8"/>
  <c r="C102" i="8"/>
  <c r="B101" i="8"/>
  <c r="W101" i="8"/>
  <c r="V101" i="8"/>
  <c r="E101" i="8"/>
  <c r="U101" i="8"/>
  <c r="T101" i="8"/>
  <c r="S101" i="8"/>
  <c r="A101" i="8"/>
  <c r="R101" i="8"/>
  <c r="Q101" i="8"/>
  <c r="P101" i="8"/>
  <c r="O101" i="8"/>
  <c r="N101" i="8"/>
  <c r="M101" i="8"/>
  <c r="L101" i="8"/>
  <c r="K101" i="8"/>
  <c r="J101" i="8"/>
  <c r="I101" i="8"/>
  <c r="H101" i="8"/>
  <c r="G101" i="8"/>
  <c r="F101" i="8"/>
  <c r="D101" i="8"/>
  <c r="C101" i="8"/>
  <c r="B100" i="8"/>
  <c r="W100" i="8"/>
  <c r="V100" i="8"/>
  <c r="E100" i="8"/>
  <c r="U100" i="8"/>
  <c r="T100" i="8"/>
  <c r="S100" i="8"/>
  <c r="A100" i="8"/>
  <c r="R100" i="8"/>
  <c r="Q100" i="8"/>
  <c r="P100" i="8"/>
  <c r="O100" i="8"/>
  <c r="N100" i="8"/>
  <c r="M100" i="8"/>
  <c r="L100" i="8"/>
  <c r="K100" i="8"/>
  <c r="J100" i="8"/>
  <c r="I100" i="8"/>
  <c r="H100" i="8"/>
  <c r="G100" i="8"/>
  <c r="F100" i="8"/>
  <c r="D100" i="8"/>
  <c r="C100" i="8"/>
  <c r="B99" i="8"/>
  <c r="W99" i="8"/>
  <c r="V99" i="8"/>
  <c r="E99" i="8"/>
  <c r="U99" i="8"/>
  <c r="T99" i="8"/>
  <c r="S99" i="8"/>
  <c r="A99" i="8"/>
  <c r="R99" i="8"/>
  <c r="Q99" i="8"/>
  <c r="P99" i="8"/>
  <c r="O99" i="8"/>
  <c r="N99" i="8"/>
  <c r="M99" i="8"/>
  <c r="L99" i="8"/>
  <c r="K99" i="8"/>
  <c r="J99" i="8"/>
  <c r="I99" i="8"/>
  <c r="H99" i="8"/>
  <c r="G99" i="8"/>
  <c r="F99" i="8"/>
  <c r="D99" i="8"/>
  <c r="C99" i="8"/>
  <c r="B98" i="8"/>
  <c r="W98" i="8"/>
  <c r="V98" i="8"/>
  <c r="E98" i="8"/>
  <c r="U98" i="8"/>
  <c r="T98" i="8"/>
  <c r="S98" i="8"/>
  <c r="A98" i="8"/>
  <c r="R98" i="8"/>
  <c r="Q98" i="8"/>
  <c r="P98" i="8"/>
  <c r="O98" i="8"/>
  <c r="N98" i="8"/>
  <c r="M98" i="8"/>
  <c r="L98" i="8"/>
  <c r="K98" i="8"/>
  <c r="J98" i="8"/>
  <c r="I98" i="8"/>
  <c r="H98" i="8"/>
  <c r="G98" i="8"/>
  <c r="F98" i="8"/>
  <c r="D98" i="8"/>
  <c r="C98" i="8"/>
  <c r="B97" i="8"/>
  <c r="W97" i="8"/>
  <c r="V97" i="8"/>
  <c r="E97" i="8"/>
  <c r="U97" i="8"/>
  <c r="T97" i="8"/>
  <c r="S97" i="8"/>
  <c r="A97" i="8"/>
  <c r="R97" i="8"/>
  <c r="Q97" i="8"/>
  <c r="P97" i="8"/>
  <c r="O97" i="8"/>
  <c r="N97" i="8"/>
  <c r="M97" i="8"/>
  <c r="L97" i="8"/>
  <c r="K97" i="8"/>
  <c r="J97" i="8"/>
  <c r="I97" i="8"/>
  <c r="H97" i="8"/>
  <c r="G97" i="8"/>
  <c r="F97" i="8"/>
  <c r="D97" i="8"/>
  <c r="C97" i="8"/>
  <c r="B96" i="8"/>
  <c r="W96" i="8"/>
  <c r="V96" i="8"/>
  <c r="E96" i="8"/>
  <c r="U96" i="8"/>
  <c r="T96" i="8"/>
  <c r="S96" i="8"/>
  <c r="A96" i="8"/>
  <c r="R96" i="8"/>
  <c r="Q96" i="8"/>
  <c r="P96" i="8"/>
  <c r="O96" i="8"/>
  <c r="N96" i="8"/>
  <c r="M96" i="8"/>
  <c r="L96" i="8"/>
  <c r="K96" i="8"/>
  <c r="J96" i="8"/>
  <c r="I96" i="8"/>
  <c r="H96" i="8"/>
  <c r="G96" i="8"/>
  <c r="F96" i="8"/>
  <c r="D96" i="8"/>
  <c r="C96" i="8"/>
  <c r="B95" i="8"/>
  <c r="W95" i="8"/>
  <c r="V95" i="8"/>
  <c r="E95" i="8"/>
  <c r="U95" i="8"/>
  <c r="T95" i="8"/>
  <c r="S95" i="8"/>
  <c r="A95" i="8"/>
  <c r="R95" i="8"/>
  <c r="Q95" i="8"/>
  <c r="P95" i="8"/>
  <c r="O95" i="8"/>
  <c r="N95" i="8"/>
  <c r="M95" i="8"/>
  <c r="L95" i="8"/>
  <c r="K95" i="8"/>
  <c r="J95" i="8"/>
  <c r="I95" i="8"/>
  <c r="H95" i="8"/>
  <c r="G95" i="8"/>
  <c r="F95" i="8"/>
  <c r="D95" i="8"/>
  <c r="C95" i="8"/>
  <c r="B94" i="8"/>
  <c r="W94" i="8"/>
  <c r="V94" i="8"/>
  <c r="E94" i="8"/>
  <c r="U94" i="8"/>
  <c r="T94" i="8"/>
  <c r="S94" i="8"/>
  <c r="A94" i="8"/>
  <c r="R94" i="8"/>
  <c r="Q94" i="8"/>
  <c r="P94" i="8"/>
  <c r="O94" i="8"/>
  <c r="N94" i="8"/>
  <c r="M94" i="8"/>
  <c r="L94" i="8"/>
  <c r="K94" i="8"/>
  <c r="J94" i="8"/>
  <c r="I94" i="8"/>
  <c r="H94" i="8"/>
  <c r="G94" i="8"/>
  <c r="F94" i="8"/>
  <c r="D94" i="8"/>
  <c r="C94" i="8"/>
  <c r="B93" i="8"/>
  <c r="W93" i="8"/>
  <c r="V93" i="8"/>
  <c r="E93" i="8"/>
  <c r="U93" i="8"/>
  <c r="T93" i="8"/>
  <c r="S93" i="8"/>
  <c r="A93" i="8"/>
  <c r="R93" i="8"/>
  <c r="Q93" i="8"/>
  <c r="P93" i="8"/>
  <c r="O93" i="8"/>
  <c r="N93" i="8"/>
  <c r="M93" i="8"/>
  <c r="L93" i="8"/>
  <c r="K93" i="8"/>
  <c r="J93" i="8"/>
  <c r="I93" i="8"/>
  <c r="H93" i="8"/>
  <c r="G93" i="8"/>
  <c r="F93" i="8"/>
  <c r="D93" i="8"/>
  <c r="C93" i="8"/>
  <c r="B92" i="8"/>
  <c r="W92" i="8"/>
  <c r="V92" i="8"/>
  <c r="E92" i="8"/>
  <c r="U92" i="8"/>
  <c r="T92" i="8"/>
  <c r="S92" i="8"/>
  <c r="A92" i="8"/>
  <c r="R92" i="8"/>
  <c r="Q92" i="8"/>
  <c r="P92" i="8"/>
  <c r="O92" i="8"/>
  <c r="N92" i="8"/>
  <c r="M92" i="8"/>
  <c r="L92" i="8"/>
  <c r="K92" i="8"/>
  <c r="J92" i="8"/>
  <c r="I92" i="8"/>
  <c r="H92" i="8"/>
  <c r="G92" i="8"/>
  <c r="F92" i="8"/>
  <c r="D92" i="8"/>
  <c r="C92" i="8"/>
  <c r="B91" i="8"/>
  <c r="W91" i="8"/>
  <c r="V91" i="8"/>
  <c r="E91" i="8"/>
  <c r="U91" i="8"/>
  <c r="T91" i="8"/>
  <c r="S91" i="8"/>
  <c r="A91" i="8"/>
  <c r="R91" i="8"/>
  <c r="Q91" i="8"/>
  <c r="P91" i="8"/>
  <c r="O91" i="8"/>
  <c r="N91" i="8"/>
  <c r="M91" i="8"/>
  <c r="L91" i="8"/>
  <c r="K91" i="8"/>
  <c r="J91" i="8"/>
  <c r="I91" i="8"/>
  <c r="H91" i="8"/>
  <c r="G91" i="8"/>
  <c r="F91" i="8"/>
  <c r="D91" i="8"/>
  <c r="C91" i="8"/>
  <c r="B90" i="8"/>
  <c r="W90" i="8"/>
  <c r="V90" i="8"/>
  <c r="E90" i="8"/>
  <c r="U90" i="8"/>
  <c r="T90" i="8"/>
  <c r="S90" i="8"/>
  <c r="A90" i="8"/>
  <c r="R90" i="8"/>
  <c r="Q90" i="8"/>
  <c r="P90" i="8"/>
  <c r="O90" i="8"/>
  <c r="N90" i="8"/>
  <c r="M90" i="8"/>
  <c r="L90" i="8"/>
  <c r="K90" i="8"/>
  <c r="J90" i="8"/>
  <c r="I90" i="8"/>
  <c r="H90" i="8"/>
  <c r="G90" i="8"/>
  <c r="F90" i="8"/>
  <c r="D90" i="8"/>
  <c r="C90" i="8"/>
  <c r="B89" i="8"/>
  <c r="W89" i="8"/>
  <c r="V89" i="8"/>
  <c r="E89" i="8"/>
  <c r="U89" i="8"/>
  <c r="T89" i="8"/>
  <c r="S89" i="8"/>
  <c r="A89" i="8"/>
  <c r="R89" i="8"/>
  <c r="Q89" i="8"/>
  <c r="P89" i="8"/>
  <c r="O89" i="8"/>
  <c r="N89" i="8"/>
  <c r="M89" i="8"/>
  <c r="L89" i="8"/>
  <c r="K89" i="8"/>
  <c r="J89" i="8"/>
  <c r="I89" i="8"/>
  <c r="H89" i="8"/>
  <c r="G89" i="8"/>
  <c r="F89" i="8"/>
  <c r="D89" i="8"/>
  <c r="C89" i="8"/>
  <c r="B88" i="8"/>
  <c r="W88" i="8"/>
  <c r="V88" i="8"/>
  <c r="E88" i="8"/>
  <c r="U88" i="8"/>
  <c r="T88" i="8"/>
  <c r="S88" i="8"/>
  <c r="A88" i="8"/>
  <c r="R88" i="8"/>
  <c r="Q88" i="8"/>
  <c r="P88" i="8"/>
  <c r="O88" i="8"/>
  <c r="N88" i="8"/>
  <c r="M88" i="8"/>
  <c r="L88" i="8"/>
  <c r="K88" i="8"/>
  <c r="J88" i="8"/>
  <c r="I88" i="8"/>
  <c r="H88" i="8"/>
  <c r="G88" i="8"/>
  <c r="F88" i="8"/>
  <c r="D88" i="8"/>
  <c r="C88" i="8"/>
  <c r="B87" i="8"/>
  <c r="W87" i="8"/>
  <c r="V87" i="8"/>
  <c r="E87" i="8"/>
  <c r="U87" i="8"/>
  <c r="T87" i="8"/>
  <c r="S87" i="8"/>
  <c r="A87" i="8"/>
  <c r="R87" i="8"/>
  <c r="Q87" i="8"/>
  <c r="P87" i="8"/>
  <c r="O87" i="8"/>
  <c r="N87" i="8"/>
  <c r="M87" i="8"/>
  <c r="L87" i="8"/>
  <c r="K87" i="8"/>
  <c r="J87" i="8"/>
  <c r="I87" i="8"/>
  <c r="H87" i="8"/>
  <c r="G87" i="8"/>
  <c r="F87" i="8"/>
  <c r="D87" i="8"/>
  <c r="C87" i="8"/>
  <c r="B86" i="8"/>
  <c r="W86" i="8"/>
  <c r="V86" i="8"/>
  <c r="E86" i="8"/>
  <c r="U86" i="8"/>
  <c r="T86" i="8"/>
  <c r="S86" i="8"/>
  <c r="A86" i="8"/>
  <c r="R86" i="8"/>
  <c r="Q86" i="8"/>
  <c r="P86" i="8"/>
  <c r="O86" i="8"/>
  <c r="N86" i="8"/>
  <c r="M86" i="8"/>
  <c r="L86" i="8"/>
  <c r="K86" i="8"/>
  <c r="J86" i="8"/>
  <c r="I86" i="8"/>
  <c r="H86" i="8"/>
  <c r="G86" i="8"/>
  <c r="F86" i="8"/>
  <c r="D86" i="8"/>
  <c r="C86" i="8"/>
  <c r="B85" i="8"/>
  <c r="W85" i="8"/>
  <c r="V85" i="8"/>
  <c r="E85" i="8"/>
  <c r="U85" i="8"/>
  <c r="T85" i="8"/>
  <c r="S85" i="8"/>
  <c r="A85" i="8"/>
  <c r="R85" i="8"/>
  <c r="Q85" i="8"/>
  <c r="P85" i="8"/>
  <c r="O85" i="8"/>
  <c r="N85" i="8"/>
  <c r="M85" i="8"/>
  <c r="L85" i="8"/>
  <c r="K85" i="8"/>
  <c r="J85" i="8"/>
  <c r="I85" i="8"/>
  <c r="H85" i="8"/>
  <c r="G85" i="8"/>
  <c r="F85" i="8"/>
  <c r="D85" i="8"/>
  <c r="C85" i="8"/>
  <c r="B84" i="8"/>
  <c r="W84" i="8"/>
  <c r="V84" i="8"/>
  <c r="E84" i="8"/>
  <c r="U84" i="8"/>
  <c r="T84" i="8"/>
  <c r="S84" i="8"/>
  <c r="A84" i="8"/>
  <c r="R84" i="8"/>
  <c r="Q84" i="8"/>
  <c r="P84" i="8"/>
  <c r="O84" i="8"/>
  <c r="N84" i="8"/>
  <c r="M84" i="8"/>
  <c r="L84" i="8"/>
  <c r="K84" i="8"/>
  <c r="J84" i="8"/>
  <c r="I84" i="8"/>
  <c r="H84" i="8"/>
  <c r="G84" i="8"/>
  <c r="F84" i="8"/>
  <c r="D84" i="8"/>
  <c r="C84" i="8"/>
  <c r="B83" i="8"/>
  <c r="W83" i="8"/>
  <c r="V83" i="8"/>
  <c r="E83" i="8"/>
  <c r="U83" i="8"/>
  <c r="T83" i="8"/>
  <c r="S83" i="8"/>
  <c r="A83" i="8"/>
  <c r="R83" i="8"/>
  <c r="Q83" i="8"/>
  <c r="P83" i="8"/>
  <c r="O83" i="8"/>
  <c r="N83" i="8"/>
  <c r="M83" i="8"/>
  <c r="L83" i="8"/>
  <c r="K83" i="8"/>
  <c r="J83" i="8"/>
  <c r="I83" i="8"/>
  <c r="H83" i="8"/>
  <c r="G83" i="8"/>
  <c r="F83" i="8"/>
  <c r="D83" i="8"/>
  <c r="C83" i="8"/>
  <c r="B82" i="8"/>
  <c r="W82" i="8"/>
  <c r="V82" i="8"/>
  <c r="E82" i="8"/>
  <c r="U82" i="8"/>
  <c r="T82" i="8"/>
  <c r="S82" i="8"/>
  <c r="A82" i="8"/>
  <c r="R82" i="8"/>
  <c r="Q82" i="8"/>
  <c r="P82" i="8"/>
  <c r="O82" i="8"/>
  <c r="N82" i="8"/>
  <c r="M82" i="8"/>
  <c r="L82" i="8"/>
  <c r="K82" i="8"/>
  <c r="J82" i="8"/>
  <c r="I82" i="8"/>
  <c r="H82" i="8"/>
  <c r="G82" i="8"/>
  <c r="F82" i="8"/>
  <c r="D82" i="8"/>
  <c r="C82" i="8"/>
  <c r="B81" i="8"/>
  <c r="W81" i="8"/>
  <c r="V81" i="8"/>
  <c r="E81" i="8"/>
  <c r="U81" i="8"/>
  <c r="T81" i="8"/>
  <c r="S81" i="8"/>
  <c r="A81" i="8"/>
  <c r="R81" i="8"/>
  <c r="Q81" i="8"/>
  <c r="P81" i="8"/>
  <c r="O81" i="8"/>
  <c r="N81" i="8"/>
  <c r="M81" i="8"/>
  <c r="L81" i="8"/>
  <c r="K81" i="8"/>
  <c r="J81" i="8"/>
  <c r="I81" i="8"/>
  <c r="H81" i="8"/>
  <c r="G81" i="8"/>
  <c r="F81" i="8"/>
  <c r="D81" i="8"/>
  <c r="C81" i="8"/>
  <c r="B80" i="8"/>
  <c r="W80" i="8"/>
  <c r="V80" i="8"/>
  <c r="E80" i="8"/>
  <c r="U80" i="8"/>
  <c r="T80" i="8"/>
  <c r="S80" i="8"/>
  <c r="A80" i="8"/>
  <c r="R80" i="8"/>
  <c r="Q80" i="8"/>
  <c r="P80" i="8"/>
  <c r="O80" i="8"/>
  <c r="N80" i="8"/>
  <c r="M80" i="8"/>
  <c r="L80" i="8"/>
  <c r="K80" i="8"/>
  <c r="J80" i="8"/>
  <c r="I80" i="8"/>
  <c r="H80" i="8"/>
  <c r="G80" i="8"/>
  <c r="F80" i="8"/>
  <c r="D80" i="8"/>
  <c r="C80" i="8"/>
  <c r="B79" i="8"/>
  <c r="W79" i="8"/>
  <c r="V79" i="8"/>
  <c r="E79" i="8"/>
  <c r="U79" i="8"/>
  <c r="T79" i="8"/>
  <c r="S79" i="8"/>
  <c r="A79" i="8"/>
  <c r="R79" i="8"/>
  <c r="Q79" i="8"/>
  <c r="P79" i="8"/>
  <c r="O79" i="8"/>
  <c r="N79" i="8"/>
  <c r="M79" i="8"/>
  <c r="L79" i="8"/>
  <c r="K79" i="8"/>
  <c r="J79" i="8"/>
  <c r="I79" i="8"/>
  <c r="H79" i="8"/>
  <c r="G79" i="8"/>
  <c r="F79" i="8"/>
  <c r="D79" i="8"/>
  <c r="C79" i="8"/>
  <c r="B78" i="8"/>
  <c r="W78" i="8"/>
  <c r="V78" i="8"/>
  <c r="E78" i="8"/>
  <c r="U78" i="8"/>
  <c r="T78" i="8"/>
  <c r="S78" i="8"/>
  <c r="A78" i="8"/>
  <c r="R78" i="8"/>
  <c r="Q78" i="8"/>
  <c r="P78" i="8"/>
  <c r="O78" i="8"/>
  <c r="N78" i="8"/>
  <c r="M78" i="8"/>
  <c r="L78" i="8"/>
  <c r="K78" i="8"/>
  <c r="J78" i="8"/>
  <c r="I78" i="8"/>
  <c r="H78" i="8"/>
  <c r="G78" i="8"/>
  <c r="F78" i="8"/>
  <c r="D78" i="8"/>
  <c r="C78" i="8"/>
  <c r="B77" i="8"/>
  <c r="W77" i="8"/>
  <c r="V77" i="8"/>
  <c r="E77" i="8"/>
  <c r="U77" i="8"/>
  <c r="T77" i="8"/>
  <c r="S77" i="8"/>
  <c r="A77" i="8"/>
  <c r="R77" i="8"/>
  <c r="Q77" i="8"/>
  <c r="P77" i="8"/>
  <c r="O77" i="8"/>
  <c r="N77" i="8"/>
  <c r="M77" i="8"/>
  <c r="L77" i="8"/>
  <c r="K77" i="8"/>
  <c r="J77" i="8"/>
  <c r="I77" i="8"/>
  <c r="H77" i="8"/>
  <c r="G77" i="8"/>
  <c r="F77" i="8"/>
  <c r="D77" i="8"/>
  <c r="C77" i="8"/>
  <c r="B76" i="8"/>
  <c r="W76" i="8"/>
  <c r="V76" i="8"/>
  <c r="E76" i="8"/>
  <c r="U76" i="8"/>
  <c r="T76" i="8"/>
  <c r="S76" i="8"/>
  <c r="A76" i="8"/>
  <c r="R76" i="8"/>
  <c r="Q76" i="8"/>
  <c r="P76" i="8"/>
  <c r="O76" i="8"/>
  <c r="N76" i="8"/>
  <c r="M76" i="8"/>
  <c r="L76" i="8"/>
  <c r="K76" i="8"/>
  <c r="J76" i="8"/>
  <c r="I76" i="8"/>
  <c r="H76" i="8"/>
  <c r="G76" i="8"/>
  <c r="F76" i="8"/>
  <c r="D76" i="8"/>
  <c r="C76" i="8"/>
  <c r="B75" i="8"/>
  <c r="W75" i="8"/>
  <c r="V75" i="8"/>
  <c r="E75" i="8"/>
  <c r="U75" i="8"/>
  <c r="T75" i="8"/>
  <c r="S75" i="8"/>
  <c r="A75" i="8"/>
  <c r="R75" i="8"/>
  <c r="Q75" i="8"/>
  <c r="P75" i="8"/>
  <c r="O75" i="8"/>
  <c r="N75" i="8"/>
  <c r="M75" i="8"/>
  <c r="L75" i="8"/>
  <c r="K75" i="8"/>
  <c r="J75" i="8"/>
  <c r="I75" i="8"/>
  <c r="H75" i="8"/>
  <c r="G75" i="8"/>
  <c r="F75" i="8"/>
  <c r="D75" i="8"/>
  <c r="C75" i="8"/>
  <c r="B74" i="8"/>
  <c r="W74" i="8"/>
  <c r="V74" i="8"/>
  <c r="E74" i="8"/>
  <c r="U74" i="8"/>
  <c r="T74" i="8"/>
  <c r="S74" i="8"/>
  <c r="A74" i="8"/>
  <c r="R74" i="8"/>
  <c r="Q74" i="8"/>
  <c r="P74" i="8"/>
  <c r="O74" i="8"/>
  <c r="N74" i="8"/>
  <c r="M74" i="8"/>
  <c r="L74" i="8"/>
  <c r="K74" i="8"/>
  <c r="J74" i="8"/>
  <c r="I74" i="8"/>
  <c r="H74" i="8"/>
  <c r="G74" i="8"/>
  <c r="F74" i="8"/>
  <c r="D74" i="8"/>
  <c r="C74" i="8"/>
  <c r="B73" i="8"/>
  <c r="W73" i="8"/>
  <c r="V73" i="8"/>
  <c r="E73" i="8"/>
  <c r="U73" i="8"/>
  <c r="T73" i="8"/>
  <c r="S73" i="8"/>
  <c r="A73" i="8"/>
  <c r="R73" i="8"/>
  <c r="Q73" i="8"/>
  <c r="P73" i="8"/>
  <c r="O73" i="8"/>
  <c r="N73" i="8"/>
  <c r="M73" i="8"/>
  <c r="L73" i="8"/>
  <c r="K73" i="8"/>
  <c r="J73" i="8"/>
  <c r="I73" i="8"/>
  <c r="H73" i="8"/>
  <c r="G73" i="8"/>
  <c r="F73" i="8"/>
  <c r="D73" i="8"/>
  <c r="C73" i="8"/>
  <c r="B72" i="8"/>
  <c r="W72" i="8"/>
  <c r="V72" i="8"/>
  <c r="E72" i="8"/>
  <c r="U72" i="8"/>
  <c r="T72" i="8"/>
  <c r="S72" i="8"/>
  <c r="A72" i="8"/>
  <c r="R72" i="8"/>
  <c r="Q72" i="8"/>
  <c r="P72" i="8"/>
  <c r="O72" i="8"/>
  <c r="N72" i="8"/>
  <c r="M72" i="8"/>
  <c r="L72" i="8"/>
  <c r="K72" i="8"/>
  <c r="J72" i="8"/>
  <c r="I72" i="8"/>
  <c r="H72" i="8"/>
  <c r="G72" i="8"/>
  <c r="F72" i="8"/>
  <c r="D72" i="8"/>
  <c r="C72" i="8"/>
  <c r="B71" i="8"/>
  <c r="W71" i="8"/>
  <c r="V71" i="8"/>
  <c r="E71" i="8"/>
  <c r="U71" i="8"/>
  <c r="T71" i="8"/>
  <c r="S71" i="8"/>
  <c r="A71" i="8"/>
  <c r="R71" i="8"/>
  <c r="Q71" i="8"/>
  <c r="P71" i="8"/>
  <c r="O71" i="8"/>
  <c r="N71" i="8"/>
  <c r="M71" i="8"/>
  <c r="L71" i="8"/>
  <c r="K71" i="8"/>
  <c r="J71" i="8"/>
  <c r="I71" i="8"/>
  <c r="H71" i="8"/>
  <c r="G71" i="8"/>
  <c r="F71" i="8"/>
  <c r="D71" i="8"/>
  <c r="C71" i="8"/>
  <c r="B70" i="8"/>
  <c r="W70" i="8"/>
  <c r="V70" i="8"/>
  <c r="E70" i="8"/>
  <c r="U70" i="8"/>
  <c r="T70" i="8"/>
  <c r="S70" i="8"/>
  <c r="A70" i="8"/>
  <c r="R70" i="8"/>
  <c r="Q70" i="8"/>
  <c r="P70" i="8"/>
  <c r="O70" i="8"/>
  <c r="N70" i="8"/>
  <c r="M70" i="8"/>
  <c r="L70" i="8"/>
  <c r="K70" i="8"/>
  <c r="J70" i="8"/>
  <c r="I70" i="8"/>
  <c r="H70" i="8"/>
  <c r="G70" i="8"/>
  <c r="F70" i="8"/>
  <c r="D70" i="8"/>
  <c r="C70" i="8"/>
  <c r="B69" i="8"/>
  <c r="W69" i="8"/>
  <c r="V69" i="8"/>
  <c r="E69" i="8"/>
  <c r="U69" i="8"/>
  <c r="T69" i="8"/>
  <c r="S69" i="8"/>
  <c r="A69" i="8"/>
  <c r="R69" i="8"/>
  <c r="Q69" i="8"/>
  <c r="P69" i="8"/>
  <c r="O69" i="8"/>
  <c r="N69" i="8"/>
  <c r="M69" i="8"/>
  <c r="L69" i="8"/>
  <c r="K69" i="8"/>
  <c r="J69" i="8"/>
  <c r="I69" i="8"/>
  <c r="H69" i="8"/>
  <c r="G69" i="8"/>
  <c r="F69" i="8"/>
  <c r="D69" i="8"/>
  <c r="C69" i="8"/>
  <c r="B68" i="8"/>
  <c r="W68" i="8"/>
  <c r="V68" i="8"/>
  <c r="E68" i="8"/>
  <c r="U68" i="8"/>
  <c r="T68" i="8"/>
  <c r="S68" i="8"/>
  <c r="A68" i="8"/>
  <c r="R68" i="8"/>
  <c r="Q68" i="8"/>
  <c r="P68" i="8"/>
  <c r="O68" i="8"/>
  <c r="N68" i="8"/>
  <c r="M68" i="8"/>
  <c r="L68" i="8"/>
  <c r="K68" i="8"/>
  <c r="J68" i="8"/>
  <c r="I68" i="8"/>
  <c r="H68" i="8"/>
  <c r="G68" i="8"/>
  <c r="F68" i="8"/>
  <c r="D68" i="8"/>
  <c r="C68" i="8"/>
  <c r="B67" i="8"/>
  <c r="W67" i="8"/>
  <c r="V67" i="8"/>
  <c r="E67" i="8"/>
  <c r="U67" i="8"/>
  <c r="T67" i="8"/>
  <c r="S67" i="8"/>
  <c r="A67" i="8"/>
  <c r="R67" i="8"/>
  <c r="Q67" i="8"/>
  <c r="P67" i="8"/>
  <c r="O67" i="8"/>
  <c r="N67" i="8"/>
  <c r="M67" i="8"/>
  <c r="L67" i="8"/>
  <c r="K67" i="8"/>
  <c r="J67" i="8"/>
  <c r="I67" i="8"/>
  <c r="H67" i="8"/>
  <c r="G67" i="8"/>
  <c r="F67" i="8"/>
  <c r="D67" i="8"/>
  <c r="C67" i="8"/>
  <c r="B66" i="8"/>
  <c r="W66" i="8"/>
  <c r="V66" i="8"/>
  <c r="E66" i="8"/>
  <c r="U66" i="8"/>
  <c r="T66" i="8"/>
  <c r="S66" i="8"/>
  <c r="A66" i="8"/>
  <c r="R66" i="8"/>
  <c r="Q66" i="8"/>
  <c r="P66" i="8"/>
  <c r="O66" i="8"/>
  <c r="N66" i="8"/>
  <c r="M66" i="8"/>
  <c r="L66" i="8"/>
  <c r="K66" i="8"/>
  <c r="J66" i="8"/>
  <c r="I66" i="8"/>
  <c r="H66" i="8"/>
  <c r="G66" i="8"/>
  <c r="F66" i="8"/>
  <c r="D66" i="8"/>
  <c r="C66" i="8"/>
  <c r="B65" i="8"/>
  <c r="W65" i="8"/>
  <c r="V65" i="8"/>
  <c r="E65" i="8"/>
  <c r="U65" i="8"/>
  <c r="T65" i="8"/>
  <c r="S65" i="8"/>
  <c r="A65" i="8"/>
  <c r="R65" i="8"/>
  <c r="Q65" i="8"/>
  <c r="P65" i="8"/>
  <c r="O65" i="8"/>
  <c r="N65" i="8"/>
  <c r="M65" i="8"/>
  <c r="L65" i="8"/>
  <c r="K65" i="8"/>
  <c r="J65" i="8"/>
  <c r="I65" i="8"/>
  <c r="H65" i="8"/>
  <c r="G65" i="8"/>
  <c r="F65" i="8"/>
  <c r="D65" i="8"/>
  <c r="C65" i="8"/>
  <c r="B64" i="8"/>
  <c r="W64" i="8"/>
  <c r="V64" i="8"/>
  <c r="E64" i="8"/>
  <c r="U64" i="8"/>
  <c r="T64" i="8"/>
  <c r="S64" i="8"/>
  <c r="A64" i="8"/>
  <c r="R64" i="8"/>
  <c r="Q64" i="8"/>
  <c r="P64" i="8"/>
  <c r="O64" i="8"/>
  <c r="N64" i="8"/>
  <c r="M64" i="8"/>
  <c r="L64" i="8"/>
  <c r="K64" i="8"/>
  <c r="J64" i="8"/>
  <c r="I64" i="8"/>
  <c r="H64" i="8"/>
  <c r="G64" i="8"/>
  <c r="F64" i="8"/>
  <c r="D64" i="8"/>
  <c r="C64" i="8"/>
  <c r="B63" i="8"/>
  <c r="W63" i="8"/>
  <c r="V63" i="8"/>
  <c r="E63" i="8"/>
  <c r="U63" i="8"/>
  <c r="T63" i="8"/>
  <c r="S63" i="8"/>
  <c r="A63" i="8"/>
  <c r="R63" i="8"/>
  <c r="Q63" i="8"/>
  <c r="P63" i="8"/>
  <c r="O63" i="8"/>
  <c r="N63" i="8"/>
  <c r="M63" i="8"/>
  <c r="L63" i="8"/>
  <c r="K63" i="8"/>
  <c r="J63" i="8"/>
  <c r="I63" i="8"/>
  <c r="H63" i="8"/>
  <c r="G63" i="8"/>
  <c r="F63" i="8"/>
  <c r="D63" i="8"/>
  <c r="C63" i="8"/>
  <c r="B62" i="8"/>
  <c r="W62" i="8"/>
  <c r="V62" i="8"/>
  <c r="E62" i="8"/>
  <c r="U62" i="8"/>
  <c r="T62" i="8"/>
  <c r="S62" i="8"/>
  <c r="A62" i="8"/>
  <c r="R62" i="8"/>
  <c r="Q62" i="8"/>
  <c r="P62" i="8"/>
  <c r="O62" i="8"/>
  <c r="N62" i="8"/>
  <c r="M62" i="8"/>
  <c r="L62" i="8"/>
  <c r="K62" i="8"/>
  <c r="J62" i="8"/>
  <c r="I62" i="8"/>
  <c r="H62" i="8"/>
  <c r="G62" i="8"/>
  <c r="F62" i="8"/>
  <c r="D62" i="8"/>
  <c r="C62" i="8"/>
  <c r="B61" i="8"/>
  <c r="W61" i="8"/>
  <c r="V61" i="8"/>
  <c r="E61" i="8"/>
  <c r="U61" i="8"/>
  <c r="T61" i="8"/>
  <c r="S61" i="8"/>
  <c r="A61" i="8"/>
  <c r="R61" i="8"/>
  <c r="Q61" i="8"/>
  <c r="P61" i="8"/>
  <c r="O61" i="8"/>
  <c r="N61" i="8"/>
  <c r="M61" i="8"/>
  <c r="L61" i="8"/>
  <c r="K61" i="8"/>
  <c r="J61" i="8"/>
  <c r="I61" i="8"/>
  <c r="H61" i="8"/>
  <c r="G61" i="8"/>
  <c r="F61" i="8"/>
  <c r="D61" i="8"/>
  <c r="C61" i="8"/>
  <c r="B60" i="8"/>
  <c r="W60" i="8"/>
  <c r="V60" i="8"/>
  <c r="E60" i="8"/>
  <c r="U60" i="8"/>
  <c r="T60" i="8"/>
  <c r="S60" i="8"/>
  <c r="A60" i="8"/>
  <c r="R60" i="8"/>
  <c r="Q60" i="8"/>
  <c r="P60" i="8"/>
  <c r="O60" i="8"/>
  <c r="N60" i="8"/>
  <c r="M60" i="8"/>
  <c r="L60" i="8"/>
  <c r="K60" i="8"/>
  <c r="J60" i="8"/>
  <c r="I60" i="8"/>
  <c r="H60" i="8"/>
  <c r="G60" i="8"/>
  <c r="F60" i="8"/>
  <c r="D60" i="8"/>
  <c r="C60" i="8"/>
  <c r="B59" i="8"/>
  <c r="W59" i="8"/>
  <c r="V59" i="8"/>
  <c r="E59" i="8"/>
  <c r="U59" i="8"/>
  <c r="T59" i="8"/>
  <c r="S59" i="8"/>
  <c r="A59" i="8"/>
  <c r="R59" i="8"/>
  <c r="Q59" i="8"/>
  <c r="P59" i="8"/>
  <c r="O59" i="8"/>
  <c r="N59" i="8"/>
  <c r="M59" i="8"/>
  <c r="L59" i="8"/>
  <c r="K59" i="8"/>
  <c r="J59" i="8"/>
  <c r="I59" i="8"/>
  <c r="H59" i="8"/>
  <c r="G59" i="8"/>
  <c r="F59" i="8"/>
  <c r="D59" i="8"/>
  <c r="C59" i="8"/>
  <c r="B58" i="8"/>
  <c r="W58" i="8"/>
  <c r="V58" i="8"/>
  <c r="E58" i="8"/>
  <c r="U58" i="8"/>
  <c r="T58" i="8"/>
  <c r="S58" i="8"/>
  <c r="A58" i="8"/>
  <c r="R58" i="8"/>
  <c r="Q58" i="8"/>
  <c r="P58" i="8"/>
  <c r="O58" i="8"/>
  <c r="N58" i="8"/>
  <c r="M58" i="8"/>
  <c r="L58" i="8"/>
  <c r="K58" i="8"/>
  <c r="J58" i="8"/>
  <c r="I58" i="8"/>
  <c r="H58" i="8"/>
  <c r="G58" i="8"/>
  <c r="F58" i="8"/>
  <c r="D58" i="8"/>
  <c r="C58" i="8"/>
  <c r="B57" i="8"/>
  <c r="W57" i="8"/>
  <c r="V57" i="8"/>
  <c r="E57" i="8"/>
  <c r="U57" i="8"/>
  <c r="T57" i="8"/>
  <c r="S57" i="8"/>
  <c r="A57" i="8"/>
  <c r="R57" i="8"/>
  <c r="Q57" i="8"/>
  <c r="P57" i="8"/>
  <c r="O57" i="8"/>
  <c r="N57" i="8"/>
  <c r="M57" i="8"/>
  <c r="L57" i="8"/>
  <c r="K57" i="8"/>
  <c r="J57" i="8"/>
  <c r="I57" i="8"/>
  <c r="H57" i="8"/>
  <c r="G57" i="8"/>
  <c r="F57" i="8"/>
  <c r="D57" i="8"/>
  <c r="C57" i="8"/>
  <c r="B56" i="8"/>
  <c r="W56" i="8"/>
  <c r="V56" i="8"/>
  <c r="E56" i="8"/>
  <c r="U56" i="8"/>
  <c r="T56" i="8"/>
  <c r="S56" i="8"/>
  <c r="A56" i="8"/>
  <c r="R56" i="8"/>
  <c r="Q56" i="8"/>
  <c r="P56" i="8"/>
  <c r="O56" i="8"/>
  <c r="N56" i="8"/>
  <c r="M56" i="8"/>
  <c r="L56" i="8"/>
  <c r="K56" i="8"/>
  <c r="J56" i="8"/>
  <c r="I56" i="8"/>
  <c r="H56" i="8"/>
  <c r="G56" i="8"/>
  <c r="F56" i="8"/>
  <c r="D56" i="8"/>
  <c r="C56" i="8"/>
  <c r="B55" i="8"/>
  <c r="W55" i="8"/>
  <c r="V55" i="8"/>
  <c r="E55" i="8"/>
  <c r="U55" i="8"/>
  <c r="T55" i="8"/>
  <c r="S55" i="8"/>
  <c r="A55" i="8"/>
  <c r="R55" i="8"/>
  <c r="Q55" i="8"/>
  <c r="P55" i="8"/>
  <c r="O55" i="8"/>
  <c r="N55" i="8"/>
  <c r="M55" i="8"/>
  <c r="L55" i="8"/>
  <c r="K55" i="8"/>
  <c r="J55" i="8"/>
  <c r="I55" i="8"/>
  <c r="H55" i="8"/>
  <c r="G55" i="8"/>
  <c r="F55" i="8"/>
  <c r="D55" i="8"/>
  <c r="C55" i="8"/>
  <c r="B54" i="8"/>
  <c r="W54" i="8"/>
  <c r="V54" i="8"/>
  <c r="E54" i="8"/>
  <c r="U54" i="8"/>
  <c r="T54" i="8"/>
  <c r="S54" i="8"/>
  <c r="A54" i="8"/>
  <c r="R54" i="8"/>
  <c r="Q54" i="8"/>
  <c r="P54" i="8"/>
  <c r="O54" i="8"/>
  <c r="N54" i="8"/>
  <c r="M54" i="8"/>
  <c r="L54" i="8"/>
  <c r="K54" i="8"/>
  <c r="J54" i="8"/>
  <c r="I54" i="8"/>
  <c r="H54" i="8"/>
  <c r="G54" i="8"/>
  <c r="F54" i="8"/>
  <c r="D54" i="8"/>
  <c r="C54" i="8"/>
  <c r="B53" i="8"/>
  <c r="W53" i="8"/>
  <c r="V53" i="8"/>
  <c r="E53" i="8"/>
  <c r="U53" i="8"/>
  <c r="T53" i="8"/>
  <c r="S53" i="8"/>
  <c r="A53" i="8"/>
  <c r="R53" i="8"/>
  <c r="Q53" i="8"/>
  <c r="P53" i="8"/>
  <c r="O53" i="8"/>
  <c r="N53" i="8"/>
  <c r="M53" i="8"/>
  <c r="L53" i="8"/>
  <c r="K53" i="8"/>
  <c r="J53" i="8"/>
  <c r="I53" i="8"/>
  <c r="H53" i="8"/>
  <c r="G53" i="8"/>
  <c r="F53" i="8"/>
  <c r="D53" i="8"/>
  <c r="C53" i="8"/>
  <c r="B52" i="8"/>
  <c r="W52" i="8"/>
  <c r="V52" i="8"/>
  <c r="E52" i="8"/>
  <c r="U52" i="8"/>
  <c r="T52" i="8"/>
  <c r="S52" i="8"/>
  <c r="A52" i="8"/>
  <c r="R52" i="8"/>
  <c r="Q52" i="8"/>
  <c r="P52" i="8"/>
  <c r="O52" i="8"/>
  <c r="N52" i="8"/>
  <c r="M52" i="8"/>
  <c r="L52" i="8"/>
  <c r="K52" i="8"/>
  <c r="J52" i="8"/>
  <c r="I52" i="8"/>
  <c r="H52" i="8"/>
  <c r="G52" i="8"/>
  <c r="F52" i="8"/>
  <c r="D52" i="8"/>
  <c r="C52" i="8"/>
  <c r="B51" i="8"/>
  <c r="W51" i="8"/>
  <c r="V51" i="8"/>
  <c r="E51" i="8"/>
  <c r="U51" i="8"/>
  <c r="T51" i="8"/>
  <c r="S51" i="8"/>
  <c r="A51" i="8"/>
  <c r="R51" i="8"/>
  <c r="Q51" i="8"/>
  <c r="P51" i="8"/>
  <c r="O51" i="8"/>
  <c r="N51" i="8"/>
  <c r="M51" i="8"/>
  <c r="L51" i="8"/>
  <c r="K51" i="8"/>
  <c r="J51" i="8"/>
  <c r="I51" i="8"/>
  <c r="H51" i="8"/>
  <c r="G51" i="8"/>
  <c r="F51" i="8"/>
  <c r="D51" i="8"/>
  <c r="C51" i="8"/>
  <c r="B50" i="8"/>
  <c r="W50" i="8"/>
  <c r="V50" i="8"/>
  <c r="E50" i="8"/>
  <c r="U50" i="8"/>
  <c r="T50" i="8"/>
  <c r="S50" i="8"/>
  <c r="A50" i="8"/>
  <c r="R50" i="8"/>
  <c r="Q50" i="8"/>
  <c r="P50" i="8"/>
  <c r="O50" i="8"/>
  <c r="N50" i="8"/>
  <c r="M50" i="8"/>
  <c r="L50" i="8"/>
  <c r="K50" i="8"/>
  <c r="J50" i="8"/>
  <c r="I50" i="8"/>
  <c r="H50" i="8"/>
  <c r="G50" i="8"/>
  <c r="F50" i="8"/>
  <c r="D50" i="8"/>
  <c r="C50" i="8"/>
  <c r="B49" i="8"/>
  <c r="W49" i="8"/>
  <c r="V49" i="8"/>
  <c r="E49" i="8"/>
  <c r="U49" i="8"/>
  <c r="T49" i="8"/>
  <c r="S49" i="8"/>
  <c r="A49" i="8"/>
  <c r="R49" i="8"/>
  <c r="Q49" i="8"/>
  <c r="P49" i="8"/>
  <c r="O49" i="8"/>
  <c r="N49" i="8"/>
  <c r="M49" i="8"/>
  <c r="L49" i="8"/>
  <c r="K49" i="8"/>
  <c r="J49" i="8"/>
  <c r="I49" i="8"/>
  <c r="H49" i="8"/>
  <c r="G49" i="8"/>
  <c r="F49" i="8"/>
  <c r="D49" i="8"/>
  <c r="C49" i="8"/>
  <c r="B48" i="8"/>
  <c r="W48" i="8"/>
  <c r="V48" i="8"/>
  <c r="E48" i="8"/>
  <c r="U48" i="8"/>
  <c r="T48" i="8"/>
  <c r="S48" i="8"/>
  <c r="A48" i="8"/>
  <c r="R48" i="8"/>
  <c r="Q48" i="8"/>
  <c r="P48" i="8"/>
  <c r="O48" i="8"/>
  <c r="N48" i="8"/>
  <c r="M48" i="8"/>
  <c r="L48" i="8"/>
  <c r="K48" i="8"/>
  <c r="J48" i="8"/>
  <c r="I48" i="8"/>
  <c r="H48" i="8"/>
  <c r="G48" i="8"/>
  <c r="F48" i="8"/>
  <c r="D48" i="8"/>
  <c r="C48" i="8"/>
  <c r="B47" i="8"/>
  <c r="W47" i="8"/>
  <c r="V47" i="8"/>
  <c r="E47" i="8"/>
  <c r="U47" i="8"/>
  <c r="T47" i="8"/>
  <c r="S47" i="8"/>
  <c r="A47" i="8"/>
  <c r="R47" i="8"/>
  <c r="Q47" i="8"/>
  <c r="P47" i="8"/>
  <c r="O47" i="8"/>
  <c r="N47" i="8"/>
  <c r="M47" i="8"/>
  <c r="L47" i="8"/>
  <c r="K47" i="8"/>
  <c r="J47" i="8"/>
  <c r="I47" i="8"/>
  <c r="H47" i="8"/>
  <c r="G47" i="8"/>
  <c r="F47" i="8"/>
  <c r="D47" i="8"/>
  <c r="C47" i="8"/>
  <c r="B46" i="8"/>
  <c r="W46" i="8"/>
  <c r="V46" i="8"/>
  <c r="E46" i="8"/>
  <c r="U46" i="8"/>
  <c r="T46" i="8"/>
  <c r="S46" i="8"/>
  <c r="A46" i="8"/>
  <c r="R46" i="8"/>
  <c r="Q46" i="8"/>
  <c r="P46" i="8"/>
  <c r="O46" i="8"/>
  <c r="N46" i="8"/>
  <c r="M46" i="8"/>
  <c r="L46" i="8"/>
  <c r="K46" i="8"/>
  <c r="J46" i="8"/>
  <c r="I46" i="8"/>
  <c r="H46" i="8"/>
  <c r="G46" i="8"/>
  <c r="F46" i="8"/>
  <c r="D46" i="8"/>
  <c r="C46" i="8"/>
  <c r="B45" i="8"/>
  <c r="W45" i="8"/>
  <c r="V45" i="8"/>
  <c r="E45" i="8"/>
  <c r="U45" i="8"/>
  <c r="T45" i="8"/>
  <c r="S45" i="8"/>
  <c r="A45" i="8"/>
  <c r="R45" i="8"/>
  <c r="Q45" i="8"/>
  <c r="P45" i="8"/>
  <c r="O45" i="8"/>
  <c r="N45" i="8"/>
  <c r="M45" i="8"/>
  <c r="L45" i="8"/>
  <c r="K45" i="8"/>
  <c r="J45" i="8"/>
  <c r="I45" i="8"/>
  <c r="H45" i="8"/>
  <c r="G45" i="8"/>
  <c r="F45" i="8"/>
  <c r="D45" i="8"/>
  <c r="C45" i="8"/>
  <c r="B44" i="8"/>
  <c r="W44" i="8"/>
  <c r="V44" i="8"/>
  <c r="E44" i="8"/>
  <c r="U44" i="8"/>
  <c r="T44" i="8"/>
  <c r="S44" i="8"/>
  <c r="A44" i="8"/>
  <c r="R44" i="8"/>
  <c r="Q44" i="8"/>
  <c r="P44" i="8"/>
  <c r="O44" i="8"/>
  <c r="N44" i="8"/>
  <c r="M44" i="8"/>
  <c r="L44" i="8"/>
  <c r="K44" i="8"/>
  <c r="J44" i="8"/>
  <c r="I44" i="8"/>
  <c r="H44" i="8"/>
  <c r="G44" i="8"/>
  <c r="F44" i="8"/>
  <c r="D44" i="8"/>
  <c r="C44" i="8"/>
  <c r="B43" i="8"/>
  <c r="W43" i="8"/>
  <c r="V43" i="8"/>
  <c r="E43" i="8"/>
  <c r="U43" i="8"/>
  <c r="T43" i="8"/>
  <c r="S43" i="8"/>
  <c r="A43" i="8"/>
  <c r="R43" i="8"/>
  <c r="Q43" i="8"/>
  <c r="P43" i="8"/>
  <c r="O43" i="8"/>
  <c r="N43" i="8"/>
  <c r="M43" i="8"/>
  <c r="L43" i="8"/>
  <c r="K43" i="8"/>
  <c r="J43" i="8"/>
  <c r="I43" i="8"/>
  <c r="H43" i="8"/>
  <c r="G43" i="8"/>
  <c r="F43" i="8"/>
  <c r="D43" i="8"/>
  <c r="C43" i="8"/>
  <c r="B42" i="8"/>
  <c r="W42" i="8"/>
  <c r="V42" i="8"/>
  <c r="E42" i="8"/>
  <c r="U42" i="8"/>
  <c r="T42" i="8"/>
  <c r="S42" i="8"/>
  <c r="A42" i="8"/>
  <c r="R42" i="8"/>
  <c r="Q42" i="8"/>
  <c r="P42" i="8"/>
  <c r="O42" i="8"/>
  <c r="N42" i="8"/>
  <c r="M42" i="8"/>
  <c r="L42" i="8"/>
  <c r="K42" i="8"/>
  <c r="J42" i="8"/>
  <c r="I42" i="8"/>
  <c r="H42" i="8"/>
  <c r="G42" i="8"/>
  <c r="F42" i="8"/>
  <c r="D42" i="8"/>
  <c r="C42" i="8"/>
  <c r="B41" i="8"/>
  <c r="W41" i="8"/>
  <c r="V41" i="8"/>
  <c r="E41" i="8"/>
  <c r="U41" i="8"/>
  <c r="T41" i="8"/>
  <c r="S41" i="8"/>
  <c r="A41" i="8"/>
  <c r="R41" i="8"/>
  <c r="Q41" i="8"/>
  <c r="P41" i="8"/>
  <c r="O41" i="8"/>
  <c r="N41" i="8"/>
  <c r="M41" i="8"/>
  <c r="L41" i="8"/>
  <c r="K41" i="8"/>
  <c r="J41" i="8"/>
  <c r="I41" i="8"/>
  <c r="H41" i="8"/>
  <c r="G41" i="8"/>
  <c r="F41" i="8"/>
  <c r="D41" i="8"/>
  <c r="C41" i="8"/>
  <c r="B40" i="8"/>
  <c r="W40" i="8"/>
  <c r="V40" i="8"/>
  <c r="E40" i="8"/>
  <c r="U40" i="8"/>
  <c r="T40" i="8"/>
  <c r="S40" i="8"/>
  <c r="A40" i="8"/>
  <c r="R40" i="8"/>
  <c r="Q40" i="8"/>
  <c r="P40" i="8"/>
  <c r="O40" i="8"/>
  <c r="N40" i="8"/>
  <c r="M40" i="8"/>
  <c r="L40" i="8"/>
  <c r="K40" i="8"/>
  <c r="J40" i="8"/>
  <c r="I40" i="8"/>
  <c r="H40" i="8"/>
  <c r="G40" i="8"/>
  <c r="F40" i="8"/>
  <c r="D40" i="8"/>
  <c r="C40" i="8"/>
  <c r="B39" i="8"/>
  <c r="W39" i="8"/>
  <c r="V39" i="8"/>
  <c r="E39" i="8"/>
  <c r="U39" i="8"/>
  <c r="T39" i="8"/>
  <c r="S39" i="8"/>
  <c r="A39" i="8"/>
  <c r="R39" i="8"/>
  <c r="Q39" i="8"/>
  <c r="P39" i="8"/>
  <c r="O39" i="8"/>
  <c r="N39" i="8"/>
  <c r="M39" i="8"/>
  <c r="L39" i="8"/>
  <c r="K39" i="8"/>
  <c r="J39" i="8"/>
  <c r="I39" i="8"/>
  <c r="H39" i="8"/>
  <c r="G39" i="8"/>
  <c r="F39" i="8"/>
  <c r="D39" i="8"/>
  <c r="C39" i="8"/>
  <c r="B38" i="8"/>
  <c r="W38" i="8"/>
  <c r="V38" i="8"/>
  <c r="E38" i="8"/>
  <c r="U38" i="8"/>
  <c r="T38" i="8"/>
  <c r="S38" i="8"/>
  <c r="A38" i="8"/>
  <c r="R38" i="8"/>
  <c r="Q38" i="8"/>
  <c r="P38" i="8"/>
  <c r="O38" i="8"/>
  <c r="N38" i="8"/>
  <c r="M38" i="8"/>
  <c r="L38" i="8"/>
  <c r="K38" i="8"/>
  <c r="J38" i="8"/>
  <c r="I38" i="8"/>
  <c r="H38" i="8"/>
  <c r="G38" i="8"/>
  <c r="F38" i="8"/>
  <c r="D38" i="8"/>
  <c r="C38" i="8"/>
  <c r="B37" i="8"/>
  <c r="W37" i="8"/>
  <c r="V37" i="8"/>
  <c r="E37" i="8"/>
  <c r="U37" i="8"/>
  <c r="T37" i="8"/>
  <c r="S37" i="8"/>
  <c r="A37" i="8"/>
  <c r="R37" i="8"/>
  <c r="Q37" i="8"/>
  <c r="P37" i="8"/>
  <c r="O37" i="8"/>
  <c r="N37" i="8"/>
  <c r="M37" i="8"/>
  <c r="L37" i="8"/>
  <c r="K37" i="8"/>
  <c r="J37" i="8"/>
  <c r="I37" i="8"/>
  <c r="H37" i="8"/>
  <c r="G37" i="8"/>
  <c r="F37" i="8"/>
  <c r="D37" i="8"/>
  <c r="C37" i="8"/>
  <c r="B36" i="8"/>
  <c r="W36" i="8"/>
  <c r="V36" i="8"/>
  <c r="E36" i="8"/>
  <c r="U36" i="8"/>
  <c r="T36" i="8"/>
  <c r="S36" i="8"/>
  <c r="A36" i="8"/>
  <c r="R36" i="8"/>
  <c r="Q36" i="8"/>
  <c r="P36" i="8"/>
  <c r="O36" i="8"/>
  <c r="N36" i="8"/>
  <c r="M36" i="8"/>
  <c r="L36" i="8"/>
  <c r="K36" i="8"/>
  <c r="J36" i="8"/>
  <c r="I36" i="8"/>
  <c r="H36" i="8"/>
  <c r="G36" i="8"/>
  <c r="F36" i="8"/>
  <c r="D36" i="8"/>
  <c r="C36" i="8"/>
  <c r="B35" i="8"/>
  <c r="W35" i="8"/>
  <c r="V35" i="8"/>
  <c r="E35" i="8"/>
  <c r="U35" i="8"/>
  <c r="T35" i="8"/>
  <c r="S35" i="8"/>
  <c r="A35" i="8"/>
  <c r="R35" i="8"/>
  <c r="Q35" i="8"/>
  <c r="P35" i="8"/>
  <c r="O35" i="8"/>
  <c r="N35" i="8"/>
  <c r="M35" i="8"/>
  <c r="L35" i="8"/>
  <c r="K35" i="8"/>
  <c r="J35" i="8"/>
  <c r="I35" i="8"/>
  <c r="H35" i="8"/>
  <c r="G35" i="8"/>
  <c r="F35" i="8"/>
  <c r="D35" i="8"/>
  <c r="C35" i="8"/>
  <c r="B34" i="8"/>
  <c r="W34" i="8"/>
  <c r="V34" i="8"/>
  <c r="E34" i="8"/>
  <c r="U34" i="8"/>
  <c r="T34" i="8"/>
  <c r="S34" i="8"/>
  <c r="A34" i="8"/>
  <c r="R34" i="8"/>
  <c r="Q34" i="8"/>
  <c r="P34" i="8"/>
  <c r="O34" i="8"/>
  <c r="N34" i="8"/>
  <c r="M34" i="8"/>
  <c r="L34" i="8"/>
  <c r="K34" i="8"/>
  <c r="J34" i="8"/>
  <c r="I34" i="8"/>
  <c r="H34" i="8"/>
  <c r="G34" i="8"/>
  <c r="F34" i="8"/>
  <c r="D34" i="8"/>
  <c r="C34" i="8"/>
  <c r="B33" i="8"/>
  <c r="W33" i="8"/>
  <c r="V33" i="8"/>
  <c r="E33" i="8"/>
  <c r="U33" i="8"/>
  <c r="T33" i="8"/>
  <c r="S33" i="8"/>
  <c r="A33" i="8"/>
  <c r="R33" i="8"/>
  <c r="Q33" i="8"/>
  <c r="P33" i="8"/>
  <c r="O33" i="8"/>
  <c r="N33" i="8"/>
  <c r="M33" i="8"/>
  <c r="L33" i="8"/>
  <c r="K33" i="8"/>
  <c r="J33" i="8"/>
  <c r="I33" i="8"/>
  <c r="H33" i="8"/>
  <c r="G33" i="8"/>
  <c r="F33" i="8"/>
  <c r="D33" i="8"/>
  <c r="C33" i="8"/>
  <c r="B32" i="8"/>
  <c r="W32" i="8"/>
  <c r="V32" i="8"/>
  <c r="E32" i="8"/>
  <c r="U32" i="8"/>
  <c r="T32" i="8"/>
  <c r="S32" i="8"/>
  <c r="A32" i="8"/>
  <c r="R32" i="8"/>
  <c r="Q32" i="8"/>
  <c r="P32" i="8"/>
  <c r="O32" i="8"/>
  <c r="N32" i="8"/>
  <c r="M32" i="8"/>
  <c r="L32" i="8"/>
  <c r="K32" i="8"/>
  <c r="J32" i="8"/>
  <c r="I32" i="8"/>
  <c r="H32" i="8"/>
  <c r="G32" i="8"/>
  <c r="F32" i="8"/>
  <c r="D32" i="8"/>
  <c r="C32" i="8"/>
  <c r="B31" i="8"/>
  <c r="W31" i="8"/>
  <c r="V31" i="8"/>
  <c r="E31" i="8"/>
  <c r="U31" i="8"/>
  <c r="T31" i="8"/>
  <c r="S31" i="8"/>
  <c r="A31" i="8"/>
  <c r="R31" i="8"/>
  <c r="Q31" i="8"/>
  <c r="P31" i="8"/>
  <c r="O31" i="8"/>
  <c r="N31" i="8"/>
  <c r="M31" i="8"/>
  <c r="L31" i="8"/>
  <c r="K31" i="8"/>
  <c r="J31" i="8"/>
  <c r="I31" i="8"/>
  <c r="H31" i="8"/>
  <c r="G31" i="8"/>
  <c r="F31" i="8"/>
  <c r="D31" i="8"/>
  <c r="C31" i="8"/>
  <c r="B30" i="8"/>
  <c r="W30" i="8"/>
  <c r="V30" i="8"/>
  <c r="E30" i="8"/>
  <c r="U30" i="8"/>
  <c r="T30" i="8"/>
  <c r="S30" i="8"/>
  <c r="A30" i="8"/>
  <c r="R30" i="8"/>
  <c r="Q30" i="8"/>
  <c r="P30" i="8"/>
  <c r="O30" i="8"/>
  <c r="N30" i="8"/>
  <c r="M30" i="8"/>
  <c r="L30" i="8"/>
  <c r="K30" i="8"/>
  <c r="J30" i="8"/>
  <c r="I30" i="8"/>
  <c r="H30" i="8"/>
  <c r="G30" i="8"/>
  <c r="F30" i="8"/>
  <c r="D30" i="8"/>
  <c r="C30" i="8"/>
  <c r="B29" i="8"/>
  <c r="W29" i="8"/>
  <c r="V29" i="8"/>
  <c r="E29" i="8"/>
  <c r="U29" i="8"/>
  <c r="T29" i="8"/>
  <c r="S29" i="8"/>
  <c r="A29" i="8"/>
  <c r="R29" i="8"/>
  <c r="Q29" i="8"/>
  <c r="P29" i="8"/>
  <c r="O29" i="8"/>
  <c r="N29" i="8"/>
  <c r="M29" i="8"/>
  <c r="L29" i="8"/>
  <c r="K29" i="8"/>
  <c r="J29" i="8"/>
  <c r="I29" i="8"/>
  <c r="H29" i="8"/>
  <c r="G29" i="8"/>
  <c r="F29" i="8"/>
  <c r="D29" i="8"/>
  <c r="C29" i="8"/>
  <c r="B28" i="8"/>
  <c r="W28" i="8"/>
  <c r="V28" i="8"/>
  <c r="E28" i="8"/>
  <c r="U28" i="8"/>
  <c r="T28" i="8"/>
  <c r="S28" i="8"/>
  <c r="A28" i="8"/>
  <c r="R28" i="8"/>
  <c r="Q28" i="8"/>
  <c r="P28" i="8"/>
  <c r="O28" i="8"/>
  <c r="N28" i="8"/>
  <c r="M28" i="8"/>
  <c r="L28" i="8"/>
  <c r="K28" i="8"/>
  <c r="J28" i="8"/>
  <c r="I28" i="8"/>
  <c r="H28" i="8"/>
  <c r="G28" i="8"/>
  <c r="F28" i="8"/>
  <c r="D28" i="8"/>
  <c r="C28" i="8"/>
  <c r="B27" i="8"/>
  <c r="W27" i="8"/>
  <c r="V27" i="8"/>
  <c r="E27" i="8"/>
  <c r="U27" i="8"/>
  <c r="T27" i="8"/>
  <c r="S27" i="8"/>
  <c r="A27" i="8"/>
  <c r="R27" i="8"/>
  <c r="Q27" i="8"/>
  <c r="P27" i="8"/>
  <c r="O27" i="8"/>
  <c r="N27" i="8"/>
  <c r="M27" i="8"/>
  <c r="L27" i="8"/>
  <c r="K27" i="8"/>
  <c r="J27" i="8"/>
  <c r="I27" i="8"/>
  <c r="H27" i="8"/>
  <c r="G27" i="8"/>
  <c r="F27" i="8"/>
  <c r="D27" i="8"/>
  <c r="C27" i="8"/>
  <c r="B26" i="8"/>
  <c r="W26" i="8"/>
  <c r="V26" i="8"/>
  <c r="E26" i="8"/>
  <c r="U26" i="8"/>
  <c r="T26" i="8"/>
  <c r="S26" i="8"/>
  <c r="A26" i="8"/>
  <c r="R26" i="8"/>
  <c r="Q26" i="8"/>
  <c r="P26" i="8"/>
  <c r="O26" i="8"/>
  <c r="N26" i="8"/>
  <c r="M26" i="8"/>
  <c r="L26" i="8"/>
  <c r="K26" i="8"/>
  <c r="J26" i="8"/>
  <c r="I26" i="8"/>
  <c r="H26" i="8"/>
  <c r="G26" i="8"/>
  <c r="F26" i="8"/>
  <c r="D26" i="8"/>
  <c r="C26" i="8"/>
  <c r="B25" i="8"/>
  <c r="W25" i="8"/>
  <c r="V25" i="8"/>
  <c r="E25" i="8"/>
  <c r="U25" i="8"/>
  <c r="T25" i="8"/>
  <c r="S25" i="8"/>
  <c r="A25" i="8"/>
  <c r="R25" i="8"/>
  <c r="Q25" i="8"/>
  <c r="P25" i="8"/>
  <c r="O25" i="8"/>
  <c r="N25" i="8"/>
  <c r="M25" i="8"/>
  <c r="L25" i="8"/>
  <c r="K25" i="8"/>
  <c r="J25" i="8"/>
  <c r="I25" i="8"/>
  <c r="H25" i="8"/>
  <c r="G25" i="8"/>
  <c r="F25" i="8"/>
  <c r="D25" i="8"/>
  <c r="C25" i="8"/>
  <c r="B24" i="8"/>
  <c r="W24" i="8"/>
  <c r="V24" i="8"/>
  <c r="E24" i="8"/>
  <c r="U24" i="8"/>
  <c r="T24" i="8"/>
  <c r="S24" i="8"/>
  <c r="A24" i="8"/>
  <c r="R24" i="8"/>
  <c r="Q24" i="8"/>
  <c r="P24" i="8"/>
  <c r="O24" i="8"/>
  <c r="N24" i="8"/>
  <c r="M24" i="8"/>
  <c r="L24" i="8"/>
  <c r="K24" i="8"/>
  <c r="J24" i="8"/>
  <c r="I24" i="8"/>
  <c r="H24" i="8"/>
  <c r="G24" i="8"/>
  <c r="F24" i="8"/>
  <c r="D24" i="8"/>
  <c r="C24" i="8"/>
  <c r="B23" i="8"/>
  <c r="W23" i="8"/>
  <c r="V23" i="8"/>
  <c r="E23" i="8"/>
  <c r="U23" i="8"/>
  <c r="T23" i="8"/>
  <c r="S23" i="8"/>
  <c r="A23" i="8"/>
  <c r="R23" i="8"/>
  <c r="Q23" i="8"/>
  <c r="P23" i="8"/>
  <c r="O23" i="8"/>
  <c r="N23" i="8"/>
  <c r="M23" i="8"/>
  <c r="L23" i="8"/>
  <c r="K23" i="8"/>
  <c r="J23" i="8"/>
  <c r="I23" i="8"/>
  <c r="H23" i="8"/>
  <c r="G23" i="8"/>
  <c r="F23" i="8"/>
  <c r="D23" i="8"/>
  <c r="C23" i="8"/>
  <c r="B22" i="8"/>
  <c r="W22" i="8"/>
  <c r="V22" i="8"/>
  <c r="E22" i="8"/>
  <c r="U22" i="8"/>
  <c r="T22" i="8"/>
  <c r="S22" i="8"/>
  <c r="A22" i="8"/>
  <c r="R22" i="8"/>
  <c r="Q22" i="8"/>
  <c r="P22" i="8"/>
  <c r="O22" i="8"/>
  <c r="N22" i="8"/>
  <c r="M22" i="8"/>
  <c r="L22" i="8"/>
  <c r="K22" i="8"/>
  <c r="J22" i="8"/>
  <c r="I22" i="8"/>
  <c r="H22" i="8"/>
  <c r="G22" i="8"/>
  <c r="F22" i="8"/>
  <c r="D22" i="8"/>
  <c r="C22" i="8"/>
  <c r="B21" i="8"/>
  <c r="B20" i="8"/>
  <c r="A20" i="8"/>
  <c r="C20" i="7"/>
  <c r="C19" i="7"/>
  <c r="C18" i="7"/>
  <c r="C17" i="7"/>
  <c r="C16" i="7"/>
  <c r="C15" i="7"/>
  <c r="C14" i="7"/>
  <c r="C13" i="7"/>
  <c r="C12" i="7"/>
  <c r="C11" i="7"/>
  <c r="C10" i="7"/>
  <c r="C9" i="7"/>
  <c r="C8" i="7"/>
  <c r="C7" i="7"/>
  <c r="C6" i="7"/>
  <c r="C5" i="7"/>
  <c r="C4" i="7"/>
  <c r="C3" i="7"/>
  <c r="C2" i="7"/>
  <c r="E2" i="7"/>
  <c r="M14" i="1"/>
  <c r="N14" i="1"/>
  <c r="I14" i="1"/>
  <c r="F2" i="7"/>
  <c r="M15" i="1"/>
  <c r="N15" i="1"/>
  <c r="I15" i="1"/>
  <c r="G2" i="7"/>
  <c r="M16" i="1"/>
  <c r="N16" i="1"/>
  <c r="I16" i="1"/>
  <c r="H2" i="7"/>
  <c r="M17" i="1"/>
  <c r="N17" i="1"/>
  <c r="I17" i="1"/>
  <c r="I3" i="7"/>
  <c r="B3" i="6"/>
  <c r="E3" i="7"/>
  <c r="F3" i="7"/>
  <c r="G3" i="7"/>
  <c r="H3" i="7"/>
  <c r="I4" i="7"/>
  <c r="B4" i="6"/>
  <c r="F4" i="6"/>
  <c r="D3" i="6"/>
  <c r="D4" i="6"/>
  <c r="G4" i="6"/>
  <c r="E4" i="7"/>
  <c r="F4" i="7"/>
  <c r="G4" i="7"/>
  <c r="H4" i="7"/>
  <c r="I5" i="7"/>
  <c r="B5" i="6"/>
  <c r="F5" i="6"/>
  <c r="D5" i="6"/>
  <c r="G5" i="6"/>
  <c r="E5" i="7"/>
  <c r="F5" i="7"/>
  <c r="G5" i="7"/>
  <c r="H5" i="7"/>
  <c r="I6" i="7"/>
  <c r="B6" i="6"/>
  <c r="F6" i="6"/>
  <c r="D6" i="6"/>
  <c r="G6" i="6"/>
  <c r="E6" i="7"/>
  <c r="F6" i="7"/>
  <c r="G6" i="7"/>
  <c r="H6" i="7"/>
  <c r="I7" i="7"/>
  <c r="B7" i="6"/>
  <c r="F7" i="6"/>
  <c r="D7" i="6"/>
  <c r="G7" i="6"/>
  <c r="E7" i="7"/>
  <c r="F7" i="7"/>
  <c r="G7" i="7"/>
  <c r="H7" i="7"/>
  <c r="I8" i="7"/>
  <c r="B8" i="6"/>
  <c r="F8" i="6"/>
  <c r="D8" i="6"/>
  <c r="G8" i="6"/>
  <c r="E8" i="7"/>
  <c r="F8" i="7"/>
  <c r="G8" i="7"/>
  <c r="H8" i="7"/>
  <c r="I9" i="7"/>
  <c r="B9" i="6"/>
  <c r="F9" i="6"/>
  <c r="D9" i="6"/>
  <c r="G9" i="6"/>
  <c r="E9" i="7"/>
  <c r="F9" i="7"/>
  <c r="G9" i="7"/>
  <c r="H9" i="7"/>
  <c r="I10" i="7"/>
  <c r="B10" i="6"/>
  <c r="F10" i="6"/>
  <c r="D10" i="6"/>
  <c r="G10" i="6"/>
  <c r="E10" i="7"/>
  <c r="F10" i="7"/>
  <c r="G10" i="7"/>
  <c r="H10" i="7"/>
  <c r="I11" i="7"/>
  <c r="B11" i="6"/>
  <c r="F11" i="6"/>
  <c r="D11" i="6"/>
  <c r="G11" i="6"/>
  <c r="E11" i="7"/>
  <c r="F11" i="7"/>
  <c r="G11" i="7"/>
  <c r="H11" i="7"/>
  <c r="I12" i="7"/>
  <c r="B12" i="6"/>
  <c r="F12" i="6"/>
  <c r="D12" i="6"/>
  <c r="G12" i="6"/>
  <c r="E12" i="7"/>
  <c r="F12" i="7"/>
  <c r="G12" i="7"/>
  <c r="H12" i="7"/>
  <c r="I13" i="7"/>
  <c r="B13" i="6"/>
  <c r="F13" i="6"/>
  <c r="D13" i="6"/>
  <c r="G13" i="6"/>
  <c r="E13" i="7"/>
  <c r="F13" i="7"/>
  <c r="G13" i="7"/>
  <c r="H13" i="7"/>
  <c r="I14" i="7"/>
  <c r="B14" i="6"/>
  <c r="F14" i="6"/>
  <c r="D14" i="6"/>
  <c r="G14" i="6"/>
  <c r="E14" i="7"/>
  <c r="F14" i="7"/>
  <c r="G14" i="7"/>
  <c r="H14" i="7"/>
  <c r="I15" i="7"/>
  <c r="B15" i="6"/>
  <c r="F15" i="6"/>
  <c r="D15" i="6"/>
  <c r="G15" i="6"/>
  <c r="E15" i="7"/>
  <c r="F15" i="7"/>
  <c r="G15" i="7"/>
  <c r="H15" i="7"/>
  <c r="I16" i="7"/>
  <c r="B16" i="6"/>
  <c r="F16" i="6"/>
  <c r="D16" i="6"/>
  <c r="G16" i="6"/>
  <c r="E16" i="7"/>
  <c r="F16" i="7"/>
  <c r="G16" i="7"/>
  <c r="H16" i="7"/>
  <c r="I17" i="7"/>
  <c r="B17" i="6"/>
  <c r="F17" i="6"/>
  <c r="D17" i="6"/>
  <c r="G17" i="6"/>
  <c r="E17" i="7"/>
  <c r="F17" i="7"/>
  <c r="G17" i="7"/>
  <c r="H17" i="7"/>
  <c r="I18" i="7"/>
  <c r="B18" i="6"/>
  <c r="F18" i="6"/>
  <c r="D18" i="6"/>
  <c r="G18" i="6"/>
  <c r="E18" i="7"/>
  <c r="F18" i="7"/>
  <c r="G18" i="7"/>
  <c r="H18" i="7"/>
  <c r="I19" i="7"/>
  <c r="B19" i="6"/>
  <c r="F19" i="6"/>
  <c r="D19" i="6"/>
  <c r="G19" i="6"/>
  <c r="E19" i="7"/>
  <c r="F19" i="7"/>
  <c r="G19" i="7"/>
  <c r="H19" i="7"/>
  <c r="I20" i="7"/>
  <c r="B20" i="6"/>
  <c r="F20" i="6"/>
  <c r="D20" i="6"/>
  <c r="G20" i="6"/>
  <c r="E20" i="7"/>
  <c r="F20" i="7"/>
  <c r="G20" i="7"/>
  <c r="H20" i="7"/>
  <c r="J20" i="7"/>
  <c r="A20" i="7"/>
  <c r="D20" i="8"/>
  <c r="B19" i="8"/>
  <c r="B18" i="8"/>
  <c r="B17" i="8"/>
  <c r="B16" i="8"/>
  <c r="B15" i="8"/>
  <c r="B14" i="8"/>
  <c r="B13" i="8"/>
  <c r="B12" i="8"/>
  <c r="B11" i="8"/>
  <c r="B10" i="8"/>
  <c r="B9" i="8"/>
  <c r="B8" i="8"/>
  <c r="B7" i="8"/>
  <c r="B6" i="8"/>
  <c r="B5" i="8"/>
  <c r="B4" i="8"/>
  <c r="B3" i="8"/>
  <c r="A2" i="8"/>
  <c r="J2" i="7"/>
  <c r="A2" i="7"/>
  <c r="D2" i="8"/>
  <c r="G2" i="8"/>
  <c r="H2" i="8"/>
  <c r="B2" i="8"/>
  <c r="M12" i="1"/>
  <c r="N12" i="1"/>
  <c r="I12" i="1"/>
  <c r="J2" i="8"/>
  <c r="K2" i="8"/>
  <c r="L2" i="8"/>
  <c r="N2" i="8"/>
  <c r="O2" i="8"/>
  <c r="P2" i="8"/>
  <c r="I2" i="8"/>
  <c r="Q2" i="8"/>
  <c r="T2" i="8"/>
  <c r="M13" i="1"/>
  <c r="N13" i="1"/>
  <c r="I13" i="1"/>
  <c r="R2" i="8"/>
  <c r="S2" i="8"/>
  <c r="U2" i="8"/>
  <c r="E3" i="8"/>
  <c r="A3" i="8"/>
  <c r="J3" i="7"/>
  <c r="A3" i="7"/>
  <c r="D3" i="8"/>
  <c r="F3" i="8"/>
  <c r="G3" i="8"/>
  <c r="H3" i="8"/>
  <c r="J3" i="8"/>
  <c r="K3" i="8"/>
  <c r="L3" i="8"/>
  <c r="N3" i="8"/>
  <c r="O3" i="8"/>
  <c r="P3" i="8"/>
  <c r="I3" i="8"/>
  <c r="Q3" i="8"/>
  <c r="T3" i="8"/>
  <c r="R3" i="8"/>
  <c r="S3" i="8"/>
  <c r="U3" i="8"/>
  <c r="E4" i="8"/>
  <c r="A4" i="8"/>
  <c r="J4" i="7"/>
  <c r="A4" i="7"/>
  <c r="D4" i="8"/>
  <c r="F4" i="8"/>
  <c r="G4" i="8"/>
  <c r="H4" i="8"/>
  <c r="J4" i="8"/>
  <c r="K4" i="8"/>
  <c r="L4" i="8"/>
  <c r="N4" i="8"/>
  <c r="O4" i="8"/>
  <c r="P4" i="8"/>
  <c r="I4" i="8"/>
  <c r="Q4" i="8"/>
  <c r="T4" i="8"/>
  <c r="R4" i="8"/>
  <c r="S4" i="8"/>
  <c r="U4" i="8"/>
  <c r="E5" i="8"/>
  <c r="A5" i="8"/>
  <c r="J5" i="7"/>
  <c r="A5" i="7"/>
  <c r="D5" i="8"/>
  <c r="F5" i="8"/>
  <c r="G5" i="8"/>
  <c r="H5" i="8"/>
  <c r="J5" i="8"/>
  <c r="K5" i="8"/>
  <c r="L5" i="8"/>
  <c r="N5" i="8"/>
  <c r="O5" i="8"/>
  <c r="P5" i="8"/>
  <c r="I5" i="8"/>
  <c r="Q5" i="8"/>
  <c r="T5" i="8"/>
  <c r="R5" i="8"/>
  <c r="S5" i="8"/>
  <c r="U5" i="8"/>
  <c r="E6" i="8"/>
  <c r="A6" i="8"/>
  <c r="J6" i="7"/>
  <c r="A6" i="7"/>
  <c r="D6" i="8"/>
  <c r="F6" i="8"/>
  <c r="G6" i="8"/>
  <c r="H6" i="8"/>
  <c r="J6" i="8"/>
  <c r="K6" i="8"/>
  <c r="L6" i="8"/>
  <c r="N6" i="8"/>
  <c r="O6" i="8"/>
  <c r="P6" i="8"/>
  <c r="I6" i="8"/>
  <c r="Q6" i="8"/>
  <c r="T6" i="8"/>
  <c r="R6" i="8"/>
  <c r="S6" i="8"/>
  <c r="U6" i="8"/>
  <c r="E7" i="8"/>
  <c r="A7" i="8"/>
  <c r="J7" i="7"/>
  <c r="A7" i="7"/>
  <c r="D7" i="8"/>
  <c r="F7" i="8"/>
  <c r="G7" i="8"/>
  <c r="H7" i="8"/>
  <c r="J7" i="8"/>
  <c r="K7" i="8"/>
  <c r="L7" i="8"/>
  <c r="N7" i="8"/>
  <c r="O7" i="8"/>
  <c r="P7" i="8"/>
  <c r="I7" i="8"/>
  <c r="Q7" i="8"/>
  <c r="T7" i="8"/>
  <c r="R7" i="8"/>
  <c r="S7" i="8"/>
  <c r="U7" i="8"/>
  <c r="E8" i="8"/>
  <c r="A8" i="8"/>
  <c r="J8" i="7"/>
  <c r="A8" i="7"/>
  <c r="D8" i="8"/>
  <c r="F8" i="8"/>
  <c r="G8" i="8"/>
  <c r="H8" i="8"/>
  <c r="J8" i="8"/>
  <c r="K8" i="8"/>
  <c r="L8" i="8"/>
  <c r="N8" i="8"/>
  <c r="O8" i="8"/>
  <c r="P8" i="8"/>
  <c r="I8" i="8"/>
  <c r="Q8" i="8"/>
  <c r="T8" i="8"/>
  <c r="R8" i="8"/>
  <c r="S8" i="8"/>
  <c r="U8" i="8"/>
  <c r="E9" i="8"/>
  <c r="A9" i="8"/>
  <c r="J9" i="7"/>
  <c r="A9" i="7"/>
  <c r="D9" i="8"/>
  <c r="F9" i="8"/>
  <c r="G9" i="8"/>
  <c r="H9" i="8"/>
  <c r="J9" i="8"/>
  <c r="K9" i="8"/>
  <c r="L9" i="8"/>
  <c r="N9" i="8"/>
  <c r="O9" i="8"/>
  <c r="P9" i="8"/>
  <c r="I9" i="8"/>
  <c r="Q9" i="8"/>
  <c r="T9" i="8"/>
  <c r="R9" i="8"/>
  <c r="S9" i="8"/>
  <c r="U9" i="8"/>
  <c r="E10" i="8"/>
  <c r="A10" i="8"/>
  <c r="J10" i="7"/>
  <c r="A10" i="7"/>
  <c r="D10" i="8"/>
  <c r="F10" i="8"/>
  <c r="G10" i="8"/>
  <c r="H10" i="8"/>
  <c r="J10" i="8"/>
  <c r="K10" i="8"/>
  <c r="L10" i="8"/>
  <c r="N10" i="8"/>
  <c r="O10" i="8"/>
  <c r="P10" i="8"/>
  <c r="I10" i="8"/>
  <c r="Q10" i="8"/>
  <c r="T10" i="8"/>
  <c r="R10" i="8"/>
  <c r="S10" i="8"/>
  <c r="U10" i="8"/>
  <c r="E11" i="8"/>
  <c r="A11" i="8"/>
  <c r="J11" i="7"/>
  <c r="A11" i="7"/>
  <c r="D11" i="8"/>
  <c r="F11" i="8"/>
  <c r="G11" i="8"/>
  <c r="H11" i="8"/>
  <c r="J11" i="8"/>
  <c r="K11" i="8"/>
  <c r="L11" i="8"/>
  <c r="N11" i="8"/>
  <c r="O11" i="8"/>
  <c r="P11" i="8"/>
  <c r="I11" i="8"/>
  <c r="Q11" i="8"/>
  <c r="T11" i="8"/>
  <c r="R11" i="8"/>
  <c r="S11" i="8"/>
  <c r="U11" i="8"/>
  <c r="E12" i="8"/>
  <c r="A12" i="8"/>
  <c r="J12" i="7"/>
  <c r="A12" i="7"/>
  <c r="D12" i="8"/>
  <c r="F12" i="8"/>
  <c r="G12" i="8"/>
  <c r="H12" i="8"/>
  <c r="J12" i="8"/>
  <c r="K12" i="8"/>
  <c r="L12" i="8"/>
  <c r="N12" i="8"/>
  <c r="O12" i="8"/>
  <c r="P12" i="8"/>
  <c r="I12" i="8"/>
  <c r="Q12" i="8"/>
  <c r="T12" i="8"/>
  <c r="R12" i="8"/>
  <c r="S12" i="8"/>
  <c r="U12" i="8"/>
  <c r="E13" i="8"/>
  <c r="A13" i="8"/>
  <c r="J13" i="7"/>
  <c r="A13" i="7"/>
  <c r="D13" i="8"/>
  <c r="F13" i="8"/>
  <c r="G13" i="8"/>
  <c r="H13" i="8"/>
  <c r="J13" i="8"/>
  <c r="K13" i="8"/>
  <c r="L13" i="8"/>
  <c r="N13" i="8"/>
  <c r="O13" i="8"/>
  <c r="P13" i="8"/>
  <c r="I13" i="8"/>
  <c r="Q13" i="8"/>
  <c r="T13" i="8"/>
  <c r="R13" i="8"/>
  <c r="S13" i="8"/>
  <c r="U13" i="8"/>
  <c r="E14" i="8"/>
  <c r="A14" i="8"/>
  <c r="J14" i="7"/>
  <c r="A14" i="7"/>
  <c r="D14" i="8"/>
  <c r="F14" i="8"/>
  <c r="G14" i="8"/>
  <c r="H14" i="8"/>
  <c r="J14" i="8"/>
  <c r="K14" i="8"/>
  <c r="L14" i="8"/>
  <c r="N14" i="8"/>
  <c r="O14" i="8"/>
  <c r="P14" i="8"/>
  <c r="I14" i="8"/>
  <c r="Q14" i="8"/>
  <c r="T14" i="8"/>
  <c r="R14" i="8"/>
  <c r="S14" i="8"/>
  <c r="U14" i="8"/>
  <c r="E15" i="8"/>
  <c r="A15" i="8"/>
  <c r="J15" i="7"/>
  <c r="A15" i="7"/>
  <c r="D15" i="8"/>
  <c r="F15" i="8"/>
  <c r="G15" i="8"/>
  <c r="H15" i="8"/>
  <c r="J15" i="8"/>
  <c r="K15" i="8"/>
  <c r="L15" i="8"/>
  <c r="N15" i="8"/>
  <c r="O15" i="8"/>
  <c r="P15" i="8"/>
  <c r="I15" i="8"/>
  <c r="Q15" i="8"/>
  <c r="T15" i="8"/>
  <c r="R15" i="8"/>
  <c r="S15" i="8"/>
  <c r="U15" i="8"/>
  <c r="E16" i="8"/>
  <c r="A16" i="8"/>
  <c r="J16" i="7"/>
  <c r="A16" i="7"/>
  <c r="D16" i="8"/>
  <c r="F16" i="8"/>
  <c r="G16" i="8"/>
  <c r="H16" i="8"/>
  <c r="J16" i="8"/>
  <c r="K16" i="8"/>
  <c r="L16" i="8"/>
  <c r="N16" i="8"/>
  <c r="O16" i="8"/>
  <c r="P16" i="8"/>
  <c r="I16" i="8"/>
  <c r="Q16" i="8"/>
  <c r="T16" i="8"/>
  <c r="R16" i="8"/>
  <c r="S16" i="8"/>
  <c r="U16" i="8"/>
  <c r="E17" i="8"/>
  <c r="A17" i="8"/>
  <c r="J17" i="7"/>
  <c r="A17" i="7"/>
  <c r="D17" i="8"/>
  <c r="F17" i="8"/>
  <c r="G17" i="8"/>
  <c r="H17" i="8"/>
  <c r="J17" i="8"/>
  <c r="K17" i="8"/>
  <c r="L17" i="8"/>
  <c r="N17" i="8"/>
  <c r="O17" i="8"/>
  <c r="P17" i="8"/>
  <c r="I17" i="8"/>
  <c r="Q17" i="8"/>
  <c r="T17" i="8"/>
  <c r="R17" i="8"/>
  <c r="S17" i="8"/>
  <c r="U17" i="8"/>
  <c r="E18" i="8"/>
  <c r="A18" i="8"/>
  <c r="J18" i="7"/>
  <c r="A18" i="7"/>
  <c r="D18" i="8"/>
  <c r="F18" i="8"/>
  <c r="G18" i="8"/>
  <c r="H18" i="8"/>
  <c r="J18" i="8"/>
  <c r="K18" i="8"/>
  <c r="L18" i="8"/>
  <c r="N18" i="8"/>
  <c r="O18" i="8"/>
  <c r="P18" i="8"/>
  <c r="I18" i="8"/>
  <c r="Q18" i="8"/>
  <c r="T18" i="8"/>
  <c r="R18" i="8"/>
  <c r="S18" i="8"/>
  <c r="U18" i="8"/>
  <c r="E19" i="8"/>
  <c r="A19" i="8"/>
  <c r="J19" i="7"/>
  <c r="A19" i="7"/>
  <c r="D19" i="8"/>
  <c r="F19" i="8"/>
  <c r="G19" i="8"/>
  <c r="H19" i="8"/>
  <c r="J19" i="8"/>
  <c r="K19" i="8"/>
  <c r="L19" i="8"/>
  <c r="N19" i="8"/>
  <c r="O19" i="8"/>
  <c r="P19" i="8"/>
  <c r="I19" i="8"/>
  <c r="Q19" i="8"/>
  <c r="T19" i="8"/>
  <c r="R19" i="8"/>
  <c r="S19" i="8"/>
  <c r="U19" i="8"/>
  <c r="E20" i="8"/>
  <c r="F20" i="8"/>
  <c r="G20" i="8"/>
  <c r="H20" i="8"/>
  <c r="J20" i="8"/>
  <c r="K20" i="8"/>
  <c r="L20" i="8"/>
  <c r="N20" i="8"/>
  <c r="O20" i="8"/>
  <c r="P20" i="8"/>
  <c r="I20" i="8"/>
  <c r="Q20" i="8"/>
  <c r="R20" i="8"/>
  <c r="S20" i="8"/>
  <c r="F21" i="8"/>
  <c r="H21" i="8"/>
  <c r="J21" i="8"/>
  <c r="K21" i="8"/>
  <c r="A21" i="8"/>
  <c r="C21" i="7"/>
  <c r="I21" i="7"/>
  <c r="B21" i="6"/>
  <c r="D21" i="6"/>
  <c r="G21" i="6"/>
  <c r="E21" i="7"/>
  <c r="F21" i="7"/>
  <c r="G21" i="7"/>
  <c r="H21" i="7"/>
  <c r="J21" i="7"/>
  <c r="A21" i="7"/>
  <c r="D21" i="8"/>
  <c r="T20" i="8"/>
  <c r="U20" i="8"/>
  <c r="E21" i="8"/>
  <c r="G21" i="8"/>
  <c r="L21" i="8"/>
  <c r="N21" i="8"/>
  <c r="O21" i="8"/>
  <c r="P21" i="8"/>
  <c r="R21" i="8"/>
  <c r="S21" i="8"/>
  <c r="I21" i="8"/>
  <c r="Q21" i="8"/>
  <c r="T21" i="8"/>
  <c r="W21" i="8"/>
  <c r="U21" i="8"/>
  <c r="V21" i="8"/>
  <c r="M21" i="8"/>
  <c r="C21" i="8"/>
  <c r="W20" i="8"/>
  <c r="V20" i="8"/>
  <c r="M20" i="8"/>
  <c r="C20" i="8"/>
  <c r="W19" i="8"/>
  <c r="V19" i="8"/>
  <c r="M19" i="8"/>
  <c r="C19" i="8"/>
  <c r="W18" i="8"/>
  <c r="V18" i="8"/>
  <c r="M18" i="8"/>
  <c r="C18" i="8"/>
  <c r="W17" i="8"/>
  <c r="V17" i="8"/>
  <c r="M17" i="8"/>
  <c r="C17" i="8"/>
  <c r="W16" i="8"/>
  <c r="V16" i="8"/>
  <c r="M16" i="8"/>
  <c r="C16" i="8"/>
  <c r="W15" i="8"/>
  <c r="V15" i="8"/>
  <c r="M15" i="8"/>
  <c r="C15" i="8"/>
  <c r="W14" i="8"/>
  <c r="V14" i="8"/>
  <c r="M14" i="8"/>
  <c r="C14" i="8"/>
  <c r="W13" i="8"/>
  <c r="V13" i="8"/>
  <c r="M13" i="8"/>
  <c r="C13" i="8"/>
  <c r="W12" i="8"/>
  <c r="V12" i="8"/>
  <c r="M12" i="8"/>
  <c r="C12" i="8"/>
  <c r="W11" i="8"/>
  <c r="V11" i="8"/>
  <c r="M11" i="8"/>
  <c r="C11" i="8"/>
  <c r="W10" i="8"/>
  <c r="V10" i="8"/>
  <c r="M10" i="8"/>
  <c r="C10" i="8"/>
  <c r="W9" i="8"/>
  <c r="V9" i="8"/>
  <c r="M9" i="8"/>
  <c r="C9" i="8"/>
  <c r="W8" i="8"/>
  <c r="V8" i="8"/>
  <c r="M8" i="8"/>
  <c r="C8" i="8"/>
  <c r="W7" i="8"/>
  <c r="V7" i="8"/>
  <c r="M7" i="8"/>
  <c r="C7" i="8"/>
  <c r="W6" i="8"/>
  <c r="V6" i="8"/>
  <c r="M6" i="8"/>
  <c r="C6" i="8"/>
  <c r="W5" i="8"/>
  <c r="V5" i="8"/>
  <c r="M5" i="8"/>
  <c r="C5" i="8"/>
  <c r="W4" i="8"/>
  <c r="V4" i="8"/>
  <c r="M4" i="8"/>
  <c r="C4" i="8"/>
  <c r="W3" i="8"/>
  <c r="V3" i="8"/>
  <c r="M3" i="8"/>
  <c r="C3" i="8"/>
  <c r="W2" i="8"/>
  <c r="V2" i="8"/>
  <c r="M2" i="8"/>
  <c r="C2" i="8"/>
  <c r="C1" i="8"/>
  <c r="B1" i="8"/>
  <c r="A1" i="8"/>
  <c r="C1000" i="7"/>
  <c r="I1000" i="7"/>
  <c r="B1000" i="6"/>
  <c r="A1000" i="6"/>
  <c r="E1000" i="7"/>
  <c r="F1000" i="7"/>
  <c r="G1000" i="7"/>
  <c r="H1000" i="7"/>
  <c r="J1000" i="7"/>
  <c r="D1000" i="7"/>
  <c r="B1000" i="7"/>
  <c r="A1000" i="7"/>
  <c r="C999" i="7"/>
  <c r="I999" i="7"/>
  <c r="B999" i="6"/>
  <c r="A999" i="6"/>
  <c r="E999" i="7"/>
  <c r="F999" i="7"/>
  <c r="G999" i="7"/>
  <c r="H999" i="7"/>
  <c r="J999" i="7"/>
  <c r="D999" i="7"/>
  <c r="B999" i="7"/>
  <c r="A999" i="7"/>
  <c r="C998" i="7"/>
  <c r="I998" i="7"/>
  <c r="B998" i="6"/>
  <c r="A998" i="6"/>
  <c r="E998" i="7"/>
  <c r="F998" i="7"/>
  <c r="G998" i="7"/>
  <c r="H998" i="7"/>
  <c r="J998" i="7"/>
  <c r="D998" i="7"/>
  <c r="B998" i="7"/>
  <c r="A998" i="7"/>
  <c r="C997" i="7"/>
  <c r="I997" i="7"/>
  <c r="B997" i="6"/>
  <c r="A997" i="6"/>
  <c r="E997" i="7"/>
  <c r="F997" i="7"/>
  <c r="G997" i="7"/>
  <c r="H997" i="7"/>
  <c r="J997" i="7"/>
  <c r="D997" i="7"/>
  <c r="B997" i="7"/>
  <c r="A997" i="7"/>
  <c r="C996" i="7"/>
  <c r="I996" i="7"/>
  <c r="B996" i="6"/>
  <c r="A996" i="6"/>
  <c r="E996" i="7"/>
  <c r="F996" i="7"/>
  <c r="G996" i="7"/>
  <c r="H996" i="7"/>
  <c r="J996" i="7"/>
  <c r="D996" i="7"/>
  <c r="B996" i="7"/>
  <c r="A996" i="7"/>
  <c r="C995" i="7"/>
  <c r="I995" i="7"/>
  <c r="B995" i="6"/>
  <c r="A995" i="6"/>
  <c r="E995" i="7"/>
  <c r="F995" i="7"/>
  <c r="G995" i="7"/>
  <c r="H995" i="7"/>
  <c r="J995" i="7"/>
  <c r="D995" i="7"/>
  <c r="B995" i="7"/>
  <c r="A995" i="7"/>
  <c r="C994" i="7"/>
  <c r="I994" i="7"/>
  <c r="B994" i="6"/>
  <c r="A994" i="6"/>
  <c r="E994" i="7"/>
  <c r="F994" i="7"/>
  <c r="G994" i="7"/>
  <c r="H994" i="7"/>
  <c r="J994" i="7"/>
  <c r="D994" i="7"/>
  <c r="B994" i="7"/>
  <c r="A994" i="7"/>
  <c r="C993" i="7"/>
  <c r="I993" i="7"/>
  <c r="B993" i="6"/>
  <c r="A993" i="6"/>
  <c r="E993" i="7"/>
  <c r="F993" i="7"/>
  <c r="G993" i="7"/>
  <c r="H993" i="7"/>
  <c r="J993" i="7"/>
  <c r="D993" i="7"/>
  <c r="B993" i="7"/>
  <c r="A993" i="7"/>
  <c r="C992" i="7"/>
  <c r="I992" i="7"/>
  <c r="B992" i="6"/>
  <c r="A992" i="6"/>
  <c r="E992" i="7"/>
  <c r="F992" i="7"/>
  <c r="G992" i="7"/>
  <c r="H992" i="7"/>
  <c r="J992" i="7"/>
  <c r="D992" i="7"/>
  <c r="B992" i="7"/>
  <c r="A992" i="7"/>
  <c r="C991" i="7"/>
  <c r="I991" i="7"/>
  <c r="B991" i="6"/>
  <c r="A991" i="6"/>
  <c r="E991" i="7"/>
  <c r="F991" i="7"/>
  <c r="G991" i="7"/>
  <c r="H991" i="7"/>
  <c r="J991" i="7"/>
  <c r="D991" i="7"/>
  <c r="B991" i="7"/>
  <c r="A991" i="7"/>
  <c r="C990" i="7"/>
  <c r="I990" i="7"/>
  <c r="B990" i="6"/>
  <c r="A990" i="6"/>
  <c r="E990" i="7"/>
  <c r="F990" i="7"/>
  <c r="G990" i="7"/>
  <c r="H990" i="7"/>
  <c r="J990" i="7"/>
  <c r="D990" i="7"/>
  <c r="B990" i="7"/>
  <c r="A990" i="7"/>
  <c r="C989" i="7"/>
  <c r="I989" i="7"/>
  <c r="B989" i="6"/>
  <c r="A989" i="6"/>
  <c r="E989" i="7"/>
  <c r="F989" i="7"/>
  <c r="G989" i="7"/>
  <c r="H989" i="7"/>
  <c r="J989" i="7"/>
  <c r="D989" i="7"/>
  <c r="B989" i="7"/>
  <c r="A989" i="7"/>
  <c r="C988" i="7"/>
  <c r="I988" i="7"/>
  <c r="B988" i="6"/>
  <c r="A988" i="6"/>
  <c r="E988" i="7"/>
  <c r="F988" i="7"/>
  <c r="G988" i="7"/>
  <c r="H988" i="7"/>
  <c r="J988" i="7"/>
  <c r="D988" i="7"/>
  <c r="B988" i="7"/>
  <c r="A988" i="7"/>
  <c r="C987" i="7"/>
  <c r="I987" i="7"/>
  <c r="B987" i="6"/>
  <c r="A987" i="6"/>
  <c r="E987" i="7"/>
  <c r="F987" i="7"/>
  <c r="G987" i="7"/>
  <c r="H987" i="7"/>
  <c r="J987" i="7"/>
  <c r="D987" i="7"/>
  <c r="B987" i="7"/>
  <c r="A987" i="7"/>
  <c r="C986" i="7"/>
  <c r="I986" i="7"/>
  <c r="B986" i="6"/>
  <c r="A986" i="6"/>
  <c r="E986" i="7"/>
  <c r="F986" i="7"/>
  <c r="G986" i="7"/>
  <c r="H986" i="7"/>
  <c r="J986" i="7"/>
  <c r="D986" i="7"/>
  <c r="B986" i="7"/>
  <c r="A986" i="7"/>
  <c r="C985" i="7"/>
  <c r="I985" i="7"/>
  <c r="B985" i="6"/>
  <c r="A985" i="6"/>
  <c r="E985" i="7"/>
  <c r="F985" i="7"/>
  <c r="G985" i="7"/>
  <c r="H985" i="7"/>
  <c r="J985" i="7"/>
  <c r="D985" i="7"/>
  <c r="B985" i="7"/>
  <c r="A985" i="7"/>
  <c r="C984" i="7"/>
  <c r="I984" i="7"/>
  <c r="B984" i="6"/>
  <c r="A984" i="6"/>
  <c r="E984" i="7"/>
  <c r="F984" i="7"/>
  <c r="G984" i="7"/>
  <c r="H984" i="7"/>
  <c r="J984" i="7"/>
  <c r="D984" i="7"/>
  <c r="B984" i="7"/>
  <c r="A984" i="7"/>
  <c r="C983" i="7"/>
  <c r="I983" i="7"/>
  <c r="B983" i="6"/>
  <c r="A983" i="6"/>
  <c r="E983" i="7"/>
  <c r="F983" i="7"/>
  <c r="G983" i="7"/>
  <c r="H983" i="7"/>
  <c r="J983" i="7"/>
  <c r="D983" i="7"/>
  <c r="B983" i="7"/>
  <c r="A983" i="7"/>
  <c r="C982" i="7"/>
  <c r="I982" i="7"/>
  <c r="B982" i="6"/>
  <c r="A982" i="6"/>
  <c r="E982" i="7"/>
  <c r="F982" i="7"/>
  <c r="G982" i="7"/>
  <c r="H982" i="7"/>
  <c r="J982" i="7"/>
  <c r="D982" i="7"/>
  <c r="B982" i="7"/>
  <c r="A982" i="7"/>
  <c r="C981" i="7"/>
  <c r="I981" i="7"/>
  <c r="B981" i="6"/>
  <c r="A981" i="6"/>
  <c r="E981" i="7"/>
  <c r="F981" i="7"/>
  <c r="G981" i="7"/>
  <c r="H981" i="7"/>
  <c r="J981" i="7"/>
  <c r="D981" i="7"/>
  <c r="B981" i="7"/>
  <c r="A981" i="7"/>
  <c r="C980" i="7"/>
  <c r="I980" i="7"/>
  <c r="B980" i="6"/>
  <c r="A980" i="6"/>
  <c r="E980" i="7"/>
  <c r="F980" i="7"/>
  <c r="G980" i="7"/>
  <c r="H980" i="7"/>
  <c r="J980" i="7"/>
  <c r="D980" i="7"/>
  <c r="B980" i="7"/>
  <c r="A980" i="7"/>
  <c r="C979" i="7"/>
  <c r="I979" i="7"/>
  <c r="B979" i="6"/>
  <c r="A979" i="6"/>
  <c r="E979" i="7"/>
  <c r="F979" i="7"/>
  <c r="G979" i="7"/>
  <c r="H979" i="7"/>
  <c r="J979" i="7"/>
  <c r="D979" i="7"/>
  <c r="B979" i="7"/>
  <c r="A979" i="7"/>
  <c r="C978" i="7"/>
  <c r="I978" i="7"/>
  <c r="B978" i="6"/>
  <c r="A978" i="6"/>
  <c r="E978" i="7"/>
  <c r="F978" i="7"/>
  <c r="G978" i="7"/>
  <c r="H978" i="7"/>
  <c r="J978" i="7"/>
  <c r="D978" i="7"/>
  <c r="B978" i="7"/>
  <c r="A978" i="7"/>
  <c r="C977" i="7"/>
  <c r="I977" i="7"/>
  <c r="B977" i="6"/>
  <c r="A977" i="6"/>
  <c r="E977" i="7"/>
  <c r="F977" i="7"/>
  <c r="G977" i="7"/>
  <c r="H977" i="7"/>
  <c r="J977" i="7"/>
  <c r="D977" i="7"/>
  <c r="B977" i="7"/>
  <c r="A977" i="7"/>
  <c r="C976" i="7"/>
  <c r="I976" i="7"/>
  <c r="B976" i="6"/>
  <c r="A976" i="6"/>
  <c r="E976" i="7"/>
  <c r="F976" i="7"/>
  <c r="G976" i="7"/>
  <c r="H976" i="7"/>
  <c r="J976" i="7"/>
  <c r="D976" i="7"/>
  <c r="B976" i="7"/>
  <c r="A976" i="7"/>
  <c r="C975" i="7"/>
  <c r="I975" i="7"/>
  <c r="B975" i="6"/>
  <c r="A975" i="6"/>
  <c r="E975" i="7"/>
  <c r="F975" i="7"/>
  <c r="G975" i="7"/>
  <c r="H975" i="7"/>
  <c r="J975" i="7"/>
  <c r="D975" i="7"/>
  <c r="B975" i="7"/>
  <c r="A975" i="7"/>
  <c r="C974" i="7"/>
  <c r="I974" i="7"/>
  <c r="B974" i="6"/>
  <c r="A974" i="6"/>
  <c r="E974" i="7"/>
  <c r="F974" i="7"/>
  <c r="G974" i="7"/>
  <c r="H974" i="7"/>
  <c r="J974" i="7"/>
  <c r="D974" i="7"/>
  <c r="B974" i="7"/>
  <c r="A974" i="7"/>
  <c r="C973" i="7"/>
  <c r="I973" i="7"/>
  <c r="B973" i="6"/>
  <c r="A973" i="6"/>
  <c r="E973" i="7"/>
  <c r="F973" i="7"/>
  <c r="G973" i="7"/>
  <c r="H973" i="7"/>
  <c r="J973" i="7"/>
  <c r="D973" i="7"/>
  <c r="B973" i="7"/>
  <c r="A973" i="7"/>
  <c r="C972" i="7"/>
  <c r="I972" i="7"/>
  <c r="B972" i="6"/>
  <c r="A972" i="6"/>
  <c r="E972" i="7"/>
  <c r="F972" i="7"/>
  <c r="G972" i="7"/>
  <c r="H972" i="7"/>
  <c r="J972" i="7"/>
  <c r="D972" i="7"/>
  <c r="B972" i="7"/>
  <c r="A972" i="7"/>
  <c r="C971" i="7"/>
  <c r="I971" i="7"/>
  <c r="B971" i="6"/>
  <c r="A971" i="6"/>
  <c r="E971" i="7"/>
  <c r="F971" i="7"/>
  <c r="G971" i="7"/>
  <c r="H971" i="7"/>
  <c r="J971" i="7"/>
  <c r="D971" i="7"/>
  <c r="B971" i="7"/>
  <c r="A971" i="7"/>
  <c r="C970" i="7"/>
  <c r="I970" i="7"/>
  <c r="B970" i="6"/>
  <c r="A970" i="6"/>
  <c r="E970" i="7"/>
  <c r="F970" i="7"/>
  <c r="G970" i="7"/>
  <c r="H970" i="7"/>
  <c r="J970" i="7"/>
  <c r="D970" i="7"/>
  <c r="B970" i="7"/>
  <c r="A970" i="7"/>
  <c r="C969" i="7"/>
  <c r="I969" i="7"/>
  <c r="B969" i="6"/>
  <c r="A969" i="6"/>
  <c r="E969" i="7"/>
  <c r="F969" i="7"/>
  <c r="G969" i="7"/>
  <c r="H969" i="7"/>
  <c r="J969" i="7"/>
  <c r="D969" i="7"/>
  <c r="B969" i="7"/>
  <c r="A969" i="7"/>
  <c r="C968" i="7"/>
  <c r="I968" i="7"/>
  <c r="B968" i="6"/>
  <c r="A968" i="6"/>
  <c r="E968" i="7"/>
  <c r="F968" i="7"/>
  <c r="G968" i="7"/>
  <c r="H968" i="7"/>
  <c r="J968" i="7"/>
  <c r="D968" i="7"/>
  <c r="B968" i="7"/>
  <c r="A968" i="7"/>
  <c r="C967" i="7"/>
  <c r="I967" i="7"/>
  <c r="B967" i="6"/>
  <c r="A967" i="6"/>
  <c r="E967" i="7"/>
  <c r="F967" i="7"/>
  <c r="G967" i="7"/>
  <c r="H967" i="7"/>
  <c r="J967" i="7"/>
  <c r="D967" i="7"/>
  <c r="B967" i="7"/>
  <c r="A967" i="7"/>
  <c r="C966" i="7"/>
  <c r="I966" i="7"/>
  <c r="B966" i="6"/>
  <c r="A966" i="6"/>
  <c r="E966" i="7"/>
  <c r="F966" i="7"/>
  <c r="G966" i="7"/>
  <c r="H966" i="7"/>
  <c r="J966" i="7"/>
  <c r="D966" i="7"/>
  <c r="B966" i="7"/>
  <c r="A966" i="7"/>
  <c r="C965" i="7"/>
  <c r="I965" i="7"/>
  <c r="B965" i="6"/>
  <c r="A965" i="6"/>
  <c r="E965" i="7"/>
  <c r="F965" i="7"/>
  <c r="G965" i="7"/>
  <c r="H965" i="7"/>
  <c r="J965" i="7"/>
  <c r="D965" i="7"/>
  <c r="B965" i="7"/>
  <c r="A965" i="7"/>
  <c r="C964" i="7"/>
  <c r="I964" i="7"/>
  <c r="B964" i="6"/>
  <c r="A964" i="6"/>
  <c r="E964" i="7"/>
  <c r="F964" i="7"/>
  <c r="G964" i="7"/>
  <c r="H964" i="7"/>
  <c r="J964" i="7"/>
  <c r="D964" i="7"/>
  <c r="B964" i="7"/>
  <c r="A964" i="7"/>
  <c r="C963" i="7"/>
  <c r="I963" i="7"/>
  <c r="B963" i="6"/>
  <c r="A963" i="6"/>
  <c r="E963" i="7"/>
  <c r="F963" i="7"/>
  <c r="G963" i="7"/>
  <c r="H963" i="7"/>
  <c r="J963" i="7"/>
  <c r="D963" i="7"/>
  <c r="B963" i="7"/>
  <c r="A963" i="7"/>
  <c r="C962" i="7"/>
  <c r="I962" i="7"/>
  <c r="B962" i="6"/>
  <c r="A962" i="6"/>
  <c r="E962" i="7"/>
  <c r="F962" i="7"/>
  <c r="G962" i="7"/>
  <c r="H962" i="7"/>
  <c r="J962" i="7"/>
  <c r="D962" i="7"/>
  <c r="B962" i="7"/>
  <c r="A962" i="7"/>
  <c r="C961" i="7"/>
  <c r="I961" i="7"/>
  <c r="B961" i="6"/>
  <c r="A961" i="6"/>
  <c r="E961" i="7"/>
  <c r="F961" i="7"/>
  <c r="G961" i="7"/>
  <c r="H961" i="7"/>
  <c r="J961" i="7"/>
  <c r="D961" i="7"/>
  <c r="B961" i="7"/>
  <c r="A961" i="7"/>
  <c r="C960" i="7"/>
  <c r="I960" i="7"/>
  <c r="B960" i="6"/>
  <c r="A960" i="6"/>
  <c r="E960" i="7"/>
  <c r="F960" i="7"/>
  <c r="G960" i="7"/>
  <c r="H960" i="7"/>
  <c r="J960" i="7"/>
  <c r="D960" i="7"/>
  <c r="B960" i="7"/>
  <c r="A960" i="7"/>
  <c r="C959" i="7"/>
  <c r="I959" i="7"/>
  <c r="B959" i="6"/>
  <c r="A959" i="6"/>
  <c r="E959" i="7"/>
  <c r="F959" i="7"/>
  <c r="G959" i="7"/>
  <c r="H959" i="7"/>
  <c r="J959" i="7"/>
  <c r="D959" i="7"/>
  <c r="B959" i="7"/>
  <c r="A959" i="7"/>
  <c r="C958" i="7"/>
  <c r="I958" i="7"/>
  <c r="B958" i="6"/>
  <c r="A958" i="6"/>
  <c r="E958" i="7"/>
  <c r="F958" i="7"/>
  <c r="G958" i="7"/>
  <c r="H958" i="7"/>
  <c r="J958" i="7"/>
  <c r="D958" i="7"/>
  <c r="B958" i="7"/>
  <c r="A958" i="7"/>
  <c r="C957" i="7"/>
  <c r="I957" i="7"/>
  <c r="B957" i="6"/>
  <c r="A957" i="6"/>
  <c r="E957" i="7"/>
  <c r="F957" i="7"/>
  <c r="G957" i="7"/>
  <c r="H957" i="7"/>
  <c r="J957" i="7"/>
  <c r="D957" i="7"/>
  <c r="B957" i="7"/>
  <c r="A957" i="7"/>
  <c r="C956" i="7"/>
  <c r="I956" i="7"/>
  <c r="B956" i="6"/>
  <c r="A956" i="6"/>
  <c r="E956" i="7"/>
  <c r="F956" i="7"/>
  <c r="G956" i="7"/>
  <c r="H956" i="7"/>
  <c r="J956" i="7"/>
  <c r="D956" i="7"/>
  <c r="B956" i="7"/>
  <c r="A956" i="7"/>
  <c r="C955" i="7"/>
  <c r="I955" i="7"/>
  <c r="B955" i="6"/>
  <c r="A955" i="6"/>
  <c r="E955" i="7"/>
  <c r="F955" i="7"/>
  <c r="G955" i="7"/>
  <c r="H955" i="7"/>
  <c r="J955" i="7"/>
  <c r="D955" i="7"/>
  <c r="B955" i="7"/>
  <c r="A955" i="7"/>
  <c r="C954" i="7"/>
  <c r="I954" i="7"/>
  <c r="B954" i="6"/>
  <c r="A954" i="6"/>
  <c r="E954" i="7"/>
  <c r="F954" i="7"/>
  <c r="G954" i="7"/>
  <c r="H954" i="7"/>
  <c r="J954" i="7"/>
  <c r="D954" i="7"/>
  <c r="B954" i="7"/>
  <c r="A954" i="7"/>
  <c r="C953" i="7"/>
  <c r="I953" i="7"/>
  <c r="B953" i="6"/>
  <c r="A953" i="6"/>
  <c r="E953" i="7"/>
  <c r="F953" i="7"/>
  <c r="G953" i="7"/>
  <c r="H953" i="7"/>
  <c r="J953" i="7"/>
  <c r="D953" i="7"/>
  <c r="B953" i="7"/>
  <c r="A953" i="7"/>
  <c r="C952" i="7"/>
  <c r="I952" i="7"/>
  <c r="B952" i="6"/>
  <c r="A952" i="6"/>
  <c r="E952" i="7"/>
  <c r="F952" i="7"/>
  <c r="G952" i="7"/>
  <c r="H952" i="7"/>
  <c r="J952" i="7"/>
  <c r="D952" i="7"/>
  <c r="B952" i="7"/>
  <c r="A952" i="7"/>
  <c r="C951" i="7"/>
  <c r="I951" i="7"/>
  <c r="B951" i="6"/>
  <c r="A951" i="6"/>
  <c r="E951" i="7"/>
  <c r="F951" i="7"/>
  <c r="G951" i="7"/>
  <c r="H951" i="7"/>
  <c r="J951" i="7"/>
  <c r="D951" i="7"/>
  <c r="B951" i="7"/>
  <c r="A951" i="7"/>
  <c r="C950" i="7"/>
  <c r="I950" i="7"/>
  <c r="B950" i="6"/>
  <c r="A950" i="6"/>
  <c r="E950" i="7"/>
  <c r="F950" i="7"/>
  <c r="G950" i="7"/>
  <c r="H950" i="7"/>
  <c r="J950" i="7"/>
  <c r="D950" i="7"/>
  <c r="B950" i="7"/>
  <c r="A950" i="7"/>
  <c r="C949" i="7"/>
  <c r="I949" i="7"/>
  <c r="B949" i="6"/>
  <c r="A949" i="6"/>
  <c r="E949" i="7"/>
  <c r="F949" i="7"/>
  <c r="G949" i="7"/>
  <c r="H949" i="7"/>
  <c r="J949" i="7"/>
  <c r="D949" i="7"/>
  <c r="B949" i="7"/>
  <c r="A949" i="7"/>
  <c r="C948" i="7"/>
  <c r="I948" i="7"/>
  <c r="B948" i="6"/>
  <c r="A948" i="6"/>
  <c r="E948" i="7"/>
  <c r="F948" i="7"/>
  <c r="G948" i="7"/>
  <c r="H948" i="7"/>
  <c r="J948" i="7"/>
  <c r="D948" i="7"/>
  <c r="B948" i="7"/>
  <c r="A948" i="7"/>
  <c r="C947" i="7"/>
  <c r="I947" i="7"/>
  <c r="B947" i="6"/>
  <c r="A947" i="6"/>
  <c r="E947" i="7"/>
  <c r="F947" i="7"/>
  <c r="G947" i="7"/>
  <c r="H947" i="7"/>
  <c r="J947" i="7"/>
  <c r="D947" i="7"/>
  <c r="B947" i="7"/>
  <c r="A947" i="7"/>
  <c r="C946" i="7"/>
  <c r="I946" i="7"/>
  <c r="B946" i="6"/>
  <c r="A946" i="6"/>
  <c r="E946" i="7"/>
  <c r="F946" i="7"/>
  <c r="G946" i="7"/>
  <c r="H946" i="7"/>
  <c r="J946" i="7"/>
  <c r="D946" i="7"/>
  <c r="B946" i="7"/>
  <c r="A946" i="7"/>
  <c r="C945" i="7"/>
  <c r="I945" i="7"/>
  <c r="B945" i="6"/>
  <c r="A945" i="6"/>
  <c r="E945" i="7"/>
  <c r="F945" i="7"/>
  <c r="G945" i="7"/>
  <c r="H945" i="7"/>
  <c r="J945" i="7"/>
  <c r="D945" i="7"/>
  <c r="B945" i="7"/>
  <c r="A945" i="7"/>
  <c r="C944" i="7"/>
  <c r="I944" i="7"/>
  <c r="B944" i="6"/>
  <c r="A944" i="6"/>
  <c r="E944" i="7"/>
  <c r="F944" i="7"/>
  <c r="G944" i="7"/>
  <c r="H944" i="7"/>
  <c r="J944" i="7"/>
  <c r="D944" i="7"/>
  <c r="B944" i="7"/>
  <c r="A944" i="7"/>
  <c r="C943" i="7"/>
  <c r="I943" i="7"/>
  <c r="B943" i="6"/>
  <c r="A943" i="6"/>
  <c r="E943" i="7"/>
  <c r="F943" i="7"/>
  <c r="G943" i="7"/>
  <c r="H943" i="7"/>
  <c r="J943" i="7"/>
  <c r="D943" i="7"/>
  <c r="B943" i="7"/>
  <c r="A943" i="7"/>
  <c r="C942" i="7"/>
  <c r="I942" i="7"/>
  <c r="B942" i="6"/>
  <c r="A942" i="6"/>
  <c r="E942" i="7"/>
  <c r="F942" i="7"/>
  <c r="G942" i="7"/>
  <c r="H942" i="7"/>
  <c r="J942" i="7"/>
  <c r="D942" i="7"/>
  <c r="B942" i="7"/>
  <c r="A942" i="7"/>
  <c r="C941" i="7"/>
  <c r="I941" i="7"/>
  <c r="B941" i="6"/>
  <c r="A941" i="6"/>
  <c r="E941" i="7"/>
  <c r="F941" i="7"/>
  <c r="G941" i="7"/>
  <c r="H941" i="7"/>
  <c r="J941" i="7"/>
  <c r="D941" i="7"/>
  <c r="B941" i="7"/>
  <c r="A941" i="7"/>
  <c r="C940" i="7"/>
  <c r="I940" i="7"/>
  <c r="B940" i="6"/>
  <c r="A940" i="6"/>
  <c r="E940" i="7"/>
  <c r="F940" i="7"/>
  <c r="G940" i="7"/>
  <c r="H940" i="7"/>
  <c r="J940" i="7"/>
  <c r="D940" i="7"/>
  <c r="B940" i="7"/>
  <c r="A940" i="7"/>
  <c r="C939" i="7"/>
  <c r="I939" i="7"/>
  <c r="B939" i="6"/>
  <c r="A939" i="6"/>
  <c r="E939" i="7"/>
  <c r="F939" i="7"/>
  <c r="G939" i="7"/>
  <c r="H939" i="7"/>
  <c r="J939" i="7"/>
  <c r="D939" i="7"/>
  <c r="B939" i="7"/>
  <c r="A939" i="7"/>
  <c r="C938" i="7"/>
  <c r="I938" i="7"/>
  <c r="B938" i="6"/>
  <c r="A938" i="6"/>
  <c r="E938" i="7"/>
  <c r="F938" i="7"/>
  <c r="G938" i="7"/>
  <c r="H938" i="7"/>
  <c r="J938" i="7"/>
  <c r="D938" i="7"/>
  <c r="B938" i="7"/>
  <c r="A938" i="7"/>
  <c r="C937" i="7"/>
  <c r="I937" i="7"/>
  <c r="B937" i="6"/>
  <c r="A937" i="6"/>
  <c r="E937" i="7"/>
  <c r="F937" i="7"/>
  <c r="G937" i="7"/>
  <c r="H937" i="7"/>
  <c r="J937" i="7"/>
  <c r="D937" i="7"/>
  <c r="B937" i="7"/>
  <c r="A937" i="7"/>
  <c r="C936" i="7"/>
  <c r="I936" i="7"/>
  <c r="B936" i="6"/>
  <c r="A936" i="6"/>
  <c r="E936" i="7"/>
  <c r="F936" i="7"/>
  <c r="G936" i="7"/>
  <c r="H936" i="7"/>
  <c r="J936" i="7"/>
  <c r="D936" i="7"/>
  <c r="B936" i="7"/>
  <c r="A936" i="7"/>
  <c r="C935" i="7"/>
  <c r="I935" i="7"/>
  <c r="B935" i="6"/>
  <c r="A935" i="6"/>
  <c r="E935" i="7"/>
  <c r="F935" i="7"/>
  <c r="G935" i="7"/>
  <c r="H935" i="7"/>
  <c r="J935" i="7"/>
  <c r="D935" i="7"/>
  <c r="B935" i="7"/>
  <c r="A935" i="7"/>
  <c r="C934" i="7"/>
  <c r="I934" i="7"/>
  <c r="B934" i="6"/>
  <c r="A934" i="6"/>
  <c r="E934" i="7"/>
  <c r="F934" i="7"/>
  <c r="G934" i="7"/>
  <c r="H934" i="7"/>
  <c r="J934" i="7"/>
  <c r="D934" i="7"/>
  <c r="B934" i="7"/>
  <c r="A934" i="7"/>
  <c r="C933" i="7"/>
  <c r="I933" i="7"/>
  <c r="B933" i="6"/>
  <c r="A933" i="6"/>
  <c r="E933" i="7"/>
  <c r="F933" i="7"/>
  <c r="G933" i="7"/>
  <c r="H933" i="7"/>
  <c r="J933" i="7"/>
  <c r="D933" i="7"/>
  <c r="B933" i="7"/>
  <c r="A933" i="7"/>
  <c r="C932" i="7"/>
  <c r="I932" i="7"/>
  <c r="B932" i="6"/>
  <c r="A932" i="6"/>
  <c r="E932" i="7"/>
  <c r="F932" i="7"/>
  <c r="G932" i="7"/>
  <c r="H932" i="7"/>
  <c r="J932" i="7"/>
  <c r="D932" i="7"/>
  <c r="B932" i="7"/>
  <c r="A932" i="7"/>
  <c r="C931" i="7"/>
  <c r="I931" i="7"/>
  <c r="B931" i="6"/>
  <c r="A931" i="6"/>
  <c r="E931" i="7"/>
  <c r="F931" i="7"/>
  <c r="G931" i="7"/>
  <c r="H931" i="7"/>
  <c r="J931" i="7"/>
  <c r="D931" i="7"/>
  <c r="B931" i="7"/>
  <c r="A931" i="7"/>
  <c r="C930" i="7"/>
  <c r="I930" i="7"/>
  <c r="B930" i="6"/>
  <c r="A930" i="6"/>
  <c r="E930" i="7"/>
  <c r="F930" i="7"/>
  <c r="G930" i="7"/>
  <c r="H930" i="7"/>
  <c r="J930" i="7"/>
  <c r="D930" i="7"/>
  <c r="B930" i="7"/>
  <c r="A930" i="7"/>
  <c r="C929" i="7"/>
  <c r="I929" i="7"/>
  <c r="B929" i="6"/>
  <c r="A929" i="6"/>
  <c r="E929" i="7"/>
  <c r="F929" i="7"/>
  <c r="G929" i="7"/>
  <c r="H929" i="7"/>
  <c r="J929" i="7"/>
  <c r="D929" i="7"/>
  <c r="B929" i="7"/>
  <c r="A929" i="7"/>
  <c r="C928" i="7"/>
  <c r="I928" i="7"/>
  <c r="B928" i="6"/>
  <c r="A928" i="6"/>
  <c r="E928" i="7"/>
  <c r="F928" i="7"/>
  <c r="G928" i="7"/>
  <c r="H928" i="7"/>
  <c r="J928" i="7"/>
  <c r="D928" i="7"/>
  <c r="B928" i="7"/>
  <c r="A928" i="7"/>
  <c r="C927" i="7"/>
  <c r="I927" i="7"/>
  <c r="B927" i="6"/>
  <c r="A927" i="6"/>
  <c r="E927" i="7"/>
  <c r="F927" i="7"/>
  <c r="G927" i="7"/>
  <c r="H927" i="7"/>
  <c r="J927" i="7"/>
  <c r="D927" i="7"/>
  <c r="B927" i="7"/>
  <c r="A927" i="7"/>
  <c r="C926" i="7"/>
  <c r="I926" i="7"/>
  <c r="B926" i="6"/>
  <c r="A926" i="6"/>
  <c r="E926" i="7"/>
  <c r="F926" i="7"/>
  <c r="G926" i="7"/>
  <c r="H926" i="7"/>
  <c r="J926" i="7"/>
  <c r="D926" i="7"/>
  <c r="B926" i="7"/>
  <c r="A926" i="7"/>
  <c r="C925" i="7"/>
  <c r="I925" i="7"/>
  <c r="B925" i="6"/>
  <c r="A925" i="6"/>
  <c r="E925" i="7"/>
  <c r="F925" i="7"/>
  <c r="G925" i="7"/>
  <c r="H925" i="7"/>
  <c r="J925" i="7"/>
  <c r="D925" i="7"/>
  <c r="B925" i="7"/>
  <c r="A925" i="7"/>
  <c r="C924" i="7"/>
  <c r="I924" i="7"/>
  <c r="B924" i="6"/>
  <c r="A924" i="6"/>
  <c r="E924" i="7"/>
  <c r="F924" i="7"/>
  <c r="G924" i="7"/>
  <c r="H924" i="7"/>
  <c r="J924" i="7"/>
  <c r="D924" i="7"/>
  <c r="B924" i="7"/>
  <c r="A924" i="7"/>
  <c r="C923" i="7"/>
  <c r="I923" i="7"/>
  <c r="B923" i="6"/>
  <c r="A923" i="6"/>
  <c r="E923" i="7"/>
  <c r="F923" i="7"/>
  <c r="G923" i="7"/>
  <c r="H923" i="7"/>
  <c r="J923" i="7"/>
  <c r="D923" i="7"/>
  <c r="B923" i="7"/>
  <c r="A923" i="7"/>
  <c r="C922" i="7"/>
  <c r="I922" i="7"/>
  <c r="B922" i="6"/>
  <c r="A922" i="6"/>
  <c r="E922" i="7"/>
  <c r="F922" i="7"/>
  <c r="G922" i="7"/>
  <c r="H922" i="7"/>
  <c r="J922" i="7"/>
  <c r="D922" i="7"/>
  <c r="B922" i="7"/>
  <c r="A922" i="7"/>
  <c r="C921" i="7"/>
  <c r="I921" i="7"/>
  <c r="B921" i="6"/>
  <c r="A921" i="6"/>
  <c r="E921" i="7"/>
  <c r="F921" i="7"/>
  <c r="G921" i="7"/>
  <c r="H921" i="7"/>
  <c r="J921" i="7"/>
  <c r="D921" i="7"/>
  <c r="B921" i="7"/>
  <c r="A921" i="7"/>
  <c r="C920" i="7"/>
  <c r="I920" i="7"/>
  <c r="B920" i="6"/>
  <c r="A920" i="6"/>
  <c r="E920" i="7"/>
  <c r="F920" i="7"/>
  <c r="G920" i="7"/>
  <c r="H920" i="7"/>
  <c r="J920" i="7"/>
  <c r="D920" i="7"/>
  <c r="B920" i="7"/>
  <c r="A920" i="7"/>
  <c r="C919" i="7"/>
  <c r="I919" i="7"/>
  <c r="B919" i="6"/>
  <c r="A919" i="6"/>
  <c r="E919" i="7"/>
  <c r="F919" i="7"/>
  <c r="G919" i="7"/>
  <c r="H919" i="7"/>
  <c r="J919" i="7"/>
  <c r="D919" i="7"/>
  <c r="B919" i="7"/>
  <c r="A919" i="7"/>
  <c r="C918" i="7"/>
  <c r="I918" i="7"/>
  <c r="B918" i="6"/>
  <c r="A918" i="6"/>
  <c r="E918" i="7"/>
  <c r="F918" i="7"/>
  <c r="G918" i="7"/>
  <c r="H918" i="7"/>
  <c r="J918" i="7"/>
  <c r="D918" i="7"/>
  <c r="B918" i="7"/>
  <c r="A918" i="7"/>
  <c r="C917" i="7"/>
  <c r="I917" i="7"/>
  <c r="B917" i="6"/>
  <c r="A917" i="6"/>
  <c r="E917" i="7"/>
  <c r="F917" i="7"/>
  <c r="G917" i="7"/>
  <c r="H917" i="7"/>
  <c r="J917" i="7"/>
  <c r="D917" i="7"/>
  <c r="B917" i="7"/>
  <c r="A917" i="7"/>
  <c r="C916" i="7"/>
  <c r="I916" i="7"/>
  <c r="B916" i="6"/>
  <c r="A916" i="6"/>
  <c r="E916" i="7"/>
  <c r="F916" i="7"/>
  <c r="G916" i="7"/>
  <c r="H916" i="7"/>
  <c r="J916" i="7"/>
  <c r="D916" i="7"/>
  <c r="B916" i="7"/>
  <c r="A916" i="7"/>
  <c r="C915" i="7"/>
  <c r="I915" i="7"/>
  <c r="B915" i="6"/>
  <c r="A915" i="6"/>
  <c r="E915" i="7"/>
  <c r="F915" i="7"/>
  <c r="G915" i="7"/>
  <c r="H915" i="7"/>
  <c r="J915" i="7"/>
  <c r="D915" i="7"/>
  <c r="B915" i="7"/>
  <c r="A915" i="7"/>
  <c r="C914" i="7"/>
  <c r="I914" i="7"/>
  <c r="B914" i="6"/>
  <c r="A914" i="6"/>
  <c r="E914" i="7"/>
  <c r="F914" i="7"/>
  <c r="G914" i="7"/>
  <c r="H914" i="7"/>
  <c r="J914" i="7"/>
  <c r="D914" i="7"/>
  <c r="B914" i="7"/>
  <c r="A914" i="7"/>
  <c r="C913" i="7"/>
  <c r="I913" i="7"/>
  <c r="B913" i="6"/>
  <c r="A913" i="6"/>
  <c r="E913" i="7"/>
  <c r="F913" i="7"/>
  <c r="G913" i="7"/>
  <c r="H913" i="7"/>
  <c r="J913" i="7"/>
  <c r="D913" i="7"/>
  <c r="B913" i="7"/>
  <c r="A913" i="7"/>
  <c r="C912" i="7"/>
  <c r="I912" i="7"/>
  <c r="B912" i="6"/>
  <c r="A912" i="6"/>
  <c r="E912" i="7"/>
  <c r="F912" i="7"/>
  <c r="G912" i="7"/>
  <c r="H912" i="7"/>
  <c r="J912" i="7"/>
  <c r="D912" i="7"/>
  <c r="B912" i="7"/>
  <c r="A912" i="7"/>
  <c r="C911" i="7"/>
  <c r="I911" i="7"/>
  <c r="B911" i="6"/>
  <c r="A911" i="6"/>
  <c r="E911" i="7"/>
  <c r="F911" i="7"/>
  <c r="G911" i="7"/>
  <c r="H911" i="7"/>
  <c r="J911" i="7"/>
  <c r="D911" i="7"/>
  <c r="B911" i="7"/>
  <c r="A911" i="7"/>
  <c r="C910" i="7"/>
  <c r="I910" i="7"/>
  <c r="B910" i="6"/>
  <c r="A910" i="6"/>
  <c r="E910" i="7"/>
  <c r="F910" i="7"/>
  <c r="G910" i="7"/>
  <c r="H910" i="7"/>
  <c r="J910" i="7"/>
  <c r="D910" i="7"/>
  <c r="B910" i="7"/>
  <c r="A910" i="7"/>
  <c r="C909" i="7"/>
  <c r="I909" i="7"/>
  <c r="B909" i="6"/>
  <c r="A909" i="6"/>
  <c r="E909" i="7"/>
  <c r="F909" i="7"/>
  <c r="G909" i="7"/>
  <c r="H909" i="7"/>
  <c r="J909" i="7"/>
  <c r="D909" i="7"/>
  <c r="B909" i="7"/>
  <c r="A909" i="7"/>
  <c r="C908" i="7"/>
  <c r="I908" i="7"/>
  <c r="B908" i="6"/>
  <c r="A908" i="6"/>
  <c r="E908" i="7"/>
  <c r="F908" i="7"/>
  <c r="G908" i="7"/>
  <c r="H908" i="7"/>
  <c r="J908" i="7"/>
  <c r="D908" i="7"/>
  <c r="B908" i="7"/>
  <c r="A908" i="7"/>
  <c r="C907" i="7"/>
  <c r="I907" i="7"/>
  <c r="B907" i="6"/>
  <c r="A907" i="6"/>
  <c r="E907" i="7"/>
  <c r="F907" i="7"/>
  <c r="G907" i="7"/>
  <c r="H907" i="7"/>
  <c r="J907" i="7"/>
  <c r="D907" i="7"/>
  <c r="B907" i="7"/>
  <c r="A907" i="7"/>
  <c r="C906" i="7"/>
  <c r="I906" i="7"/>
  <c r="B906" i="6"/>
  <c r="A906" i="6"/>
  <c r="E906" i="7"/>
  <c r="F906" i="7"/>
  <c r="G906" i="7"/>
  <c r="H906" i="7"/>
  <c r="J906" i="7"/>
  <c r="D906" i="7"/>
  <c r="B906" i="7"/>
  <c r="A906" i="7"/>
  <c r="C905" i="7"/>
  <c r="I905" i="7"/>
  <c r="B905" i="6"/>
  <c r="A905" i="6"/>
  <c r="E905" i="7"/>
  <c r="F905" i="7"/>
  <c r="G905" i="7"/>
  <c r="H905" i="7"/>
  <c r="J905" i="7"/>
  <c r="D905" i="7"/>
  <c r="B905" i="7"/>
  <c r="A905" i="7"/>
  <c r="C904" i="7"/>
  <c r="I904" i="7"/>
  <c r="B904" i="6"/>
  <c r="A904" i="6"/>
  <c r="E904" i="7"/>
  <c r="F904" i="7"/>
  <c r="G904" i="7"/>
  <c r="H904" i="7"/>
  <c r="J904" i="7"/>
  <c r="D904" i="7"/>
  <c r="B904" i="7"/>
  <c r="A904" i="7"/>
  <c r="C903" i="7"/>
  <c r="I903" i="7"/>
  <c r="B903" i="6"/>
  <c r="A903" i="6"/>
  <c r="E903" i="7"/>
  <c r="F903" i="7"/>
  <c r="G903" i="7"/>
  <c r="H903" i="7"/>
  <c r="J903" i="7"/>
  <c r="D903" i="7"/>
  <c r="B903" i="7"/>
  <c r="A903" i="7"/>
  <c r="C902" i="7"/>
  <c r="I902" i="7"/>
  <c r="B902" i="6"/>
  <c r="A902" i="6"/>
  <c r="E902" i="7"/>
  <c r="F902" i="7"/>
  <c r="G902" i="7"/>
  <c r="H902" i="7"/>
  <c r="J902" i="7"/>
  <c r="D902" i="7"/>
  <c r="B902" i="7"/>
  <c r="A902" i="7"/>
  <c r="C901" i="7"/>
  <c r="I901" i="7"/>
  <c r="B901" i="6"/>
  <c r="A901" i="6"/>
  <c r="E901" i="7"/>
  <c r="F901" i="7"/>
  <c r="G901" i="7"/>
  <c r="H901" i="7"/>
  <c r="J901" i="7"/>
  <c r="D901" i="7"/>
  <c r="B901" i="7"/>
  <c r="A901" i="7"/>
  <c r="C900" i="7"/>
  <c r="I900" i="7"/>
  <c r="B900" i="6"/>
  <c r="A900" i="6"/>
  <c r="E900" i="7"/>
  <c r="F900" i="7"/>
  <c r="G900" i="7"/>
  <c r="H900" i="7"/>
  <c r="J900" i="7"/>
  <c r="D900" i="7"/>
  <c r="B900" i="7"/>
  <c r="A900" i="7"/>
  <c r="C899" i="7"/>
  <c r="I899" i="7"/>
  <c r="B899" i="6"/>
  <c r="A899" i="6"/>
  <c r="E899" i="7"/>
  <c r="F899" i="7"/>
  <c r="G899" i="7"/>
  <c r="H899" i="7"/>
  <c r="J899" i="7"/>
  <c r="D899" i="7"/>
  <c r="B899" i="7"/>
  <c r="A899" i="7"/>
  <c r="C898" i="7"/>
  <c r="I898" i="7"/>
  <c r="B898" i="6"/>
  <c r="A898" i="6"/>
  <c r="E898" i="7"/>
  <c r="F898" i="7"/>
  <c r="G898" i="7"/>
  <c r="H898" i="7"/>
  <c r="J898" i="7"/>
  <c r="D898" i="7"/>
  <c r="B898" i="7"/>
  <c r="A898" i="7"/>
  <c r="C897" i="7"/>
  <c r="I897" i="7"/>
  <c r="B897" i="6"/>
  <c r="A897" i="6"/>
  <c r="E897" i="7"/>
  <c r="F897" i="7"/>
  <c r="G897" i="7"/>
  <c r="H897" i="7"/>
  <c r="J897" i="7"/>
  <c r="D897" i="7"/>
  <c r="B897" i="7"/>
  <c r="A897" i="7"/>
  <c r="C896" i="7"/>
  <c r="I896" i="7"/>
  <c r="B896" i="6"/>
  <c r="A896" i="6"/>
  <c r="E896" i="7"/>
  <c r="F896" i="7"/>
  <c r="G896" i="7"/>
  <c r="H896" i="7"/>
  <c r="J896" i="7"/>
  <c r="D896" i="7"/>
  <c r="B896" i="7"/>
  <c r="A896" i="7"/>
  <c r="C895" i="7"/>
  <c r="I895" i="7"/>
  <c r="B895" i="6"/>
  <c r="A895" i="6"/>
  <c r="E895" i="7"/>
  <c r="F895" i="7"/>
  <c r="G895" i="7"/>
  <c r="H895" i="7"/>
  <c r="J895" i="7"/>
  <c r="D895" i="7"/>
  <c r="B895" i="7"/>
  <c r="A895" i="7"/>
  <c r="C894" i="7"/>
  <c r="I894" i="7"/>
  <c r="B894" i="6"/>
  <c r="A894" i="6"/>
  <c r="E894" i="7"/>
  <c r="F894" i="7"/>
  <c r="G894" i="7"/>
  <c r="H894" i="7"/>
  <c r="J894" i="7"/>
  <c r="D894" i="7"/>
  <c r="B894" i="7"/>
  <c r="A894" i="7"/>
  <c r="C893" i="7"/>
  <c r="I893" i="7"/>
  <c r="B893" i="6"/>
  <c r="A893" i="6"/>
  <c r="E893" i="7"/>
  <c r="F893" i="7"/>
  <c r="G893" i="7"/>
  <c r="H893" i="7"/>
  <c r="J893" i="7"/>
  <c r="D893" i="7"/>
  <c r="B893" i="7"/>
  <c r="A893" i="7"/>
  <c r="C892" i="7"/>
  <c r="I892" i="7"/>
  <c r="B892" i="6"/>
  <c r="A892" i="6"/>
  <c r="E892" i="7"/>
  <c r="F892" i="7"/>
  <c r="G892" i="7"/>
  <c r="H892" i="7"/>
  <c r="J892" i="7"/>
  <c r="D892" i="7"/>
  <c r="B892" i="7"/>
  <c r="A892" i="7"/>
  <c r="C891" i="7"/>
  <c r="I891" i="7"/>
  <c r="B891" i="6"/>
  <c r="A891" i="6"/>
  <c r="E891" i="7"/>
  <c r="F891" i="7"/>
  <c r="G891" i="7"/>
  <c r="H891" i="7"/>
  <c r="J891" i="7"/>
  <c r="D891" i="7"/>
  <c r="B891" i="7"/>
  <c r="A891" i="7"/>
  <c r="C890" i="7"/>
  <c r="I890" i="7"/>
  <c r="B890" i="6"/>
  <c r="A890" i="6"/>
  <c r="E890" i="7"/>
  <c r="F890" i="7"/>
  <c r="G890" i="7"/>
  <c r="H890" i="7"/>
  <c r="J890" i="7"/>
  <c r="D890" i="7"/>
  <c r="B890" i="7"/>
  <c r="A890" i="7"/>
  <c r="C889" i="7"/>
  <c r="I889" i="7"/>
  <c r="B889" i="6"/>
  <c r="A889" i="6"/>
  <c r="E889" i="7"/>
  <c r="F889" i="7"/>
  <c r="G889" i="7"/>
  <c r="H889" i="7"/>
  <c r="J889" i="7"/>
  <c r="D889" i="7"/>
  <c r="B889" i="7"/>
  <c r="A889" i="7"/>
  <c r="C888" i="7"/>
  <c r="I888" i="7"/>
  <c r="B888" i="6"/>
  <c r="A888" i="6"/>
  <c r="E888" i="7"/>
  <c r="F888" i="7"/>
  <c r="G888" i="7"/>
  <c r="H888" i="7"/>
  <c r="J888" i="7"/>
  <c r="D888" i="7"/>
  <c r="B888" i="7"/>
  <c r="A888" i="7"/>
  <c r="C887" i="7"/>
  <c r="I887" i="7"/>
  <c r="B887" i="6"/>
  <c r="A887" i="6"/>
  <c r="E887" i="7"/>
  <c r="F887" i="7"/>
  <c r="G887" i="7"/>
  <c r="H887" i="7"/>
  <c r="J887" i="7"/>
  <c r="D887" i="7"/>
  <c r="B887" i="7"/>
  <c r="A887" i="7"/>
  <c r="C886" i="7"/>
  <c r="I886" i="7"/>
  <c r="B886" i="6"/>
  <c r="A886" i="6"/>
  <c r="E886" i="7"/>
  <c r="F886" i="7"/>
  <c r="G886" i="7"/>
  <c r="H886" i="7"/>
  <c r="J886" i="7"/>
  <c r="D886" i="7"/>
  <c r="B886" i="7"/>
  <c r="A886" i="7"/>
  <c r="C885" i="7"/>
  <c r="I885" i="7"/>
  <c r="B885" i="6"/>
  <c r="A885" i="6"/>
  <c r="E885" i="7"/>
  <c r="F885" i="7"/>
  <c r="G885" i="7"/>
  <c r="H885" i="7"/>
  <c r="J885" i="7"/>
  <c r="D885" i="7"/>
  <c r="B885" i="7"/>
  <c r="A885" i="7"/>
  <c r="C884" i="7"/>
  <c r="I884" i="7"/>
  <c r="B884" i="6"/>
  <c r="A884" i="6"/>
  <c r="E884" i="7"/>
  <c r="F884" i="7"/>
  <c r="G884" i="7"/>
  <c r="H884" i="7"/>
  <c r="J884" i="7"/>
  <c r="D884" i="7"/>
  <c r="B884" i="7"/>
  <c r="A884" i="7"/>
  <c r="C883" i="7"/>
  <c r="I883" i="7"/>
  <c r="B883" i="6"/>
  <c r="A883" i="6"/>
  <c r="E883" i="7"/>
  <c r="F883" i="7"/>
  <c r="G883" i="7"/>
  <c r="H883" i="7"/>
  <c r="J883" i="7"/>
  <c r="D883" i="7"/>
  <c r="B883" i="7"/>
  <c r="A883" i="7"/>
  <c r="C882" i="7"/>
  <c r="I882" i="7"/>
  <c r="B882" i="6"/>
  <c r="A882" i="6"/>
  <c r="E882" i="7"/>
  <c r="F882" i="7"/>
  <c r="G882" i="7"/>
  <c r="H882" i="7"/>
  <c r="J882" i="7"/>
  <c r="D882" i="7"/>
  <c r="B882" i="7"/>
  <c r="A882" i="7"/>
  <c r="C881" i="7"/>
  <c r="I881" i="7"/>
  <c r="B881" i="6"/>
  <c r="A881" i="6"/>
  <c r="E881" i="7"/>
  <c r="F881" i="7"/>
  <c r="G881" i="7"/>
  <c r="H881" i="7"/>
  <c r="J881" i="7"/>
  <c r="D881" i="7"/>
  <c r="B881" i="7"/>
  <c r="A881" i="7"/>
  <c r="C880" i="7"/>
  <c r="I880" i="7"/>
  <c r="B880" i="6"/>
  <c r="A880" i="6"/>
  <c r="E880" i="7"/>
  <c r="F880" i="7"/>
  <c r="G880" i="7"/>
  <c r="H880" i="7"/>
  <c r="J880" i="7"/>
  <c r="D880" i="7"/>
  <c r="B880" i="7"/>
  <c r="A880" i="7"/>
  <c r="C879" i="7"/>
  <c r="I879" i="7"/>
  <c r="B879" i="6"/>
  <c r="A879" i="6"/>
  <c r="E879" i="7"/>
  <c r="F879" i="7"/>
  <c r="G879" i="7"/>
  <c r="H879" i="7"/>
  <c r="J879" i="7"/>
  <c r="D879" i="7"/>
  <c r="B879" i="7"/>
  <c r="A879" i="7"/>
  <c r="C878" i="7"/>
  <c r="I878" i="7"/>
  <c r="B878" i="6"/>
  <c r="A878" i="6"/>
  <c r="E878" i="7"/>
  <c r="F878" i="7"/>
  <c r="G878" i="7"/>
  <c r="H878" i="7"/>
  <c r="J878" i="7"/>
  <c r="D878" i="7"/>
  <c r="B878" i="7"/>
  <c r="A878" i="7"/>
  <c r="C877" i="7"/>
  <c r="I877" i="7"/>
  <c r="B877" i="6"/>
  <c r="A877" i="6"/>
  <c r="E877" i="7"/>
  <c r="F877" i="7"/>
  <c r="G877" i="7"/>
  <c r="H877" i="7"/>
  <c r="J877" i="7"/>
  <c r="D877" i="7"/>
  <c r="B877" i="7"/>
  <c r="A877" i="7"/>
  <c r="C876" i="7"/>
  <c r="I876" i="7"/>
  <c r="B876" i="6"/>
  <c r="A876" i="6"/>
  <c r="E876" i="7"/>
  <c r="F876" i="7"/>
  <c r="G876" i="7"/>
  <c r="H876" i="7"/>
  <c r="J876" i="7"/>
  <c r="D876" i="7"/>
  <c r="B876" i="7"/>
  <c r="A876" i="7"/>
  <c r="C875" i="7"/>
  <c r="I875" i="7"/>
  <c r="B875" i="6"/>
  <c r="A875" i="6"/>
  <c r="E875" i="7"/>
  <c r="F875" i="7"/>
  <c r="G875" i="7"/>
  <c r="H875" i="7"/>
  <c r="J875" i="7"/>
  <c r="D875" i="7"/>
  <c r="B875" i="7"/>
  <c r="A875" i="7"/>
  <c r="C874" i="7"/>
  <c r="I874" i="7"/>
  <c r="B874" i="6"/>
  <c r="A874" i="6"/>
  <c r="E874" i="7"/>
  <c r="F874" i="7"/>
  <c r="G874" i="7"/>
  <c r="H874" i="7"/>
  <c r="J874" i="7"/>
  <c r="D874" i="7"/>
  <c r="B874" i="7"/>
  <c r="A874" i="7"/>
  <c r="C873" i="7"/>
  <c r="I873" i="7"/>
  <c r="B873" i="6"/>
  <c r="A873" i="6"/>
  <c r="E873" i="7"/>
  <c r="F873" i="7"/>
  <c r="G873" i="7"/>
  <c r="H873" i="7"/>
  <c r="J873" i="7"/>
  <c r="D873" i="7"/>
  <c r="B873" i="7"/>
  <c r="A873" i="7"/>
  <c r="C872" i="7"/>
  <c r="I872" i="7"/>
  <c r="B872" i="6"/>
  <c r="A872" i="6"/>
  <c r="E872" i="7"/>
  <c r="F872" i="7"/>
  <c r="G872" i="7"/>
  <c r="H872" i="7"/>
  <c r="J872" i="7"/>
  <c r="D872" i="7"/>
  <c r="B872" i="7"/>
  <c r="A872" i="7"/>
  <c r="C871" i="7"/>
  <c r="I871" i="7"/>
  <c r="B871" i="6"/>
  <c r="A871" i="6"/>
  <c r="E871" i="7"/>
  <c r="F871" i="7"/>
  <c r="G871" i="7"/>
  <c r="H871" i="7"/>
  <c r="J871" i="7"/>
  <c r="D871" i="7"/>
  <c r="B871" i="7"/>
  <c r="A871" i="7"/>
  <c r="C870" i="7"/>
  <c r="I870" i="7"/>
  <c r="B870" i="6"/>
  <c r="A870" i="6"/>
  <c r="E870" i="7"/>
  <c r="F870" i="7"/>
  <c r="G870" i="7"/>
  <c r="H870" i="7"/>
  <c r="J870" i="7"/>
  <c r="D870" i="7"/>
  <c r="B870" i="7"/>
  <c r="A870" i="7"/>
  <c r="C869" i="7"/>
  <c r="I869" i="7"/>
  <c r="B869" i="6"/>
  <c r="A869" i="6"/>
  <c r="E869" i="7"/>
  <c r="F869" i="7"/>
  <c r="G869" i="7"/>
  <c r="H869" i="7"/>
  <c r="J869" i="7"/>
  <c r="D869" i="7"/>
  <c r="B869" i="7"/>
  <c r="A869" i="7"/>
  <c r="C868" i="7"/>
  <c r="I868" i="7"/>
  <c r="B868" i="6"/>
  <c r="A868" i="6"/>
  <c r="E868" i="7"/>
  <c r="F868" i="7"/>
  <c r="G868" i="7"/>
  <c r="H868" i="7"/>
  <c r="J868" i="7"/>
  <c r="D868" i="7"/>
  <c r="B868" i="7"/>
  <c r="A868" i="7"/>
  <c r="C867" i="7"/>
  <c r="I867" i="7"/>
  <c r="B867" i="6"/>
  <c r="A867" i="6"/>
  <c r="E867" i="7"/>
  <c r="F867" i="7"/>
  <c r="G867" i="7"/>
  <c r="H867" i="7"/>
  <c r="J867" i="7"/>
  <c r="D867" i="7"/>
  <c r="B867" i="7"/>
  <c r="A867" i="7"/>
  <c r="C866" i="7"/>
  <c r="I866" i="7"/>
  <c r="B866" i="6"/>
  <c r="A866" i="6"/>
  <c r="E866" i="7"/>
  <c r="F866" i="7"/>
  <c r="G866" i="7"/>
  <c r="H866" i="7"/>
  <c r="J866" i="7"/>
  <c r="D866" i="7"/>
  <c r="B866" i="7"/>
  <c r="A866" i="7"/>
  <c r="C865" i="7"/>
  <c r="I865" i="7"/>
  <c r="B865" i="6"/>
  <c r="A865" i="6"/>
  <c r="E865" i="7"/>
  <c r="F865" i="7"/>
  <c r="G865" i="7"/>
  <c r="H865" i="7"/>
  <c r="J865" i="7"/>
  <c r="D865" i="7"/>
  <c r="B865" i="7"/>
  <c r="A865" i="7"/>
  <c r="C864" i="7"/>
  <c r="I864" i="7"/>
  <c r="B864" i="6"/>
  <c r="A864" i="6"/>
  <c r="E864" i="7"/>
  <c r="F864" i="7"/>
  <c r="G864" i="7"/>
  <c r="H864" i="7"/>
  <c r="J864" i="7"/>
  <c r="D864" i="7"/>
  <c r="B864" i="7"/>
  <c r="A864" i="7"/>
  <c r="C863" i="7"/>
  <c r="I863" i="7"/>
  <c r="B863" i="6"/>
  <c r="A863" i="6"/>
  <c r="E863" i="7"/>
  <c r="F863" i="7"/>
  <c r="G863" i="7"/>
  <c r="H863" i="7"/>
  <c r="J863" i="7"/>
  <c r="D863" i="7"/>
  <c r="B863" i="7"/>
  <c r="A863" i="7"/>
  <c r="C862" i="7"/>
  <c r="I862" i="7"/>
  <c r="B862" i="6"/>
  <c r="A862" i="6"/>
  <c r="E862" i="7"/>
  <c r="F862" i="7"/>
  <c r="G862" i="7"/>
  <c r="H862" i="7"/>
  <c r="J862" i="7"/>
  <c r="D862" i="7"/>
  <c r="B862" i="7"/>
  <c r="A862" i="7"/>
  <c r="C861" i="7"/>
  <c r="I861" i="7"/>
  <c r="B861" i="6"/>
  <c r="A861" i="6"/>
  <c r="E861" i="7"/>
  <c r="F861" i="7"/>
  <c r="G861" i="7"/>
  <c r="H861" i="7"/>
  <c r="J861" i="7"/>
  <c r="D861" i="7"/>
  <c r="B861" i="7"/>
  <c r="A861" i="7"/>
  <c r="C860" i="7"/>
  <c r="I860" i="7"/>
  <c r="B860" i="6"/>
  <c r="A860" i="6"/>
  <c r="E860" i="7"/>
  <c r="F860" i="7"/>
  <c r="G860" i="7"/>
  <c r="H860" i="7"/>
  <c r="J860" i="7"/>
  <c r="D860" i="7"/>
  <c r="B860" i="7"/>
  <c r="A860" i="7"/>
  <c r="C859" i="7"/>
  <c r="I859" i="7"/>
  <c r="B859" i="6"/>
  <c r="A859" i="6"/>
  <c r="E859" i="7"/>
  <c r="F859" i="7"/>
  <c r="G859" i="7"/>
  <c r="H859" i="7"/>
  <c r="J859" i="7"/>
  <c r="D859" i="7"/>
  <c r="B859" i="7"/>
  <c r="A859" i="7"/>
  <c r="C858" i="7"/>
  <c r="I858" i="7"/>
  <c r="B858" i="6"/>
  <c r="A858" i="6"/>
  <c r="E858" i="7"/>
  <c r="F858" i="7"/>
  <c r="G858" i="7"/>
  <c r="H858" i="7"/>
  <c r="J858" i="7"/>
  <c r="D858" i="7"/>
  <c r="B858" i="7"/>
  <c r="A858" i="7"/>
  <c r="C857" i="7"/>
  <c r="I857" i="7"/>
  <c r="B857" i="6"/>
  <c r="A857" i="6"/>
  <c r="E857" i="7"/>
  <c r="F857" i="7"/>
  <c r="G857" i="7"/>
  <c r="H857" i="7"/>
  <c r="J857" i="7"/>
  <c r="D857" i="7"/>
  <c r="B857" i="7"/>
  <c r="A857" i="7"/>
  <c r="C856" i="7"/>
  <c r="I856" i="7"/>
  <c r="B856" i="6"/>
  <c r="A856" i="6"/>
  <c r="E856" i="7"/>
  <c r="F856" i="7"/>
  <c r="G856" i="7"/>
  <c r="H856" i="7"/>
  <c r="J856" i="7"/>
  <c r="D856" i="7"/>
  <c r="B856" i="7"/>
  <c r="A856" i="7"/>
  <c r="C855" i="7"/>
  <c r="I855" i="7"/>
  <c r="B855" i="6"/>
  <c r="A855" i="6"/>
  <c r="E855" i="7"/>
  <c r="F855" i="7"/>
  <c r="G855" i="7"/>
  <c r="H855" i="7"/>
  <c r="J855" i="7"/>
  <c r="D855" i="7"/>
  <c r="B855" i="7"/>
  <c r="A855" i="7"/>
  <c r="C854" i="7"/>
  <c r="I854" i="7"/>
  <c r="B854" i="6"/>
  <c r="A854" i="6"/>
  <c r="E854" i="7"/>
  <c r="F854" i="7"/>
  <c r="G854" i="7"/>
  <c r="H854" i="7"/>
  <c r="J854" i="7"/>
  <c r="D854" i="7"/>
  <c r="B854" i="7"/>
  <c r="A854" i="7"/>
  <c r="C853" i="7"/>
  <c r="I853" i="7"/>
  <c r="B853" i="6"/>
  <c r="A853" i="6"/>
  <c r="E853" i="7"/>
  <c r="F853" i="7"/>
  <c r="G853" i="7"/>
  <c r="H853" i="7"/>
  <c r="J853" i="7"/>
  <c r="D853" i="7"/>
  <c r="B853" i="7"/>
  <c r="A853" i="7"/>
  <c r="C852" i="7"/>
  <c r="I852" i="7"/>
  <c r="B852" i="6"/>
  <c r="A852" i="6"/>
  <c r="E852" i="7"/>
  <c r="F852" i="7"/>
  <c r="G852" i="7"/>
  <c r="H852" i="7"/>
  <c r="J852" i="7"/>
  <c r="D852" i="7"/>
  <c r="B852" i="7"/>
  <c r="A852" i="7"/>
  <c r="C851" i="7"/>
  <c r="I851" i="7"/>
  <c r="B851" i="6"/>
  <c r="A851" i="6"/>
  <c r="E851" i="7"/>
  <c r="F851" i="7"/>
  <c r="G851" i="7"/>
  <c r="H851" i="7"/>
  <c r="J851" i="7"/>
  <c r="D851" i="7"/>
  <c r="B851" i="7"/>
  <c r="A851" i="7"/>
  <c r="C850" i="7"/>
  <c r="I850" i="7"/>
  <c r="B850" i="6"/>
  <c r="A850" i="6"/>
  <c r="E850" i="7"/>
  <c r="F850" i="7"/>
  <c r="G850" i="7"/>
  <c r="H850" i="7"/>
  <c r="J850" i="7"/>
  <c r="D850" i="7"/>
  <c r="B850" i="7"/>
  <c r="A850" i="7"/>
  <c r="C849" i="7"/>
  <c r="I849" i="7"/>
  <c r="B849" i="6"/>
  <c r="A849" i="6"/>
  <c r="E849" i="7"/>
  <c r="F849" i="7"/>
  <c r="G849" i="7"/>
  <c r="H849" i="7"/>
  <c r="J849" i="7"/>
  <c r="D849" i="7"/>
  <c r="B849" i="7"/>
  <c r="A849" i="7"/>
  <c r="C848" i="7"/>
  <c r="I848" i="7"/>
  <c r="B848" i="6"/>
  <c r="A848" i="6"/>
  <c r="E848" i="7"/>
  <c r="F848" i="7"/>
  <c r="G848" i="7"/>
  <c r="H848" i="7"/>
  <c r="J848" i="7"/>
  <c r="D848" i="7"/>
  <c r="B848" i="7"/>
  <c r="A848" i="7"/>
  <c r="C847" i="7"/>
  <c r="I847" i="7"/>
  <c r="B847" i="6"/>
  <c r="A847" i="6"/>
  <c r="E847" i="7"/>
  <c r="F847" i="7"/>
  <c r="G847" i="7"/>
  <c r="H847" i="7"/>
  <c r="J847" i="7"/>
  <c r="D847" i="7"/>
  <c r="B847" i="7"/>
  <c r="A847" i="7"/>
  <c r="C846" i="7"/>
  <c r="I846" i="7"/>
  <c r="B846" i="6"/>
  <c r="A846" i="6"/>
  <c r="E846" i="7"/>
  <c r="F846" i="7"/>
  <c r="G846" i="7"/>
  <c r="H846" i="7"/>
  <c r="J846" i="7"/>
  <c r="D846" i="7"/>
  <c r="B846" i="7"/>
  <c r="A846" i="7"/>
  <c r="C845" i="7"/>
  <c r="I845" i="7"/>
  <c r="B845" i="6"/>
  <c r="A845" i="6"/>
  <c r="E845" i="7"/>
  <c r="F845" i="7"/>
  <c r="G845" i="7"/>
  <c r="H845" i="7"/>
  <c r="J845" i="7"/>
  <c r="D845" i="7"/>
  <c r="B845" i="7"/>
  <c r="A845" i="7"/>
  <c r="C844" i="7"/>
  <c r="I844" i="7"/>
  <c r="B844" i="6"/>
  <c r="A844" i="6"/>
  <c r="E844" i="7"/>
  <c r="F844" i="7"/>
  <c r="G844" i="7"/>
  <c r="H844" i="7"/>
  <c r="J844" i="7"/>
  <c r="D844" i="7"/>
  <c r="B844" i="7"/>
  <c r="A844" i="7"/>
  <c r="C843" i="7"/>
  <c r="I843" i="7"/>
  <c r="B843" i="6"/>
  <c r="A843" i="6"/>
  <c r="E843" i="7"/>
  <c r="F843" i="7"/>
  <c r="G843" i="7"/>
  <c r="H843" i="7"/>
  <c r="J843" i="7"/>
  <c r="D843" i="7"/>
  <c r="B843" i="7"/>
  <c r="A843" i="7"/>
  <c r="C842" i="7"/>
  <c r="I842" i="7"/>
  <c r="B842" i="6"/>
  <c r="A842" i="6"/>
  <c r="E842" i="7"/>
  <c r="F842" i="7"/>
  <c r="G842" i="7"/>
  <c r="H842" i="7"/>
  <c r="J842" i="7"/>
  <c r="D842" i="7"/>
  <c r="B842" i="7"/>
  <c r="A842" i="7"/>
  <c r="C841" i="7"/>
  <c r="I841" i="7"/>
  <c r="B841" i="6"/>
  <c r="A841" i="6"/>
  <c r="E841" i="7"/>
  <c r="F841" i="7"/>
  <c r="G841" i="7"/>
  <c r="H841" i="7"/>
  <c r="J841" i="7"/>
  <c r="D841" i="7"/>
  <c r="B841" i="7"/>
  <c r="A841" i="7"/>
  <c r="C840" i="7"/>
  <c r="I840" i="7"/>
  <c r="B840" i="6"/>
  <c r="A840" i="6"/>
  <c r="E840" i="7"/>
  <c r="F840" i="7"/>
  <c r="G840" i="7"/>
  <c r="H840" i="7"/>
  <c r="J840" i="7"/>
  <c r="D840" i="7"/>
  <c r="B840" i="7"/>
  <c r="A840" i="7"/>
  <c r="C839" i="7"/>
  <c r="I839" i="7"/>
  <c r="B839" i="6"/>
  <c r="A839" i="6"/>
  <c r="E839" i="7"/>
  <c r="F839" i="7"/>
  <c r="G839" i="7"/>
  <c r="H839" i="7"/>
  <c r="J839" i="7"/>
  <c r="D839" i="7"/>
  <c r="B839" i="7"/>
  <c r="A839" i="7"/>
  <c r="C838" i="7"/>
  <c r="I838" i="7"/>
  <c r="B838" i="6"/>
  <c r="A838" i="6"/>
  <c r="E838" i="7"/>
  <c r="F838" i="7"/>
  <c r="G838" i="7"/>
  <c r="H838" i="7"/>
  <c r="J838" i="7"/>
  <c r="D838" i="7"/>
  <c r="B838" i="7"/>
  <c r="A838" i="7"/>
  <c r="C837" i="7"/>
  <c r="I837" i="7"/>
  <c r="B837" i="6"/>
  <c r="A837" i="6"/>
  <c r="E837" i="7"/>
  <c r="F837" i="7"/>
  <c r="G837" i="7"/>
  <c r="H837" i="7"/>
  <c r="J837" i="7"/>
  <c r="D837" i="7"/>
  <c r="B837" i="7"/>
  <c r="A837" i="7"/>
  <c r="C836" i="7"/>
  <c r="I836" i="7"/>
  <c r="B836" i="6"/>
  <c r="A836" i="6"/>
  <c r="E836" i="7"/>
  <c r="F836" i="7"/>
  <c r="G836" i="7"/>
  <c r="H836" i="7"/>
  <c r="J836" i="7"/>
  <c r="D836" i="7"/>
  <c r="B836" i="7"/>
  <c r="A836" i="7"/>
  <c r="C835" i="7"/>
  <c r="I835" i="7"/>
  <c r="B835" i="6"/>
  <c r="A835" i="6"/>
  <c r="E835" i="7"/>
  <c r="F835" i="7"/>
  <c r="G835" i="7"/>
  <c r="H835" i="7"/>
  <c r="J835" i="7"/>
  <c r="D835" i="7"/>
  <c r="B835" i="7"/>
  <c r="A835" i="7"/>
  <c r="C834" i="7"/>
  <c r="I834" i="7"/>
  <c r="B834" i="6"/>
  <c r="A834" i="6"/>
  <c r="E834" i="7"/>
  <c r="F834" i="7"/>
  <c r="G834" i="7"/>
  <c r="H834" i="7"/>
  <c r="J834" i="7"/>
  <c r="D834" i="7"/>
  <c r="B834" i="7"/>
  <c r="A834" i="7"/>
  <c r="C833" i="7"/>
  <c r="I833" i="7"/>
  <c r="B833" i="6"/>
  <c r="A833" i="6"/>
  <c r="E833" i="7"/>
  <c r="F833" i="7"/>
  <c r="G833" i="7"/>
  <c r="H833" i="7"/>
  <c r="J833" i="7"/>
  <c r="D833" i="7"/>
  <c r="B833" i="7"/>
  <c r="A833" i="7"/>
  <c r="C832" i="7"/>
  <c r="I832" i="7"/>
  <c r="B832" i="6"/>
  <c r="A832" i="6"/>
  <c r="E832" i="7"/>
  <c r="F832" i="7"/>
  <c r="G832" i="7"/>
  <c r="H832" i="7"/>
  <c r="J832" i="7"/>
  <c r="D832" i="7"/>
  <c r="B832" i="7"/>
  <c r="A832" i="7"/>
  <c r="C831" i="7"/>
  <c r="I831" i="7"/>
  <c r="B831" i="6"/>
  <c r="A831" i="6"/>
  <c r="E831" i="7"/>
  <c r="F831" i="7"/>
  <c r="G831" i="7"/>
  <c r="H831" i="7"/>
  <c r="J831" i="7"/>
  <c r="D831" i="7"/>
  <c r="B831" i="7"/>
  <c r="A831" i="7"/>
  <c r="C830" i="7"/>
  <c r="I830" i="7"/>
  <c r="B830" i="6"/>
  <c r="A830" i="6"/>
  <c r="E830" i="7"/>
  <c r="F830" i="7"/>
  <c r="G830" i="7"/>
  <c r="H830" i="7"/>
  <c r="J830" i="7"/>
  <c r="D830" i="7"/>
  <c r="B830" i="7"/>
  <c r="A830" i="7"/>
  <c r="C829" i="7"/>
  <c r="I829" i="7"/>
  <c r="B829" i="6"/>
  <c r="A829" i="6"/>
  <c r="E829" i="7"/>
  <c r="F829" i="7"/>
  <c r="G829" i="7"/>
  <c r="H829" i="7"/>
  <c r="J829" i="7"/>
  <c r="D829" i="7"/>
  <c r="B829" i="7"/>
  <c r="A829" i="7"/>
  <c r="C828" i="7"/>
  <c r="I828" i="7"/>
  <c r="B828" i="6"/>
  <c r="A828" i="6"/>
  <c r="E828" i="7"/>
  <c r="F828" i="7"/>
  <c r="G828" i="7"/>
  <c r="H828" i="7"/>
  <c r="J828" i="7"/>
  <c r="D828" i="7"/>
  <c r="B828" i="7"/>
  <c r="A828" i="7"/>
  <c r="C827" i="7"/>
  <c r="I827" i="7"/>
  <c r="B827" i="6"/>
  <c r="A827" i="6"/>
  <c r="E827" i="7"/>
  <c r="F827" i="7"/>
  <c r="G827" i="7"/>
  <c r="H827" i="7"/>
  <c r="J827" i="7"/>
  <c r="D827" i="7"/>
  <c r="B827" i="7"/>
  <c r="A827" i="7"/>
  <c r="C826" i="7"/>
  <c r="I826" i="7"/>
  <c r="B826" i="6"/>
  <c r="A826" i="6"/>
  <c r="E826" i="7"/>
  <c r="F826" i="7"/>
  <c r="G826" i="7"/>
  <c r="H826" i="7"/>
  <c r="J826" i="7"/>
  <c r="D826" i="7"/>
  <c r="B826" i="7"/>
  <c r="A826" i="7"/>
  <c r="C825" i="7"/>
  <c r="I825" i="7"/>
  <c r="B825" i="6"/>
  <c r="A825" i="6"/>
  <c r="E825" i="7"/>
  <c r="F825" i="7"/>
  <c r="G825" i="7"/>
  <c r="H825" i="7"/>
  <c r="J825" i="7"/>
  <c r="D825" i="7"/>
  <c r="B825" i="7"/>
  <c r="A825" i="7"/>
  <c r="C824" i="7"/>
  <c r="I824" i="7"/>
  <c r="B824" i="6"/>
  <c r="A824" i="6"/>
  <c r="E824" i="7"/>
  <c r="F824" i="7"/>
  <c r="G824" i="7"/>
  <c r="H824" i="7"/>
  <c r="J824" i="7"/>
  <c r="D824" i="7"/>
  <c r="B824" i="7"/>
  <c r="A824" i="7"/>
  <c r="C823" i="7"/>
  <c r="I823" i="7"/>
  <c r="B823" i="6"/>
  <c r="A823" i="6"/>
  <c r="E823" i="7"/>
  <c r="F823" i="7"/>
  <c r="G823" i="7"/>
  <c r="H823" i="7"/>
  <c r="J823" i="7"/>
  <c r="D823" i="7"/>
  <c r="B823" i="7"/>
  <c r="A823" i="7"/>
  <c r="C822" i="7"/>
  <c r="I822" i="7"/>
  <c r="B822" i="6"/>
  <c r="A822" i="6"/>
  <c r="E822" i="7"/>
  <c r="F822" i="7"/>
  <c r="G822" i="7"/>
  <c r="H822" i="7"/>
  <c r="J822" i="7"/>
  <c r="D822" i="7"/>
  <c r="B822" i="7"/>
  <c r="A822" i="7"/>
  <c r="C821" i="7"/>
  <c r="I821" i="7"/>
  <c r="B821" i="6"/>
  <c r="A821" i="6"/>
  <c r="E821" i="7"/>
  <c r="F821" i="7"/>
  <c r="G821" i="7"/>
  <c r="H821" i="7"/>
  <c r="J821" i="7"/>
  <c r="D821" i="7"/>
  <c r="B821" i="7"/>
  <c r="A821" i="7"/>
  <c r="C820" i="7"/>
  <c r="I820" i="7"/>
  <c r="B820" i="6"/>
  <c r="A820" i="6"/>
  <c r="E820" i="7"/>
  <c r="F820" i="7"/>
  <c r="G820" i="7"/>
  <c r="H820" i="7"/>
  <c r="J820" i="7"/>
  <c r="D820" i="7"/>
  <c r="B820" i="7"/>
  <c r="A820" i="7"/>
  <c r="C819" i="7"/>
  <c r="I819" i="7"/>
  <c r="B819" i="6"/>
  <c r="A819" i="6"/>
  <c r="E819" i="7"/>
  <c r="F819" i="7"/>
  <c r="G819" i="7"/>
  <c r="H819" i="7"/>
  <c r="J819" i="7"/>
  <c r="D819" i="7"/>
  <c r="B819" i="7"/>
  <c r="A819" i="7"/>
  <c r="C818" i="7"/>
  <c r="I818" i="7"/>
  <c r="B818" i="6"/>
  <c r="A818" i="6"/>
  <c r="E818" i="7"/>
  <c r="F818" i="7"/>
  <c r="G818" i="7"/>
  <c r="H818" i="7"/>
  <c r="J818" i="7"/>
  <c r="D818" i="7"/>
  <c r="B818" i="7"/>
  <c r="A818" i="7"/>
  <c r="C817" i="7"/>
  <c r="I817" i="7"/>
  <c r="B817" i="6"/>
  <c r="A817" i="6"/>
  <c r="E817" i="7"/>
  <c r="F817" i="7"/>
  <c r="G817" i="7"/>
  <c r="H817" i="7"/>
  <c r="J817" i="7"/>
  <c r="D817" i="7"/>
  <c r="B817" i="7"/>
  <c r="A817" i="7"/>
  <c r="C816" i="7"/>
  <c r="I816" i="7"/>
  <c r="B816" i="6"/>
  <c r="A816" i="6"/>
  <c r="E816" i="7"/>
  <c r="F816" i="7"/>
  <c r="G816" i="7"/>
  <c r="H816" i="7"/>
  <c r="J816" i="7"/>
  <c r="D816" i="7"/>
  <c r="B816" i="7"/>
  <c r="A816" i="7"/>
  <c r="C815" i="7"/>
  <c r="I815" i="7"/>
  <c r="B815" i="6"/>
  <c r="A815" i="6"/>
  <c r="E815" i="7"/>
  <c r="F815" i="7"/>
  <c r="G815" i="7"/>
  <c r="H815" i="7"/>
  <c r="J815" i="7"/>
  <c r="D815" i="7"/>
  <c r="B815" i="7"/>
  <c r="A815" i="7"/>
  <c r="C814" i="7"/>
  <c r="I814" i="7"/>
  <c r="B814" i="6"/>
  <c r="A814" i="6"/>
  <c r="E814" i="7"/>
  <c r="F814" i="7"/>
  <c r="G814" i="7"/>
  <c r="H814" i="7"/>
  <c r="J814" i="7"/>
  <c r="D814" i="7"/>
  <c r="B814" i="7"/>
  <c r="A814" i="7"/>
  <c r="C813" i="7"/>
  <c r="I813" i="7"/>
  <c r="B813" i="6"/>
  <c r="A813" i="6"/>
  <c r="E813" i="7"/>
  <c r="F813" i="7"/>
  <c r="G813" i="7"/>
  <c r="H813" i="7"/>
  <c r="J813" i="7"/>
  <c r="D813" i="7"/>
  <c r="B813" i="7"/>
  <c r="A813" i="7"/>
  <c r="C812" i="7"/>
  <c r="I812" i="7"/>
  <c r="B812" i="6"/>
  <c r="A812" i="6"/>
  <c r="E812" i="7"/>
  <c r="F812" i="7"/>
  <c r="G812" i="7"/>
  <c r="H812" i="7"/>
  <c r="J812" i="7"/>
  <c r="D812" i="7"/>
  <c r="B812" i="7"/>
  <c r="A812" i="7"/>
  <c r="C811" i="7"/>
  <c r="I811" i="7"/>
  <c r="B811" i="6"/>
  <c r="A811" i="6"/>
  <c r="E811" i="7"/>
  <c r="F811" i="7"/>
  <c r="G811" i="7"/>
  <c r="H811" i="7"/>
  <c r="J811" i="7"/>
  <c r="D811" i="7"/>
  <c r="B811" i="7"/>
  <c r="A811" i="7"/>
  <c r="C810" i="7"/>
  <c r="I810" i="7"/>
  <c r="B810" i="6"/>
  <c r="A810" i="6"/>
  <c r="E810" i="7"/>
  <c r="F810" i="7"/>
  <c r="G810" i="7"/>
  <c r="H810" i="7"/>
  <c r="J810" i="7"/>
  <c r="D810" i="7"/>
  <c r="B810" i="7"/>
  <c r="A810" i="7"/>
  <c r="C809" i="7"/>
  <c r="I809" i="7"/>
  <c r="B809" i="6"/>
  <c r="A809" i="6"/>
  <c r="E809" i="7"/>
  <c r="F809" i="7"/>
  <c r="G809" i="7"/>
  <c r="H809" i="7"/>
  <c r="J809" i="7"/>
  <c r="D809" i="7"/>
  <c r="B809" i="7"/>
  <c r="A809" i="7"/>
  <c r="C808" i="7"/>
  <c r="I808" i="7"/>
  <c r="B808" i="6"/>
  <c r="A808" i="6"/>
  <c r="E808" i="7"/>
  <c r="F808" i="7"/>
  <c r="G808" i="7"/>
  <c r="H808" i="7"/>
  <c r="J808" i="7"/>
  <c r="D808" i="7"/>
  <c r="B808" i="7"/>
  <c r="A808" i="7"/>
  <c r="C807" i="7"/>
  <c r="I807" i="7"/>
  <c r="B807" i="6"/>
  <c r="A807" i="6"/>
  <c r="E807" i="7"/>
  <c r="F807" i="7"/>
  <c r="G807" i="7"/>
  <c r="H807" i="7"/>
  <c r="J807" i="7"/>
  <c r="D807" i="7"/>
  <c r="B807" i="7"/>
  <c r="A807" i="7"/>
  <c r="C806" i="7"/>
  <c r="I806" i="7"/>
  <c r="B806" i="6"/>
  <c r="A806" i="6"/>
  <c r="E806" i="7"/>
  <c r="F806" i="7"/>
  <c r="G806" i="7"/>
  <c r="H806" i="7"/>
  <c r="J806" i="7"/>
  <c r="D806" i="7"/>
  <c r="B806" i="7"/>
  <c r="A806" i="7"/>
  <c r="C805" i="7"/>
  <c r="I805" i="7"/>
  <c r="B805" i="6"/>
  <c r="A805" i="6"/>
  <c r="E805" i="7"/>
  <c r="F805" i="7"/>
  <c r="G805" i="7"/>
  <c r="H805" i="7"/>
  <c r="J805" i="7"/>
  <c r="D805" i="7"/>
  <c r="B805" i="7"/>
  <c r="A805" i="7"/>
  <c r="C804" i="7"/>
  <c r="I804" i="7"/>
  <c r="B804" i="6"/>
  <c r="A804" i="6"/>
  <c r="E804" i="7"/>
  <c r="F804" i="7"/>
  <c r="G804" i="7"/>
  <c r="H804" i="7"/>
  <c r="J804" i="7"/>
  <c r="D804" i="7"/>
  <c r="B804" i="7"/>
  <c r="A804" i="7"/>
  <c r="C803" i="7"/>
  <c r="I803" i="7"/>
  <c r="B803" i="6"/>
  <c r="A803" i="6"/>
  <c r="E803" i="7"/>
  <c r="F803" i="7"/>
  <c r="G803" i="7"/>
  <c r="H803" i="7"/>
  <c r="J803" i="7"/>
  <c r="D803" i="7"/>
  <c r="B803" i="7"/>
  <c r="A803" i="7"/>
  <c r="C802" i="7"/>
  <c r="I802" i="7"/>
  <c r="B802" i="6"/>
  <c r="A802" i="6"/>
  <c r="E802" i="7"/>
  <c r="F802" i="7"/>
  <c r="G802" i="7"/>
  <c r="H802" i="7"/>
  <c r="J802" i="7"/>
  <c r="D802" i="7"/>
  <c r="B802" i="7"/>
  <c r="A802" i="7"/>
  <c r="C801" i="7"/>
  <c r="I801" i="7"/>
  <c r="B801" i="6"/>
  <c r="A801" i="6"/>
  <c r="E801" i="7"/>
  <c r="F801" i="7"/>
  <c r="G801" i="7"/>
  <c r="H801" i="7"/>
  <c r="J801" i="7"/>
  <c r="D801" i="7"/>
  <c r="B801" i="7"/>
  <c r="A801" i="7"/>
  <c r="C800" i="7"/>
  <c r="I800" i="7"/>
  <c r="B800" i="6"/>
  <c r="A800" i="6"/>
  <c r="E800" i="7"/>
  <c r="F800" i="7"/>
  <c r="G800" i="7"/>
  <c r="H800" i="7"/>
  <c r="J800" i="7"/>
  <c r="D800" i="7"/>
  <c r="B800" i="7"/>
  <c r="A800" i="7"/>
  <c r="C799" i="7"/>
  <c r="I799" i="7"/>
  <c r="B799" i="6"/>
  <c r="A799" i="6"/>
  <c r="E799" i="7"/>
  <c r="F799" i="7"/>
  <c r="G799" i="7"/>
  <c r="H799" i="7"/>
  <c r="J799" i="7"/>
  <c r="D799" i="7"/>
  <c r="B799" i="7"/>
  <c r="A799" i="7"/>
  <c r="C798" i="7"/>
  <c r="I798" i="7"/>
  <c r="B798" i="6"/>
  <c r="A798" i="6"/>
  <c r="E798" i="7"/>
  <c r="F798" i="7"/>
  <c r="G798" i="7"/>
  <c r="H798" i="7"/>
  <c r="J798" i="7"/>
  <c r="D798" i="7"/>
  <c r="B798" i="7"/>
  <c r="A798" i="7"/>
  <c r="C797" i="7"/>
  <c r="I797" i="7"/>
  <c r="B797" i="6"/>
  <c r="A797" i="6"/>
  <c r="E797" i="7"/>
  <c r="F797" i="7"/>
  <c r="G797" i="7"/>
  <c r="H797" i="7"/>
  <c r="J797" i="7"/>
  <c r="D797" i="7"/>
  <c r="B797" i="7"/>
  <c r="A797" i="7"/>
  <c r="C796" i="7"/>
  <c r="I796" i="7"/>
  <c r="B796" i="6"/>
  <c r="A796" i="6"/>
  <c r="E796" i="7"/>
  <c r="F796" i="7"/>
  <c r="G796" i="7"/>
  <c r="H796" i="7"/>
  <c r="J796" i="7"/>
  <c r="D796" i="7"/>
  <c r="B796" i="7"/>
  <c r="A796" i="7"/>
  <c r="C795" i="7"/>
  <c r="I795" i="7"/>
  <c r="B795" i="6"/>
  <c r="A795" i="6"/>
  <c r="E795" i="7"/>
  <c r="F795" i="7"/>
  <c r="G795" i="7"/>
  <c r="H795" i="7"/>
  <c r="J795" i="7"/>
  <c r="D795" i="7"/>
  <c r="B795" i="7"/>
  <c r="A795" i="7"/>
  <c r="C794" i="7"/>
  <c r="I794" i="7"/>
  <c r="B794" i="6"/>
  <c r="A794" i="6"/>
  <c r="E794" i="7"/>
  <c r="F794" i="7"/>
  <c r="G794" i="7"/>
  <c r="H794" i="7"/>
  <c r="J794" i="7"/>
  <c r="D794" i="7"/>
  <c r="B794" i="7"/>
  <c r="A794" i="7"/>
  <c r="C793" i="7"/>
  <c r="I793" i="7"/>
  <c r="B793" i="6"/>
  <c r="A793" i="6"/>
  <c r="E793" i="7"/>
  <c r="F793" i="7"/>
  <c r="G793" i="7"/>
  <c r="H793" i="7"/>
  <c r="J793" i="7"/>
  <c r="D793" i="7"/>
  <c r="B793" i="7"/>
  <c r="A793" i="7"/>
  <c r="C792" i="7"/>
  <c r="I792" i="7"/>
  <c r="B792" i="6"/>
  <c r="A792" i="6"/>
  <c r="E792" i="7"/>
  <c r="F792" i="7"/>
  <c r="G792" i="7"/>
  <c r="H792" i="7"/>
  <c r="J792" i="7"/>
  <c r="D792" i="7"/>
  <c r="B792" i="7"/>
  <c r="A792" i="7"/>
  <c r="C791" i="7"/>
  <c r="I791" i="7"/>
  <c r="B791" i="6"/>
  <c r="A791" i="6"/>
  <c r="E791" i="7"/>
  <c r="F791" i="7"/>
  <c r="G791" i="7"/>
  <c r="H791" i="7"/>
  <c r="J791" i="7"/>
  <c r="D791" i="7"/>
  <c r="B791" i="7"/>
  <c r="A791" i="7"/>
  <c r="C790" i="7"/>
  <c r="I790" i="7"/>
  <c r="B790" i="6"/>
  <c r="A790" i="6"/>
  <c r="E790" i="7"/>
  <c r="F790" i="7"/>
  <c r="G790" i="7"/>
  <c r="H790" i="7"/>
  <c r="J790" i="7"/>
  <c r="D790" i="7"/>
  <c r="B790" i="7"/>
  <c r="A790" i="7"/>
  <c r="C789" i="7"/>
  <c r="I789" i="7"/>
  <c r="B789" i="6"/>
  <c r="A789" i="6"/>
  <c r="E789" i="7"/>
  <c r="F789" i="7"/>
  <c r="G789" i="7"/>
  <c r="H789" i="7"/>
  <c r="J789" i="7"/>
  <c r="D789" i="7"/>
  <c r="B789" i="7"/>
  <c r="A789" i="7"/>
  <c r="C788" i="7"/>
  <c r="I788" i="7"/>
  <c r="B788" i="6"/>
  <c r="A788" i="6"/>
  <c r="E788" i="7"/>
  <c r="F788" i="7"/>
  <c r="G788" i="7"/>
  <c r="H788" i="7"/>
  <c r="J788" i="7"/>
  <c r="D788" i="7"/>
  <c r="B788" i="7"/>
  <c r="A788" i="7"/>
  <c r="C787" i="7"/>
  <c r="I787" i="7"/>
  <c r="B787" i="6"/>
  <c r="A787" i="6"/>
  <c r="E787" i="7"/>
  <c r="F787" i="7"/>
  <c r="G787" i="7"/>
  <c r="H787" i="7"/>
  <c r="J787" i="7"/>
  <c r="D787" i="7"/>
  <c r="B787" i="7"/>
  <c r="A787" i="7"/>
  <c r="C786" i="7"/>
  <c r="I786" i="7"/>
  <c r="B786" i="6"/>
  <c r="A786" i="6"/>
  <c r="E786" i="7"/>
  <c r="F786" i="7"/>
  <c r="G786" i="7"/>
  <c r="H786" i="7"/>
  <c r="J786" i="7"/>
  <c r="D786" i="7"/>
  <c r="B786" i="7"/>
  <c r="A786" i="7"/>
  <c r="C785" i="7"/>
  <c r="I785" i="7"/>
  <c r="B785" i="6"/>
  <c r="A785" i="6"/>
  <c r="E785" i="7"/>
  <c r="F785" i="7"/>
  <c r="G785" i="7"/>
  <c r="H785" i="7"/>
  <c r="J785" i="7"/>
  <c r="D785" i="7"/>
  <c r="B785" i="7"/>
  <c r="A785" i="7"/>
  <c r="C784" i="7"/>
  <c r="I784" i="7"/>
  <c r="B784" i="6"/>
  <c r="A784" i="6"/>
  <c r="E784" i="7"/>
  <c r="F784" i="7"/>
  <c r="G784" i="7"/>
  <c r="H784" i="7"/>
  <c r="J784" i="7"/>
  <c r="D784" i="7"/>
  <c r="B784" i="7"/>
  <c r="A784" i="7"/>
  <c r="C783" i="7"/>
  <c r="I783" i="7"/>
  <c r="B783" i="6"/>
  <c r="A783" i="6"/>
  <c r="E783" i="7"/>
  <c r="F783" i="7"/>
  <c r="G783" i="7"/>
  <c r="H783" i="7"/>
  <c r="J783" i="7"/>
  <c r="D783" i="7"/>
  <c r="B783" i="7"/>
  <c r="A783" i="7"/>
  <c r="C782" i="7"/>
  <c r="I782" i="7"/>
  <c r="B782" i="6"/>
  <c r="A782" i="6"/>
  <c r="E782" i="7"/>
  <c r="F782" i="7"/>
  <c r="G782" i="7"/>
  <c r="H782" i="7"/>
  <c r="J782" i="7"/>
  <c r="D782" i="7"/>
  <c r="B782" i="7"/>
  <c r="A782" i="7"/>
  <c r="C781" i="7"/>
  <c r="I781" i="7"/>
  <c r="B781" i="6"/>
  <c r="A781" i="6"/>
  <c r="E781" i="7"/>
  <c r="F781" i="7"/>
  <c r="G781" i="7"/>
  <c r="H781" i="7"/>
  <c r="J781" i="7"/>
  <c r="D781" i="7"/>
  <c r="B781" i="7"/>
  <c r="A781" i="7"/>
  <c r="C780" i="7"/>
  <c r="I780" i="7"/>
  <c r="B780" i="6"/>
  <c r="A780" i="6"/>
  <c r="E780" i="7"/>
  <c r="F780" i="7"/>
  <c r="G780" i="7"/>
  <c r="H780" i="7"/>
  <c r="J780" i="7"/>
  <c r="D780" i="7"/>
  <c r="B780" i="7"/>
  <c r="A780" i="7"/>
  <c r="C779" i="7"/>
  <c r="I779" i="7"/>
  <c r="B779" i="6"/>
  <c r="A779" i="6"/>
  <c r="E779" i="7"/>
  <c r="F779" i="7"/>
  <c r="G779" i="7"/>
  <c r="H779" i="7"/>
  <c r="J779" i="7"/>
  <c r="D779" i="7"/>
  <c r="B779" i="7"/>
  <c r="A779" i="7"/>
  <c r="C778" i="7"/>
  <c r="I778" i="7"/>
  <c r="B778" i="6"/>
  <c r="A778" i="6"/>
  <c r="E778" i="7"/>
  <c r="F778" i="7"/>
  <c r="G778" i="7"/>
  <c r="H778" i="7"/>
  <c r="J778" i="7"/>
  <c r="D778" i="7"/>
  <c r="B778" i="7"/>
  <c r="A778" i="7"/>
  <c r="C777" i="7"/>
  <c r="I777" i="7"/>
  <c r="B777" i="6"/>
  <c r="A777" i="6"/>
  <c r="E777" i="7"/>
  <c r="F777" i="7"/>
  <c r="G777" i="7"/>
  <c r="H777" i="7"/>
  <c r="J777" i="7"/>
  <c r="D777" i="7"/>
  <c r="B777" i="7"/>
  <c r="A777" i="7"/>
  <c r="C776" i="7"/>
  <c r="I776" i="7"/>
  <c r="B776" i="6"/>
  <c r="A776" i="6"/>
  <c r="E776" i="7"/>
  <c r="F776" i="7"/>
  <c r="G776" i="7"/>
  <c r="H776" i="7"/>
  <c r="J776" i="7"/>
  <c r="D776" i="7"/>
  <c r="B776" i="7"/>
  <c r="A776" i="7"/>
  <c r="C775" i="7"/>
  <c r="I775" i="7"/>
  <c r="B775" i="6"/>
  <c r="A775" i="6"/>
  <c r="E775" i="7"/>
  <c r="F775" i="7"/>
  <c r="G775" i="7"/>
  <c r="H775" i="7"/>
  <c r="J775" i="7"/>
  <c r="D775" i="7"/>
  <c r="B775" i="7"/>
  <c r="A775" i="7"/>
  <c r="C774" i="7"/>
  <c r="I774" i="7"/>
  <c r="B774" i="6"/>
  <c r="A774" i="6"/>
  <c r="E774" i="7"/>
  <c r="F774" i="7"/>
  <c r="G774" i="7"/>
  <c r="H774" i="7"/>
  <c r="J774" i="7"/>
  <c r="D774" i="7"/>
  <c r="B774" i="7"/>
  <c r="A774" i="7"/>
  <c r="C773" i="7"/>
  <c r="I773" i="7"/>
  <c r="B773" i="6"/>
  <c r="A773" i="6"/>
  <c r="E773" i="7"/>
  <c r="F773" i="7"/>
  <c r="G773" i="7"/>
  <c r="H773" i="7"/>
  <c r="J773" i="7"/>
  <c r="D773" i="7"/>
  <c r="B773" i="7"/>
  <c r="A773" i="7"/>
  <c r="C772" i="7"/>
  <c r="I772" i="7"/>
  <c r="B772" i="6"/>
  <c r="A772" i="6"/>
  <c r="E772" i="7"/>
  <c r="F772" i="7"/>
  <c r="G772" i="7"/>
  <c r="H772" i="7"/>
  <c r="J772" i="7"/>
  <c r="D772" i="7"/>
  <c r="B772" i="7"/>
  <c r="A772" i="7"/>
  <c r="C771" i="7"/>
  <c r="I771" i="7"/>
  <c r="B771" i="6"/>
  <c r="A771" i="6"/>
  <c r="E771" i="7"/>
  <c r="F771" i="7"/>
  <c r="G771" i="7"/>
  <c r="H771" i="7"/>
  <c r="J771" i="7"/>
  <c r="D771" i="7"/>
  <c r="B771" i="7"/>
  <c r="A771" i="7"/>
  <c r="C770" i="7"/>
  <c r="I770" i="7"/>
  <c r="B770" i="6"/>
  <c r="A770" i="6"/>
  <c r="E770" i="7"/>
  <c r="F770" i="7"/>
  <c r="G770" i="7"/>
  <c r="H770" i="7"/>
  <c r="J770" i="7"/>
  <c r="D770" i="7"/>
  <c r="B770" i="7"/>
  <c r="A770" i="7"/>
  <c r="C769" i="7"/>
  <c r="I769" i="7"/>
  <c r="B769" i="6"/>
  <c r="A769" i="6"/>
  <c r="E769" i="7"/>
  <c r="F769" i="7"/>
  <c r="G769" i="7"/>
  <c r="H769" i="7"/>
  <c r="J769" i="7"/>
  <c r="D769" i="7"/>
  <c r="B769" i="7"/>
  <c r="A769" i="7"/>
  <c r="C768" i="7"/>
  <c r="I768" i="7"/>
  <c r="B768" i="6"/>
  <c r="A768" i="6"/>
  <c r="E768" i="7"/>
  <c r="F768" i="7"/>
  <c r="G768" i="7"/>
  <c r="H768" i="7"/>
  <c r="J768" i="7"/>
  <c r="D768" i="7"/>
  <c r="B768" i="7"/>
  <c r="A768" i="7"/>
  <c r="C767" i="7"/>
  <c r="I767" i="7"/>
  <c r="B767" i="6"/>
  <c r="A767" i="6"/>
  <c r="E767" i="7"/>
  <c r="F767" i="7"/>
  <c r="G767" i="7"/>
  <c r="H767" i="7"/>
  <c r="J767" i="7"/>
  <c r="D767" i="7"/>
  <c r="B767" i="7"/>
  <c r="A767" i="7"/>
  <c r="C766" i="7"/>
  <c r="I766" i="7"/>
  <c r="B766" i="6"/>
  <c r="A766" i="6"/>
  <c r="E766" i="7"/>
  <c r="F766" i="7"/>
  <c r="G766" i="7"/>
  <c r="H766" i="7"/>
  <c r="J766" i="7"/>
  <c r="D766" i="7"/>
  <c r="B766" i="7"/>
  <c r="A766" i="7"/>
  <c r="C765" i="7"/>
  <c r="I765" i="7"/>
  <c r="B765" i="6"/>
  <c r="A765" i="6"/>
  <c r="E765" i="7"/>
  <c r="F765" i="7"/>
  <c r="G765" i="7"/>
  <c r="H765" i="7"/>
  <c r="J765" i="7"/>
  <c r="D765" i="7"/>
  <c r="B765" i="7"/>
  <c r="A765" i="7"/>
  <c r="C764" i="7"/>
  <c r="I764" i="7"/>
  <c r="B764" i="6"/>
  <c r="A764" i="6"/>
  <c r="E764" i="7"/>
  <c r="F764" i="7"/>
  <c r="G764" i="7"/>
  <c r="H764" i="7"/>
  <c r="J764" i="7"/>
  <c r="D764" i="7"/>
  <c r="B764" i="7"/>
  <c r="A764" i="7"/>
  <c r="C763" i="7"/>
  <c r="I763" i="7"/>
  <c r="B763" i="6"/>
  <c r="A763" i="6"/>
  <c r="E763" i="7"/>
  <c r="F763" i="7"/>
  <c r="G763" i="7"/>
  <c r="H763" i="7"/>
  <c r="J763" i="7"/>
  <c r="D763" i="7"/>
  <c r="B763" i="7"/>
  <c r="A763" i="7"/>
  <c r="C762" i="7"/>
  <c r="I762" i="7"/>
  <c r="B762" i="6"/>
  <c r="A762" i="6"/>
  <c r="E762" i="7"/>
  <c r="F762" i="7"/>
  <c r="G762" i="7"/>
  <c r="H762" i="7"/>
  <c r="J762" i="7"/>
  <c r="D762" i="7"/>
  <c r="B762" i="7"/>
  <c r="A762" i="7"/>
  <c r="C761" i="7"/>
  <c r="I761" i="7"/>
  <c r="B761" i="6"/>
  <c r="A761" i="6"/>
  <c r="E761" i="7"/>
  <c r="F761" i="7"/>
  <c r="G761" i="7"/>
  <c r="H761" i="7"/>
  <c r="J761" i="7"/>
  <c r="D761" i="7"/>
  <c r="B761" i="7"/>
  <c r="A761" i="7"/>
  <c r="C760" i="7"/>
  <c r="I760" i="7"/>
  <c r="B760" i="6"/>
  <c r="A760" i="6"/>
  <c r="E760" i="7"/>
  <c r="F760" i="7"/>
  <c r="G760" i="7"/>
  <c r="H760" i="7"/>
  <c r="J760" i="7"/>
  <c r="D760" i="7"/>
  <c r="B760" i="7"/>
  <c r="A760" i="7"/>
  <c r="C759" i="7"/>
  <c r="I759" i="7"/>
  <c r="B759" i="6"/>
  <c r="A759" i="6"/>
  <c r="E759" i="7"/>
  <c r="F759" i="7"/>
  <c r="G759" i="7"/>
  <c r="H759" i="7"/>
  <c r="J759" i="7"/>
  <c r="D759" i="7"/>
  <c r="B759" i="7"/>
  <c r="A759" i="7"/>
  <c r="C758" i="7"/>
  <c r="I758" i="7"/>
  <c r="B758" i="6"/>
  <c r="A758" i="6"/>
  <c r="E758" i="7"/>
  <c r="F758" i="7"/>
  <c r="G758" i="7"/>
  <c r="H758" i="7"/>
  <c r="J758" i="7"/>
  <c r="D758" i="7"/>
  <c r="B758" i="7"/>
  <c r="A758" i="7"/>
  <c r="C757" i="7"/>
  <c r="I757" i="7"/>
  <c r="B757" i="6"/>
  <c r="A757" i="6"/>
  <c r="E757" i="7"/>
  <c r="F757" i="7"/>
  <c r="G757" i="7"/>
  <c r="H757" i="7"/>
  <c r="J757" i="7"/>
  <c r="D757" i="7"/>
  <c r="B757" i="7"/>
  <c r="A757" i="7"/>
  <c r="C756" i="7"/>
  <c r="I756" i="7"/>
  <c r="B756" i="6"/>
  <c r="A756" i="6"/>
  <c r="E756" i="7"/>
  <c r="F756" i="7"/>
  <c r="G756" i="7"/>
  <c r="H756" i="7"/>
  <c r="J756" i="7"/>
  <c r="D756" i="7"/>
  <c r="B756" i="7"/>
  <c r="A756" i="7"/>
  <c r="C755" i="7"/>
  <c r="I755" i="7"/>
  <c r="B755" i="6"/>
  <c r="A755" i="6"/>
  <c r="E755" i="7"/>
  <c r="F755" i="7"/>
  <c r="G755" i="7"/>
  <c r="H755" i="7"/>
  <c r="J755" i="7"/>
  <c r="D755" i="7"/>
  <c r="B755" i="7"/>
  <c r="A755" i="7"/>
  <c r="C754" i="7"/>
  <c r="I754" i="7"/>
  <c r="B754" i="6"/>
  <c r="A754" i="6"/>
  <c r="E754" i="7"/>
  <c r="F754" i="7"/>
  <c r="G754" i="7"/>
  <c r="H754" i="7"/>
  <c r="J754" i="7"/>
  <c r="D754" i="7"/>
  <c r="B754" i="7"/>
  <c r="A754" i="7"/>
  <c r="C753" i="7"/>
  <c r="I753" i="7"/>
  <c r="B753" i="6"/>
  <c r="A753" i="6"/>
  <c r="E753" i="7"/>
  <c r="F753" i="7"/>
  <c r="G753" i="7"/>
  <c r="H753" i="7"/>
  <c r="J753" i="7"/>
  <c r="D753" i="7"/>
  <c r="B753" i="7"/>
  <c r="A753" i="7"/>
  <c r="C752" i="7"/>
  <c r="I752" i="7"/>
  <c r="B752" i="6"/>
  <c r="A752" i="6"/>
  <c r="E752" i="7"/>
  <c r="F752" i="7"/>
  <c r="G752" i="7"/>
  <c r="H752" i="7"/>
  <c r="J752" i="7"/>
  <c r="D752" i="7"/>
  <c r="B752" i="7"/>
  <c r="A752" i="7"/>
  <c r="C751" i="7"/>
  <c r="I751" i="7"/>
  <c r="B751" i="6"/>
  <c r="A751" i="6"/>
  <c r="E751" i="7"/>
  <c r="F751" i="7"/>
  <c r="G751" i="7"/>
  <c r="H751" i="7"/>
  <c r="J751" i="7"/>
  <c r="D751" i="7"/>
  <c r="B751" i="7"/>
  <c r="A751" i="7"/>
  <c r="C750" i="7"/>
  <c r="I750" i="7"/>
  <c r="B750" i="6"/>
  <c r="A750" i="6"/>
  <c r="E750" i="7"/>
  <c r="F750" i="7"/>
  <c r="G750" i="7"/>
  <c r="H750" i="7"/>
  <c r="J750" i="7"/>
  <c r="D750" i="7"/>
  <c r="B750" i="7"/>
  <c r="A750" i="7"/>
  <c r="C749" i="7"/>
  <c r="I749" i="7"/>
  <c r="B749" i="6"/>
  <c r="A749" i="6"/>
  <c r="E749" i="7"/>
  <c r="F749" i="7"/>
  <c r="G749" i="7"/>
  <c r="H749" i="7"/>
  <c r="J749" i="7"/>
  <c r="D749" i="7"/>
  <c r="B749" i="7"/>
  <c r="A749" i="7"/>
  <c r="C748" i="7"/>
  <c r="I748" i="7"/>
  <c r="B748" i="6"/>
  <c r="A748" i="6"/>
  <c r="E748" i="7"/>
  <c r="F748" i="7"/>
  <c r="G748" i="7"/>
  <c r="H748" i="7"/>
  <c r="J748" i="7"/>
  <c r="D748" i="7"/>
  <c r="B748" i="7"/>
  <c r="A748" i="7"/>
  <c r="C747" i="7"/>
  <c r="I747" i="7"/>
  <c r="B747" i="6"/>
  <c r="A747" i="6"/>
  <c r="E747" i="7"/>
  <c r="F747" i="7"/>
  <c r="G747" i="7"/>
  <c r="H747" i="7"/>
  <c r="J747" i="7"/>
  <c r="D747" i="7"/>
  <c r="B747" i="7"/>
  <c r="A747" i="7"/>
  <c r="C746" i="7"/>
  <c r="I746" i="7"/>
  <c r="B746" i="6"/>
  <c r="A746" i="6"/>
  <c r="E746" i="7"/>
  <c r="F746" i="7"/>
  <c r="G746" i="7"/>
  <c r="H746" i="7"/>
  <c r="J746" i="7"/>
  <c r="D746" i="7"/>
  <c r="B746" i="7"/>
  <c r="A746" i="7"/>
  <c r="C745" i="7"/>
  <c r="I745" i="7"/>
  <c r="B745" i="6"/>
  <c r="A745" i="6"/>
  <c r="E745" i="7"/>
  <c r="F745" i="7"/>
  <c r="G745" i="7"/>
  <c r="H745" i="7"/>
  <c r="J745" i="7"/>
  <c r="D745" i="7"/>
  <c r="B745" i="7"/>
  <c r="A745" i="7"/>
  <c r="C744" i="7"/>
  <c r="I744" i="7"/>
  <c r="B744" i="6"/>
  <c r="A744" i="6"/>
  <c r="E744" i="7"/>
  <c r="F744" i="7"/>
  <c r="G744" i="7"/>
  <c r="H744" i="7"/>
  <c r="J744" i="7"/>
  <c r="D744" i="7"/>
  <c r="B744" i="7"/>
  <c r="A744" i="7"/>
  <c r="C743" i="7"/>
  <c r="I743" i="7"/>
  <c r="B743" i="6"/>
  <c r="A743" i="6"/>
  <c r="E743" i="7"/>
  <c r="F743" i="7"/>
  <c r="G743" i="7"/>
  <c r="H743" i="7"/>
  <c r="J743" i="7"/>
  <c r="D743" i="7"/>
  <c r="B743" i="7"/>
  <c r="A743" i="7"/>
  <c r="C742" i="7"/>
  <c r="I742" i="7"/>
  <c r="B742" i="6"/>
  <c r="A742" i="6"/>
  <c r="E742" i="7"/>
  <c r="F742" i="7"/>
  <c r="G742" i="7"/>
  <c r="H742" i="7"/>
  <c r="J742" i="7"/>
  <c r="D742" i="7"/>
  <c r="B742" i="7"/>
  <c r="A742" i="7"/>
  <c r="C741" i="7"/>
  <c r="I741" i="7"/>
  <c r="B741" i="6"/>
  <c r="A741" i="6"/>
  <c r="E741" i="7"/>
  <c r="F741" i="7"/>
  <c r="G741" i="7"/>
  <c r="H741" i="7"/>
  <c r="J741" i="7"/>
  <c r="D741" i="7"/>
  <c r="B741" i="7"/>
  <c r="A741" i="7"/>
  <c r="C740" i="7"/>
  <c r="I740" i="7"/>
  <c r="B740" i="6"/>
  <c r="A740" i="6"/>
  <c r="E740" i="7"/>
  <c r="F740" i="7"/>
  <c r="G740" i="7"/>
  <c r="H740" i="7"/>
  <c r="J740" i="7"/>
  <c r="D740" i="7"/>
  <c r="B740" i="7"/>
  <c r="A740" i="7"/>
  <c r="C739" i="7"/>
  <c r="I739" i="7"/>
  <c r="B739" i="6"/>
  <c r="A739" i="6"/>
  <c r="E739" i="7"/>
  <c r="F739" i="7"/>
  <c r="G739" i="7"/>
  <c r="H739" i="7"/>
  <c r="J739" i="7"/>
  <c r="D739" i="7"/>
  <c r="B739" i="7"/>
  <c r="A739" i="7"/>
  <c r="C738" i="7"/>
  <c r="I738" i="7"/>
  <c r="B738" i="6"/>
  <c r="A738" i="6"/>
  <c r="E738" i="7"/>
  <c r="F738" i="7"/>
  <c r="G738" i="7"/>
  <c r="H738" i="7"/>
  <c r="J738" i="7"/>
  <c r="D738" i="7"/>
  <c r="B738" i="7"/>
  <c r="A738" i="7"/>
  <c r="C737" i="7"/>
  <c r="I737" i="7"/>
  <c r="B737" i="6"/>
  <c r="A737" i="6"/>
  <c r="E737" i="7"/>
  <c r="F737" i="7"/>
  <c r="G737" i="7"/>
  <c r="H737" i="7"/>
  <c r="J737" i="7"/>
  <c r="D737" i="7"/>
  <c r="B737" i="7"/>
  <c r="A737" i="7"/>
  <c r="C736" i="7"/>
  <c r="I736" i="7"/>
  <c r="B736" i="6"/>
  <c r="A736" i="6"/>
  <c r="E736" i="7"/>
  <c r="F736" i="7"/>
  <c r="G736" i="7"/>
  <c r="H736" i="7"/>
  <c r="J736" i="7"/>
  <c r="D736" i="7"/>
  <c r="B736" i="7"/>
  <c r="A736" i="7"/>
  <c r="C735" i="7"/>
  <c r="I735" i="7"/>
  <c r="B735" i="6"/>
  <c r="A735" i="6"/>
  <c r="E735" i="7"/>
  <c r="F735" i="7"/>
  <c r="G735" i="7"/>
  <c r="H735" i="7"/>
  <c r="J735" i="7"/>
  <c r="D735" i="7"/>
  <c r="B735" i="7"/>
  <c r="A735" i="7"/>
  <c r="C734" i="7"/>
  <c r="I734" i="7"/>
  <c r="B734" i="6"/>
  <c r="A734" i="6"/>
  <c r="E734" i="7"/>
  <c r="F734" i="7"/>
  <c r="G734" i="7"/>
  <c r="H734" i="7"/>
  <c r="J734" i="7"/>
  <c r="D734" i="7"/>
  <c r="B734" i="7"/>
  <c r="A734" i="7"/>
  <c r="C733" i="7"/>
  <c r="I733" i="7"/>
  <c r="B733" i="6"/>
  <c r="A733" i="6"/>
  <c r="E733" i="7"/>
  <c r="F733" i="7"/>
  <c r="G733" i="7"/>
  <c r="H733" i="7"/>
  <c r="J733" i="7"/>
  <c r="D733" i="7"/>
  <c r="B733" i="7"/>
  <c r="A733" i="7"/>
  <c r="C732" i="7"/>
  <c r="I732" i="7"/>
  <c r="B732" i="6"/>
  <c r="A732" i="6"/>
  <c r="E732" i="7"/>
  <c r="F732" i="7"/>
  <c r="G732" i="7"/>
  <c r="H732" i="7"/>
  <c r="J732" i="7"/>
  <c r="D732" i="7"/>
  <c r="B732" i="7"/>
  <c r="A732" i="7"/>
  <c r="C731" i="7"/>
  <c r="I731" i="7"/>
  <c r="B731" i="6"/>
  <c r="A731" i="6"/>
  <c r="E731" i="7"/>
  <c r="F731" i="7"/>
  <c r="G731" i="7"/>
  <c r="H731" i="7"/>
  <c r="J731" i="7"/>
  <c r="D731" i="7"/>
  <c r="B731" i="7"/>
  <c r="A731" i="7"/>
  <c r="C730" i="7"/>
  <c r="I730" i="7"/>
  <c r="B730" i="6"/>
  <c r="A730" i="6"/>
  <c r="E730" i="7"/>
  <c r="F730" i="7"/>
  <c r="G730" i="7"/>
  <c r="H730" i="7"/>
  <c r="J730" i="7"/>
  <c r="D730" i="7"/>
  <c r="B730" i="7"/>
  <c r="A730" i="7"/>
  <c r="C729" i="7"/>
  <c r="I729" i="7"/>
  <c r="B729" i="6"/>
  <c r="A729" i="6"/>
  <c r="E729" i="7"/>
  <c r="F729" i="7"/>
  <c r="G729" i="7"/>
  <c r="H729" i="7"/>
  <c r="J729" i="7"/>
  <c r="D729" i="7"/>
  <c r="B729" i="7"/>
  <c r="A729" i="7"/>
  <c r="C728" i="7"/>
  <c r="I728" i="7"/>
  <c r="B728" i="6"/>
  <c r="A728" i="6"/>
  <c r="E728" i="7"/>
  <c r="F728" i="7"/>
  <c r="G728" i="7"/>
  <c r="H728" i="7"/>
  <c r="J728" i="7"/>
  <c r="D728" i="7"/>
  <c r="B728" i="7"/>
  <c r="A728" i="7"/>
  <c r="C727" i="7"/>
  <c r="I727" i="7"/>
  <c r="B727" i="6"/>
  <c r="A727" i="6"/>
  <c r="E727" i="7"/>
  <c r="F727" i="7"/>
  <c r="G727" i="7"/>
  <c r="H727" i="7"/>
  <c r="J727" i="7"/>
  <c r="D727" i="7"/>
  <c r="B727" i="7"/>
  <c r="A727" i="7"/>
  <c r="C726" i="7"/>
  <c r="I726" i="7"/>
  <c r="B726" i="6"/>
  <c r="A726" i="6"/>
  <c r="E726" i="7"/>
  <c r="F726" i="7"/>
  <c r="G726" i="7"/>
  <c r="H726" i="7"/>
  <c r="J726" i="7"/>
  <c r="D726" i="7"/>
  <c r="B726" i="7"/>
  <c r="A726" i="7"/>
  <c r="C725" i="7"/>
  <c r="I725" i="7"/>
  <c r="B725" i="6"/>
  <c r="A725" i="6"/>
  <c r="E725" i="7"/>
  <c r="F725" i="7"/>
  <c r="G725" i="7"/>
  <c r="H725" i="7"/>
  <c r="J725" i="7"/>
  <c r="D725" i="7"/>
  <c r="B725" i="7"/>
  <c r="A725" i="7"/>
  <c r="C724" i="7"/>
  <c r="I724" i="7"/>
  <c r="B724" i="6"/>
  <c r="A724" i="6"/>
  <c r="E724" i="7"/>
  <c r="F724" i="7"/>
  <c r="G724" i="7"/>
  <c r="H724" i="7"/>
  <c r="J724" i="7"/>
  <c r="D724" i="7"/>
  <c r="B724" i="7"/>
  <c r="A724" i="7"/>
  <c r="C723" i="7"/>
  <c r="I723" i="7"/>
  <c r="B723" i="6"/>
  <c r="A723" i="6"/>
  <c r="E723" i="7"/>
  <c r="F723" i="7"/>
  <c r="G723" i="7"/>
  <c r="H723" i="7"/>
  <c r="J723" i="7"/>
  <c r="D723" i="7"/>
  <c r="B723" i="7"/>
  <c r="A723" i="7"/>
  <c r="C722" i="7"/>
  <c r="I722" i="7"/>
  <c r="B722" i="6"/>
  <c r="A722" i="6"/>
  <c r="E722" i="7"/>
  <c r="F722" i="7"/>
  <c r="G722" i="7"/>
  <c r="H722" i="7"/>
  <c r="J722" i="7"/>
  <c r="D722" i="7"/>
  <c r="B722" i="7"/>
  <c r="A722" i="7"/>
  <c r="C721" i="7"/>
  <c r="I721" i="7"/>
  <c r="B721" i="6"/>
  <c r="A721" i="6"/>
  <c r="E721" i="7"/>
  <c r="F721" i="7"/>
  <c r="G721" i="7"/>
  <c r="H721" i="7"/>
  <c r="J721" i="7"/>
  <c r="D721" i="7"/>
  <c r="B721" i="7"/>
  <c r="A721" i="7"/>
  <c r="C720" i="7"/>
  <c r="I720" i="7"/>
  <c r="B720" i="6"/>
  <c r="A720" i="6"/>
  <c r="E720" i="7"/>
  <c r="F720" i="7"/>
  <c r="G720" i="7"/>
  <c r="H720" i="7"/>
  <c r="J720" i="7"/>
  <c r="D720" i="7"/>
  <c r="B720" i="7"/>
  <c r="A720" i="7"/>
  <c r="C719" i="7"/>
  <c r="I719" i="7"/>
  <c r="B719" i="6"/>
  <c r="A719" i="6"/>
  <c r="E719" i="7"/>
  <c r="F719" i="7"/>
  <c r="G719" i="7"/>
  <c r="H719" i="7"/>
  <c r="J719" i="7"/>
  <c r="D719" i="7"/>
  <c r="B719" i="7"/>
  <c r="A719" i="7"/>
  <c r="C718" i="7"/>
  <c r="I718" i="7"/>
  <c r="B718" i="6"/>
  <c r="A718" i="6"/>
  <c r="E718" i="7"/>
  <c r="F718" i="7"/>
  <c r="G718" i="7"/>
  <c r="H718" i="7"/>
  <c r="J718" i="7"/>
  <c r="D718" i="7"/>
  <c r="B718" i="7"/>
  <c r="A718" i="7"/>
  <c r="C717" i="7"/>
  <c r="I717" i="7"/>
  <c r="B717" i="6"/>
  <c r="A717" i="6"/>
  <c r="E717" i="7"/>
  <c r="F717" i="7"/>
  <c r="G717" i="7"/>
  <c r="H717" i="7"/>
  <c r="J717" i="7"/>
  <c r="D717" i="7"/>
  <c r="B717" i="7"/>
  <c r="A717" i="7"/>
  <c r="C716" i="7"/>
  <c r="I716" i="7"/>
  <c r="B716" i="6"/>
  <c r="A716" i="6"/>
  <c r="E716" i="7"/>
  <c r="F716" i="7"/>
  <c r="G716" i="7"/>
  <c r="H716" i="7"/>
  <c r="J716" i="7"/>
  <c r="D716" i="7"/>
  <c r="B716" i="7"/>
  <c r="A716" i="7"/>
  <c r="C715" i="7"/>
  <c r="I715" i="7"/>
  <c r="B715" i="6"/>
  <c r="A715" i="6"/>
  <c r="E715" i="7"/>
  <c r="F715" i="7"/>
  <c r="G715" i="7"/>
  <c r="H715" i="7"/>
  <c r="J715" i="7"/>
  <c r="D715" i="7"/>
  <c r="B715" i="7"/>
  <c r="A715" i="7"/>
  <c r="C714" i="7"/>
  <c r="I714" i="7"/>
  <c r="B714" i="6"/>
  <c r="A714" i="6"/>
  <c r="E714" i="7"/>
  <c r="F714" i="7"/>
  <c r="G714" i="7"/>
  <c r="H714" i="7"/>
  <c r="J714" i="7"/>
  <c r="D714" i="7"/>
  <c r="B714" i="7"/>
  <c r="A714" i="7"/>
  <c r="C713" i="7"/>
  <c r="I713" i="7"/>
  <c r="B713" i="6"/>
  <c r="A713" i="6"/>
  <c r="E713" i="7"/>
  <c r="F713" i="7"/>
  <c r="G713" i="7"/>
  <c r="H713" i="7"/>
  <c r="J713" i="7"/>
  <c r="D713" i="7"/>
  <c r="B713" i="7"/>
  <c r="A713" i="7"/>
  <c r="C712" i="7"/>
  <c r="I712" i="7"/>
  <c r="B712" i="6"/>
  <c r="A712" i="6"/>
  <c r="E712" i="7"/>
  <c r="F712" i="7"/>
  <c r="G712" i="7"/>
  <c r="H712" i="7"/>
  <c r="J712" i="7"/>
  <c r="D712" i="7"/>
  <c r="B712" i="7"/>
  <c r="A712" i="7"/>
  <c r="C711" i="7"/>
  <c r="I711" i="7"/>
  <c r="B711" i="6"/>
  <c r="A711" i="6"/>
  <c r="E711" i="7"/>
  <c r="F711" i="7"/>
  <c r="G711" i="7"/>
  <c r="H711" i="7"/>
  <c r="J711" i="7"/>
  <c r="D711" i="7"/>
  <c r="B711" i="7"/>
  <c r="A711" i="7"/>
  <c r="C710" i="7"/>
  <c r="I710" i="7"/>
  <c r="B710" i="6"/>
  <c r="A710" i="6"/>
  <c r="E710" i="7"/>
  <c r="F710" i="7"/>
  <c r="G710" i="7"/>
  <c r="H710" i="7"/>
  <c r="J710" i="7"/>
  <c r="D710" i="7"/>
  <c r="B710" i="7"/>
  <c r="A710" i="7"/>
  <c r="C709" i="7"/>
  <c r="I709" i="7"/>
  <c r="B709" i="6"/>
  <c r="A709" i="6"/>
  <c r="E709" i="7"/>
  <c r="F709" i="7"/>
  <c r="G709" i="7"/>
  <c r="H709" i="7"/>
  <c r="J709" i="7"/>
  <c r="D709" i="7"/>
  <c r="B709" i="7"/>
  <c r="A709" i="7"/>
  <c r="C708" i="7"/>
  <c r="I708" i="7"/>
  <c r="B708" i="6"/>
  <c r="A708" i="6"/>
  <c r="E708" i="7"/>
  <c r="F708" i="7"/>
  <c r="G708" i="7"/>
  <c r="H708" i="7"/>
  <c r="J708" i="7"/>
  <c r="D708" i="7"/>
  <c r="B708" i="7"/>
  <c r="A708" i="7"/>
  <c r="C707" i="7"/>
  <c r="I707" i="7"/>
  <c r="B707" i="6"/>
  <c r="A707" i="6"/>
  <c r="E707" i="7"/>
  <c r="F707" i="7"/>
  <c r="G707" i="7"/>
  <c r="H707" i="7"/>
  <c r="J707" i="7"/>
  <c r="D707" i="7"/>
  <c r="B707" i="7"/>
  <c r="A707" i="7"/>
  <c r="C706" i="7"/>
  <c r="I706" i="7"/>
  <c r="B706" i="6"/>
  <c r="A706" i="6"/>
  <c r="E706" i="7"/>
  <c r="F706" i="7"/>
  <c r="G706" i="7"/>
  <c r="H706" i="7"/>
  <c r="J706" i="7"/>
  <c r="D706" i="7"/>
  <c r="B706" i="7"/>
  <c r="A706" i="7"/>
  <c r="C705" i="7"/>
  <c r="I705" i="7"/>
  <c r="B705" i="6"/>
  <c r="A705" i="6"/>
  <c r="E705" i="7"/>
  <c r="F705" i="7"/>
  <c r="G705" i="7"/>
  <c r="H705" i="7"/>
  <c r="J705" i="7"/>
  <c r="D705" i="7"/>
  <c r="B705" i="7"/>
  <c r="A705" i="7"/>
  <c r="C704" i="7"/>
  <c r="I704" i="7"/>
  <c r="B704" i="6"/>
  <c r="A704" i="6"/>
  <c r="E704" i="7"/>
  <c r="F704" i="7"/>
  <c r="G704" i="7"/>
  <c r="H704" i="7"/>
  <c r="J704" i="7"/>
  <c r="D704" i="7"/>
  <c r="B704" i="7"/>
  <c r="A704" i="7"/>
  <c r="C703" i="7"/>
  <c r="I703" i="7"/>
  <c r="B703" i="6"/>
  <c r="A703" i="6"/>
  <c r="E703" i="7"/>
  <c r="F703" i="7"/>
  <c r="G703" i="7"/>
  <c r="H703" i="7"/>
  <c r="J703" i="7"/>
  <c r="D703" i="7"/>
  <c r="B703" i="7"/>
  <c r="A703" i="7"/>
  <c r="C702" i="7"/>
  <c r="I702" i="7"/>
  <c r="B702" i="6"/>
  <c r="A702" i="6"/>
  <c r="E702" i="7"/>
  <c r="F702" i="7"/>
  <c r="G702" i="7"/>
  <c r="H702" i="7"/>
  <c r="J702" i="7"/>
  <c r="D702" i="7"/>
  <c r="B702" i="7"/>
  <c r="A702" i="7"/>
  <c r="C701" i="7"/>
  <c r="I701" i="7"/>
  <c r="B701" i="6"/>
  <c r="A701" i="6"/>
  <c r="E701" i="7"/>
  <c r="F701" i="7"/>
  <c r="G701" i="7"/>
  <c r="H701" i="7"/>
  <c r="J701" i="7"/>
  <c r="D701" i="7"/>
  <c r="B701" i="7"/>
  <c r="A701" i="7"/>
  <c r="C700" i="7"/>
  <c r="I700" i="7"/>
  <c r="B700" i="6"/>
  <c r="A700" i="6"/>
  <c r="E700" i="7"/>
  <c r="F700" i="7"/>
  <c r="G700" i="7"/>
  <c r="H700" i="7"/>
  <c r="J700" i="7"/>
  <c r="D700" i="7"/>
  <c r="B700" i="7"/>
  <c r="A700" i="7"/>
  <c r="C699" i="7"/>
  <c r="I699" i="7"/>
  <c r="B699" i="6"/>
  <c r="A699" i="6"/>
  <c r="E699" i="7"/>
  <c r="F699" i="7"/>
  <c r="G699" i="7"/>
  <c r="H699" i="7"/>
  <c r="J699" i="7"/>
  <c r="D699" i="7"/>
  <c r="B699" i="7"/>
  <c r="A699" i="7"/>
  <c r="C698" i="7"/>
  <c r="I698" i="7"/>
  <c r="B698" i="6"/>
  <c r="A698" i="6"/>
  <c r="E698" i="7"/>
  <c r="F698" i="7"/>
  <c r="G698" i="7"/>
  <c r="H698" i="7"/>
  <c r="J698" i="7"/>
  <c r="D698" i="7"/>
  <c r="B698" i="7"/>
  <c r="A698" i="7"/>
  <c r="C697" i="7"/>
  <c r="I697" i="7"/>
  <c r="B697" i="6"/>
  <c r="A697" i="6"/>
  <c r="E697" i="7"/>
  <c r="F697" i="7"/>
  <c r="G697" i="7"/>
  <c r="H697" i="7"/>
  <c r="J697" i="7"/>
  <c r="D697" i="7"/>
  <c r="B697" i="7"/>
  <c r="A697" i="7"/>
  <c r="C696" i="7"/>
  <c r="I696" i="7"/>
  <c r="B696" i="6"/>
  <c r="A696" i="6"/>
  <c r="E696" i="7"/>
  <c r="F696" i="7"/>
  <c r="G696" i="7"/>
  <c r="H696" i="7"/>
  <c r="J696" i="7"/>
  <c r="D696" i="7"/>
  <c r="B696" i="7"/>
  <c r="A696" i="7"/>
  <c r="C695" i="7"/>
  <c r="I695" i="7"/>
  <c r="B695" i="6"/>
  <c r="A695" i="6"/>
  <c r="E695" i="7"/>
  <c r="F695" i="7"/>
  <c r="G695" i="7"/>
  <c r="H695" i="7"/>
  <c r="J695" i="7"/>
  <c r="D695" i="7"/>
  <c r="B695" i="7"/>
  <c r="A695" i="7"/>
  <c r="C694" i="7"/>
  <c r="I694" i="7"/>
  <c r="B694" i="6"/>
  <c r="A694" i="6"/>
  <c r="E694" i="7"/>
  <c r="F694" i="7"/>
  <c r="G694" i="7"/>
  <c r="H694" i="7"/>
  <c r="J694" i="7"/>
  <c r="D694" i="7"/>
  <c r="B694" i="7"/>
  <c r="A694" i="7"/>
  <c r="C693" i="7"/>
  <c r="I693" i="7"/>
  <c r="B693" i="6"/>
  <c r="A693" i="6"/>
  <c r="E693" i="7"/>
  <c r="F693" i="7"/>
  <c r="G693" i="7"/>
  <c r="H693" i="7"/>
  <c r="J693" i="7"/>
  <c r="D693" i="7"/>
  <c r="B693" i="7"/>
  <c r="A693" i="7"/>
  <c r="C692" i="7"/>
  <c r="I692" i="7"/>
  <c r="B692" i="6"/>
  <c r="A692" i="6"/>
  <c r="E692" i="7"/>
  <c r="F692" i="7"/>
  <c r="G692" i="7"/>
  <c r="H692" i="7"/>
  <c r="J692" i="7"/>
  <c r="D692" i="7"/>
  <c r="B692" i="7"/>
  <c r="A692" i="7"/>
  <c r="C691" i="7"/>
  <c r="I691" i="7"/>
  <c r="B691" i="6"/>
  <c r="A691" i="6"/>
  <c r="E691" i="7"/>
  <c r="F691" i="7"/>
  <c r="G691" i="7"/>
  <c r="H691" i="7"/>
  <c r="J691" i="7"/>
  <c r="D691" i="7"/>
  <c r="B691" i="7"/>
  <c r="A691" i="7"/>
  <c r="C690" i="7"/>
  <c r="I690" i="7"/>
  <c r="B690" i="6"/>
  <c r="A690" i="6"/>
  <c r="E690" i="7"/>
  <c r="F690" i="7"/>
  <c r="G690" i="7"/>
  <c r="H690" i="7"/>
  <c r="J690" i="7"/>
  <c r="D690" i="7"/>
  <c r="B690" i="7"/>
  <c r="A690" i="7"/>
  <c r="C689" i="7"/>
  <c r="I689" i="7"/>
  <c r="B689" i="6"/>
  <c r="A689" i="6"/>
  <c r="E689" i="7"/>
  <c r="F689" i="7"/>
  <c r="G689" i="7"/>
  <c r="H689" i="7"/>
  <c r="J689" i="7"/>
  <c r="D689" i="7"/>
  <c r="B689" i="7"/>
  <c r="A689" i="7"/>
  <c r="C688" i="7"/>
  <c r="I688" i="7"/>
  <c r="B688" i="6"/>
  <c r="A688" i="6"/>
  <c r="E688" i="7"/>
  <c r="F688" i="7"/>
  <c r="G688" i="7"/>
  <c r="H688" i="7"/>
  <c r="J688" i="7"/>
  <c r="D688" i="7"/>
  <c r="B688" i="7"/>
  <c r="A688" i="7"/>
  <c r="C687" i="7"/>
  <c r="I687" i="7"/>
  <c r="B687" i="6"/>
  <c r="A687" i="6"/>
  <c r="E687" i="7"/>
  <c r="F687" i="7"/>
  <c r="G687" i="7"/>
  <c r="H687" i="7"/>
  <c r="J687" i="7"/>
  <c r="D687" i="7"/>
  <c r="B687" i="7"/>
  <c r="A687" i="7"/>
  <c r="C686" i="7"/>
  <c r="I686" i="7"/>
  <c r="B686" i="6"/>
  <c r="A686" i="6"/>
  <c r="E686" i="7"/>
  <c r="F686" i="7"/>
  <c r="G686" i="7"/>
  <c r="H686" i="7"/>
  <c r="J686" i="7"/>
  <c r="D686" i="7"/>
  <c r="B686" i="7"/>
  <c r="A686" i="7"/>
  <c r="C685" i="7"/>
  <c r="I685" i="7"/>
  <c r="B685" i="6"/>
  <c r="A685" i="6"/>
  <c r="E685" i="7"/>
  <c r="F685" i="7"/>
  <c r="G685" i="7"/>
  <c r="H685" i="7"/>
  <c r="J685" i="7"/>
  <c r="D685" i="7"/>
  <c r="B685" i="7"/>
  <c r="A685" i="7"/>
  <c r="C684" i="7"/>
  <c r="I684" i="7"/>
  <c r="B684" i="6"/>
  <c r="A684" i="6"/>
  <c r="E684" i="7"/>
  <c r="F684" i="7"/>
  <c r="G684" i="7"/>
  <c r="H684" i="7"/>
  <c r="J684" i="7"/>
  <c r="D684" i="7"/>
  <c r="B684" i="7"/>
  <c r="A684" i="7"/>
  <c r="C683" i="7"/>
  <c r="I683" i="7"/>
  <c r="B683" i="6"/>
  <c r="A683" i="6"/>
  <c r="E683" i="7"/>
  <c r="F683" i="7"/>
  <c r="G683" i="7"/>
  <c r="H683" i="7"/>
  <c r="J683" i="7"/>
  <c r="D683" i="7"/>
  <c r="B683" i="7"/>
  <c r="A683" i="7"/>
  <c r="C682" i="7"/>
  <c r="I682" i="7"/>
  <c r="B682" i="6"/>
  <c r="A682" i="6"/>
  <c r="E682" i="7"/>
  <c r="F682" i="7"/>
  <c r="G682" i="7"/>
  <c r="H682" i="7"/>
  <c r="J682" i="7"/>
  <c r="D682" i="7"/>
  <c r="B682" i="7"/>
  <c r="A682" i="7"/>
  <c r="C681" i="7"/>
  <c r="I681" i="7"/>
  <c r="B681" i="6"/>
  <c r="A681" i="6"/>
  <c r="E681" i="7"/>
  <c r="F681" i="7"/>
  <c r="G681" i="7"/>
  <c r="H681" i="7"/>
  <c r="J681" i="7"/>
  <c r="D681" i="7"/>
  <c r="B681" i="7"/>
  <c r="A681" i="7"/>
  <c r="C680" i="7"/>
  <c r="I680" i="7"/>
  <c r="B680" i="6"/>
  <c r="A680" i="6"/>
  <c r="E680" i="7"/>
  <c r="F680" i="7"/>
  <c r="G680" i="7"/>
  <c r="H680" i="7"/>
  <c r="J680" i="7"/>
  <c r="D680" i="7"/>
  <c r="B680" i="7"/>
  <c r="A680" i="7"/>
  <c r="C679" i="7"/>
  <c r="I679" i="7"/>
  <c r="B679" i="6"/>
  <c r="A679" i="6"/>
  <c r="E679" i="7"/>
  <c r="F679" i="7"/>
  <c r="G679" i="7"/>
  <c r="H679" i="7"/>
  <c r="J679" i="7"/>
  <c r="D679" i="7"/>
  <c r="B679" i="7"/>
  <c r="A679" i="7"/>
  <c r="C678" i="7"/>
  <c r="I678" i="7"/>
  <c r="B678" i="6"/>
  <c r="A678" i="6"/>
  <c r="E678" i="7"/>
  <c r="F678" i="7"/>
  <c r="G678" i="7"/>
  <c r="H678" i="7"/>
  <c r="J678" i="7"/>
  <c r="D678" i="7"/>
  <c r="B678" i="7"/>
  <c r="A678" i="7"/>
  <c r="C677" i="7"/>
  <c r="I677" i="7"/>
  <c r="B677" i="6"/>
  <c r="A677" i="6"/>
  <c r="E677" i="7"/>
  <c r="F677" i="7"/>
  <c r="G677" i="7"/>
  <c r="H677" i="7"/>
  <c r="J677" i="7"/>
  <c r="D677" i="7"/>
  <c r="B677" i="7"/>
  <c r="A677" i="7"/>
  <c r="C676" i="7"/>
  <c r="I676" i="7"/>
  <c r="B676" i="6"/>
  <c r="A676" i="6"/>
  <c r="E676" i="7"/>
  <c r="F676" i="7"/>
  <c r="G676" i="7"/>
  <c r="H676" i="7"/>
  <c r="J676" i="7"/>
  <c r="D676" i="7"/>
  <c r="B676" i="7"/>
  <c r="A676" i="7"/>
  <c r="C675" i="7"/>
  <c r="I675" i="7"/>
  <c r="B675" i="6"/>
  <c r="A675" i="6"/>
  <c r="E675" i="7"/>
  <c r="F675" i="7"/>
  <c r="G675" i="7"/>
  <c r="H675" i="7"/>
  <c r="J675" i="7"/>
  <c r="D675" i="7"/>
  <c r="B675" i="7"/>
  <c r="A675" i="7"/>
  <c r="C674" i="7"/>
  <c r="I674" i="7"/>
  <c r="B674" i="6"/>
  <c r="A674" i="6"/>
  <c r="E674" i="7"/>
  <c r="F674" i="7"/>
  <c r="G674" i="7"/>
  <c r="H674" i="7"/>
  <c r="J674" i="7"/>
  <c r="D674" i="7"/>
  <c r="B674" i="7"/>
  <c r="A674" i="7"/>
  <c r="C673" i="7"/>
  <c r="I673" i="7"/>
  <c r="B673" i="6"/>
  <c r="A673" i="6"/>
  <c r="E673" i="7"/>
  <c r="F673" i="7"/>
  <c r="G673" i="7"/>
  <c r="H673" i="7"/>
  <c r="J673" i="7"/>
  <c r="D673" i="7"/>
  <c r="B673" i="7"/>
  <c r="A673" i="7"/>
  <c r="C672" i="7"/>
  <c r="I672" i="7"/>
  <c r="B672" i="6"/>
  <c r="A672" i="6"/>
  <c r="E672" i="7"/>
  <c r="F672" i="7"/>
  <c r="G672" i="7"/>
  <c r="H672" i="7"/>
  <c r="J672" i="7"/>
  <c r="D672" i="7"/>
  <c r="B672" i="7"/>
  <c r="A672" i="7"/>
  <c r="C671" i="7"/>
  <c r="I671" i="7"/>
  <c r="B671" i="6"/>
  <c r="A671" i="6"/>
  <c r="E671" i="7"/>
  <c r="F671" i="7"/>
  <c r="G671" i="7"/>
  <c r="H671" i="7"/>
  <c r="J671" i="7"/>
  <c r="D671" i="7"/>
  <c r="B671" i="7"/>
  <c r="A671" i="7"/>
  <c r="C670" i="7"/>
  <c r="I670" i="7"/>
  <c r="B670" i="6"/>
  <c r="A670" i="6"/>
  <c r="E670" i="7"/>
  <c r="F670" i="7"/>
  <c r="G670" i="7"/>
  <c r="H670" i="7"/>
  <c r="J670" i="7"/>
  <c r="D670" i="7"/>
  <c r="B670" i="7"/>
  <c r="A670" i="7"/>
  <c r="C669" i="7"/>
  <c r="I669" i="7"/>
  <c r="B669" i="6"/>
  <c r="A669" i="6"/>
  <c r="E669" i="7"/>
  <c r="F669" i="7"/>
  <c r="G669" i="7"/>
  <c r="H669" i="7"/>
  <c r="J669" i="7"/>
  <c r="D669" i="7"/>
  <c r="B669" i="7"/>
  <c r="A669" i="7"/>
  <c r="C668" i="7"/>
  <c r="I668" i="7"/>
  <c r="B668" i="6"/>
  <c r="A668" i="6"/>
  <c r="E668" i="7"/>
  <c r="F668" i="7"/>
  <c r="G668" i="7"/>
  <c r="H668" i="7"/>
  <c r="J668" i="7"/>
  <c r="D668" i="7"/>
  <c r="B668" i="7"/>
  <c r="A668" i="7"/>
  <c r="C667" i="7"/>
  <c r="I667" i="7"/>
  <c r="B667" i="6"/>
  <c r="A667" i="6"/>
  <c r="E667" i="7"/>
  <c r="F667" i="7"/>
  <c r="G667" i="7"/>
  <c r="H667" i="7"/>
  <c r="J667" i="7"/>
  <c r="D667" i="7"/>
  <c r="B667" i="7"/>
  <c r="A667" i="7"/>
  <c r="C666" i="7"/>
  <c r="I666" i="7"/>
  <c r="B666" i="6"/>
  <c r="A666" i="6"/>
  <c r="E666" i="7"/>
  <c r="F666" i="7"/>
  <c r="G666" i="7"/>
  <c r="H666" i="7"/>
  <c r="J666" i="7"/>
  <c r="D666" i="7"/>
  <c r="B666" i="7"/>
  <c r="A666" i="7"/>
  <c r="C665" i="7"/>
  <c r="I665" i="7"/>
  <c r="B665" i="6"/>
  <c r="A665" i="6"/>
  <c r="E665" i="7"/>
  <c r="F665" i="7"/>
  <c r="G665" i="7"/>
  <c r="H665" i="7"/>
  <c r="J665" i="7"/>
  <c r="D665" i="7"/>
  <c r="B665" i="7"/>
  <c r="A665" i="7"/>
  <c r="C664" i="7"/>
  <c r="I664" i="7"/>
  <c r="B664" i="6"/>
  <c r="A664" i="6"/>
  <c r="E664" i="7"/>
  <c r="F664" i="7"/>
  <c r="G664" i="7"/>
  <c r="H664" i="7"/>
  <c r="J664" i="7"/>
  <c r="D664" i="7"/>
  <c r="B664" i="7"/>
  <c r="A664" i="7"/>
  <c r="C663" i="7"/>
  <c r="I663" i="7"/>
  <c r="B663" i="6"/>
  <c r="A663" i="6"/>
  <c r="E663" i="7"/>
  <c r="F663" i="7"/>
  <c r="G663" i="7"/>
  <c r="H663" i="7"/>
  <c r="J663" i="7"/>
  <c r="D663" i="7"/>
  <c r="B663" i="7"/>
  <c r="A663" i="7"/>
  <c r="C662" i="7"/>
  <c r="I662" i="7"/>
  <c r="B662" i="6"/>
  <c r="A662" i="6"/>
  <c r="E662" i="7"/>
  <c r="F662" i="7"/>
  <c r="G662" i="7"/>
  <c r="H662" i="7"/>
  <c r="J662" i="7"/>
  <c r="D662" i="7"/>
  <c r="B662" i="7"/>
  <c r="A662" i="7"/>
  <c r="C661" i="7"/>
  <c r="I661" i="7"/>
  <c r="B661" i="6"/>
  <c r="A661" i="6"/>
  <c r="E661" i="7"/>
  <c r="F661" i="7"/>
  <c r="G661" i="7"/>
  <c r="H661" i="7"/>
  <c r="J661" i="7"/>
  <c r="D661" i="7"/>
  <c r="B661" i="7"/>
  <c r="A661" i="7"/>
  <c r="C660" i="7"/>
  <c r="I660" i="7"/>
  <c r="B660" i="6"/>
  <c r="A660" i="6"/>
  <c r="E660" i="7"/>
  <c r="F660" i="7"/>
  <c r="G660" i="7"/>
  <c r="H660" i="7"/>
  <c r="J660" i="7"/>
  <c r="D660" i="7"/>
  <c r="B660" i="7"/>
  <c r="A660" i="7"/>
  <c r="C659" i="7"/>
  <c r="I659" i="7"/>
  <c r="B659" i="6"/>
  <c r="A659" i="6"/>
  <c r="E659" i="7"/>
  <c r="F659" i="7"/>
  <c r="G659" i="7"/>
  <c r="H659" i="7"/>
  <c r="J659" i="7"/>
  <c r="D659" i="7"/>
  <c r="B659" i="7"/>
  <c r="A659" i="7"/>
  <c r="C658" i="7"/>
  <c r="I658" i="7"/>
  <c r="B658" i="6"/>
  <c r="A658" i="6"/>
  <c r="E658" i="7"/>
  <c r="F658" i="7"/>
  <c r="G658" i="7"/>
  <c r="H658" i="7"/>
  <c r="J658" i="7"/>
  <c r="D658" i="7"/>
  <c r="B658" i="7"/>
  <c r="A658" i="7"/>
  <c r="C657" i="7"/>
  <c r="I657" i="7"/>
  <c r="B657" i="6"/>
  <c r="A657" i="6"/>
  <c r="E657" i="7"/>
  <c r="F657" i="7"/>
  <c r="G657" i="7"/>
  <c r="H657" i="7"/>
  <c r="J657" i="7"/>
  <c r="D657" i="7"/>
  <c r="B657" i="7"/>
  <c r="A657" i="7"/>
  <c r="C656" i="7"/>
  <c r="I656" i="7"/>
  <c r="B656" i="6"/>
  <c r="A656" i="6"/>
  <c r="E656" i="7"/>
  <c r="F656" i="7"/>
  <c r="G656" i="7"/>
  <c r="H656" i="7"/>
  <c r="J656" i="7"/>
  <c r="D656" i="7"/>
  <c r="B656" i="7"/>
  <c r="A656" i="7"/>
  <c r="C655" i="7"/>
  <c r="I655" i="7"/>
  <c r="B655" i="6"/>
  <c r="A655" i="6"/>
  <c r="E655" i="7"/>
  <c r="F655" i="7"/>
  <c r="G655" i="7"/>
  <c r="H655" i="7"/>
  <c r="J655" i="7"/>
  <c r="D655" i="7"/>
  <c r="B655" i="7"/>
  <c r="A655" i="7"/>
  <c r="C654" i="7"/>
  <c r="I654" i="7"/>
  <c r="B654" i="6"/>
  <c r="A654" i="6"/>
  <c r="E654" i="7"/>
  <c r="F654" i="7"/>
  <c r="G654" i="7"/>
  <c r="H654" i="7"/>
  <c r="J654" i="7"/>
  <c r="D654" i="7"/>
  <c r="B654" i="7"/>
  <c r="A654" i="7"/>
  <c r="C653" i="7"/>
  <c r="I653" i="7"/>
  <c r="B653" i="6"/>
  <c r="A653" i="6"/>
  <c r="E653" i="7"/>
  <c r="F653" i="7"/>
  <c r="G653" i="7"/>
  <c r="H653" i="7"/>
  <c r="J653" i="7"/>
  <c r="D653" i="7"/>
  <c r="B653" i="7"/>
  <c r="A653" i="7"/>
  <c r="C652" i="7"/>
  <c r="I652" i="7"/>
  <c r="B652" i="6"/>
  <c r="A652" i="6"/>
  <c r="E652" i="7"/>
  <c r="F652" i="7"/>
  <c r="G652" i="7"/>
  <c r="H652" i="7"/>
  <c r="J652" i="7"/>
  <c r="D652" i="7"/>
  <c r="B652" i="7"/>
  <c r="A652" i="7"/>
  <c r="C651" i="7"/>
  <c r="I651" i="7"/>
  <c r="B651" i="6"/>
  <c r="A651" i="6"/>
  <c r="E651" i="7"/>
  <c r="F651" i="7"/>
  <c r="G651" i="7"/>
  <c r="H651" i="7"/>
  <c r="J651" i="7"/>
  <c r="D651" i="7"/>
  <c r="B651" i="7"/>
  <c r="A651" i="7"/>
  <c r="C650" i="7"/>
  <c r="I650" i="7"/>
  <c r="B650" i="6"/>
  <c r="A650" i="6"/>
  <c r="E650" i="7"/>
  <c r="F650" i="7"/>
  <c r="G650" i="7"/>
  <c r="H650" i="7"/>
  <c r="J650" i="7"/>
  <c r="D650" i="7"/>
  <c r="B650" i="7"/>
  <c r="A650" i="7"/>
  <c r="C649" i="7"/>
  <c r="I649" i="7"/>
  <c r="B649" i="6"/>
  <c r="A649" i="6"/>
  <c r="E649" i="7"/>
  <c r="F649" i="7"/>
  <c r="G649" i="7"/>
  <c r="H649" i="7"/>
  <c r="J649" i="7"/>
  <c r="D649" i="7"/>
  <c r="B649" i="7"/>
  <c r="A649" i="7"/>
  <c r="C648" i="7"/>
  <c r="I648" i="7"/>
  <c r="B648" i="6"/>
  <c r="A648" i="6"/>
  <c r="E648" i="7"/>
  <c r="F648" i="7"/>
  <c r="G648" i="7"/>
  <c r="H648" i="7"/>
  <c r="J648" i="7"/>
  <c r="D648" i="7"/>
  <c r="B648" i="7"/>
  <c r="A648" i="7"/>
  <c r="C647" i="7"/>
  <c r="I647" i="7"/>
  <c r="B647" i="6"/>
  <c r="A647" i="6"/>
  <c r="E647" i="7"/>
  <c r="F647" i="7"/>
  <c r="G647" i="7"/>
  <c r="H647" i="7"/>
  <c r="J647" i="7"/>
  <c r="D647" i="7"/>
  <c r="B647" i="7"/>
  <c r="A647" i="7"/>
  <c r="C646" i="7"/>
  <c r="I646" i="7"/>
  <c r="B646" i="6"/>
  <c r="A646" i="6"/>
  <c r="E646" i="7"/>
  <c r="F646" i="7"/>
  <c r="G646" i="7"/>
  <c r="H646" i="7"/>
  <c r="J646" i="7"/>
  <c r="D646" i="7"/>
  <c r="B646" i="7"/>
  <c r="A646" i="7"/>
  <c r="C645" i="7"/>
  <c r="I645" i="7"/>
  <c r="B645" i="6"/>
  <c r="A645" i="6"/>
  <c r="E645" i="7"/>
  <c r="F645" i="7"/>
  <c r="G645" i="7"/>
  <c r="H645" i="7"/>
  <c r="J645" i="7"/>
  <c r="D645" i="7"/>
  <c r="B645" i="7"/>
  <c r="A645" i="7"/>
  <c r="C644" i="7"/>
  <c r="I644" i="7"/>
  <c r="B644" i="6"/>
  <c r="A644" i="6"/>
  <c r="E644" i="7"/>
  <c r="F644" i="7"/>
  <c r="G644" i="7"/>
  <c r="H644" i="7"/>
  <c r="J644" i="7"/>
  <c r="D644" i="7"/>
  <c r="B644" i="7"/>
  <c r="A644" i="7"/>
  <c r="C643" i="7"/>
  <c r="I643" i="7"/>
  <c r="B643" i="6"/>
  <c r="A643" i="6"/>
  <c r="E643" i="7"/>
  <c r="F643" i="7"/>
  <c r="G643" i="7"/>
  <c r="H643" i="7"/>
  <c r="J643" i="7"/>
  <c r="D643" i="7"/>
  <c r="B643" i="7"/>
  <c r="A643" i="7"/>
  <c r="C642" i="7"/>
  <c r="I642" i="7"/>
  <c r="B642" i="6"/>
  <c r="A642" i="6"/>
  <c r="E642" i="7"/>
  <c r="F642" i="7"/>
  <c r="G642" i="7"/>
  <c r="H642" i="7"/>
  <c r="J642" i="7"/>
  <c r="D642" i="7"/>
  <c r="B642" i="7"/>
  <c r="A642" i="7"/>
  <c r="C641" i="7"/>
  <c r="I641" i="7"/>
  <c r="B641" i="6"/>
  <c r="A641" i="6"/>
  <c r="E641" i="7"/>
  <c r="F641" i="7"/>
  <c r="G641" i="7"/>
  <c r="H641" i="7"/>
  <c r="J641" i="7"/>
  <c r="D641" i="7"/>
  <c r="B641" i="7"/>
  <c r="A641" i="7"/>
  <c r="C640" i="7"/>
  <c r="I640" i="7"/>
  <c r="B640" i="6"/>
  <c r="A640" i="6"/>
  <c r="E640" i="7"/>
  <c r="F640" i="7"/>
  <c r="G640" i="7"/>
  <c r="H640" i="7"/>
  <c r="J640" i="7"/>
  <c r="D640" i="7"/>
  <c r="B640" i="7"/>
  <c r="A640" i="7"/>
  <c r="C639" i="7"/>
  <c r="I639" i="7"/>
  <c r="B639" i="6"/>
  <c r="A639" i="6"/>
  <c r="E639" i="7"/>
  <c r="F639" i="7"/>
  <c r="G639" i="7"/>
  <c r="H639" i="7"/>
  <c r="J639" i="7"/>
  <c r="D639" i="7"/>
  <c r="B639" i="7"/>
  <c r="A639" i="7"/>
  <c r="C638" i="7"/>
  <c r="I638" i="7"/>
  <c r="B638" i="6"/>
  <c r="A638" i="6"/>
  <c r="E638" i="7"/>
  <c r="F638" i="7"/>
  <c r="G638" i="7"/>
  <c r="H638" i="7"/>
  <c r="J638" i="7"/>
  <c r="D638" i="7"/>
  <c r="B638" i="7"/>
  <c r="A638" i="7"/>
  <c r="C637" i="7"/>
  <c r="I637" i="7"/>
  <c r="B637" i="6"/>
  <c r="A637" i="6"/>
  <c r="E637" i="7"/>
  <c r="F637" i="7"/>
  <c r="G637" i="7"/>
  <c r="H637" i="7"/>
  <c r="J637" i="7"/>
  <c r="D637" i="7"/>
  <c r="B637" i="7"/>
  <c r="A637" i="7"/>
  <c r="C636" i="7"/>
  <c r="I636" i="7"/>
  <c r="B636" i="6"/>
  <c r="A636" i="6"/>
  <c r="E636" i="7"/>
  <c r="F636" i="7"/>
  <c r="G636" i="7"/>
  <c r="H636" i="7"/>
  <c r="J636" i="7"/>
  <c r="D636" i="7"/>
  <c r="B636" i="7"/>
  <c r="A636" i="7"/>
  <c r="C635" i="7"/>
  <c r="I635" i="7"/>
  <c r="B635" i="6"/>
  <c r="A635" i="6"/>
  <c r="E635" i="7"/>
  <c r="F635" i="7"/>
  <c r="G635" i="7"/>
  <c r="H635" i="7"/>
  <c r="J635" i="7"/>
  <c r="D635" i="7"/>
  <c r="B635" i="7"/>
  <c r="A635" i="7"/>
  <c r="C634" i="7"/>
  <c r="I634" i="7"/>
  <c r="B634" i="6"/>
  <c r="A634" i="6"/>
  <c r="E634" i="7"/>
  <c r="F634" i="7"/>
  <c r="G634" i="7"/>
  <c r="H634" i="7"/>
  <c r="J634" i="7"/>
  <c r="D634" i="7"/>
  <c r="B634" i="7"/>
  <c r="A634" i="7"/>
  <c r="C633" i="7"/>
  <c r="I633" i="7"/>
  <c r="B633" i="6"/>
  <c r="A633" i="6"/>
  <c r="E633" i="7"/>
  <c r="F633" i="7"/>
  <c r="G633" i="7"/>
  <c r="H633" i="7"/>
  <c r="J633" i="7"/>
  <c r="D633" i="7"/>
  <c r="B633" i="7"/>
  <c r="A633" i="7"/>
  <c r="C632" i="7"/>
  <c r="I632" i="7"/>
  <c r="B632" i="6"/>
  <c r="A632" i="6"/>
  <c r="E632" i="7"/>
  <c r="F632" i="7"/>
  <c r="G632" i="7"/>
  <c r="H632" i="7"/>
  <c r="J632" i="7"/>
  <c r="D632" i="7"/>
  <c r="B632" i="7"/>
  <c r="A632" i="7"/>
  <c r="C631" i="7"/>
  <c r="I631" i="7"/>
  <c r="B631" i="6"/>
  <c r="A631" i="6"/>
  <c r="E631" i="7"/>
  <c r="F631" i="7"/>
  <c r="G631" i="7"/>
  <c r="H631" i="7"/>
  <c r="J631" i="7"/>
  <c r="D631" i="7"/>
  <c r="B631" i="7"/>
  <c r="A631" i="7"/>
  <c r="C630" i="7"/>
  <c r="I630" i="7"/>
  <c r="B630" i="6"/>
  <c r="A630" i="6"/>
  <c r="E630" i="7"/>
  <c r="F630" i="7"/>
  <c r="G630" i="7"/>
  <c r="H630" i="7"/>
  <c r="J630" i="7"/>
  <c r="D630" i="7"/>
  <c r="B630" i="7"/>
  <c r="A630" i="7"/>
  <c r="C629" i="7"/>
  <c r="I629" i="7"/>
  <c r="B629" i="6"/>
  <c r="A629" i="6"/>
  <c r="E629" i="7"/>
  <c r="F629" i="7"/>
  <c r="G629" i="7"/>
  <c r="H629" i="7"/>
  <c r="J629" i="7"/>
  <c r="D629" i="7"/>
  <c r="B629" i="7"/>
  <c r="A629" i="7"/>
  <c r="C628" i="7"/>
  <c r="I628" i="7"/>
  <c r="B628" i="6"/>
  <c r="A628" i="6"/>
  <c r="E628" i="7"/>
  <c r="F628" i="7"/>
  <c r="G628" i="7"/>
  <c r="H628" i="7"/>
  <c r="J628" i="7"/>
  <c r="D628" i="7"/>
  <c r="B628" i="7"/>
  <c r="A628" i="7"/>
  <c r="C627" i="7"/>
  <c r="I627" i="7"/>
  <c r="B627" i="6"/>
  <c r="A627" i="6"/>
  <c r="E627" i="7"/>
  <c r="F627" i="7"/>
  <c r="G627" i="7"/>
  <c r="H627" i="7"/>
  <c r="J627" i="7"/>
  <c r="D627" i="7"/>
  <c r="B627" i="7"/>
  <c r="A627" i="7"/>
  <c r="C626" i="7"/>
  <c r="I626" i="7"/>
  <c r="B626" i="6"/>
  <c r="A626" i="6"/>
  <c r="E626" i="7"/>
  <c r="F626" i="7"/>
  <c r="G626" i="7"/>
  <c r="H626" i="7"/>
  <c r="J626" i="7"/>
  <c r="D626" i="7"/>
  <c r="B626" i="7"/>
  <c r="A626" i="7"/>
  <c r="C625" i="7"/>
  <c r="I625" i="7"/>
  <c r="B625" i="6"/>
  <c r="A625" i="6"/>
  <c r="E625" i="7"/>
  <c r="F625" i="7"/>
  <c r="G625" i="7"/>
  <c r="H625" i="7"/>
  <c r="J625" i="7"/>
  <c r="D625" i="7"/>
  <c r="B625" i="7"/>
  <c r="A625" i="7"/>
  <c r="C624" i="7"/>
  <c r="I624" i="7"/>
  <c r="B624" i="6"/>
  <c r="A624" i="6"/>
  <c r="E624" i="7"/>
  <c r="F624" i="7"/>
  <c r="G624" i="7"/>
  <c r="H624" i="7"/>
  <c r="J624" i="7"/>
  <c r="D624" i="7"/>
  <c r="B624" i="7"/>
  <c r="A624" i="7"/>
  <c r="C623" i="7"/>
  <c r="I623" i="7"/>
  <c r="B623" i="6"/>
  <c r="A623" i="6"/>
  <c r="E623" i="7"/>
  <c r="F623" i="7"/>
  <c r="G623" i="7"/>
  <c r="H623" i="7"/>
  <c r="J623" i="7"/>
  <c r="D623" i="7"/>
  <c r="B623" i="7"/>
  <c r="A623" i="7"/>
  <c r="C622" i="7"/>
  <c r="I622" i="7"/>
  <c r="B622" i="6"/>
  <c r="A622" i="6"/>
  <c r="E622" i="7"/>
  <c r="F622" i="7"/>
  <c r="G622" i="7"/>
  <c r="H622" i="7"/>
  <c r="J622" i="7"/>
  <c r="D622" i="7"/>
  <c r="B622" i="7"/>
  <c r="A622" i="7"/>
  <c r="C621" i="7"/>
  <c r="I621" i="7"/>
  <c r="B621" i="6"/>
  <c r="A621" i="6"/>
  <c r="E621" i="7"/>
  <c r="F621" i="7"/>
  <c r="G621" i="7"/>
  <c r="H621" i="7"/>
  <c r="J621" i="7"/>
  <c r="D621" i="7"/>
  <c r="B621" i="7"/>
  <c r="A621" i="7"/>
  <c r="C620" i="7"/>
  <c r="I620" i="7"/>
  <c r="B620" i="6"/>
  <c r="A620" i="6"/>
  <c r="E620" i="7"/>
  <c r="F620" i="7"/>
  <c r="G620" i="7"/>
  <c r="H620" i="7"/>
  <c r="J620" i="7"/>
  <c r="D620" i="7"/>
  <c r="B620" i="7"/>
  <c r="A620" i="7"/>
  <c r="C619" i="7"/>
  <c r="I619" i="7"/>
  <c r="B619" i="6"/>
  <c r="A619" i="6"/>
  <c r="E619" i="7"/>
  <c r="F619" i="7"/>
  <c r="G619" i="7"/>
  <c r="H619" i="7"/>
  <c r="J619" i="7"/>
  <c r="D619" i="7"/>
  <c r="B619" i="7"/>
  <c r="A619" i="7"/>
  <c r="C618" i="7"/>
  <c r="I618" i="7"/>
  <c r="B618" i="6"/>
  <c r="A618" i="6"/>
  <c r="E618" i="7"/>
  <c r="F618" i="7"/>
  <c r="G618" i="7"/>
  <c r="H618" i="7"/>
  <c r="J618" i="7"/>
  <c r="D618" i="7"/>
  <c r="B618" i="7"/>
  <c r="A618" i="7"/>
  <c r="C617" i="7"/>
  <c r="I617" i="7"/>
  <c r="B617" i="6"/>
  <c r="A617" i="6"/>
  <c r="E617" i="7"/>
  <c r="F617" i="7"/>
  <c r="G617" i="7"/>
  <c r="H617" i="7"/>
  <c r="J617" i="7"/>
  <c r="D617" i="7"/>
  <c r="B617" i="7"/>
  <c r="A617" i="7"/>
  <c r="C616" i="7"/>
  <c r="I616" i="7"/>
  <c r="B616" i="6"/>
  <c r="A616" i="6"/>
  <c r="E616" i="7"/>
  <c r="F616" i="7"/>
  <c r="G616" i="7"/>
  <c r="H616" i="7"/>
  <c r="J616" i="7"/>
  <c r="D616" i="7"/>
  <c r="B616" i="7"/>
  <c r="A616" i="7"/>
  <c r="C615" i="7"/>
  <c r="I615" i="7"/>
  <c r="B615" i="6"/>
  <c r="A615" i="6"/>
  <c r="E615" i="7"/>
  <c r="F615" i="7"/>
  <c r="G615" i="7"/>
  <c r="H615" i="7"/>
  <c r="J615" i="7"/>
  <c r="D615" i="7"/>
  <c r="B615" i="7"/>
  <c r="A615" i="7"/>
  <c r="C614" i="7"/>
  <c r="I614" i="7"/>
  <c r="B614" i="6"/>
  <c r="A614" i="6"/>
  <c r="E614" i="7"/>
  <c r="F614" i="7"/>
  <c r="G614" i="7"/>
  <c r="H614" i="7"/>
  <c r="J614" i="7"/>
  <c r="D614" i="7"/>
  <c r="B614" i="7"/>
  <c r="A614" i="7"/>
  <c r="C613" i="7"/>
  <c r="I613" i="7"/>
  <c r="B613" i="6"/>
  <c r="A613" i="6"/>
  <c r="E613" i="7"/>
  <c r="F613" i="7"/>
  <c r="G613" i="7"/>
  <c r="H613" i="7"/>
  <c r="J613" i="7"/>
  <c r="D613" i="7"/>
  <c r="B613" i="7"/>
  <c r="A613" i="7"/>
  <c r="C612" i="7"/>
  <c r="I612" i="7"/>
  <c r="B612" i="6"/>
  <c r="A612" i="6"/>
  <c r="E612" i="7"/>
  <c r="F612" i="7"/>
  <c r="G612" i="7"/>
  <c r="H612" i="7"/>
  <c r="J612" i="7"/>
  <c r="D612" i="7"/>
  <c r="B612" i="7"/>
  <c r="A612" i="7"/>
  <c r="C611" i="7"/>
  <c r="I611" i="7"/>
  <c r="B611" i="6"/>
  <c r="A611" i="6"/>
  <c r="E611" i="7"/>
  <c r="F611" i="7"/>
  <c r="G611" i="7"/>
  <c r="H611" i="7"/>
  <c r="J611" i="7"/>
  <c r="D611" i="7"/>
  <c r="B611" i="7"/>
  <c r="A611" i="7"/>
  <c r="C610" i="7"/>
  <c r="I610" i="7"/>
  <c r="B610" i="6"/>
  <c r="A610" i="6"/>
  <c r="E610" i="7"/>
  <c r="F610" i="7"/>
  <c r="G610" i="7"/>
  <c r="H610" i="7"/>
  <c r="J610" i="7"/>
  <c r="D610" i="7"/>
  <c r="B610" i="7"/>
  <c r="A610" i="7"/>
  <c r="C609" i="7"/>
  <c r="I609" i="7"/>
  <c r="B609" i="6"/>
  <c r="A609" i="6"/>
  <c r="E609" i="7"/>
  <c r="F609" i="7"/>
  <c r="G609" i="7"/>
  <c r="H609" i="7"/>
  <c r="J609" i="7"/>
  <c r="D609" i="7"/>
  <c r="B609" i="7"/>
  <c r="A609" i="7"/>
  <c r="C608" i="7"/>
  <c r="I608" i="7"/>
  <c r="B608" i="6"/>
  <c r="A608" i="6"/>
  <c r="E608" i="7"/>
  <c r="F608" i="7"/>
  <c r="G608" i="7"/>
  <c r="H608" i="7"/>
  <c r="J608" i="7"/>
  <c r="D608" i="7"/>
  <c r="B608" i="7"/>
  <c r="A608" i="7"/>
  <c r="C607" i="7"/>
  <c r="I607" i="7"/>
  <c r="B607" i="6"/>
  <c r="A607" i="6"/>
  <c r="E607" i="7"/>
  <c r="F607" i="7"/>
  <c r="G607" i="7"/>
  <c r="H607" i="7"/>
  <c r="J607" i="7"/>
  <c r="D607" i="7"/>
  <c r="B607" i="7"/>
  <c r="A607" i="7"/>
  <c r="C606" i="7"/>
  <c r="I606" i="7"/>
  <c r="B606" i="6"/>
  <c r="A606" i="6"/>
  <c r="E606" i="7"/>
  <c r="F606" i="7"/>
  <c r="G606" i="7"/>
  <c r="H606" i="7"/>
  <c r="J606" i="7"/>
  <c r="D606" i="7"/>
  <c r="B606" i="7"/>
  <c r="A606" i="7"/>
  <c r="C605" i="7"/>
  <c r="I605" i="7"/>
  <c r="B605" i="6"/>
  <c r="A605" i="6"/>
  <c r="E605" i="7"/>
  <c r="F605" i="7"/>
  <c r="G605" i="7"/>
  <c r="H605" i="7"/>
  <c r="J605" i="7"/>
  <c r="D605" i="7"/>
  <c r="B605" i="7"/>
  <c r="A605" i="7"/>
  <c r="C604" i="7"/>
  <c r="I604" i="7"/>
  <c r="B604" i="6"/>
  <c r="A604" i="6"/>
  <c r="E604" i="7"/>
  <c r="F604" i="7"/>
  <c r="G604" i="7"/>
  <c r="H604" i="7"/>
  <c r="J604" i="7"/>
  <c r="D604" i="7"/>
  <c r="B604" i="7"/>
  <c r="A604" i="7"/>
  <c r="C603" i="7"/>
  <c r="I603" i="7"/>
  <c r="B603" i="6"/>
  <c r="A603" i="6"/>
  <c r="E603" i="7"/>
  <c r="F603" i="7"/>
  <c r="G603" i="7"/>
  <c r="H603" i="7"/>
  <c r="J603" i="7"/>
  <c r="D603" i="7"/>
  <c r="B603" i="7"/>
  <c r="A603" i="7"/>
  <c r="C602" i="7"/>
  <c r="I602" i="7"/>
  <c r="B602" i="6"/>
  <c r="A602" i="6"/>
  <c r="E602" i="7"/>
  <c r="F602" i="7"/>
  <c r="G602" i="7"/>
  <c r="H602" i="7"/>
  <c r="J602" i="7"/>
  <c r="D602" i="7"/>
  <c r="B602" i="7"/>
  <c r="A602" i="7"/>
  <c r="C601" i="7"/>
  <c r="I601" i="7"/>
  <c r="B601" i="6"/>
  <c r="A601" i="6"/>
  <c r="E601" i="7"/>
  <c r="F601" i="7"/>
  <c r="G601" i="7"/>
  <c r="H601" i="7"/>
  <c r="J601" i="7"/>
  <c r="D601" i="7"/>
  <c r="B601" i="7"/>
  <c r="A601" i="7"/>
  <c r="C600" i="7"/>
  <c r="I600" i="7"/>
  <c r="B600" i="6"/>
  <c r="A600" i="6"/>
  <c r="E600" i="7"/>
  <c r="F600" i="7"/>
  <c r="G600" i="7"/>
  <c r="H600" i="7"/>
  <c r="J600" i="7"/>
  <c r="D600" i="7"/>
  <c r="B600" i="7"/>
  <c r="A600" i="7"/>
  <c r="C599" i="7"/>
  <c r="I599" i="7"/>
  <c r="B599" i="6"/>
  <c r="A599" i="6"/>
  <c r="E599" i="7"/>
  <c r="F599" i="7"/>
  <c r="G599" i="7"/>
  <c r="H599" i="7"/>
  <c r="J599" i="7"/>
  <c r="D599" i="7"/>
  <c r="B599" i="7"/>
  <c r="A599" i="7"/>
  <c r="C598" i="7"/>
  <c r="I598" i="7"/>
  <c r="B598" i="6"/>
  <c r="A598" i="6"/>
  <c r="E598" i="7"/>
  <c r="F598" i="7"/>
  <c r="G598" i="7"/>
  <c r="H598" i="7"/>
  <c r="J598" i="7"/>
  <c r="D598" i="7"/>
  <c r="B598" i="7"/>
  <c r="A598" i="7"/>
  <c r="C597" i="7"/>
  <c r="I597" i="7"/>
  <c r="B597" i="6"/>
  <c r="A597" i="6"/>
  <c r="E597" i="7"/>
  <c r="F597" i="7"/>
  <c r="G597" i="7"/>
  <c r="H597" i="7"/>
  <c r="J597" i="7"/>
  <c r="D597" i="7"/>
  <c r="B597" i="7"/>
  <c r="A597" i="7"/>
  <c r="C596" i="7"/>
  <c r="I596" i="7"/>
  <c r="B596" i="6"/>
  <c r="A596" i="6"/>
  <c r="E596" i="7"/>
  <c r="F596" i="7"/>
  <c r="G596" i="7"/>
  <c r="H596" i="7"/>
  <c r="J596" i="7"/>
  <c r="D596" i="7"/>
  <c r="B596" i="7"/>
  <c r="A596" i="7"/>
  <c r="C595" i="7"/>
  <c r="I595" i="7"/>
  <c r="B595" i="6"/>
  <c r="A595" i="6"/>
  <c r="E595" i="7"/>
  <c r="F595" i="7"/>
  <c r="G595" i="7"/>
  <c r="H595" i="7"/>
  <c r="J595" i="7"/>
  <c r="D595" i="7"/>
  <c r="B595" i="7"/>
  <c r="A595" i="7"/>
  <c r="C594" i="7"/>
  <c r="I594" i="7"/>
  <c r="B594" i="6"/>
  <c r="A594" i="6"/>
  <c r="E594" i="7"/>
  <c r="F594" i="7"/>
  <c r="G594" i="7"/>
  <c r="H594" i="7"/>
  <c r="J594" i="7"/>
  <c r="D594" i="7"/>
  <c r="B594" i="7"/>
  <c r="A594" i="7"/>
  <c r="C593" i="7"/>
  <c r="I593" i="7"/>
  <c r="B593" i="6"/>
  <c r="A593" i="6"/>
  <c r="E593" i="7"/>
  <c r="F593" i="7"/>
  <c r="G593" i="7"/>
  <c r="H593" i="7"/>
  <c r="J593" i="7"/>
  <c r="D593" i="7"/>
  <c r="B593" i="7"/>
  <c r="A593" i="7"/>
  <c r="C592" i="7"/>
  <c r="I592" i="7"/>
  <c r="B592" i="6"/>
  <c r="A592" i="6"/>
  <c r="E592" i="7"/>
  <c r="F592" i="7"/>
  <c r="G592" i="7"/>
  <c r="H592" i="7"/>
  <c r="J592" i="7"/>
  <c r="D592" i="7"/>
  <c r="B592" i="7"/>
  <c r="A592" i="7"/>
  <c r="C591" i="7"/>
  <c r="I591" i="7"/>
  <c r="B591" i="6"/>
  <c r="A591" i="6"/>
  <c r="E591" i="7"/>
  <c r="F591" i="7"/>
  <c r="G591" i="7"/>
  <c r="H591" i="7"/>
  <c r="J591" i="7"/>
  <c r="D591" i="7"/>
  <c r="B591" i="7"/>
  <c r="A591" i="7"/>
  <c r="C590" i="7"/>
  <c r="I590" i="7"/>
  <c r="B590" i="6"/>
  <c r="A590" i="6"/>
  <c r="E590" i="7"/>
  <c r="F590" i="7"/>
  <c r="G590" i="7"/>
  <c r="H590" i="7"/>
  <c r="J590" i="7"/>
  <c r="D590" i="7"/>
  <c r="B590" i="7"/>
  <c r="A590" i="7"/>
  <c r="C589" i="7"/>
  <c r="I589" i="7"/>
  <c r="B589" i="6"/>
  <c r="A589" i="6"/>
  <c r="E589" i="7"/>
  <c r="F589" i="7"/>
  <c r="G589" i="7"/>
  <c r="H589" i="7"/>
  <c r="J589" i="7"/>
  <c r="D589" i="7"/>
  <c r="B589" i="7"/>
  <c r="A589" i="7"/>
  <c r="C588" i="7"/>
  <c r="I588" i="7"/>
  <c r="B588" i="6"/>
  <c r="A588" i="6"/>
  <c r="E588" i="7"/>
  <c r="F588" i="7"/>
  <c r="G588" i="7"/>
  <c r="H588" i="7"/>
  <c r="J588" i="7"/>
  <c r="D588" i="7"/>
  <c r="B588" i="7"/>
  <c r="A588" i="7"/>
  <c r="C587" i="7"/>
  <c r="I587" i="7"/>
  <c r="B587" i="6"/>
  <c r="A587" i="6"/>
  <c r="E587" i="7"/>
  <c r="F587" i="7"/>
  <c r="G587" i="7"/>
  <c r="H587" i="7"/>
  <c r="J587" i="7"/>
  <c r="D587" i="7"/>
  <c r="B587" i="7"/>
  <c r="A587" i="7"/>
  <c r="C586" i="7"/>
  <c r="I586" i="7"/>
  <c r="B586" i="6"/>
  <c r="A586" i="6"/>
  <c r="E586" i="7"/>
  <c r="F586" i="7"/>
  <c r="G586" i="7"/>
  <c r="H586" i="7"/>
  <c r="J586" i="7"/>
  <c r="D586" i="7"/>
  <c r="B586" i="7"/>
  <c r="A586" i="7"/>
  <c r="C585" i="7"/>
  <c r="I585" i="7"/>
  <c r="B585" i="6"/>
  <c r="A585" i="6"/>
  <c r="E585" i="7"/>
  <c r="F585" i="7"/>
  <c r="G585" i="7"/>
  <c r="H585" i="7"/>
  <c r="J585" i="7"/>
  <c r="D585" i="7"/>
  <c r="B585" i="7"/>
  <c r="A585" i="7"/>
  <c r="C584" i="7"/>
  <c r="I584" i="7"/>
  <c r="B584" i="6"/>
  <c r="A584" i="6"/>
  <c r="E584" i="7"/>
  <c r="F584" i="7"/>
  <c r="G584" i="7"/>
  <c r="H584" i="7"/>
  <c r="J584" i="7"/>
  <c r="D584" i="7"/>
  <c r="B584" i="7"/>
  <c r="A584" i="7"/>
  <c r="C583" i="7"/>
  <c r="I583" i="7"/>
  <c r="B583" i="6"/>
  <c r="A583" i="6"/>
  <c r="E583" i="7"/>
  <c r="F583" i="7"/>
  <c r="G583" i="7"/>
  <c r="H583" i="7"/>
  <c r="J583" i="7"/>
  <c r="D583" i="7"/>
  <c r="B583" i="7"/>
  <c r="A583" i="7"/>
  <c r="C582" i="7"/>
  <c r="I582" i="7"/>
  <c r="B582" i="6"/>
  <c r="A582" i="6"/>
  <c r="E582" i="7"/>
  <c r="F582" i="7"/>
  <c r="G582" i="7"/>
  <c r="H582" i="7"/>
  <c r="J582" i="7"/>
  <c r="D582" i="7"/>
  <c r="B582" i="7"/>
  <c r="A582" i="7"/>
  <c r="C581" i="7"/>
  <c r="I581" i="7"/>
  <c r="B581" i="6"/>
  <c r="A581" i="6"/>
  <c r="E581" i="7"/>
  <c r="F581" i="7"/>
  <c r="G581" i="7"/>
  <c r="H581" i="7"/>
  <c r="J581" i="7"/>
  <c r="D581" i="7"/>
  <c r="B581" i="7"/>
  <c r="A581" i="7"/>
  <c r="C580" i="7"/>
  <c r="I580" i="7"/>
  <c r="B580" i="6"/>
  <c r="A580" i="6"/>
  <c r="E580" i="7"/>
  <c r="F580" i="7"/>
  <c r="G580" i="7"/>
  <c r="H580" i="7"/>
  <c r="J580" i="7"/>
  <c r="D580" i="7"/>
  <c r="B580" i="7"/>
  <c r="A580" i="7"/>
  <c r="C579" i="7"/>
  <c r="I579" i="7"/>
  <c r="B579" i="6"/>
  <c r="A579" i="6"/>
  <c r="E579" i="7"/>
  <c r="F579" i="7"/>
  <c r="G579" i="7"/>
  <c r="H579" i="7"/>
  <c r="J579" i="7"/>
  <c r="D579" i="7"/>
  <c r="B579" i="7"/>
  <c r="A579" i="7"/>
  <c r="C578" i="7"/>
  <c r="I578" i="7"/>
  <c r="B578" i="6"/>
  <c r="A578" i="6"/>
  <c r="E578" i="7"/>
  <c r="F578" i="7"/>
  <c r="G578" i="7"/>
  <c r="H578" i="7"/>
  <c r="J578" i="7"/>
  <c r="D578" i="7"/>
  <c r="B578" i="7"/>
  <c r="A578" i="7"/>
  <c r="C577" i="7"/>
  <c r="I577" i="7"/>
  <c r="B577" i="6"/>
  <c r="A577" i="6"/>
  <c r="E577" i="7"/>
  <c r="F577" i="7"/>
  <c r="G577" i="7"/>
  <c r="H577" i="7"/>
  <c r="J577" i="7"/>
  <c r="D577" i="7"/>
  <c r="B577" i="7"/>
  <c r="A577" i="7"/>
  <c r="C576" i="7"/>
  <c r="I576" i="7"/>
  <c r="B576" i="6"/>
  <c r="A576" i="6"/>
  <c r="E576" i="7"/>
  <c r="F576" i="7"/>
  <c r="G576" i="7"/>
  <c r="H576" i="7"/>
  <c r="J576" i="7"/>
  <c r="D576" i="7"/>
  <c r="B576" i="7"/>
  <c r="A576" i="7"/>
  <c r="C575" i="7"/>
  <c r="I575" i="7"/>
  <c r="B575" i="6"/>
  <c r="A575" i="6"/>
  <c r="E575" i="7"/>
  <c r="F575" i="7"/>
  <c r="G575" i="7"/>
  <c r="H575" i="7"/>
  <c r="J575" i="7"/>
  <c r="D575" i="7"/>
  <c r="B575" i="7"/>
  <c r="A575" i="7"/>
  <c r="C574" i="7"/>
  <c r="I574" i="7"/>
  <c r="B574" i="6"/>
  <c r="A574" i="6"/>
  <c r="E574" i="7"/>
  <c r="F574" i="7"/>
  <c r="G574" i="7"/>
  <c r="H574" i="7"/>
  <c r="J574" i="7"/>
  <c r="D574" i="7"/>
  <c r="B574" i="7"/>
  <c r="A574" i="7"/>
  <c r="C573" i="7"/>
  <c r="I573" i="7"/>
  <c r="B573" i="6"/>
  <c r="A573" i="6"/>
  <c r="E573" i="7"/>
  <c r="F573" i="7"/>
  <c r="G573" i="7"/>
  <c r="H573" i="7"/>
  <c r="J573" i="7"/>
  <c r="D573" i="7"/>
  <c r="B573" i="7"/>
  <c r="A573" i="7"/>
  <c r="C572" i="7"/>
  <c r="I572" i="7"/>
  <c r="B572" i="6"/>
  <c r="A572" i="6"/>
  <c r="E572" i="7"/>
  <c r="F572" i="7"/>
  <c r="G572" i="7"/>
  <c r="H572" i="7"/>
  <c r="J572" i="7"/>
  <c r="D572" i="7"/>
  <c r="B572" i="7"/>
  <c r="A572" i="7"/>
  <c r="C571" i="7"/>
  <c r="I571" i="7"/>
  <c r="B571" i="6"/>
  <c r="A571" i="6"/>
  <c r="E571" i="7"/>
  <c r="F571" i="7"/>
  <c r="G571" i="7"/>
  <c r="H571" i="7"/>
  <c r="J571" i="7"/>
  <c r="D571" i="7"/>
  <c r="B571" i="7"/>
  <c r="A571" i="7"/>
  <c r="C570" i="7"/>
  <c r="I570" i="7"/>
  <c r="B570" i="6"/>
  <c r="A570" i="6"/>
  <c r="E570" i="7"/>
  <c r="F570" i="7"/>
  <c r="G570" i="7"/>
  <c r="H570" i="7"/>
  <c r="J570" i="7"/>
  <c r="D570" i="7"/>
  <c r="B570" i="7"/>
  <c r="A570" i="7"/>
  <c r="C569" i="7"/>
  <c r="I569" i="7"/>
  <c r="B569" i="6"/>
  <c r="A569" i="6"/>
  <c r="E569" i="7"/>
  <c r="F569" i="7"/>
  <c r="G569" i="7"/>
  <c r="H569" i="7"/>
  <c r="J569" i="7"/>
  <c r="D569" i="7"/>
  <c r="B569" i="7"/>
  <c r="A569" i="7"/>
  <c r="C568" i="7"/>
  <c r="I568" i="7"/>
  <c r="B568" i="6"/>
  <c r="A568" i="6"/>
  <c r="E568" i="7"/>
  <c r="F568" i="7"/>
  <c r="G568" i="7"/>
  <c r="H568" i="7"/>
  <c r="J568" i="7"/>
  <c r="D568" i="7"/>
  <c r="B568" i="7"/>
  <c r="A568" i="7"/>
  <c r="C567" i="7"/>
  <c r="I567" i="7"/>
  <c r="B567" i="6"/>
  <c r="A567" i="6"/>
  <c r="E567" i="7"/>
  <c r="F567" i="7"/>
  <c r="G567" i="7"/>
  <c r="H567" i="7"/>
  <c r="J567" i="7"/>
  <c r="D567" i="7"/>
  <c r="B567" i="7"/>
  <c r="A567" i="7"/>
  <c r="C566" i="7"/>
  <c r="I566" i="7"/>
  <c r="B566" i="6"/>
  <c r="A566" i="6"/>
  <c r="E566" i="7"/>
  <c r="F566" i="7"/>
  <c r="G566" i="7"/>
  <c r="H566" i="7"/>
  <c r="J566" i="7"/>
  <c r="D566" i="7"/>
  <c r="B566" i="7"/>
  <c r="A566" i="7"/>
  <c r="C565" i="7"/>
  <c r="I565" i="7"/>
  <c r="B565" i="6"/>
  <c r="A565" i="6"/>
  <c r="E565" i="7"/>
  <c r="F565" i="7"/>
  <c r="G565" i="7"/>
  <c r="H565" i="7"/>
  <c r="J565" i="7"/>
  <c r="D565" i="7"/>
  <c r="B565" i="7"/>
  <c r="A565" i="7"/>
  <c r="C564" i="7"/>
  <c r="I564" i="7"/>
  <c r="B564" i="6"/>
  <c r="A564" i="6"/>
  <c r="E564" i="7"/>
  <c r="F564" i="7"/>
  <c r="G564" i="7"/>
  <c r="H564" i="7"/>
  <c r="J564" i="7"/>
  <c r="D564" i="7"/>
  <c r="B564" i="7"/>
  <c r="A564" i="7"/>
  <c r="C563" i="7"/>
  <c r="I563" i="7"/>
  <c r="B563" i="6"/>
  <c r="A563" i="6"/>
  <c r="E563" i="7"/>
  <c r="F563" i="7"/>
  <c r="G563" i="7"/>
  <c r="H563" i="7"/>
  <c r="J563" i="7"/>
  <c r="D563" i="7"/>
  <c r="B563" i="7"/>
  <c r="A563" i="7"/>
  <c r="C562" i="7"/>
  <c r="I562" i="7"/>
  <c r="B562" i="6"/>
  <c r="A562" i="6"/>
  <c r="E562" i="7"/>
  <c r="F562" i="7"/>
  <c r="G562" i="7"/>
  <c r="H562" i="7"/>
  <c r="J562" i="7"/>
  <c r="D562" i="7"/>
  <c r="B562" i="7"/>
  <c r="A562" i="7"/>
  <c r="C561" i="7"/>
  <c r="I561" i="7"/>
  <c r="B561" i="6"/>
  <c r="A561" i="6"/>
  <c r="E561" i="7"/>
  <c r="F561" i="7"/>
  <c r="G561" i="7"/>
  <c r="H561" i="7"/>
  <c r="J561" i="7"/>
  <c r="D561" i="7"/>
  <c r="B561" i="7"/>
  <c r="A561" i="7"/>
  <c r="C560" i="7"/>
  <c r="I560" i="7"/>
  <c r="B560" i="6"/>
  <c r="A560" i="6"/>
  <c r="E560" i="7"/>
  <c r="F560" i="7"/>
  <c r="G560" i="7"/>
  <c r="H560" i="7"/>
  <c r="J560" i="7"/>
  <c r="D560" i="7"/>
  <c r="B560" i="7"/>
  <c r="A560" i="7"/>
  <c r="C559" i="7"/>
  <c r="I559" i="7"/>
  <c r="B559" i="6"/>
  <c r="A559" i="6"/>
  <c r="E559" i="7"/>
  <c r="F559" i="7"/>
  <c r="G559" i="7"/>
  <c r="H559" i="7"/>
  <c r="J559" i="7"/>
  <c r="D559" i="7"/>
  <c r="B559" i="7"/>
  <c r="A559" i="7"/>
  <c r="C558" i="7"/>
  <c r="I558" i="7"/>
  <c r="B558" i="6"/>
  <c r="A558" i="6"/>
  <c r="E558" i="7"/>
  <c r="F558" i="7"/>
  <c r="G558" i="7"/>
  <c r="H558" i="7"/>
  <c r="J558" i="7"/>
  <c r="D558" i="7"/>
  <c r="B558" i="7"/>
  <c r="A558" i="7"/>
  <c r="C557" i="7"/>
  <c r="I557" i="7"/>
  <c r="B557" i="6"/>
  <c r="A557" i="6"/>
  <c r="E557" i="7"/>
  <c r="F557" i="7"/>
  <c r="G557" i="7"/>
  <c r="H557" i="7"/>
  <c r="J557" i="7"/>
  <c r="D557" i="7"/>
  <c r="B557" i="7"/>
  <c r="A557" i="7"/>
  <c r="C556" i="7"/>
  <c r="I556" i="7"/>
  <c r="B556" i="6"/>
  <c r="A556" i="6"/>
  <c r="E556" i="7"/>
  <c r="F556" i="7"/>
  <c r="G556" i="7"/>
  <c r="H556" i="7"/>
  <c r="J556" i="7"/>
  <c r="D556" i="7"/>
  <c r="B556" i="7"/>
  <c r="A556" i="7"/>
  <c r="C555" i="7"/>
  <c r="I555" i="7"/>
  <c r="B555" i="6"/>
  <c r="A555" i="6"/>
  <c r="E555" i="7"/>
  <c r="F555" i="7"/>
  <c r="G555" i="7"/>
  <c r="H555" i="7"/>
  <c r="J555" i="7"/>
  <c r="D555" i="7"/>
  <c r="B555" i="7"/>
  <c r="A555" i="7"/>
  <c r="C554" i="7"/>
  <c r="I554" i="7"/>
  <c r="B554" i="6"/>
  <c r="A554" i="6"/>
  <c r="E554" i="7"/>
  <c r="F554" i="7"/>
  <c r="G554" i="7"/>
  <c r="H554" i="7"/>
  <c r="J554" i="7"/>
  <c r="D554" i="7"/>
  <c r="B554" i="7"/>
  <c r="A554" i="7"/>
  <c r="C553" i="7"/>
  <c r="I553" i="7"/>
  <c r="B553" i="6"/>
  <c r="A553" i="6"/>
  <c r="E553" i="7"/>
  <c r="F553" i="7"/>
  <c r="G553" i="7"/>
  <c r="H553" i="7"/>
  <c r="J553" i="7"/>
  <c r="D553" i="7"/>
  <c r="B553" i="7"/>
  <c r="A553" i="7"/>
  <c r="C552" i="7"/>
  <c r="I552" i="7"/>
  <c r="B552" i="6"/>
  <c r="A552" i="6"/>
  <c r="E552" i="7"/>
  <c r="F552" i="7"/>
  <c r="G552" i="7"/>
  <c r="H552" i="7"/>
  <c r="J552" i="7"/>
  <c r="D552" i="7"/>
  <c r="B552" i="7"/>
  <c r="A552" i="7"/>
  <c r="C551" i="7"/>
  <c r="I551" i="7"/>
  <c r="B551" i="6"/>
  <c r="A551" i="6"/>
  <c r="E551" i="7"/>
  <c r="F551" i="7"/>
  <c r="G551" i="7"/>
  <c r="H551" i="7"/>
  <c r="J551" i="7"/>
  <c r="D551" i="7"/>
  <c r="B551" i="7"/>
  <c r="A551" i="7"/>
  <c r="C550" i="7"/>
  <c r="I550" i="7"/>
  <c r="B550" i="6"/>
  <c r="A550" i="6"/>
  <c r="E550" i="7"/>
  <c r="F550" i="7"/>
  <c r="G550" i="7"/>
  <c r="H550" i="7"/>
  <c r="J550" i="7"/>
  <c r="D550" i="7"/>
  <c r="B550" i="7"/>
  <c r="A550" i="7"/>
  <c r="C549" i="7"/>
  <c r="I549" i="7"/>
  <c r="B549" i="6"/>
  <c r="A549" i="6"/>
  <c r="E549" i="7"/>
  <c r="F549" i="7"/>
  <c r="G549" i="7"/>
  <c r="H549" i="7"/>
  <c r="J549" i="7"/>
  <c r="D549" i="7"/>
  <c r="B549" i="7"/>
  <c r="A549" i="7"/>
  <c r="C548" i="7"/>
  <c r="I548" i="7"/>
  <c r="B548" i="6"/>
  <c r="A548" i="6"/>
  <c r="E548" i="7"/>
  <c r="F548" i="7"/>
  <c r="G548" i="7"/>
  <c r="H548" i="7"/>
  <c r="J548" i="7"/>
  <c r="D548" i="7"/>
  <c r="B548" i="7"/>
  <c r="A548" i="7"/>
  <c r="C547" i="7"/>
  <c r="I547" i="7"/>
  <c r="B547" i="6"/>
  <c r="A547" i="6"/>
  <c r="E547" i="7"/>
  <c r="F547" i="7"/>
  <c r="G547" i="7"/>
  <c r="H547" i="7"/>
  <c r="J547" i="7"/>
  <c r="D547" i="7"/>
  <c r="B547" i="7"/>
  <c r="A547" i="7"/>
  <c r="C546" i="7"/>
  <c r="I546" i="7"/>
  <c r="B546" i="6"/>
  <c r="A546" i="6"/>
  <c r="E546" i="7"/>
  <c r="F546" i="7"/>
  <c r="G546" i="7"/>
  <c r="H546" i="7"/>
  <c r="J546" i="7"/>
  <c r="D546" i="7"/>
  <c r="B546" i="7"/>
  <c r="A546" i="7"/>
  <c r="C545" i="7"/>
  <c r="I545" i="7"/>
  <c r="B545" i="6"/>
  <c r="A545" i="6"/>
  <c r="E545" i="7"/>
  <c r="F545" i="7"/>
  <c r="G545" i="7"/>
  <c r="H545" i="7"/>
  <c r="J545" i="7"/>
  <c r="D545" i="7"/>
  <c r="B545" i="7"/>
  <c r="A545" i="7"/>
  <c r="C544" i="7"/>
  <c r="I544" i="7"/>
  <c r="B544" i="6"/>
  <c r="A544" i="6"/>
  <c r="E544" i="7"/>
  <c r="F544" i="7"/>
  <c r="G544" i="7"/>
  <c r="H544" i="7"/>
  <c r="J544" i="7"/>
  <c r="D544" i="7"/>
  <c r="B544" i="7"/>
  <c r="A544" i="7"/>
  <c r="C543" i="7"/>
  <c r="I543" i="7"/>
  <c r="B543" i="6"/>
  <c r="A543" i="6"/>
  <c r="E543" i="7"/>
  <c r="F543" i="7"/>
  <c r="G543" i="7"/>
  <c r="H543" i="7"/>
  <c r="J543" i="7"/>
  <c r="D543" i="7"/>
  <c r="B543" i="7"/>
  <c r="A543" i="7"/>
  <c r="C542" i="7"/>
  <c r="I542" i="7"/>
  <c r="B542" i="6"/>
  <c r="A542" i="6"/>
  <c r="E542" i="7"/>
  <c r="F542" i="7"/>
  <c r="G542" i="7"/>
  <c r="H542" i="7"/>
  <c r="J542" i="7"/>
  <c r="D542" i="7"/>
  <c r="B542" i="7"/>
  <c r="A542" i="7"/>
  <c r="C541" i="7"/>
  <c r="I541" i="7"/>
  <c r="B541" i="6"/>
  <c r="A541" i="6"/>
  <c r="E541" i="7"/>
  <c r="F541" i="7"/>
  <c r="G541" i="7"/>
  <c r="H541" i="7"/>
  <c r="J541" i="7"/>
  <c r="D541" i="7"/>
  <c r="B541" i="7"/>
  <c r="A541" i="7"/>
  <c r="C540" i="7"/>
  <c r="I540" i="7"/>
  <c r="B540" i="6"/>
  <c r="A540" i="6"/>
  <c r="E540" i="7"/>
  <c r="F540" i="7"/>
  <c r="G540" i="7"/>
  <c r="H540" i="7"/>
  <c r="J540" i="7"/>
  <c r="D540" i="7"/>
  <c r="B540" i="7"/>
  <c r="A540" i="7"/>
  <c r="C539" i="7"/>
  <c r="I539" i="7"/>
  <c r="B539" i="6"/>
  <c r="A539" i="6"/>
  <c r="E539" i="7"/>
  <c r="F539" i="7"/>
  <c r="G539" i="7"/>
  <c r="H539" i="7"/>
  <c r="J539" i="7"/>
  <c r="D539" i="7"/>
  <c r="B539" i="7"/>
  <c r="A539" i="7"/>
  <c r="C538" i="7"/>
  <c r="I538" i="7"/>
  <c r="B538" i="6"/>
  <c r="A538" i="6"/>
  <c r="E538" i="7"/>
  <c r="F538" i="7"/>
  <c r="G538" i="7"/>
  <c r="H538" i="7"/>
  <c r="J538" i="7"/>
  <c r="D538" i="7"/>
  <c r="B538" i="7"/>
  <c r="A538" i="7"/>
  <c r="C537" i="7"/>
  <c r="I537" i="7"/>
  <c r="B537" i="6"/>
  <c r="A537" i="6"/>
  <c r="E537" i="7"/>
  <c r="F537" i="7"/>
  <c r="G537" i="7"/>
  <c r="H537" i="7"/>
  <c r="J537" i="7"/>
  <c r="D537" i="7"/>
  <c r="B537" i="7"/>
  <c r="A537" i="7"/>
  <c r="C536" i="7"/>
  <c r="I536" i="7"/>
  <c r="B536" i="6"/>
  <c r="A536" i="6"/>
  <c r="E536" i="7"/>
  <c r="F536" i="7"/>
  <c r="G536" i="7"/>
  <c r="H536" i="7"/>
  <c r="J536" i="7"/>
  <c r="D536" i="7"/>
  <c r="B536" i="7"/>
  <c r="A536" i="7"/>
  <c r="C535" i="7"/>
  <c r="I535" i="7"/>
  <c r="B535" i="6"/>
  <c r="A535" i="6"/>
  <c r="E535" i="7"/>
  <c r="F535" i="7"/>
  <c r="G535" i="7"/>
  <c r="H535" i="7"/>
  <c r="J535" i="7"/>
  <c r="D535" i="7"/>
  <c r="B535" i="7"/>
  <c r="A535" i="7"/>
  <c r="C534" i="7"/>
  <c r="I534" i="7"/>
  <c r="B534" i="6"/>
  <c r="A534" i="6"/>
  <c r="E534" i="7"/>
  <c r="F534" i="7"/>
  <c r="G534" i="7"/>
  <c r="H534" i="7"/>
  <c r="J534" i="7"/>
  <c r="D534" i="7"/>
  <c r="B534" i="7"/>
  <c r="A534" i="7"/>
  <c r="C533" i="7"/>
  <c r="I533" i="7"/>
  <c r="B533" i="6"/>
  <c r="A533" i="6"/>
  <c r="E533" i="7"/>
  <c r="F533" i="7"/>
  <c r="G533" i="7"/>
  <c r="H533" i="7"/>
  <c r="J533" i="7"/>
  <c r="D533" i="7"/>
  <c r="B533" i="7"/>
  <c r="A533" i="7"/>
  <c r="C532" i="7"/>
  <c r="I532" i="7"/>
  <c r="B532" i="6"/>
  <c r="A532" i="6"/>
  <c r="E532" i="7"/>
  <c r="F532" i="7"/>
  <c r="G532" i="7"/>
  <c r="H532" i="7"/>
  <c r="J532" i="7"/>
  <c r="D532" i="7"/>
  <c r="B532" i="7"/>
  <c r="A532" i="7"/>
  <c r="C531" i="7"/>
  <c r="I531" i="7"/>
  <c r="B531" i="6"/>
  <c r="A531" i="6"/>
  <c r="E531" i="7"/>
  <c r="F531" i="7"/>
  <c r="G531" i="7"/>
  <c r="H531" i="7"/>
  <c r="J531" i="7"/>
  <c r="D531" i="7"/>
  <c r="B531" i="7"/>
  <c r="A531" i="7"/>
  <c r="C530" i="7"/>
  <c r="I530" i="7"/>
  <c r="B530" i="6"/>
  <c r="A530" i="6"/>
  <c r="E530" i="7"/>
  <c r="F530" i="7"/>
  <c r="G530" i="7"/>
  <c r="H530" i="7"/>
  <c r="J530" i="7"/>
  <c r="D530" i="7"/>
  <c r="B530" i="7"/>
  <c r="A530" i="7"/>
  <c r="C529" i="7"/>
  <c r="I529" i="7"/>
  <c r="B529" i="6"/>
  <c r="A529" i="6"/>
  <c r="E529" i="7"/>
  <c r="F529" i="7"/>
  <c r="G529" i="7"/>
  <c r="H529" i="7"/>
  <c r="J529" i="7"/>
  <c r="D529" i="7"/>
  <c r="B529" i="7"/>
  <c r="A529" i="7"/>
  <c r="C528" i="7"/>
  <c r="I528" i="7"/>
  <c r="B528" i="6"/>
  <c r="A528" i="6"/>
  <c r="E528" i="7"/>
  <c r="F528" i="7"/>
  <c r="G528" i="7"/>
  <c r="H528" i="7"/>
  <c r="J528" i="7"/>
  <c r="D528" i="7"/>
  <c r="B528" i="7"/>
  <c r="A528" i="7"/>
  <c r="C527" i="7"/>
  <c r="I527" i="7"/>
  <c r="B527" i="6"/>
  <c r="A527" i="6"/>
  <c r="E527" i="7"/>
  <c r="F527" i="7"/>
  <c r="G527" i="7"/>
  <c r="H527" i="7"/>
  <c r="J527" i="7"/>
  <c r="D527" i="7"/>
  <c r="B527" i="7"/>
  <c r="A527" i="7"/>
  <c r="C526" i="7"/>
  <c r="I526" i="7"/>
  <c r="B526" i="6"/>
  <c r="A526" i="6"/>
  <c r="E526" i="7"/>
  <c r="F526" i="7"/>
  <c r="G526" i="7"/>
  <c r="H526" i="7"/>
  <c r="J526" i="7"/>
  <c r="D526" i="7"/>
  <c r="B526" i="7"/>
  <c r="A526" i="7"/>
  <c r="C525" i="7"/>
  <c r="I525" i="7"/>
  <c r="B525" i="6"/>
  <c r="A525" i="6"/>
  <c r="E525" i="7"/>
  <c r="F525" i="7"/>
  <c r="G525" i="7"/>
  <c r="H525" i="7"/>
  <c r="J525" i="7"/>
  <c r="D525" i="7"/>
  <c r="B525" i="7"/>
  <c r="A525" i="7"/>
  <c r="C524" i="7"/>
  <c r="I524" i="7"/>
  <c r="B524" i="6"/>
  <c r="A524" i="6"/>
  <c r="E524" i="7"/>
  <c r="F524" i="7"/>
  <c r="G524" i="7"/>
  <c r="H524" i="7"/>
  <c r="J524" i="7"/>
  <c r="D524" i="7"/>
  <c r="B524" i="7"/>
  <c r="A524" i="7"/>
  <c r="C523" i="7"/>
  <c r="I523" i="7"/>
  <c r="B523" i="6"/>
  <c r="A523" i="6"/>
  <c r="E523" i="7"/>
  <c r="F523" i="7"/>
  <c r="G523" i="7"/>
  <c r="H523" i="7"/>
  <c r="J523" i="7"/>
  <c r="D523" i="7"/>
  <c r="B523" i="7"/>
  <c r="A523" i="7"/>
  <c r="C522" i="7"/>
  <c r="I522" i="7"/>
  <c r="B522" i="6"/>
  <c r="A522" i="6"/>
  <c r="E522" i="7"/>
  <c r="F522" i="7"/>
  <c r="G522" i="7"/>
  <c r="H522" i="7"/>
  <c r="J522" i="7"/>
  <c r="D522" i="7"/>
  <c r="B522" i="7"/>
  <c r="A522" i="7"/>
  <c r="C521" i="7"/>
  <c r="I521" i="7"/>
  <c r="B521" i="6"/>
  <c r="A521" i="6"/>
  <c r="E521" i="7"/>
  <c r="F521" i="7"/>
  <c r="G521" i="7"/>
  <c r="H521" i="7"/>
  <c r="J521" i="7"/>
  <c r="D521" i="7"/>
  <c r="B521" i="7"/>
  <c r="A521" i="7"/>
  <c r="C520" i="7"/>
  <c r="I520" i="7"/>
  <c r="B520" i="6"/>
  <c r="A520" i="6"/>
  <c r="E520" i="7"/>
  <c r="F520" i="7"/>
  <c r="G520" i="7"/>
  <c r="H520" i="7"/>
  <c r="J520" i="7"/>
  <c r="D520" i="7"/>
  <c r="B520" i="7"/>
  <c r="A520" i="7"/>
  <c r="C519" i="7"/>
  <c r="I519" i="7"/>
  <c r="B519" i="6"/>
  <c r="A519" i="6"/>
  <c r="E519" i="7"/>
  <c r="F519" i="7"/>
  <c r="G519" i="7"/>
  <c r="H519" i="7"/>
  <c r="J519" i="7"/>
  <c r="D519" i="7"/>
  <c r="B519" i="7"/>
  <c r="A519" i="7"/>
  <c r="C518" i="7"/>
  <c r="I518" i="7"/>
  <c r="B518" i="6"/>
  <c r="A518" i="6"/>
  <c r="E518" i="7"/>
  <c r="F518" i="7"/>
  <c r="G518" i="7"/>
  <c r="H518" i="7"/>
  <c r="J518" i="7"/>
  <c r="D518" i="7"/>
  <c r="B518" i="7"/>
  <c r="A518" i="7"/>
  <c r="C517" i="7"/>
  <c r="I517" i="7"/>
  <c r="B517" i="6"/>
  <c r="A517" i="6"/>
  <c r="E517" i="7"/>
  <c r="F517" i="7"/>
  <c r="G517" i="7"/>
  <c r="H517" i="7"/>
  <c r="J517" i="7"/>
  <c r="D517" i="7"/>
  <c r="B517" i="7"/>
  <c r="A517" i="7"/>
  <c r="C516" i="7"/>
  <c r="I516" i="7"/>
  <c r="B516" i="6"/>
  <c r="A516" i="6"/>
  <c r="E516" i="7"/>
  <c r="F516" i="7"/>
  <c r="G516" i="7"/>
  <c r="H516" i="7"/>
  <c r="J516" i="7"/>
  <c r="D516" i="7"/>
  <c r="B516" i="7"/>
  <c r="A516" i="7"/>
  <c r="C515" i="7"/>
  <c r="I515" i="7"/>
  <c r="B515" i="6"/>
  <c r="A515" i="6"/>
  <c r="E515" i="7"/>
  <c r="F515" i="7"/>
  <c r="G515" i="7"/>
  <c r="H515" i="7"/>
  <c r="J515" i="7"/>
  <c r="D515" i="7"/>
  <c r="B515" i="7"/>
  <c r="A515" i="7"/>
  <c r="C514" i="7"/>
  <c r="I514" i="7"/>
  <c r="B514" i="6"/>
  <c r="A514" i="6"/>
  <c r="E514" i="7"/>
  <c r="F514" i="7"/>
  <c r="G514" i="7"/>
  <c r="H514" i="7"/>
  <c r="J514" i="7"/>
  <c r="D514" i="7"/>
  <c r="B514" i="7"/>
  <c r="A514" i="7"/>
  <c r="C513" i="7"/>
  <c r="I513" i="7"/>
  <c r="B513" i="6"/>
  <c r="A513" i="6"/>
  <c r="E513" i="7"/>
  <c r="F513" i="7"/>
  <c r="G513" i="7"/>
  <c r="H513" i="7"/>
  <c r="J513" i="7"/>
  <c r="D513" i="7"/>
  <c r="B513" i="7"/>
  <c r="A513" i="7"/>
  <c r="C512" i="7"/>
  <c r="I512" i="7"/>
  <c r="B512" i="6"/>
  <c r="A512" i="6"/>
  <c r="E512" i="7"/>
  <c r="F512" i="7"/>
  <c r="G512" i="7"/>
  <c r="H512" i="7"/>
  <c r="J512" i="7"/>
  <c r="D512" i="7"/>
  <c r="B512" i="7"/>
  <c r="A512" i="7"/>
  <c r="C511" i="7"/>
  <c r="I511" i="7"/>
  <c r="B511" i="6"/>
  <c r="A511" i="6"/>
  <c r="E511" i="7"/>
  <c r="F511" i="7"/>
  <c r="G511" i="7"/>
  <c r="H511" i="7"/>
  <c r="J511" i="7"/>
  <c r="D511" i="7"/>
  <c r="B511" i="7"/>
  <c r="A511" i="7"/>
  <c r="C510" i="7"/>
  <c r="I510" i="7"/>
  <c r="B510" i="6"/>
  <c r="A510" i="6"/>
  <c r="E510" i="7"/>
  <c r="F510" i="7"/>
  <c r="G510" i="7"/>
  <c r="H510" i="7"/>
  <c r="J510" i="7"/>
  <c r="D510" i="7"/>
  <c r="B510" i="7"/>
  <c r="A510" i="7"/>
  <c r="C509" i="7"/>
  <c r="I509" i="7"/>
  <c r="B509" i="6"/>
  <c r="A509" i="6"/>
  <c r="E509" i="7"/>
  <c r="F509" i="7"/>
  <c r="G509" i="7"/>
  <c r="H509" i="7"/>
  <c r="J509" i="7"/>
  <c r="D509" i="7"/>
  <c r="B509" i="7"/>
  <c r="A509" i="7"/>
  <c r="C508" i="7"/>
  <c r="I508" i="7"/>
  <c r="B508" i="6"/>
  <c r="A508" i="6"/>
  <c r="E508" i="7"/>
  <c r="F508" i="7"/>
  <c r="G508" i="7"/>
  <c r="H508" i="7"/>
  <c r="J508" i="7"/>
  <c r="D508" i="7"/>
  <c r="B508" i="7"/>
  <c r="A508" i="7"/>
  <c r="C507" i="7"/>
  <c r="I507" i="7"/>
  <c r="B507" i="6"/>
  <c r="A507" i="6"/>
  <c r="E507" i="7"/>
  <c r="F507" i="7"/>
  <c r="G507" i="7"/>
  <c r="H507" i="7"/>
  <c r="J507" i="7"/>
  <c r="D507" i="7"/>
  <c r="B507" i="7"/>
  <c r="A507" i="7"/>
  <c r="C506" i="7"/>
  <c r="I506" i="7"/>
  <c r="B506" i="6"/>
  <c r="A506" i="6"/>
  <c r="E506" i="7"/>
  <c r="F506" i="7"/>
  <c r="G506" i="7"/>
  <c r="H506" i="7"/>
  <c r="J506" i="7"/>
  <c r="D506" i="7"/>
  <c r="B506" i="7"/>
  <c r="A506" i="7"/>
  <c r="C505" i="7"/>
  <c r="I505" i="7"/>
  <c r="B505" i="6"/>
  <c r="A505" i="6"/>
  <c r="E505" i="7"/>
  <c r="F505" i="7"/>
  <c r="G505" i="7"/>
  <c r="H505" i="7"/>
  <c r="J505" i="7"/>
  <c r="D505" i="7"/>
  <c r="B505" i="7"/>
  <c r="A505" i="7"/>
  <c r="C504" i="7"/>
  <c r="I504" i="7"/>
  <c r="B504" i="6"/>
  <c r="A504" i="6"/>
  <c r="E504" i="7"/>
  <c r="F504" i="7"/>
  <c r="G504" i="7"/>
  <c r="H504" i="7"/>
  <c r="J504" i="7"/>
  <c r="D504" i="7"/>
  <c r="B504" i="7"/>
  <c r="A504" i="7"/>
  <c r="C503" i="7"/>
  <c r="I503" i="7"/>
  <c r="B503" i="6"/>
  <c r="A503" i="6"/>
  <c r="E503" i="7"/>
  <c r="F503" i="7"/>
  <c r="G503" i="7"/>
  <c r="H503" i="7"/>
  <c r="J503" i="7"/>
  <c r="D503" i="7"/>
  <c r="B503" i="7"/>
  <c r="A503" i="7"/>
  <c r="C502" i="7"/>
  <c r="I502" i="7"/>
  <c r="B502" i="6"/>
  <c r="A502" i="6"/>
  <c r="E502" i="7"/>
  <c r="F502" i="7"/>
  <c r="G502" i="7"/>
  <c r="H502" i="7"/>
  <c r="J502" i="7"/>
  <c r="D502" i="7"/>
  <c r="B502" i="7"/>
  <c r="A502" i="7"/>
  <c r="C501" i="7"/>
  <c r="I501" i="7"/>
  <c r="B501" i="6"/>
  <c r="A501" i="6"/>
  <c r="E501" i="7"/>
  <c r="F501" i="7"/>
  <c r="G501" i="7"/>
  <c r="H501" i="7"/>
  <c r="J501" i="7"/>
  <c r="D501" i="7"/>
  <c r="B501" i="7"/>
  <c r="A501" i="7"/>
  <c r="C500" i="7"/>
  <c r="I500" i="7"/>
  <c r="B500" i="6"/>
  <c r="A500" i="6"/>
  <c r="E500" i="7"/>
  <c r="F500" i="7"/>
  <c r="G500" i="7"/>
  <c r="H500" i="7"/>
  <c r="J500" i="7"/>
  <c r="D500" i="7"/>
  <c r="B500" i="7"/>
  <c r="A500" i="7"/>
  <c r="C499" i="7"/>
  <c r="I499" i="7"/>
  <c r="B499" i="6"/>
  <c r="A499" i="6"/>
  <c r="E499" i="7"/>
  <c r="F499" i="7"/>
  <c r="G499" i="7"/>
  <c r="H499" i="7"/>
  <c r="J499" i="7"/>
  <c r="D499" i="7"/>
  <c r="B499" i="7"/>
  <c r="A499" i="7"/>
  <c r="C498" i="7"/>
  <c r="I498" i="7"/>
  <c r="B498" i="6"/>
  <c r="A498" i="6"/>
  <c r="E498" i="7"/>
  <c r="F498" i="7"/>
  <c r="G498" i="7"/>
  <c r="H498" i="7"/>
  <c r="J498" i="7"/>
  <c r="D498" i="7"/>
  <c r="B498" i="7"/>
  <c r="A498" i="7"/>
  <c r="C497" i="7"/>
  <c r="I497" i="7"/>
  <c r="B497" i="6"/>
  <c r="A497" i="6"/>
  <c r="E497" i="7"/>
  <c r="F497" i="7"/>
  <c r="G497" i="7"/>
  <c r="H497" i="7"/>
  <c r="J497" i="7"/>
  <c r="D497" i="7"/>
  <c r="B497" i="7"/>
  <c r="A497" i="7"/>
  <c r="C496" i="7"/>
  <c r="I496" i="7"/>
  <c r="B496" i="6"/>
  <c r="A496" i="6"/>
  <c r="E496" i="7"/>
  <c r="F496" i="7"/>
  <c r="G496" i="7"/>
  <c r="H496" i="7"/>
  <c r="J496" i="7"/>
  <c r="D496" i="7"/>
  <c r="B496" i="7"/>
  <c r="A496" i="7"/>
  <c r="C495" i="7"/>
  <c r="I495" i="7"/>
  <c r="B495" i="6"/>
  <c r="A495" i="6"/>
  <c r="E495" i="7"/>
  <c r="F495" i="7"/>
  <c r="G495" i="7"/>
  <c r="H495" i="7"/>
  <c r="J495" i="7"/>
  <c r="D495" i="7"/>
  <c r="B495" i="7"/>
  <c r="A495" i="7"/>
  <c r="C494" i="7"/>
  <c r="I494" i="7"/>
  <c r="B494" i="6"/>
  <c r="A494" i="6"/>
  <c r="E494" i="7"/>
  <c r="F494" i="7"/>
  <c r="G494" i="7"/>
  <c r="H494" i="7"/>
  <c r="J494" i="7"/>
  <c r="D494" i="7"/>
  <c r="B494" i="7"/>
  <c r="A494" i="7"/>
  <c r="C493" i="7"/>
  <c r="I493" i="7"/>
  <c r="B493" i="6"/>
  <c r="A493" i="6"/>
  <c r="E493" i="7"/>
  <c r="F493" i="7"/>
  <c r="G493" i="7"/>
  <c r="H493" i="7"/>
  <c r="J493" i="7"/>
  <c r="D493" i="7"/>
  <c r="B493" i="7"/>
  <c r="A493" i="7"/>
  <c r="C492" i="7"/>
  <c r="I492" i="7"/>
  <c r="B492" i="6"/>
  <c r="A492" i="6"/>
  <c r="E492" i="7"/>
  <c r="F492" i="7"/>
  <c r="G492" i="7"/>
  <c r="H492" i="7"/>
  <c r="J492" i="7"/>
  <c r="D492" i="7"/>
  <c r="B492" i="7"/>
  <c r="A492" i="7"/>
  <c r="C491" i="7"/>
  <c r="I491" i="7"/>
  <c r="B491" i="6"/>
  <c r="A491" i="6"/>
  <c r="E491" i="7"/>
  <c r="F491" i="7"/>
  <c r="G491" i="7"/>
  <c r="H491" i="7"/>
  <c r="J491" i="7"/>
  <c r="D491" i="7"/>
  <c r="B491" i="7"/>
  <c r="A491" i="7"/>
  <c r="C490" i="7"/>
  <c r="I490" i="7"/>
  <c r="B490" i="6"/>
  <c r="A490" i="6"/>
  <c r="E490" i="7"/>
  <c r="F490" i="7"/>
  <c r="G490" i="7"/>
  <c r="H490" i="7"/>
  <c r="J490" i="7"/>
  <c r="D490" i="7"/>
  <c r="B490" i="7"/>
  <c r="A490" i="7"/>
  <c r="C489" i="7"/>
  <c r="I489" i="7"/>
  <c r="B489" i="6"/>
  <c r="A489" i="6"/>
  <c r="E489" i="7"/>
  <c r="F489" i="7"/>
  <c r="G489" i="7"/>
  <c r="H489" i="7"/>
  <c r="J489" i="7"/>
  <c r="D489" i="7"/>
  <c r="B489" i="7"/>
  <c r="A489" i="7"/>
  <c r="C488" i="7"/>
  <c r="I488" i="7"/>
  <c r="B488" i="6"/>
  <c r="A488" i="6"/>
  <c r="E488" i="7"/>
  <c r="F488" i="7"/>
  <c r="G488" i="7"/>
  <c r="H488" i="7"/>
  <c r="J488" i="7"/>
  <c r="D488" i="7"/>
  <c r="B488" i="7"/>
  <c r="A488" i="7"/>
  <c r="C487" i="7"/>
  <c r="I487" i="7"/>
  <c r="B487" i="6"/>
  <c r="A487" i="6"/>
  <c r="E487" i="7"/>
  <c r="F487" i="7"/>
  <c r="G487" i="7"/>
  <c r="H487" i="7"/>
  <c r="J487" i="7"/>
  <c r="D487" i="7"/>
  <c r="B487" i="7"/>
  <c r="A487" i="7"/>
  <c r="C486" i="7"/>
  <c r="I486" i="7"/>
  <c r="B486" i="6"/>
  <c r="A486" i="6"/>
  <c r="E486" i="7"/>
  <c r="F486" i="7"/>
  <c r="G486" i="7"/>
  <c r="H486" i="7"/>
  <c r="J486" i="7"/>
  <c r="D486" i="7"/>
  <c r="B486" i="7"/>
  <c r="A486" i="7"/>
  <c r="C485" i="7"/>
  <c r="I485" i="7"/>
  <c r="B485" i="6"/>
  <c r="A485" i="6"/>
  <c r="E485" i="7"/>
  <c r="F485" i="7"/>
  <c r="G485" i="7"/>
  <c r="H485" i="7"/>
  <c r="J485" i="7"/>
  <c r="D485" i="7"/>
  <c r="B485" i="7"/>
  <c r="A485" i="7"/>
  <c r="C484" i="7"/>
  <c r="I484" i="7"/>
  <c r="B484" i="6"/>
  <c r="A484" i="6"/>
  <c r="E484" i="7"/>
  <c r="F484" i="7"/>
  <c r="G484" i="7"/>
  <c r="H484" i="7"/>
  <c r="J484" i="7"/>
  <c r="D484" i="7"/>
  <c r="B484" i="7"/>
  <c r="A484" i="7"/>
  <c r="C483" i="7"/>
  <c r="I483" i="7"/>
  <c r="B483" i="6"/>
  <c r="A483" i="6"/>
  <c r="E483" i="7"/>
  <c r="F483" i="7"/>
  <c r="G483" i="7"/>
  <c r="H483" i="7"/>
  <c r="J483" i="7"/>
  <c r="D483" i="7"/>
  <c r="B483" i="7"/>
  <c r="A483" i="7"/>
  <c r="C482" i="7"/>
  <c r="I482" i="7"/>
  <c r="B482" i="6"/>
  <c r="A482" i="6"/>
  <c r="E482" i="7"/>
  <c r="F482" i="7"/>
  <c r="G482" i="7"/>
  <c r="H482" i="7"/>
  <c r="J482" i="7"/>
  <c r="D482" i="7"/>
  <c r="B482" i="7"/>
  <c r="A482" i="7"/>
  <c r="C481" i="7"/>
  <c r="I481" i="7"/>
  <c r="B481" i="6"/>
  <c r="A481" i="6"/>
  <c r="E481" i="7"/>
  <c r="F481" i="7"/>
  <c r="G481" i="7"/>
  <c r="H481" i="7"/>
  <c r="J481" i="7"/>
  <c r="D481" i="7"/>
  <c r="B481" i="7"/>
  <c r="A481" i="7"/>
  <c r="C480" i="7"/>
  <c r="I480" i="7"/>
  <c r="B480" i="6"/>
  <c r="A480" i="6"/>
  <c r="E480" i="7"/>
  <c r="F480" i="7"/>
  <c r="G480" i="7"/>
  <c r="H480" i="7"/>
  <c r="J480" i="7"/>
  <c r="D480" i="7"/>
  <c r="B480" i="7"/>
  <c r="A480" i="7"/>
  <c r="C479" i="7"/>
  <c r="I479" i="7"/>
  <c r="B479" i="6"/>
  <c r="A479" i="6"/>
  <c r="E479" i="7"/>
  <c r="F479" i="7"/>
  <c r="G479" i="7"/>
  <c r="H479" i="7"/>
  <c r="J479" i="7"/>
  <c r="D479" i="7"/>
  <c r="B479" i="7"/>
  <c r="A479" i="7"/>
  <c r="C478" i="7"/>
  <c r="I478" i="7"/>
  <c r="B478" i="6"/>
  <c r="A478" i="6"/>
  <c r="E478" i="7"/>
  <c r="F478" i="7"/>
  <c r="G478" i="7"/>
  <c r="H478" i="7"/>
  <c r="J478" i="7"/>
  <c r="D478" i="7"/>
  <c r="B478" i="7"/>
  <c r="A478" i="7"/>
  <c r="C477" i="7"/>
  <c r="I477" i="7"/>
  <c r="B477" i="6"/>
  <c r="A477" i="6"/>
  <c r="E477" i="7"/>
  <c r="F477" i="7"/>
  <c r="G477" i="7"/>
  <c r="H477" i="7"/>
  <c r="J477" i="7"/>
  <c r="D477" i="7"/>
  <c r="B477" i="7"/>
  <c r="A477" i="7"/>
  <c r="C476" i="7"/>
  <c r="I476" i="7"/>
  <c r="B476" i="6"/>
  <c r="A476" i="6"/>
  <c r="E476" i="7"/>
  <c r="F476" i="7"/>
  <c r="G476" i="7"/>
  <c r="H476" i="7"/>
  <c r="J476" i="7"/>
  <c r="D476" i="7"/>
  <c r="B476" i="7"/>
  <c r="A476" i="7"/>
  <c r="C475" i="7"/>
  <c r="I475" i="7"/>
  <c r="B475" i="6"/>
  <c r="A475" i="6"/>
  <c r="E475" i="7"/>
  <c r="F475" i="7"/>
  <c r="G475" i="7"/>
  <c r="H475" i="7"/>
  <c r="J475" i="7"/>
  <c r="D475" i="7"/>
  <c r="B475" i="7"/>
  <c r="A475" i="7"/>
  <c r="C474" i="7"/>
  <c r="I474" i="7"/>
  <c r="B474" i="6"/>
  <c r="A474" i="6"/>
  <c r="E474" i="7"/>
  <c r="F474" i="7"/>
  <c r="G474" i="7"/>
  <c r="H474" i="7"/>
  <c r="J474" i="7"/>
  <c r="D474" i="7"/>
  <c r="B474" i="7"/>
  <c r="A474" i="7"/>
  <c r="C473" i="7"/>
  <c r="I473" i="7"/>
  <c r="B473" i="6"/>
  <c r="A473" i="6"/>
  <c r="E473" i="7"/>
  <c r="F473" i="7"/>
  <c r="G473" i="7"/>
  <c r="H473" i="7"/>
  <c r="J473" i="7"/>
  <c r="D473" i="7"/>
  <c r="B473" i="7"/>
  <c r="A473" i="7"/>
  <c r="C472" i="7"/>
  <c r="I472" i="7"/>
  <c r="B472" i="6"/>
  <c r="A472" i="6"/>
  <c r="E472" i="7"/>
  <c r="F472" i="7"/>
  <c r="G472" i="7"/>
  <c r="H472" i="7"/>
  <c r="J472" i="7"/>
  <c r="D472" i="7"/>
  <c r="B472" i="7"/>
  <c r="A472" i="7"/>
  <c r="C471" i="7"/>
  <c r="I471" i="7"/>
  <c r="B471" i="6"/>
  <c r="A471" i="6"/>
  <c r="E471" i="7"/>
  <c r="F471" i="7"/>
  <c r="G471" i="7"/>
  <c r="H471" i="7"/>
  <c r="J471" i="7"/>
  <c r="D471" i="7"/>
  <c r="B471" i="7"/>
  <c r="A471" i="7"/>
  <c r="C470" i="7"/>
  <c r="I470" i="7"/>
  <c r="B470" i="6"/>
  <c r="A470" i="6"/>
  <c r="E470" i="7"/>
  <c r="F470" i="7"/>
  <c r="G470" i="7"/>
  <c r="H470" i="7"/>
  <c r="J470" i="7"/>
  <c r="D470" i="7"/>
  <c r="B470" i="7"/>
  <c r="A470" i="7"/>
  <c r="C469" i="7"/>
  <c r="I469" i="7"/>
  <c r="B469" i="6"/>
  <c r="A469" i="6"/>
  <c r="E469" i="7"/>
  <c r="F469" i="7"/>
  <c r="G469" i="7"/>
  <c r="H469" i="7"/>
  <c r="J469" i="7"/>
  <c r="D469" i="7"/>
  <c r="B469" i="7"/>
  <c r="A469" i="7"/>
  <c r="C468" i="7"/>
  <c r="I468" i="7"/>
  <c r="B468" i="6"/>
  <c r="A468" i="6"/>
  <c r="E468" i="7"/>
  <c r="F468" i="7"/>
  <c r="G468" i="7"/>
  <c r="H468" i="7"/>
  <c r="J468" i="7"/>
  <c r="D468" i="7"/>
  <c r="B468" i="7"/>
  <c r="A468" i="7"/>
  <c r="C467" i="7"/>
  <c r="I467" i="7"/>
  <c r="B467" i="6"/>
  <c r="A467" i="6"/>
  <c r="E467" i="7"/>
  <c r="F467" i="7"/>
  <c r="G467" i="7"/>
  <c r="H467" i="7"/>
  <c r="J467" i="7"/>
  <c r="D467" i="7"/>
  <c r="B467" i="7"/>
  <c r="A467" i="7"/>
  <c r="C466" i="7"/>
  <c r="I466" i="7"/>
  <c r="B466" i="6"/>
  <c r="A466" i="6"/>
  <c r="E466" i="7"/>
  <c r="F466" i="7"/>
  <c r="G466" i="7"/>
  <c r="H466" i="7"/>
  <c r="J466" i="7"/>
  <c r="D466" i="7"/>
  <c r="B466" i="7"/>
  <c r="A466" i="7"/>
  <c r="C465" i="7"/>
  <c r="I465" i="7"/>
  <c r="B465" i="6"/>
  <c r="A465" i="6"/>
  <c r="E465" i="7"/>
  <c r="F465" i="7"/>
  <c r="G465" i="7"/>
  <c r="H465" i="7"/>
  <c r="J465" i="7"/>
  <c r="D465" i="7"/>
  <c r="B465" i="7"/>
  <c r="A465" i="7"/>
  <c r="C464" i="7"/>
  <c r="I464" i="7"/>
  <c r="B464" i="6"/>
  <c r="A464" i="6"/>
  <c r="E464" i="7"/>
  <c r="F464" i="7"/>
  <c r="G464" i="7"/>
  <c r="H464" i="7"/>
  <c r="J464" i="7"/>
  <c r="D464" i="7"/>
  <c r="B464" i="7"/>
  <c r="A464" i="7"/>
  <c r="C463" i="7"/>
  <c r="I463" i="7"/>
  <c r="B463" i="6"/>
  <c r="A463" i="6"/>
  <c r="E463" i="7"/>
  <c r="F463" i="7"/>
  <c r="G463" i="7"/>
  <c r="H463" i="7"/>
  <c r="J463" i="7"/>
  <c r="D463" i="7"/>
  <c r="B463" i="7"/>
  <c r="A463" i="7"/>
  <c r="C462" i="7"/>
  <c r="I462" i="7"/>
  <c r="B462" i="6"/>
  <c r="A462" i="6"/>
  <c r="E462" i="7"/>
  <c r="F462" i="7"/>
  <c r="G462" i="7"/>
  <c r="H462" i="7"/>
  <c r="J462" i="7"/>
  <c r="D462" i="7"/>
  <c r="B462" i="7"/>
  <c r="A462" i="7"/>
  <c r="C461" i="7"/>
  <c r="I461" i="7"/>
  <c r="B461" i="6"/>
  <c r="A461" i="6"/>
  <c r="E461" i="7"/>
  <c r="F461" i="7"/>
  <c r="G461" i="7"/>
  <c r="H461" i="7"/>
  <c r="J461" i="7"/>
  <c r="D461" i="7"/>
  <c r="B461" i="7"/>
  <c r="A461" i="7"/>
  <c r="C460" i="7"/>
  <c r="I460" i="7"/>
  <c r="B460" i="6"/>
  <c r="A460" i="6"/>
  <c r="E460" i="7"/>
  <c r="F460" i="7"/>
  <c r="G460" i="7"/>
  <c r="H460" i="7"/>
  <c r="J460" i="7"/>
  <c r="D460" i="7"/>
  <c r="B460" i="7"/>
  <c r="A460" i="7"/>
  <c r="C459" i="7"/>
  <c r="I459" i="7"/>
  <c r="B459" i="6"/>
  <c r="A459" i="6"/>
  <c r="E459" i="7"/>
  <c r="F459" i="7"/>
  <c r="G459" i="7"/>
  <c r="H459" i="7"/>
  <c r="J459" i="7"/>
  <c r="D459" i="7"/>
  <c r="B459" i="7"/>
  <c r="A459" i="7"/>
  <c r="C458" i="7"/>
  <c r="I458" i="7"/>
  <c r="B458" i="6"/>
  <c r="A458" i="6"/>
  <c r="E458" i="7"/>
  <c r="F458" i="7"/>
  <c r="G458" i="7"/>
  <c r="H458" i="7"/>
  <c r="J458" i="7"/>
  <c r="D458" i="7"/>
  <c r="B458" i="7"/>
  <c r="A458" i="7"/>
  <c r="C457" i="7"/>
  <c r="I457" i="7"/>
  <c r="B457" i="6"/>
  <c r="A457" i="6"/>
  <c r="E457" i="7"/>
  <c r="F457" i="7"/>
  <c r="G457" i="7"/>
  <c r="H457" i="7"/>
  <c r="J457" i="7"/>
  <c r="D457" i="7"/>
  <c r="B457" i="7"/>
  <c r="A457" i="7"/>
  <c r="C456" i="7"/>
  <c r="I456" i="7"/>
  <c r="B456" i="6"/>
  <c r="A456" i="6"/>
  <c r="E456" i="7"/>
  <c r="F456" i="7"/>
  <c r="G456" i="7"/>
  <c r="H456" i="7"/>
  <c r="J456" i="7"/>
  <c r="D456" i="7"/>
  <c r="B456" i="7"/>
  <c r="A456" i="7"/>
  <c r="C455" i="7"/>
  <c r="I455" i="7"/>
  <c r="B455" i="6"/>
  <c r="A455" i="6"/>
  <c r="E455" i="7"/>
  <c r="F455" i="7"/>
  <c r="G455" i="7"/>
  <c r="H455" i="7"/>
  <c r="J455" i="7"/>
  <c r="D455" i="7"/>
  <c r="B455" i="7"/>
  <c r="A455" i="7"/>
  <c r="C454" i="7"/>
  <c r="I454" i="7"/>
  <c r="B454" i="6"/>
  <c r="A454" i="6"/>
  <c r="E454" i="7"/>
  <c r="F454" i="7"/>
  <c r="G454" i="7"/>
  <c r="H454" i="7"/>
  <c r="J454" i="7"/>
  <c r="D454" i="7"/>
  <c r="B454" i="7"/>
  <c r="A454" i="7"/>
  <c r="C453" i="7"/>
  <c r="I453" i="7"/>
  <c r="B453" i="6"/>
  <c r="A453" i="6"/>
  <c r="E453" i="7"/>
  <c r="F453" i="7"/>
  <c r="G453" i="7"/>
  <c r="H453" i="7"/>
  <c r="J453" i="7"/>
  <c r="D453" i="7"/>
  <c r="B453" i="7"/>
  <c r="A453" i="7"/>
  <c r="C452" i="7"/>
  <c r="I452" i="7"/>
  <c r="B452" i="6"/>
  <c r="A452" i="6"/>
  <c r="E452" i="7"/>
  <c r="F452" i="7"/>
  <c r="G452" i="7"/>
  <c r="H452" i="7"/>
  <c r="J452" i="7"/>
  <c r="D452" i="7"/>
  <c r="B452" i="7"/>
  <c r="A452" i="7"/>
  <c r="C451" i="7"/>
  <c r="I451" i="7"/>
  <c r="B451" i="6"/>
  <c r="A451" i="6"/>
  <c r="E451" i="7"/>
  <c r="F451" i="7"/>
  <c r="G451" i="7"/>
  <c r="H451" i="7"/>
  <c r="J451" i="7"/>
  <c r="D451" i="7"/>
  <c r="B451" i="7"/>
  <c r="A451" i="7"/>
  <c r="C450" i="7"/>
  <c r="I450" i="7"/>
  <c r="B450" i="6"/>
  <c r="A450" i="6"/>
  <c r="E450" i="7"/>
  <c r="F450" i="7"/>
  <c r="G450" i="7"/>
  <c r="H450" i="7"/>
  <c r="J450" i="7"/>
  <c r="D450" i="7"/>
  <c r="B450" i="7"/>
  <c r="A450" i="7"/>
  <c r="C449" i="7"/>
  <c r="I449" i="7"/>
  <c r="B449" i="6"/>
  <c r="A449" i="6"/>
  <c r="E449" i="7"/>
  <c r="F449" i="7"/>
  <c r="G449" i="7"/>
  <c r="H449" i="7"/>
  <c r="J449" i="7"/>
  <c r="D449" i="7"/>
  <c r="B449" i="7"/>
  <c r="A449" i="7"/>
  <c r="C448" i="7"/>
  <c r="I448" i="7"/>
  <c r="B448" i="6"/>
  <c r="A448" i="6"/>
  <c r="E448" i="7"/>
  <c r="F448" i="7"/>
  <c r="G448" i="7"/>
  <c r="H448" i="7"/>
  <c r="J448" i="7"/>
  <c r="D448" i="7"/>
  <c r="B448" i="7"/>
  <c r="A448" i="7"/>
  <c r="C447" i="7"/>
  <c r="I447" i="7"/>
  <c r="B447" i="6"/>
  <c r="A447" i="6"/>
  <c r="E447" i="7"/>
  <c r="F447" i="7"/>
  <c r="G447" i="7"/>
  <c r="H447" i="7"/>
  <c r="J447" i="7"/>
  <c r="D447" i="7"/>
  <c r="B447" i="7"/>
  <c r="A447" i="7"/>
  <c r="C446" i="7"/>
  <c r="I446" i="7"/>
  <c r="B446" i="6"/>
  <c r="A446" i="6"/>
  <c r="E446" i="7"/>
  <c r="F446" i="7"/>
  <c r="G446" i="7"/>
  <c r="H446" i="7"/>
  <c r="J446" i="7"/>
  <c r="D446" i="7"/>
  <c r="B446" i="7"/>
  <c r="A446" i="7"/>
  <c r="C445" i="7"/>
  <c r="I445" i="7"/>
  <c r="B445" i="6"/>
  <c r="A445" i="6"/>
  <c r="E445" i="7"/>
  <c r="F445" i="7"/>
  <c r="G445" i="7"/>
  <c r="H445" i="7"/>
  <c r="J445" i="7"/>
  <c r="D445" i="7"/>
  <c r="B445" i="7"/>
  <c r="A445" i="7"/>
  <c r="C444" i="7"/>
  <c r="I444" i="7"/>
  <c r="B444" i="6"/>
  <c r="A444" i="6"/>
  <c r="E444" i="7"/>
  <c r="F444" i="7"/>
  <c r="G444" i="7"/>
  <c r="H444" i="7"/>
  <c r="J444" i="7"/>
  <c r="D444" i="7"/>
  <c r="B444" i="7"/>
  <c r="A444" i="7"/>
  <c r="C443" i="7"/>
  <c r="I443" i="7"/>
  <c r="B443" i="6"/>
  <c r="A443" i="6"/>
  <c r="E443" i="7"/>
  <c r="F443" i="7"/>
  <c r="G443" i="7"/>
  <c r="H443" i="7"/>
  <c r="J443" i="7"/>
  <c r="D443" i="7"/>
  <c r="B443" i="7"/>
  <c r="A443" i="7"/>
  <c r="C442" i="7"/>
  <c r="I442" i="7"/>
  <c r="B442" i="6"/>
  <c r="A442" i="6"/>
  <c r="E442" i="7"/>
  <c r="F442" i="7"/>
  <c r="G442" i="7"/>
  <c r="H442" i="7"/>
  <c r="J442" i="7"/>
  <c r="D442" i="7"/>
  <c r="B442" i="7"/>
  <c r="A442" i="7"/>
  <c r="C441" i="7"/>
  <c r="I441" i="7"/>
  <c r="B441" i="6"/>
  <c r="A441" i="6"/>
  <c r="E441" i="7"/>
  <c r="F441" i="7"/>
  <c r="G441" i="7"/>
  <c r="H441" i="7"/>
  <c r="J441" i="7"/>
  <c r="D441" i="7"/>
  <c r="B441" i="7"/>
  <c r="A441" i="7"/>
  <c r="C440" i="7"/>
  <c r="I440" i="7"/>
  <c r="B440" i="6"/>
  <c r="A440" i="6"/>
  <c r="E440" i="7"/>
  <c r="F440" i="7"/>
  <c r="G440" i="7"/>
  <c r="H440" i="7"/>
  <c r="J440" i="7"/>
  <c r="D440" i="7"/>
  <c r="B440" i="7"/>
  <c r="A440" i="7"/>
  <c r="C439" i="7"/>
  <c r="I439" i="7"/>
  <c r="B439" i="6"/>
  <c r="A439" i="6"/>
  <c r="E439" i="7"/>
  <c r="F439" i="7"/>
  <c r="G439" i="7"/>
  <c r="H439" i="7"/>
  <c r="J439" i="7"/>
  <c r="D439" i="7"/>
  <c r="B439" i="7"/>
  <c r="A439" i="7"/>
  <c r="C438" i="7"/>
  <c r="I438" i="7"/>
  <c r="B438" i="6"/>
  <c r="A438" i="6"/>
  <c r="E438" i="7"/>
  <c r="F438" i="7"/>
  <c r="G438" i="7"/>
  <c r="H438" i="7"/>
  <c r="J438" i="7"/>
  <c r="D438" i="7"/>
  <c r="B438" i="7"/>
  <c r="A438" i="7"/>
  <c r="C437" i="7"/>
  <c r="I437" i="7"/>
  <c r="B437" i="6"/>
  <c r="A437" i="6"/>
  <c r="E437" i="7"/>
  <c r="F437" i="7"/>
  <c r="G437" i="7"/>
  <c r="H437" i="7"/>
  <c r="J437" i="7"/>
  <c r="D437" i="7"/>
  <c r="B437" i="7"/>
  <c r="A437" i="7"/>
  <c r="C436" i="7"/>
  <c r="I436" i="7"/>
  <c r="B436" i="6"/>
  <c r="A436" i="6"/>
  <c r="E436" i="7"/>
  <c r="F436" i="7"/>
  <c r="G436" i="7"/>
  <c r="H436" i="7"/>
  <c r="J436" i="7"/>
  <c r="D436" i="7"/>
  <c r="B436" i="7"/>
  <c r="A436" i="7"/>
  <c r="C435" i="7"/>
  <c r="I435" i="7"/>
  <c r="B435" i="6"/>
  <c r="A435" i="6"/>
  <c r="E435" i="7"/>
  <c r="F435" i="7"/>
  <c r="G435" i="7"/>
  <c r="H435" i="7"/>
  <c r="J435" i="7"/>
  <c r="D435" i="7"/>
  <c r="B435" i="7"/>
  <c r="A435" i="7"/>
  <c r="C434" i="7"/>
  <c r="I434" i="7"/>
  <c r="B434" i="6"/>
  <c r="A434" i="6"/>
  <c r="E434" i="7"/>
  <c r="F434" i="7"/>
  <c r="G434" i="7"/>
  <c r="H434" i="7"/>
  <c r="J434" i="7"/>
  <c r="D434" i="7"/>
  <c r="B434" i="7"/>
  <c r="A434" i="7"/>
  <c r="C433" i="7"/>
  <c r="I433" i="7"/>
  <c r="B433" i="6"/>
  <c r="A433" i="6"/>
  <c r="E433" i="7"/>
  <c r="F433" i="7"/>
  <c r="G433" i="7"/>
  <c r="H433" i="7"/>
  <c r="J433" i="7"/>
  <c r="D433" i="7"/>
  <c r="B433" i="7"/>
  <c r="A433" i="7"/>
  <c r="C432" i="7"/>
  <c r="I432" i="7"/>
  <c r="B432" i="6"/>
  <c r="A432" i="6"/>
  <c r="E432" i="7"/>
  <c r="F432" i="7"/>
  <c r="G432" i="7"/>
  <c r="H432" i="7"/>
  <c r="J432" i="7"/>
  <c r="D432" i="7"/>
  <c r="B432" i="7"/>
  <c r="A432" i="7"/>
  <c r="C431" i="7"/>
  <c r="I431" i="7"/>
  <c r="B431" i="6"/>
  <c r="A431" i="6"/>
  <c r="E431" i="7"/>
  <c r="F431" i="7"/>
  <c r="G431" i="7"/>
  <c r="H431" i="7"/>
  <c r="J431" i="7"/>
  <c r="D431" i="7"/>
  <c r="B431" i="7"/>
  <c r="A431" i="7"/>
  <c r="C430" i="7"/>
  <c r="I430" i="7"/>
  <c r="B430" i="6"/>
  <c r="A430" i="6"/>
  <c r="E430" i="7"/>
  <c r="F430" i="7"/>
  <c r="G430" i="7"/>
  <c r="H430" i="7"/>
  <c r="J430" i="7"/>
  <c r="D430" i="7"/>
  <c r="B430" i="7"/>
  <c r="A430" i="7"/>
  <c r="C429" i="7"/>
  <c r="I429" i="7"/>
  <c r="B429" i="6"/>
  <c r="A429" i="6"/>
  <c r="E429" i="7"/>
  <c r="F429" i="7"/>
  <c r="G429" i="7"/>
  <c r="H429" i="7"/>
  <c r="J429" i="7"/>
  <c r="D429" i="7"/>
  <c r="B429" i="7"/>
  <c r="A429" i="7"/>
  <c r="C428" i="7"/>
  <c r="I428" i="7"/>
  <c r="B428" i="6"/>
  <c r="A428" i="6"/>
  <c r="E428" i="7"/>
  <c r="F428" i="7"/>
  <c r="G428" i="7"/>
  <c r="H428" i="7"/>
  <c r="J428" i="7"/>
  <c r="D428" i="7"/>
  <c r="B428" i="7"/>
  <c r="A428" i="7"/>
  <c r="C427" i="7"/>
  <c r="I427" i="7"/>
  <c r="B427" i="6"/>
  <c r="A427" i="6"/>
  <c r="E427" i="7"/>
  <c r="F427" i="7"/>
  <c r="G427" i="7"/>
  <c r="H427" i="7"/>
  <c r="J427" i="7"/>
  <c r="D427" i="7"/>
  <c r="B427" i="7"/>
  <c r="A427" i="7"/>
  <c r="C426" i="7"/>
  <c r="I426" i="7"/>
  <c r="B426" i="6"/>
  <c r="A426" i="6"/>
  <c r="E426" i="7"/>
  <c r="F426" i="7"/>
  <c r="G426" i="7"/>
  <c r="H426" i="7"/>
  <c r="J426" i="7"/>
  <c r="D426" i="7"/>
  <c r="B426" i="7"/>
  <c r="A426" i="7"/>
  <c r="C425" i="7"/>
  <c r="I425" i="7"/>
  <c r="B425" i="6"/>
  <c r="A425" i="6"/>
  <c r="E425" i="7"/>
  <c r="F425" i="7"/>
  <c r="G425" i="7"/>
  <c r="H425" i="7"/>
  <c r="J425" i="7"/>
  <c r="D425" i="7"/>
  <c r="B425" i="7"/>
  <c r="A425" i="7"/>
  <c r="C424" i="7"/>
  <c r="I424" i="7"/>
  <c r="B424" i="6"/>
  <c r="A424" i="6"/>
  <c r="E424" i="7"/>
  <c r="F424" i="7"/>
  <c r="G424" i="7"/>
  <c r="H424" i="7"/>
  <c r="J424" i="7"/>
  <c r="D424" i="7"/>
  <c r="B424" i="7"/>
  <c r="A424" i="7"/>
  <c r="C423" i="7"/>
  <c r="I423" i="7"/>
  <c r="B423" i="6"/>
  <c r="A423" i="6"/>
  <c r="E423" i="7"/>
  <c r="F423" i="7"/>
  <c r="G423" i="7"/>
  <c r="H423" i="7"/>
  <c r="J423" i="7"/>
  <c r="D423" i="7"/>
  <c r="B423" i="7"/>
  <c r="A423" i="7"/>
  <c r="C422" i="7"/>
  <c r="I422" i="7"/>
  <c r="B422" i="6"/>
  <c r="A422" i="6"/>
  <c r="E422" i="7"/>
  <c r="F422" i="7"/>
  <c r="G422" i="7"/>
  <c r="H422" i="7"/>
  <c r="J422" i="7"/>
  <c r="D422" i="7"/>
  <c r="B422" i="7"/>
  <c r="A422" i="7"/>
  <c r="C421" i="7"/>
  <c r="I421" i="7"/>
  <c r="B421" i="6"/>
  <c r="A421" i="6"/>
  <c r="E421" i="7"/>
  <c r="F421" i="7"/>
  <c r="G421" i="7"/>
  <c r="H421" i="7"/>
  <c r="J421" i="7"/>
  <c r="D421" i="7"/>
  <c r="B421" i="7"/>
  <c r="A421" i="7"/>
  <c r="C420" i="7"/>
  <c r="I420" i="7"/>
  <c r="B420" i="6"/>
  <c r="A420" i="6"/>
  <c r="E420" i="7"/>
  <c r="F420" i="7"/>
  <c r="G420" i="7"/>
  <c r="H420" i="7"/>
  <c r="J420" i="7"/>
  <c r="D420" i="7"/>
  <c r="B420" i="7"/>
  <c r="A420" i="7"/>
  <c r="C419" i="7"/>
  <c r="I419" i="7"/>
  <c r="B419" i="6"/>
  <c r="A419" i="6"/>
  <c r="E419" i="7"/>
  <c r="F419" i="7"/>
  <c r="G419" i="7"/>
  <c r="H419" i="7"/>
  <c r="J419" i="7"/>
  <c r="D419" i="7"/>
  <c r="B419" i="7"/>
  <c r="A419" i="7"/>
  <c r="C418" i="7"/>
  <c r="I418" i="7"/>
  <c r="B418" i="6"/>
  <c r="A418" i="6"/>
  <c r="E418" i="7"/>
  <c r="F418" i="7"/>
  <c r="G418" i="7"/>
  <c r="H418" i="7"/>
  <c r="J418" i="7"/>
  <c r="D418" i="7"/>
  <c r="B418" i="7"/>
  <c r="A418" i="7"/>
  <c r="C417" i="7"/>
  <c r="I417" i="7"/>
  <c r="B417" i="6"/>
  <c r="A417" i="6"/>
  <c r="E417" i="7"/>
  <c r="F417" i="7"/>
  <c r="G417" i="7"/>
  <c r="H417" i="7"/>
  <c r="J417" i="7"/>
  <c r="D417" i="7"/>
  <c r="B417" i="7"/>
  <c r="A417" i="7"/>
  <c r="C416" i="7"/>
  <c r="I416" i="7"/>
  <c r="B416" i="6"/>
  <c r="A416" i="6"/>
  <c r="E416" i="7"/>
  <c r="F416" i="7"/>
  <c r="G416" i="7"/>
  <c r="H416" i="7"/>
  <c r="J416" i="7"/>
  <c r="D416" i="7"/>
  <c r="B416" i="7"/>
  <c r="A416" i="7"/>
  <c r="C415" i="7"/>
  <c r="I415" i="7"/>
  <c r="B415" i="6"/>
  <c r="A415" i="6"/>
  <c r="E415" i="7"/>
  <c r="F415" i="7"/>
  <c r="G415" i="7"/>
  <c r="H415" i="7"/>
  <c r="J415" i="7"/>
  <c r="D415" i="7"/>
  <c r="B415" i="7"/>
  <c r="A415" i="7"/>
  <c r="C414" i="7"/>
  <c r="I414" i="7"/>
  <c r="B414" i="6"/>
  <c r="A414" i="6"/>
  <c r="E414" i="7"/>
  <c r="F414" i="7"/>
  <c r="G414" i="7"/>
  <c r="H414" i="7"/>
  <c r="J414" i="7"/>
  <c r="D414" i="7"/>
  <c r="B414" i="7"/>
  <c r="A414" i="7"/>
  <c r="C413" i="7"/>
  <c r="I413" i="7"/>
  <c r="B413" i="6"/>
  <c r="A413" i="6"/>
  <c r="E413" i="7"/>
  <c r="F413" i="7"/>
  <c r="G413" i="7"/>
  <c r="H413" i="7"/>
  <c r="J413" i="7"/>
  <c r="D413" i="7"/>
  <c r="B413" i="7"/>
  <c r="A413" i="7"/>
  <c r="C412" i="7"/>
  <c r="I412" i="7"/>
  <c r="B412" i="6"/>
  <c r="A412" i="6"/>
  <c r="E412" i="7"/>
  <c r="F412" i="7"/>
  <c r="G412" i="7"/>
  <c r="H412" i="7"/>
  <c r="J412" i="7"/>
  <c r="D412" i="7"/>
  <c r="B412" i="7"/>
  <c r="A412" i="7"/>
  <c r="C411" i="7"/>
  <c r="I411" i="7"/>
  <c r="B411" i="6"/>
  <c r="A411" i="6"/>
  <c r="E411" i="7"/>
  <c r="F411" i="7"/>
  <c r="G411" i="7"/>
  <c r="H411" i="7"/>
  <c r="J411" i="7"/>
  <c r="D411" i="7"/>
  <c r="B411" i="7"/>
  <c r="A411" i="7"/>
  <c r="C410" i="7"/>
  <c r="I410" i="7"/>
  <c r="B410" i="6"/>
  <c r="A410" i="6"/>
  <c r="E410" i="7"/>
  <c r="F410" i="7"/>
  <c r="G410" i="7"/>
  <c r="H410" i="7"/>
  <c r="J410" i="7"/>
  <c r="D410" i="7"/>
  <c r="B410" i="7"/>
  <c r="A410" i="7"/>
  <c r="C409" i="7"/>
  <c r="I409" i="7"/>
  <c r="B409" i="6"/>
  <c r="A409" i="6"/>
  <c r="E409" i="7"/>
  <c r="F409" i="7"/>
  <c r="G409" i="7"/>
  <c r="H409" i="7"/>
  <c r="J409" i="7"/>
  <c r="D409" i="7"/>
  <c r="B409" i="7"/>
  <c r="A409" i="7"/>
  <c r="C408" i="7"/>
  <c r="I408" i="7"/>
  <c r="B408" i="6"/>
  <c r="A408" i="6"/>
  <c r="E408" i="7"/>
  <c r="F408" i="7"/>
  <c r="G408" i="7"/>
  <c r="H408" i="7"/>
  <c r="J408" i="7"/>
  <c r="D408" i="7"/>
  <c r="B408" i="7"/>
  <c r="A408" i="7"/>
  <c r="C407" i="7"/>
  <c r="I407" i="7"/>
  <c r="B407" i="6"/>
  <c r="A407" i="6"/>
  <c r="E407" i="7"/>
  <c r="F407" i="7"/>
  <c r="G407" i="7"/>
  <c r="H407" i="7"/>
  <c r="J407" i="7"/>
  <c r="D407" i="7"/>
  <c r="B407" i="7"/>
  <c r="A407" i="7"/>
  <c r="C406" i="7"/>
  <c r="I406" i="7"/>
  <c r="B406" i="6"/>
  <c r="A406" i="6"/>
  <c r="E406" i="7"/>
  <c r="F406" i="7"/>
  <c r="G406" i="7"/>
  <c r="H406" i="7"/>
  <c r="J406" i="7"/>
  <c r="D406" i="7"/>
  <c r="B406" i="7"/>
  <c r="A406" i="7"/>
  <c r="C405" i="7"/>
  <c r="I405" i="7"/>
  <c r="B405" i="6"/>
  <c r="A405" i="6"/>
  <c r="E405" i="7"/>
  <c r="F405" i="7"/>
  <c r="G405" i="7"/>
  <c r="H405" i="7"/>
  <c r="J405" i="7"/>
  <c r="D405" i="7"/>
  <c r="B405" i="7"/>
  <c r="A405" i="7"/>
  <c r="C404" i="7"/>
  <c r="I404" i="7"/>
  <c r="B404" i="6"/>
  <c r="A404" i="6"/>
  <c r="E404" i="7"/>
  <c r="F404" i="7"/>
  <c r="G404" i="7"/>
  <c r="H404" i="7"/>
  <c r="J404" i="7"/>
  <c r="D404" i="7"/>
  <c r="B404" i="7"/>
  <c r="A404" i="7"/>
  <c r="C403" i="7"/>
  <c r="I403" i="7"/>
  <c r="B403" i="6"/>
  <c r="A403" i="6"/>
  <c r="E403" i="7"/>
  <c r="F403" i="7"/>
  <c r="G403" i="7"/>
  <c r="H403" i="7"/>
  <c r="J403" i="7"/>
  <c r="D403" i="7"/>
  <c r="B403" i="7"/>
  <c r="A403" i="7"/>
  <c r="C402" i="7"/>
  <c r="I402" i="7"/>
  <c r="B402" i="6"/>
  <c r="A402" i="6"/>
  <c r="E402" i="7"/>
  <c r="F402" i="7"/>
  <c r="G402" i="7"/>
  <c r="H402" i="7"/>
  <c r="J402" i="7"/>
  <c r="D402" i="7"/>
  <c r="B402" i="7"/>
  <c r="A402" i="7"/>
  <c r="C401" i="7"/>
  <c r="I401" i="7"/>
  <c r="B401" i="6"/>
  <c r="A401" i="6"/>
  <c r="E401" i="7"/>
  <c r="F401" i="7"/>
  <c r="G401" i="7"/>
  <c r="H401" i="7"/>
  <c r="J401" i="7"/>
  <c r="D401" i="7"/>
  <c r="B401" i="7"/>
  <c r="A401" i="7"/>
  <c r="C400" i="7"/>
  <c r="I400" i="7"/>
  <c r="B400" i="6"/>
  <c r="A400" i="6"/>
  <c r="E400" i="7"/>
  <c r="F400" i="7"/>
  <c r="G400" i="7"/>
  <c r="H400" i="7"/>
  <c r="J400" i="7"/>
  <c r="D400" i="7"/>
  <c r="B400" i="7"/>
  <c r="A400" i="7"/>
  <c r="C399" i="7"/>
  <c r="I399" i="7"/>
  <c r="B399" i="6"/>
  <c r="A399" i="6"/>
  <c r="E399" i="7"/>
  <c r="F399" i="7"/>
  <c r="G399" i="7"/>
  <c r="H399" i="7"/>
  <c r="J399" i="7"/>
  <c r="D399" i="7"/>
  <c r="B399" i="7"/>
  <c r="A399" i="7"/>
  <c r="C398" i="7"/>
  <c r="I398" i="7"/>
  <c r="B398" i="6"/>
  <c r="A398" i="6"/>
  <c r="E398" i="7"/>
  <c r="F398" i="7"/>
  <c r="G398" i="7"/>
  <c r="H398" i="7"/>
  <c r="J398" i="7"/>
  <c r="D398" i="7"/>
  <c r="B398" i="7"/>
  <c r="A398" i="7"/>
  <c r="C397" i="7"/>
  <c r="I397" i="7"/>
  <c r="B397" i="6"/>
  <c r="A397" i="6"/>
  <c r="E397" i="7"/>
  <c r="F397" i="7"/>
  <c r="G397" i="7"/>
  <c r="H397" i="7"/>
  <c r="J397" i="7"/>
  <c r="D397" i="7"/>
  <c r="B397" i="7"/>
  <c r="A397" i="7"/>
  <c r="C396" i="7"/>
  <c r="I396" i="7"/>
  <c r="B396" i="6"/>
  <c r="A396" i="6"/>
  <c r="E396" i="7"/>
  <c r="F396" i="7"/>
  <c r="G396" i="7"/>
  <c r="H396" i="7"/>
  <c r="J396" i="7"/>
  <c r="D396" i="7"/>
  <c r="B396" i="7"/>
  <c r="A396" i="7"/>
  <c r="C395" i="7"/>
  <c r="I395" i="7"/>
  <c r="B395" i="6"/>
  <c r="A395" i="6"/>
  <c r="E395" i="7"/>
  <c r="F395" i="7"/>
  <c r="G395" i="7"/>
  <c r="H395" i="7"/>
  <c r="J395" i="7"/>
  <c r="D395" i="7"/>
  <c r="B395" i="7"/>
  <c r="A395" i="7"/>
  <c r="C394" i="7"/>
  <c r="I394" i="7"/>
  <c r="B394" i="6"/>
  <c r="A394" i="6"/>
  <c r="E394" i="7"/>
  <c r="F394" i="7"/>
  <c r="G394" i="7"/>
  <c r="H394" i="7"/>
  <c r="J394" i="7"/>
  <c r="D394" i="7"/>
  <c r="B394" i="7"/>
  <c r="A394" i="7"/>
  <c r="C393" i="7"/>
  <c r="I393" i="7"/>
  <c r="B393" i="6"/>
  <c r="A393" i="6"/>
  <c r="E393" i="7"/>
  <c r="F393" i="7"/>
  <c r="G393" i="7"/>
  <c r="H393" i="7"/>
  <c r="J393" i="7"/>
  <c r="D393" i="7"/>
  <c r="B393" i="7"/>
  <c r="A393" i="7"/>
  <c r="C392" i="7"/>
  <c r="I392" i="7"/>
  <c r="B392" i="6"/>
  <c r="A392" i="6"/>
  <c r="E392" i="7"/>
  <c r="F392" i="7"/>
  <c r="G392" i="7"/>
  <c r="H392" i="7"/>
  <c r="J392" i="7"/>
  <c r="D392" i="7"/>
  <c r="B392" i="7"/>
  <c r="A392" i="7"/>
  <c r="C391" i="7"/>
  <c r="I391" i="7"/>
  <c r="B391" i="6"/>
  <c r="A391" i="6"/>
  <c r="E391" i="7"/>
  <c r="F391" i="7"/>
  <c r="G391" i="7"/>
  <c r="H391" i="7"/>
  <c r="J391" i="7"/>
  <c r="D391" i="7"/>
  <c r="B391" i="7"/>
  <c r="A391" i="7"/>
  <c r="C390" i="7"/>
  <c r="I390" i="7"/>
  <c r="B390" i="6"/>
  <c r="A390" i="6"/>
  <c r="E390" i="7"/>
  <c r="F390" i="7"/>
  <c r="G390" i="7"/>
  <c r="H390" i="7"/>
  <c r="J390" i="7"/>
  <c r="D390" i="7"/>
  <c r="B390" i="7"/>
  <c r="A390" i="7"/>
  <c r="C389" i="7"/>
  <c r="I389" i="7"/>
  <c r="B389" i="6"/>
  <c r="A389" i="6"/>
  <c r="E389" i="7"/>
  <c r="F389" i="7"/>
  <c r="G389" i="7"/>
  <c r="H389" i="7"/>
  <c r="J389" i="7"/>
  <c r="D389" i="7"/>
  <c r="B389" i="7"/>
  <c r="A389" i="7"/>
  <c r="C388" i="7"/>
  <c r="I388" i="7"/>
  <c r="B388" i="6"/>
  <c r="A388" i="6"/>
  <c r="E388" i="7"/>
  <c r="F388" i="7"/>
  <c r="G388" i="7"/>
  <c r="H388" i="7"/>
  <c r="J388" i="7"/>
  <c r="D388" i="7"/>
  <c r="B388" i="7"/>
  <c r="A388" i="7"/>
  <c r="C387" i="7"/>
  <c r="I387" i="7"/>
  <c r="B387" i="6"/>
  <c r="A387" i="6"/>
  <c r="E387" i="7"/>
  <c r="F387" i="7"/>
  <c r="G387" i="7"/>
  <c r="H387" i="7"/>
  <c r="J387" i="7"/>
  <c r="D387" i="7"/>
  <c r="B387" i="7"/>
  <c r="A387" i="7"/>
  <c r="C386" i="7"/>
  <c r="I386" i="7"/>
  <c r="B386" i="6"/>
  <c r="A386" i="6"/>
  <c r="E386" i="7"/>
  <c r="F386" i="7"/>
  <c r="G386" i="7"/>
  <c r="H386" i="7"/>
  <c r="J386" i="7"/>
  <c r="D386" i="7"/>
  <c r="B386" i="7"/>
  <c r="A386" i="7"/>
  <c r="C385" i="7"/>
  <c r="I385" i="7"/>
  <c r="B385" i="6"/>
  <c r="A385" i="6"/>
  <c r="E385" i="7"/>
  <c r="F385" i="7"/>
  <c r="G385" i="7"/>
  <c r="H385" i="7"/>
  <c r="J385" i="7"/>
  <c r="D385" i="7"/>
  <c r="B385" i="7"/>
  <c r="A385" i="7"/>
  <c r="C384" i="7"/>
  <c r="I384" i="7"/>
  <c r="B384" i="6"/>
  <c r="A384" i="6"/>
  <c r="E384" i="7"/>
  <c r="F384" i="7"/>
  <c r="G384" i="7"/>
  <c r="H384" i="7"/>
  <c r="J384" i="7"/>
  <c r="D384" i="7"/>
  <c r="B384" i="7"/>
  <c r="A384" i="7"/>
  <c r="C383" i="7"/>
  <c r="I383" i="7"/>
  <c r="B383" i="6"/>
  <c r="A383" i="6"/>
  <c r="E383" i="7"/>
  <c r="F383" i="7"/>
  <c r="G383" i="7"/>
  <c r="H383" i="7"/>
  <c r="J383" i="7"/>
  <c r="D383" i="7"/>
  <c r="B383" i="7"/>
  <c r="A383" i="7"/>
  <c r="C382" i="7"/>
  <c r="I382" i="7"/>
  <c r="B382" i="6"/>
  <c r="A382" i="6"/>
  <c r="E382" i="7"/>
  <c r="F382" i="7"/>
  <c r="G382" i="7"/>
  <c r="H382" i="7"/>
  <c r="J382" i="7"/>
  <c r="D382" i="7"/>
  <c r="B382" i="7"/>
  <c r="A382" i="7"/>
  <c r="C381" i="7"/>
  <c r="I381" i="7"/>
  <c r="B381" i="6"/>
  <c r="A381" i="6"/>
  <c r="E381" i="7"/>
  <c r="F381" i="7"/>
  <c r="G381" i="7"/>
  <c r="H381" i="7"/>
  <c r="J381" i="7"/>
  <c r="D381" i="7"/>
  <c r="B381" i="7"/>
  <c r="A381" i="7"/>
  <c r="C380" i="7"/>
  <c r="I380" i="7"/>
  <c r="B380" i="6"/>
  <c r="A380" i="6"/>
  <c r="E380" i="7"/>
  <c r="F380" i="7"/>
  <c r="G380" i="7"/>
  <c r="H380" i="7"/>
  <c r="J380" i="7"/>
  <c r="D380" i="7"/>
  <c r="B380" i="7"/>
  <c r="A380" i="7"/>
  <c r="C379" i="7"/>
  <c r="I379" i="7"/>
  <c r="B379" i="6"/>
  <c r="A379" i="6"/>
  <c r="E379" i="7"/>
  <c r="F379" i="7"/>
  <c r="G379" i="7"/>
  <c r="H379" i="7"/>
  <c r="J379" i="7"/>
  <c r="D379" i="7"/>
  <c r="B379" i="7"/>
  <c r="A379" i="7"/>
  <c r="C378" i="7"/>
  <c r="I378" i="7"/>
  <c r="B378" i="6"/>
  <c r="A378" i="6"/>
  <c r="E378" i="7"/>
  <c r="F378" i="7"/>
  <c r="G378" i="7"/>
  <c r="H378" i="7"/>
  <c r="J378" i="7"/>
  <c r="D378" i="7"/>
  <c r="B378" i="7"/>
  <c r="A378" i="7"/>
  <c r="C377" i="7"/>
  <c r="I377" i="7"/>
  <c r="B377" i="6"/>
  <c r="A377" i="6"/>
  <c r="E377" i="7"/>
  <c r="F377" i="7"/>
  <c r="G377" i="7"/>
  <c r="H377" i="7"/>
  <c r="J377" i="7"/>
  <c r="D377" i="7"/>
  <c r="B377" i="7"/>
  <c r="A377" i="7"/>
  <c r="C376" i="7"/>
  <c r="I376" i="7"/>
  <c r="B376" i="6"/>
  <c r="A376" i="6"/>
  <c r="E376" i="7"/>
  <c r="F376" i="7"/>
  <c r="G376" i="7"/>
  <c r="H376" i="7"/>
  <c r="J376" i="7"/>
  <c r="D376" i="7"/>
  <c r="B376" i="7"/>
  <c r="A376" i="7"/>
  <c r="C375" i="7"/>
  <c r="I375" i="7"/>
  <c r="B375" i="6"/>
  <c r="A375" i="6"/>
  <c r="E375" i="7"/>
  <c r="F375" i="7"/>
  <c r="G375" i="7"/>
  <c r="H375" i="7"/>
  <c r="J375" i="7"/>
  <c r="D375" i="7"/>
  <c r="B375" i="7"/>
  <c r="A375" i="7"/>
  <c r="C374" i="7"/>
  <c r="I374" i="7"/>
  <c r="B374" i="6"/>
  <c r="A374" i="6"/>
  <c r="E374" i="7"/>
  <c r="F374" i="7"/>
  <c r="G374" i="7"/>
  <c r="H374" i="7"/>
  <c r="J374" i="7"/>
  <c r="D374" i="7"/>
  <c r="B374" i="7"/>
  <c r="A374" i="7"/>
  <c r="C373" i="7"/>
  <c r="I373" i="7"/>
  <c r="B373" i="6"/>
  <c r="A373" i="6"/>
  <c r="E373" i="7"/>
  <c r="F373" i="7"/>
  <c r="G373" i="7"/>
  <c r="H373" i="7"/>
  <c r="J373" i="7"/>
  <c r="D373" i="7"/>
  <c r="B373" i="7"/>
  <c r="A373" i="7"/>
  <c r="C372" i="7"/>
  <c r="I372" i="7"/>
  <c r="B372" i="6"/>
  <c r="A372" i="6"/>
  <c r="E372" i="7"/>
  <c r="F372" i="7"/>
  <c r="G372" i="7"/>
  <c r="H372" i="7"/>
  <c r="J372" i="7"/>
  <c r="D372" i="7"/>
  <c r="B372" i="7"/>
  <c r="A372" i="7"/>
  <c r="C371" i="7"/>
  <c r="I371" i="7"/>
  <c r="B371" i="6"/>
  <c r="A371" i="6"/>
  <c r="E371" i="7"/>
  <c r="F371" i="7"/>
  <c r="G371" i="7"/>
  <c r="H371" i="7"/>
  <c r="J371" i="7"/>
  <c r="D371" i="7"/>
  <c r="B371" i="7"/>
  <c r="A371" i="7"/>
  <c r="C370" i="7"/>
  <c r="I370" i="7"/>
  <c r="B370" i="6"/>
  <c r="A370" i="6"/>
  <c r="E370" i="7"/>
  <c r="F370" i="7"/>
  <c r="G370" i="7"/>
  <c r="H370" i="7"/>
  <c r="J370" i="7"/>
  <c r="D370" i="7"/>
  <c r="B370" i="7"/>
  <c r="A370" i="7"/>
  <c r="C369" i="7"/>
  <c r="I369" i="7"/>
  <c r="B369" i="6"/>
  <c r="A369" i="6"/>
  <c r="E369" i="7"/>
  <c r="F369" i="7"/>
  <c r="G369" i="7"/>
  <c r="H369" i="7"/>
  <c r="J369" i="7"/>
  <c r="D369" i="7"/>
  <c r="B369" i="7"/>
  <c r="A369" i="7"/>
  <c r="C368" i="7"/>
  <c r="I368" i="7"/>
  <c r="B368" i="6"/>
  <c r="A368" i="6"/>
  <c r="E368" i="7"/>
  <c r="F368" i="7"/>
  <c r="G368" i="7"/>
  <c r="H368" i="7"/>
  <c r="J368" i="7"/>
  <c r="D368" i="7"/>
  <c r="B368" i="7"/>
  <c r="A368" i="7"/>
  <c r="C367" i="7"/>
  <c r="I367" i="7"/>
  <c r="B367" i="6"/>
  <c r="A367" i="6"/>
  <c r="E367" i="7"/>
  <c r="F367" i="7"/>
  <c r="G367" i="7"/>
  <c r="H367" i="7"/>
  <c r="J367" i="7"/>
  <c r="D367" i="7"/>
  <c r="B367" i="7"/>
  <c r="A367" i="7"/>
  <c r="C366" i="7"/>
  <c r="I366" i="7"/>
  <c r="B366" i="6"/>
  <c r="A366" i="6"/>
  <c r="E366" i="7"/>
  <c r="F366" i="7"/>
  <c r="G366" i="7"/>
  <c r="H366" i="7"/>
  <c r="J366" i="7"/>
  <c r="D366" i="7"/>
  <c r="B366" i="7"/>
  <c r="A366" i="7"/>
  <c r="C365" i="7"/>
  <c r="I365" i="7"/>
  <c r="B365" i="6"/>
  <c r="A365" i="6"/>
  <c r="E365" i="7"/>
  <c r="F365" i="7"/>
  <c r="G365" i="7"/>
  <c r="H365" i="7"/>
  <c r="J365" i="7"/>
  <c r="D365" i="7"/>
  <c r="B365" i="7"/>
  <c r="A365" i="7"/>
  <c r="C364" i="7"/>
  <c r="I364" i="7"/>
  <c r="B364" i="6"/>
  <c r="A364" i="6"/>
  <c r="E364" i="7"/>
  <c r="F364" i="7"/>
  <c r="G364" i="7"/>
  <c r="H364" i="7"/>
  <c r="J364" i="7"/>
  <c r="D364" i="7"/>
  <c r="B364" i="7"/>
  <c r="A364" i="7"/>
  <c r="C363" i="7"/>
  <c r="I363" i="7"/>
  <c r="B363" i="6"/>
  <c r="A363" i="6"/>
  <c r="E363" i="7"/>
  <c r="F363" i="7"/>
  <c r="G363" i="7"/>
  <c r="H363" i="7"/>
  <c r="J363" i="7"/>
  <c r="D363" i="7"/>
  <c r="B363" i="7"/>
  <c r="A363" i="7"/>
  <c r="C362" i="7"/>
  <c r="I362" i="7"/>
  <c r="B362" i="6"/>
  <c r="A362" i="6"/>
  <c r="E362" i="7"/>
  <c r="F362" i="7"/>
  <c r="G362" i="7"/>
  <c r="H362" i="7"/>
  <c r="J362" i="7"/>
  <c r="D362" i="7"/>
  <c r="B362" i="7"/>
  <c r="A362" i="7"/>
  <c r="C361" i="7"/>
  <c r="I361" i="7"/>
  <c r="B361" i="6"/>
  <c r="A361" i="6"/>
  <c r="E361" i="7"/>
  <c r="F361" i="7"/>
  <c r="G361" i="7"/>
  <c r="H361" i="7"/>
  <c r="J361" i="7"/>
  <c r="D361" i="7"/>
  <c r="B361" i="7"/>
  <c r="A361" i="7"/>
  <c r="C360" i="7"/>
  <c r="I360" i="7"/>
  <c r="B360" i="6"/>
  <c r="A360" i="6"/>
  <c r="E360" i="7"/>
  <c r="F360" i="7"/>
  <c r="G360" i="7"/>
  <c r="H360" i="7"/>
  <c r="J360" i="7"/>
  <c r="D360" i="7"/>
  <c r="B360" i="7"/>
  <c r="A360" i="7"/>
  <c r="C359" i="7"/>
  <c r="I359" i="7"/>
  <c r="B359" i="6"/>
  <c r="A359" i="6"/>
  <c r="E359" i="7"/>
  <c r="F359" i="7"/>
  <c r="G359" i="7"/>
  <c r="H359" i="7"/>
  <c r="J359" i="7"/>
  <c r="D359" i="7"/>
  <c r="B359" i="7"/>
  <c r="A359" i="7"/>
  <c r="C358" i="7"/>
  <c r="I358" i="7"/>
  <c r="B358" i="6"/>
  <c r="A358" i="6"/>
  <c r="E358" i="7"/>
  <c r="F358" i="7"/>
  <c r="G358" i="7"/>
  <c r="H358" i="7"/>
  <c r="J358" i="7"/>
  <c r="D358" i="7"/>
  <c r="B358" i="7"/>
  <c r="A358" i="7"/>
  <c r="C357" i="7"/>
  <c r="I357" i="7"/>
  <c r="B357" i="6"/>
  <c r="A357" i="6"/>
  <c r="E357" i="7"/>
  <c r="F357" i="7"/>
  <c r="G357" i="7"/>
  <c r="H357" i="7"/>
  <c r="J357" i="7"/>
  <c r="D357" i="7"/>
  <c r="B357" i="7"/>
  <c r="A357" i="7"/>
  <c r="C356" i="7"/>
  <c r="I356" i="7"/>
  <c r="B356" i="6"/>
  <c r="A356" i="6"/>
  <c r="E356" i="7"/>
  <c r="F356" i="7"/>
  <c r="G356" i="7"/>
  <c r="H356" i="7"/>
  <c r="J356" i="7"/>
  <c r="D356" i="7"/>
  <c r="B356" i="7"/>
  <c r="A356" i="7"/>
  <c r="C355" i="7"/>
  <c r="I355" i="7"/>
  <c r="B355" i="6"/>
  <c r="A355" i="6"/>
  <c r="E355" i="7"/>
  <c r="F355" i="7"/>
  <c r="G355" i="7"/>
  <c r="H355" i="7"/>
  <c r="J355" i="7"/>
  <c r="D355" i="7"/>
  <c r="B355" i="7"/>
  <c r="A355" i="7"/>
  <c r="C354" i="7"/>
  <c r="I354" i="7"/>
  <c r="B354" i="6"/>
  <c r="A354" i="6"/>
  <c r="E354" i="7"/>
  <c r="F354" i="7"/>
  <c r="G354" i="7"/>
  <c r="H354" i="7"/>
  <c r="J354" i="7"/>
  <c r="D354" i="7"/>
  <c r="B354" i="7"/>
  <c r="A354" i="7"/>
  <c r="C353" i="7"/>
  <c r="I353" i="7"/>
  <c r="B353" i="6"/>
  <c r="A353" i="6"/>
  <c r="E353" i="7"/>
  <c r="F353" i="7"/>
  <c r="G353" i="7"/>
  <c r="H353" i="7"/>
  <c r="J353" i="7"/>
  <c r="D353" i="7"/>
  <c r="B353" i="7"/>
  <c r="A353" i="7"/>
  <c r="C352" i="7"/>
  <c r="I352" i="7"/>
  <c r="B352" i="6"/>
  <c r="A352" i="6"/>
  <c r="E352" i="7"/>
  <c r="F352" i="7"/>
  <c r="G352" i="7"/>
  <c r="H352" i="7"/>
  <c r="J352" i="7"/>
  <c r="D352" i="7"/>
  <c r="B352" i="7"/>
  <c r="A352" i="7"/>
  <c r="C351" i="7"/>
  <c r="I351" i="7"/>
  <c r="B351" i="6"/>
  <c r="A351" i="6"/>
  <c r="E351" i="7"/>
  <c r="F351" i="7"/>
  <c r="G351" i="7"/>
  <c r="H351" i="7"/>
  <c r="J351" i="7"/>
  <c r="D351" i="7"/>
  <c r="B351" i="7"/>
  <c r="A351" i="7"/>
  <c r="C350" i="7"/>
  <c r="I350" i="7"/>
  <c r="B350" i="6"/>
  <c r="A350" i="6"/>
  <c r="E350" i="7"/>
  <c r="F350" i="7"/>
  <c r="G350" i="7"/>
  <c r="H350" i="7"/>
  <c r="J350" i="7"/>
  <c r="D350" i="7"/>
  <c r="B350" i="7"/>
  <c r="A350" i="7"/>
  <c r="C349" i="7"/>
  <c r="I349" i="7"/>
  <c r="B349" i="6"/>
  <c r="A349" i="6"/>
  <c r="E349" i="7"/>
  <c r="F349" i="7"/>
  <c r="G349" i="7"/>
  <c r="H349" i="7"/>
  <c r="J349" i="7"/>
  <c r="D349" i="7"/>
  <c r="B349" i="7"/>
  <c r="A349" i="7"/>
  <c r="C348" i="7"/>
  <c r="I348" i="7"/>
  <c r="B348" i="6"/>
  <c r="A348" i="6"/>
  <c r="E348" i="7"/>
  <c r="F348" i="7"/>
  <c r="G348" i="7"/>
  <c r="H348" i="7"/>
  <c r="J348" i="7"/>
  <c r="D348" i="7"/>
  <c r="B348" i="7"/>
  <c r="A348" i="7"/>
  <c r="C347" i="7"/>
  <c r="I347" i="7"/>
  <c r="B347" i="6"/>
  <c r="A347" i="6"/>
  <c r="E347" i="7"/>
  <c r="F347" i="7"/>
  <c r="G347" i="7"/>
  <c r="H347" i="7"/>
  <c r="J347" i="7"/>
  <c r="D347" i="7"/>
  <c r="B347" i="7"/>
  <c r="A347" i="7"/>
  <c r="C346" i="7"/>
  <c r="I346" i="7"/>
  <c r="B346" i="6"/>
  <c r="A346" i="6"/>
  <c r="E346" i="7"/>
  <c r="F346" i="7"/>
  <c r="G346" i="7"/>
  <c r="H346" i="7"/>
  <c r="J346" i="7"/>
  <c r="D346" i="7"/>
  <c r="B346" i="7"/>
  <c r="A346" i="7"/>
  <c r="C345" i="7"/>
  <c r="I345" i="7"/>
  <c r="B345" i="6"/>
  <c r="A345" i="6"/>
  <c r="E345" i="7"/>
  <c r="F345" i="7"/>
  <c r="G345" i="7"/>
  <c r="H345" i="7"/>
  <c r="J345" i="7"/>
  <c r="D345" i="7"/>
  <c r="B345" i="7"/>
  <c r="A345" i="7"/>
  <c r="C344" i="7"/>
  <c r="I344" i="7"/>
  <c r="B344" i="6"/>
  <c r="A344" i="6"/>
  <c r="E344" i="7"/>
  <c r="F344" i="7"/>
  <c r="G344" i="7"/>
  <c r="H344" i="7"/>
  <c r="J344" i="7"/>
  <c r="D344" i="7"/>
  <c r="B344" i="7"/>
  <c r="A344" i="7"/>
  <c r="C343" i="7"/>
  <c r="I343" i="7"/>
  <c r="B343" i="6"/>
  <c r="A343" i="6"/>
  <c r="E343" i="7"/>
  <c r="F343" i="7"/>
  <c r="G343" i="7"/>
  <c r="H343" i="7"/>
  <c r="J343" i="7"/>
  <c r="D343" i="7"/>
  <c r="B343" i="7"/>
  <c r="A343" i="7"/>
  <c r="C342" i="7"/>
  <c r="I342" i="7"/>
  <c r="B342" i="6"/>
  <c r="A342" i="6"/>
  <c r="E342" i="7"/>
  <c r="F342" i="7"/>
  <c r="G342" i="7"/>
  <c r="H342" i="7"/>
  <c r="J342" i="7"/>
  <c r="D342" i="7"/>
  <c r="B342" i="7"/>
  <c r="A342" i="7"/>
  <c r="C341" i="7"/>
  <c r="I341" i="7"/>
  <c r="B341" i="6"/>
  <c r="A341" i="6"/>
  <c r="E341" i="7"/>
  <c r="F341" i="7"/>
  <c r="G341" i="7"/>
  <c r="H341" i="7"/>
  <c r="J341" i="7"/>
  <c r="D341" i="7"/>
  <c r="B341" i="7"/>
  <c r="A341" i="7"/>
  <c r="C340" i="7"/>
  <c r="I340" i="7"/>
  <c r="B340" i="6"/>
  <c r="A340" i="6"/>
  <c r="E340" i="7"/>
  <c r="F340" i="7"/>
  <c r="G340" i="7"/>
  <c r="H340" i="7"/>
  <c r="J340" i="7"/>
  <c r="D340" i="7"/>
  <c r="B340" i="7"/>
  <c r="A340" i="7"/>
  <c r="C339" i="7"/>
  <c r="I339" i="7"/>
  <c r="B339" i="6"/>
  <c r="A339" i="6"/>
  <c r="E339" i="7"/>
  <c r="F339" i="7"/>
  <c r="G339" i="7"/>
  <c r="H339" i="7"/>
  <c r="J339" i="7"/>
  <c r="D339" i="7"/>
  <c r="B339" i="7"/>
  <c r="A339" i="7"/>
  <c r="C338" i="7"/>
  <c r="I338" i="7"/>
  <c r="B338" i="6"/>
  <c r="A338" i="6"/>
  <c r="E338" i="7"/>
  <c r="F338" i="7"/>
  <c r="G338" i="7"/>
  <c r="H338" i="7"/>
  <c r="J338" i="7"/>
  <c r="D338" i="7"/>
  <c r="B338" i="7"/>
  <c r="A338" i="7"/>
  <c r="C337" i="7"/>
  <c r="I337" i="7"/>
  <c r="B337" i="6"/>
  <c r="A337" i="6"/>
  <c r="E337" i="7"/>
  <c r="F337" i="7"/>
  <c r="G337" i="7"/>
  <c r="H337" i="7"/>
  <c r="J337" i="7"/>
  <c r="D337" i="7"/>
  <c r="B337" i="7"/>
  <c r="A337" i="7"/>
  <c r="C336" i="7"/>
  <c r="I336" i="7"/>
  <c r="B336" i="6"/>
  <c r="A336" i="6"/>
  <c r="E336" i="7"/>
  <c r="F336" i="7"/>
  <c r="G336" i="7"/>
  <c r="H336" i="7"/>
  <c r="J336" i="7"/>
  <c r="D336" i="7"/>
  <c r="B336" i="7"/>
  <c r="A336" i="7"/>
  <c r="C335" i="7"/>
  <c r="I335" i="7"/>
  <c r="B335" i="6"/>
  <c r="A335" i="6"/>
  <c r="E335" i="7"/>
  <c r="F335" i="7"/>
  <c r="G335" i="7"/>
  <c r="H335" i="7"/>
  <c r="J335" i="7"/>
  <c r="D335" i="7"/>
  <c r="B335" i="7"/>
  <c r="A335" i="7"/>
  <c r="C334" i="7"/>
  <c r="I334" i="7"/>
  <c r="B334" i="6"/>
  <c r="A334" i="6"/>
  <c r="E334" i="7"/>
  <c r="F334" i="7"/>
  <c r="G334" i="7"/>
  <c r="H334" i="7"/>
  <c r="J334" i="7"/>
  <c r="D334" i="7"/>
  <c r="B334" i="7"/>
  <c r="A334" i="7"/>
  <c r="C333" i="7"/>
  <c r="I333" i="7"/>
  <c r="B333" i="6"/>
  <c r="A333" i="6"/>
  <c r="E333" i="7"/>
  <c r="F333" i="7"/>
  <c r="G333" i="7"/>
  <c r="H333" i="7"/>
  <c r="J333" i="7"/>
  <c r="D333" i="7"/>
  <c r="B333" i="7"/>
  <c r="A333" i="7"/>
  <c r="C332" i="7"/>
  <c r="I332" i="7"/>
  <c r="B332" i="6"/>
  <c r="A332" i="6"/>
  <c r="E332" i="7"/>
  <c r="F332" i="7"/>
  <c r="G332" i="7"/>
  <c r="H332" i="7"/>
  <c r="J332" i="7"/>
  <c r="D332" i="7"/>
  <c r="B332" i="7"/>
  <c r="A332" i="7"/>
  <c r="C331" i="7"/>
  <c r="I331" i="7"/>
  <c r="B331" i="6"/>
  <c r="A331" i="6"/>
  <c r="E331" i="7"/>
  <c r="F331" i="7"/>
  <c r="G331" i="7"/>
  <c r="H331" i="7"/>
  <c r="J331" i="7"/>
  <c r="D331" i="7"/>
  <c r="B331" i="7"/>
  <c r="A331" i="7"/>
  <c r="C330" i="7"/>
  <c r="I330" i="7"/>
  <c r="B330" i="6"/>
  <c r="A330" i="6"/>
  <c r="E330" i="7"/>
  <c r="F330" i="7"/>
  <c r="G330" i="7"/>
  <c r="H330" i="7"/>
  <c r="J330" i="7"/>
  <c r="D330" i="7"/>
  <c r="B330" i="7"/>
  <c r="A330" i="7"/>
  <c r="C329" i="7"/>
  <c r="I329" i="7"/>
  <c r="B329" i="6"/>
  <c r="A329" i="6"/>
  <c r="E329" i="7"/>
  <c r="F329" i="7"/>
  <c r="G329" i="7"/>
  <c r="H329" i="7"/>
  <c r="J329" i="7"/>
  <c r="D329" i="7"/>
  <c r="B329" i="7"/>
  <c r="A329" i="7"/>
  <c r="C328" i="7"/>
  <c r="I328" i="7"/>
  <c r="B328" i="6"/>
  <c r="A328" i="6"/>
  <c r="E328" i="7"/>
  <c r="F328" i="7"/>
  <c r="G328" i="7"/>
  <c r="H328" i="7"/>
  <c r="J328" i="7"/>
  <c r="D328" i="7"/>
  <c r="B328" i="7"/>
  <c r="A328" i="7"/>
  <c r="C327" i="7"/>
  <c r="I327" i="7"/>
  <c r="B327" i="6"/>
  <c r="A327" i="6"/>
  <c r="E327" i="7"/>
  <c r="F327" i="7"/>
  <c r="G327" i="7"/>
  <c r="H327" i="7"/>
  <c r="J327" i="7"/>
  <c r="D327" i="7"/>
  <c r="B327" i="7"/>
  <c r="A327" i="7"/>
  <c r="C326" i="7"/>
  <c r="I326" i="7"/>
  <c r="B326" i="6"/>
  <c r="A326" i="6"/>
  <c r="E326" i="7"/>
  <c r="F326" i="7"/>
  <c r="G326" i="7"/>
  <c r="H326" i="7"/>
  <c r="J326" i="7"/>
  <c r="D326" i="7"/>
  <c r="B326" i="7"/>
  <c r="A326" i="7"/>
  <c r="C325" i="7"/>
  <c r="I325" i="7"/>
  <c r="B325" i="6"/>
  <c r="A325" i="6"/>
  <c r="E325" i="7"/>
  <c r="F325" i="7"/>
  <c r="G325" i="7"/>
  <c r="H325" i="7"/>
  <c r="J325" i="7"/>
  <c r="D325" i="7"/>
  <c r="B325" i="7"/>
  <c r="A325" i="7"/>
  <c r="C324" i="7"/>
  <c r="I324" i="7"/>
  <c r="B324" i="6"/>
  <c r="A324" i="6"/>
  <c r="E324" i="7"/>
  <c r="F324" i="7"/>
  <c r="G324" i="7"/>
  <c r="H324" i="7"/>
  <c r="J324" i="7"/>
  <c r="D324" i="7"/>
  <c r="B324" i="7"/>
  <c r="A324" i="7"/>
  <c r="C323" i="7"/>
  <c r="I323" i="7"/>
  <c r="B323" i="6"/>
  <c r="A323" i="6"/>
  <c r="E323" i="7"/>
  <c r="F323" i="7"/>
  <c r="G323" i="7"/>
  <c r="H323" i="7"/>
  <c r="J323" i="7"/>
  <c r="D323" i="7"/>
  <c r="B323" i="7"/>
  <c r="A323" i="7"/>
  <c r="C322" i="7"/>
  <c r="I322" i="7"/>
  <c r="B322" i="6"/>
  <c r="A322" i="6"/>
  <c r="E322" i="7"/>
  <c r="F322" i="7"/>
  <c r="G322" i="7"/>
  <c r="H322" i="7"/>
  <c r="J322" i="7"/>
  <c r="D322" i="7"/>
  <c r="B322" i="7"/>
  <c r="A322" i="7"/>
  <c r="C321" i="7"/>
  <c r="I321" i="7"/>
  <c r="B321" i="6"/>
  <c r="A321" i="6"/>
  <c r="E321" i="7"/>
  <c r="F321" i="7"/>
  <c r="G321" i="7"/>
  <c r="H321" i="7"/>
  <c r="J321" i="7"/>
  <c r="D321" i="7"/>
  <c r="B321" i="7"/>
  <c r="A321" i="7"/>
  <c r="C320" i="7"/>
  <c r="I320" i="7"/>
  <c r="B320" i="6"/>
  <c r="A320" i="6"/>
  <c r="E320" i="7"/>
  <c r="F320" i="7"/>
  <c r="G320" i="7"/>
  <c r="H320" i="7"/>
  <c r="J320" i="7"/>
  <c r="D320" i="7"/>
  <c r="B320" i="7"/>
  <c r="A320" i="7"/>
  <c r="C319" i="7"/>
  <c r="I319" i="7"/>
  <c r="B319" i="6"/>
  <c r="A319" i="6"/>
  <c r="E319" i="7"/>
  <c r="F319" i="7"/>
  <c r="G319" i="7"/>
  <c r="H319" i="7"/>
  <c r="J319" i="7"/>
  <c r="D319" i="7"/>
  <c r="B319" i="7"/>
  <c r="A319" i="7"/>
  <c r="C318" i="7"/>
  <c r="I318" i="7"/>
  <c r="B318" i="6"/>
  <c r="A318" i="6"/>
  <c r="E318" i="7"/>
  <c r="F318" i="7"/>
  <c r="G318" i="7"/>
  <c r="H318" i="7"/>
  <c r="J318" i="7"/>
  <c r="D318" i="7"/>
  <c r="B318" i="7"/>
  <c r="A318" i="7"/>
  <c r="C317" i="7"/>
  <c r="I317" i="7"/>
  <c r="B317" i="6"/>
  <c r="A317" i="6"/>
  <c r="E317" i="7"/>
  <c r="F317" i="7"/>
  <c r="G317" i="7"/>
  <c r="H317" i="7"/>
  <c r="J317" i="7"/>
  <c r="D317" i="7"/>
  <c r="B317" i="7"/>
  <c r="A317" i="7"/>
  <c r="C316" i="7"/>
  <c r="I316" i="7"/>
  <c r="B316" i="6"/>
  <c r="A316" i="6"/>
  <c r="E316" i="7"/>
  <c r="F316" i="7"/>
  <c r="G316" i="7"/>
  <c r="H316" i="7"/>
  <c r="J316" i="7"/>
  <c r="D316" i="7"/>
  <c r="B316" i="7"/>
  <c r="A316" i="7"/>
  <c r="C315" i="7"/>
  <c r="I315" i="7"/>
  <c r="B315" i="6"/>
  <c r="A315" i="6"/>
  <c r="E315" i="7"/>
  <c r="F315" i="7"/>
  <c r="G315" i="7"/>
  <c r="H315" i="7"/>
  <c r="J315" i="7"/>
  <c r="D315" i="7"/>
  <c r="B315" i="7"/>
  <c r="A315" i="7"/>
  <c r="C314" i="7"/>
  <c r="I314" i="7"/>
  <c r="B314" i="6"/>
  <c r="A314" i="6"/>
  <c r="E314" i="7"/>
  <c r="F314" i="7"/>
  <c r="G314" i="7"/>
  <c r="H314" i="7"/>
  <c r="J314" i="7"/>
  <c r="D314" i="7"/>
  <c r="B314" i="7"/>
  <c r="A314" i="7"/>
  <c r="C313" i="7"/>
  <c r="I313" i="7"/>
  <c r="B313" i="6"/>
  <c r="A313" i="6"/>
  <c r="E313" i="7"/>
  <c r="F313" i="7"/>
  <c r="G313" i="7"/>
  <c r="H313" i="7"/>
  <c r="J313" i="7"/>
  <c r="D313" i="7"/>
  <c r="B313" i="7"/>
  <c r="A313" i="7"/>
  <c r="C312" i="7"/>
  <c r="I312" i="7"/>
  <c r="B312" i="6"/>
  <c r="A312" i="6"/>
  <c r="E312" i="7"/>
  <c r="F312" i="7"/>
  <c r="G312" i="7"/>
  <c r="H312" i="7"/>
  <c r="J312" i="7"/>
  <c r="D312" i="7"/>
  <c r="B312" i="7"/>
  <c r="A312" i="7"/>
  <c r="C311" i="7"/>
  <c r="I311" i="7"/>
  <c r="B311" i="6"/>
  <c r="A311" i="6"/>
  <c r="E311" i="7"/>
  <c r="F311" i="7"/>
  <c r="G311" i="7"/>
  <c r="H311" i="7"/>
  <c r="J311" i="7"/>
  <c r="D311" i="7"/>
  <c r="B311" i="7"/>
  <c r="A311" i="7"/>
  <c r="C310" i="7"/>
  <c r="I310" i="7"/>
  <c r="B310" i="6"/>
  <c r="A310" i="6"/>
  <c r="E310" i="7"/>
  <c r="F310" i="7"/>
  <c r="G310" i="7"/>
  <c r="H310" i="7"/>
  <c r="J310" i="7"/>
  <c r="D310" i="7"/>
  <c r="B310" i="7"/>
  <c r="A310" i="7"/>
  <c r="C309" i="7"/>
  <c r="I309" i="7"/>
  <c r="B309" i="6"/>
  <c r="A309" i="6"/>
  <c r="E309" i="7"/>
  <c r="F309" i="7"/>
  <c r="G309" i="7"/>
  <c r="H309" i="7"/>
  <c r="J309" i="7"/>
  <c r="D309" i="7"/>
  <c r="B309" i="7"/>
  <c r="A309" i="7"/>
  <c r="C308" i="7"/>
  <c r="I308" i="7"/>
  <c r="B308" i="6"/>
  <c r="A308" i="6"/>
  <c r="E308" i="7"/>
  <c r="F308" i="7"/>
  <c r="G308" i="7"/>
  <c r="H308" i="7"/>
  <c r="J308" i="7"/>
  <c r="D308" i="7"/>
  <c r="B308" i="7"/>
  <c r="A308" i="7"/>
  <c r="C307" i="7"/>
  <c r="I307" i="7"/>
  <c r="B307" i="6"/>
  <c r="A307" i="6"/>
  <c r="E307" i="7"/>
  <c r="F307" i="7"/>
  <c r="G307" i="7"/>
  <c r="H307" i="7"/>
  <c r="J307" i="7"/>
  <c r="D307" i="7"/>
  <c r="B307" i="7"/>
  <c r="A307" i="7"/>
  <c r="C306" i="7"/>
  <c r="I306" i="7"/>
  <c r="B306" i="6"/>
  <c r="A306" i="6"/>
  <c r="E306" i="7"/>
  <c r="F306" i="7"/>
  <c r="G306" i="7"/>
  <c r="H306" i="7"/>
  <c r="J306" i="7"/>
  <c r="D306" i="7"/>
  <c r="B306" i="7"/>
  <c r="A306" i="7"/>
  <c r="C305" i="7"/>
  <c r="I305" i="7"/>
  <c r="B305" i="6"/>
  <c r="A305" i="6"/>
  <c r="E305" i="7"/>
  <c r="F305" i="7"/>
  <c r="G305" i="7"/>
  <c r="H305" i="7"/>
  <c r="J305" i="7"/>
  <c r="D305" i="7"/>
  <c r="B305" i="7"/>
  <c r="A305" i="7"/>
  <c r="C304" i="7"/>
  <c r="I304" i="7"/>
  <c r="B304" i="6"/>
  <c r="A304" i="6"/>
  <c r="E304" i="7"/>
  <c r="F304" i="7"/>
  <c r="G304" i="7"/>
  <c r="H304" i="7"/>
  <c r="J304" i="7"/>
  <c r="D304" i="7"/>
  <c r="B304" i="7"/>
  <c r="A304" i="7"/>
  <c r="C303" i="7"/>
  <c r="I303" i="7"/>
  <c r="B303" i="6"/>
  <c r="A303" i="6"/>
  <c r="E303" i="7"/>
  <c r="F303" i="7"/>
  <c r="G303" i="7"/>
  <c r="H303" i="7"/>
  <c r="J303" i="7"/>
  <c r="D303" i="7"/>
  <c r="B303" i="7"/>
  <c r="A303" i="7"/>
  <c r="C302" i="7"/>
  <c r="I302" i="7"/>
  <c r="B302" i="6"/>
  <c r="A302" i="6"/>
  <c r="E302" i="7"/>
  <c r="F302" i="7"/>
  <c r="G302" i="7"/>
  <c r="H302" i="7"/>
  <c r="J302" i="7"/>
  <c r="D302" i="7"/>
  <c r="B302" i="7"/>
  <c r="A302" i="7"/>
  <c r="C301" i="7"/>
  <c r="I301" i="7"/>
  <c r="B301" i="6"/>
  <c r="A301" i="6"/>
  <c r="E301" i="7"/>
  <c r="F301" i="7"/>
  <c r="G301" i="7"/>
  <c r="H301" i="7"/>
  <c r="J301" i="7"/>
  <c r="D301" i="7"/>
  <c r="B301" i="7"/>
  <c r="A301" i="7"/>
  <c r="C300" i="7"/>
  <c r="I300" i="7"/>
  <c r="B300" i="6"/>
  <c r="A300" i="6"/>
  <c r="E300" i="7"/>
  <c r="F300" i="7"/>
  <c r="G300" i="7"/>
  <c r="H300" i="7"/>
  <c r="J300" i="7"/>
  <c r="D300" i="7"/>
  <c r="B300" i="7"/>
  <c r="A300" i="7"/>
  <c r="C299" i="7"/>
  <c r="I299" i="7"/>
  <c r="B299" i="6"/>
  <c r="A299" i="6"/>
  <c r="E299" i="7"/>
  <c r="F299" i="7"/>
  <c r="G299" i="7"/>
  <c r="H299" i="7"/>
  <c r="J299" i="7"/>
  <c r="D299" i="7"/>
  <c r="B299" i="7"/>
  <c r="A299" i="7"/>
  <c r="C298" i="7"/>
  <c r="I298" i="7"/>
  <c r="B298" i="6"/>
  <c r="A298" i="6"/>
  <c r="E298" i="7"/>
  <c r="F298" i="7"/>
  <c r="G298" i="7"/>
  <c r="H298" i="7"/>
  <c r="J298" i="7"/>
  <c r="D298" i="7"/>
  <c r="B298" i="7"/>
  <c r="A298" i="7"/>
  <c r="C297" i="7"/>
  <c r="I297" i="7"/>
  <c r="B297" i="6"/>
  <c r="A297" i="6"/>
  <c r="E297" i="7"/>
  <c r="F297" i="7"/>
  <c r="G297" i="7"/>
  <c r="H297" i="7"/>
  <c r="J297" i="7"/>
  <c r="D297" i="7"/>
  <c r="B297" i="7"/>
  <c r="A297" i="7"/>
  <c r="C296" i="7"/>
  <c r="I296" i="7"/>
  <c r="B296" i="6"/>
  <c r="A296" i="6"/>
  <c r="E296" i="7"/>
  <c r="F296" i="7"/>
  <c r="G296" i="7"/>
  <c r="H296" i="7"/>
  <c r="J296" i="7"/>
  <c r="D296" i="7"/>
  <c r="B296" i="7"/>
  <c r="A296" i="7"/>
  <c r="C295" i="7"/>
  <c r="I295" i="7"/>
  <c r="B295" i="6"/>
  <c r="A295" i="6"/>
  <c r="E295" i="7"/>
  <c r="F295" i="7"/>
  <c r="G295" i="7"/>
  <c r="H295" i="7"/>
  <c r="J295" i="7"/>
  <c r="D295" i="7"/>
  <c r="B295" i="7"/>
  <c r="A295" i="7"/>
  <c r="C294" i="7"/>
  <c r="I294" i="7"/>
  <c r="B294" i="6"/>
  <c r="A294" i="6"/>
  <c r="E294" i="7"/>
  <c r="F294" i="7"/>
  <c r="G294" i="7"/>
  <c r="H294" i="7"/>
  <c r="J294" i="7"/>
  <c r="D294" i="7"/>
  <c r="B294" i="7"/>
  <c r="A294" i="7"/>
  <c r="C293" i="7"/>
  <c r="I293" i="7"/>
  <c r="B293" i="6"/>
  <c r="A293" i="6"/>
  <c r="E293" i="7"/>
  <c r="F293" i="7"/>
  <c r="G293" i="7"/>
  <c r="H293" i="7"/>
  <c r="J293" i="7"/>
  <c r="D293" i="7"/>
  <c r="B293" i="7"/>
  <c r="A293" i="7"/>
  <c r="C292" i="7"/>
  <c r="I292" i="7"/>
  <c r="B292" i="6"/>
  <c r="A292" i="6"/>
  <c r="E292" i="7"/>
  <c r="F292" i="7"/>
  <c r="G292" i="7"/>
  <c r="H292" i="7"/>
  <c r="J292" i="7"/>
  <c r="D292" i="7"/>
  <c r="B292" i="7"/>
  <c r="A292" i="7"/>
  <c r="C291" i="7"/>
  <c r="I291" i="7"/>
  <c r="B291" i="6"/>
  <c r="A291" i="6"/>
  <c r="E291" i="7"/>
  <c r="F291" i="7"/>
  <c r="G291" i="7"/>
  <c r="H291" i="7"/>
  <c r="J291" i="7"/>
  <c r="D291" i="7"/>
  <c r="B291" i="7"/>
  <c r="A291" i="7"/>
  <c r="C290" i="7"/>
  <c r="I290" i="7"/>
  <c r="B290" i="6"/>
  <c r="A290" i="6"/>
  <c r="E290" i="7"/>
  <c r="F290" i="7"/>
  <c r="G290" i="7"/>
  <c r="H290" i="7"/>
  <c r="J290" i="7"/>
  <c r="D290" i="7"/>
  <c r="B290" i="7"/>
  <c r="A290" i="7"/>
  <c r="C289" i="7"/>
  <c r="I289" i="7"/>
  <c r="B289" i="6"/>
  <c r="A289" i="6"/>
  <c r="E289" i="7"/>
  <c r="F289" i="7"/>
  <c r="G289" i="7"/>
  <c r="H289" i="7"/>
  <c r="J289" i="7"/>
  <c r="D289" i="7"/>
  <c r="B289" i="7"/>
  <c r="A289" i="7"/>
  <c r="C288" i="7"/>
  <c r="I288" i="7"/>
  <c r="B288" i="6"/>
  <c r="A288" i="6"/>
  <c r="E288" i="7"/>
  <c r="F288" i="7"/>
  <c r="G288" i="7"/>
  <c r="H288" i="7"/>
  <c r="J288" i="7"/>
  <c r="D288" i="7"/>
  <c r="B288" i="7"/>
  <c r="A288" i="7"/>
  <c r="C287" i="7"/>
  <c r="I287" i="7"/>
  <c r="B287" i="6"/>
  <c r="A287" i="6"/>
  <c r="E287" i="7"/>
  <c r="F287" i="7"/>
  <c r="G287" i="7"/>
  <c r="H287" i="7"/>
  <c r="J287" i="7"/>
  <c r="D287" i="7"/>
  <c r="B287" i="7"/>
  <c r="A287" i="7"/>
  <c r="C286" i="7"/>
  <c r="I286" i="7"/>
  <c r="B286" i="6"/>
  <c r="A286" i="6"/>
  <c r="E286" i="7"/>
  <c r="F286" i="7"/>
  <c r="G286" i="7"/>
  <c r="H286" i="7"/>
  <c r="J286" i="7"/>
  <c r="D286" i="7"/>
  <c r="B286" i="7"/>
  <c r="A286" i="7"/>
  <c r="C285" i="7"/>
  <c r="I285" i="7"/>
  <c r="B285" i="6"/>
  <c r="A285" i="6"/>
  <c r="E285" i="7"/>
  <c r="F285" i="7"/>
  <c r="G285" i="7"/>
  <c r="H285" i="7"/>
  <c r="J285" i="7"/>
  <c r="D285" i="7"/>
  <c r="B285" i="7"/>
  <c r="A285" i="7"/>
  <c r="C284" i="7"/>
  <c r="I284" i="7"/>
  <c r="B284" i="6"/>
  <c r="A284" i="6"/>
  <c r="E284" i="7"/>
  <c r="F284" i="7"/>
  <c r="G284" i="7"/>
  <c r="H284" i="7"/>
  <c r="J284" i="7"/>
  <c r="D284" i="7"/>
  <c r="B284" i="7"/>
  <c r="A284" i="7"/>
  <c r="C283" i="7"/>
  <c r="I283" i="7"/>
  <c r="B283" i="6"/>
  <c r="A283" i="6"/>
  <c r="E283" i="7"/>
  <c r="F283" i="7"/>
  <c r="G283" i="7"/>
  <c r="H283" i="7"/>
  <c r="J283" i="7"/>
  <c r="D283" i="7"/>
  <c r="B283" i="7"/>
  <c r="A283" i="7"/>
  <c r="C282" i="7"/>
  <c r="I282" i="7"/>
  <c r="B282" i="6"/>
  <c r="A282" i="6"/>
  <c r="E282" i="7"/>
  <c r="F282" i="7"/>
  <c r="G282" i="7"/>
  <c r="H282" i="7"/>
  <c r="J282" i="7"/>
  <c r="D282" i="7"/>
  <c r="B282" i="7"/>
  <c r="A282" i="7"/>
  <c r="C281" i="7"/>
  <c r="I281" i="7"/>
  <c r="B281" i="6"/>
  <c r="A281" i="6"/>
  <c r="E281" i="7"/>
  <c r="F281" i="7"/>
  <c r="G281" i="7"/>
  <c r="H281" i="7"/>
  <c r="J281" i="7"/>
  <c r="D281" i="7"/>
  <c r="B281" i="7"/>
  <c r="A281" i="7"/>
  <c r="C280" i="7"/>
  <c r="I280" i="7"/>
  <c r="B280" i="6"/>
  <c r="A280" i="6"/>
  <c r="E280" i="7"/>
  <c r="F280" i="7"/>
  <c r="G280" i="7"/>
  <c r="H280" i="7"/>
  <c r="J280" i="7"/>
  <c r="D280" i="7"/>
  <c r="B280" i="7"/>
  <c r="A280" i="7"/>
  <c r="C279" i="7"/>
  <c r="I279" i="7"/>
  <c r="B279" i="6"/>
  <c r="A279" i="6"/>
  <c r="E279" i="7"/>
  <c r="F279" i="7"/>
  <c r="G279" i="7"/>
  <c r="H279" i="7"/>
  <c r="J279" i="7"/>
  <c r="D279" i="7"/>
  <c r="B279" i="7"/>
  <c r="A279" i="7"/>
  <c r="C278" i="7"/>
  <c r="I278" i="7"/>
  <c r="B278" i="6"/>
  <c r="A278" i="6"/>
  <c r="E278" i="7"/>
  <c r="F278" i="7"/>
  <c r="G278" i="7"/>
  <c r="H278" i="7"/>
  <c r="J278" i="7"/>
  <c r="D278" i="7"/>
  <c r="B278" i="7"/>
  <c r="A278" i="7"/>
  <c r="C277" i="7"/>
  <c r="I277" i="7"/>
  <c r="B277" i="6"/>
  <c r="A277" i="6"/>
  <c r="E277" i="7"/>
  <c r="F277" i="7"/>
  <c r="G277" i="7"/>
  <c r="H277" i="7"/>
  <c r="J277" i="7"/>
  <c r="D277" i="7"/>
  <c r="B277" i="7"/>
  <c r="A277" i="7"/>
  <c r="C276" i="7"/>
  <c r="I276" i="7"/>
  <c r="B276" i="6"/>
  <c r="A276" i="6"/>
  <c r="E276" i="7"/>
  <c r="F276" i="7"/>
  <c r="G276" i="7"/>
  <c r="H276" i="7"/>
  <c r="J276" i="7"/>
  <c r="D276" i="7"/>
  <c r="B276" i="7"/>
  <c r="A276" i="7"/>
  <c r="C275" i="7"/>
  <c r="I275" i="7"/>
  <c r="B275" i="6"/>
  <c r="A275" i="6"/>
  <c r="E275" i="7"/>
  <c r="F275" i="7"/>
  <c r="G275" i="7"/>
  <c r="H275" i="7"/>
  <c r="J275" i="7"/>
  <c r="D275" i="7"/>
  <c r="B275" i="7"/>
  <c r="A275" i="7"/>
  <c r="C274" i="7"/>
  <c r="I274" i="7"/>
  <c r="B274" i="6"/>
  <c r="A274" i="6"/>
  <c r="E274" i="7"/>
  <c r="F274" i="7"/>
  <c r="G274" i="7"/>
  <c r="H274" i="7"/>
  <c r="J274" i="7"/>
  <c r="D274" i="7"/>
  <c r="B274" i="7"/>
  <c r="A274" i="7"/>
  <c r="C273" i="7"/>
  <c r="I273" i="7"/>
  <c r="B273" i="6"/>
  <c r="A273" i="6"/>
  <c r="E273" i="7"/>
  <c r="F273" i="7"/>
  <c r="G273" i="7"/>
  <c r="H273" i="7"/>
  <c r="J273" i="7"/>
  <c r="D273" i="7"/>
  <c r="B273" i="7"/>
  <c r="A273" i="7"/>
  <c r="C272" i="7"/>
  <c r="I272" i="7"/>
  <c r="B272" i="6"/>
  <c r="A272" i="6"/>
  <c r="E272" i="7"/>
  <c r="F272" i="7"/>
  <c r="G272" i="7"/>
  <c r="H272" i="7"/>
  <c r="J272" i="7"/>
  <c r="D272" i="7"/>
  <c r="B272" i="7"/>
  <c r="A272" i="7"/>
  <c r="C271" i="7"/>
  <c r="I271" i="7"/>
  <c r="B271" i="6"/>
  <c r="A271" i="6"/>
  <c r="E271" i="7"/>
  <c r="F271" i="7"/>
  <c r="G271" i="7"/>
  <c r="H271" i="7"/>
  <c r="J271" i="7"/>
  <c r="D271" i="7"/>
  <c r="B271" i="7"/>
  <c r="A271" i="7"/>
  <c r="C270" i="7"/>
  <c r="I270" i="7"/>
  <c r="B270" i="6"/>
  <c r="A270" i="6"/>
  <c r="E270" i="7"/>
  <c r="F270" i="7"/>
  <c r="G270" i="7"/>
  <c r="H270" i="7"/>
  <c r="J270" i="7"/>
  <c r="D270" i="7"/>
  <c r="B270" i="7"/>
  <c r="A270" i="7"/>
  <c r="C269" i="7"/>
  <c r="I269" i="7"/>
  <c r="B269" i="6"/>
  <c r="A269" i="6"/>
  <c r="E269" i="7"/>
  <c r="F269" i="7"/>
  <c r="G269" i="7"/>
  <c r="H269" i="7"/>
  <c r="J269" i="7"/>
  <c r="D269" i="7"/>
  <c r="B269" i="7"/>
  <c r="A269" i="7"/>
  <c r="C268" i="7"/>
  <c r="I268" i="7"/>
  <c r="B268" i="6"/>
  <c r="A268" i="6"/>
  <c r="E268" i="7"/>
  <c r="F268" i="7"/>
  <c r="G268" i="7"/>
  <c r="H268" i="7"/>
  <c r="J268" i="7"/>
  <c r="D268" i="7"/>
  <c r="B268" i="7"/>
  <c r="A268" i="7"/>
  <c r="C267" i="7"/>
  <c r="I267" i="7"/>
  <c r="B267" i="6"/>
  <c r="A267" i="6"/>
  <c r="E267" i="7"/>
  <c r="F267" i="7"/>
  <c r="G267" i="7"/>
  <c r="H267" i="7"/>
  <c r="J267" i="7"/>
  <c r="D267" i="7"/>
  <c r="B267" i="7"/>
  <c r="A267" i="7"/>
  <c r="C266" i="7"/>
  <c r="I266" i="7"/>
  <c r="B266" i="6"/>
  <c r="A266" i="6"/>
  <c r="E266" i="7"/>
  <c r="F266" i="7"/>
  <c r="G266" i="7"/>
  <c r="H266" i="7"/>
  <c r="J266" i="7"/>
  <c r="D266" i="7"/>
  <c r="B266" i="7"/>
  <c r="A266" i="7"/>
  <c r="C265" i="7"/>
  <c r="I265" i="7"/>
  <c r="B265" i="6"/>
  <c r="A265" i="6"/>
  <c r="E265" i="7"/>
  <c r="F265" i="7"/>
  <c r="G265" i="7"/>
  <c r="H265" i="7"/>
  <c r="J265" i="7"/>
  <c r="D265" i="7"/>
  <c r="B265" i="7"/>
  <c r="A265" i="7"/>
  <c r="C264" i="7"/>
  <c r="I264" i="7"/>
  <c r="B264" i="6"/>
  <c r="A264" i="6"/>
  <c r="E264" i="7"/>
  <c r="F264" i="7"/>
  <c r="G264" i="7"/>
  <c r="H264" i="7"/>
  <c r="J264" i="7"/>
  <c r="D264" i="7"/>
  <c r="B264" i="7"/>
  <c r="A264" i="7"/>
  <c r="C263" i="7"/>
  <c r="I263" i="7"/>
  <c r="B263" i="6"/>
  <c r="A263" i="6"/>
  <c r="E263" i="7"/>
  <c r="F263" i="7"/>
  <c r="G263" i="7"/>
  <c r="H263" i="7"/>
  <c r="J263" i="7"/>
  <c r="D263" i="7"/>
  <c r="B263" i="7"/>
  <c r="A263" i="7"/>
  <c r="C262" i="7"/>
  <c r="I262" i="7"/>
  <c r="B262" i="6"/>
  <c r="A262" i="6"/>
  <c r="E262" i="7"/>
  <c r="F262" i="7"/>
  <c r="G262" i="7"/>
  <c r="H262" i="7"/>
  <c r="J262" i="7"/>
  <c r="D262" i="7"/>
  <c r="B262" i="7"/>
  <c r="A262" i="7"/>
  <c r="C261" i="7"/>
  <c r="I261" i="7"/>
  <c r="B261" i="6"/>
  <c r="A261" i="6"/>
  <c r="E261" i="7"/>
  <c r="F261" i="7"/>
  <c r="G261" i="7"/>
  <c r="H261" i="7"/>
  <c r="J261" i="7"/>
  <c r="D261" i="7"/>
  <c r="B261" i="7"/>
  <c r="A261" i="7"/>
  <c r="C260" i="7"/>
  <c r="I260" i="7"/>
  <c r="B260" i="6"/>
  <c r="A260" i="6"/>
  <c r="E260" i="7"/>
  <c r="F260" i="7"/>
  <c r="G260" i="7"/>
  <c r="H260" i="7"/>
  <c r="J260" i="7"/>
  <c r="D260" i="7"/>
  <c r="B260" i="7"/>
  <c r="A260" i="7"/>
  <c r="C259" i="7"/>
  <c r="I259" i="7"/>
  <c r="B259" i="6"/>
  <c r="A259" i="6"/>
  <c r="E259" i="7"/>
  <c r="F259" i="7"/>
  <c r="G259" i="7"/>
  <c r="H259" i="7"/>
  <c r="J259" i="7"/>
  <c r="D259" i="7"/>
  <c r="B259" i="7"/>
  <c r="A259" i="7"/>
  <c r="C258" i="7"/>
  <c r="I258" i="7"/>
  <c r="B258" i="6"/>
  <c r="A258" i="6"/>
  <c r="E258" i="7"/>
  <c r="F258" i="7"/>
  <c r="G258" i="7"/>
  <c r="H258" i="7"/>
  <c r="J258" i="7"/>
  <c r="D258" i="7"/>
  <c r="B258" i="7"/>
  <c r="A258" i="7"/>
  <c r="C257" i="7"/>
  <c r="I257" i="7"/>
  <c r="B257" i="6"/>
  <c r="A257" i="6"/>
  <c r="E257" i="7"/>
  <c r="F257" i="7"/>
  <c r="G257" i="7"/>
  <c r="H257" i="7"/>
  <c r="J257" i="7"/>
  <c r="D257" i="7"/>
  <c r="B257" i="7"/>
  <c r="A257" i="7"/>
  <c r="C256" i="7"/>
  <c r="I256" i="7"/>
  <c r="B256" i="6"/>
  <c r="A256" i="6"/>
  <c r="E256" i="7"/>
  <c r="F256" i="7"/>
  <c r="G256" i="7"/>
  <c r="H256" i="7"/>
  <c r="J256" i="7"/>
  <c r="D256" i="7"/>
  <c r="B256" i="7"/>
  <c r="A256" i="7"/>
  <c r="C255" i="7"/>
  <c r="I255" i="7"/>
  <c r="B255" i="6"/>
  <c r="A255" i="6"/>
  <c r="E255" i="7"/>
  <c r="F255" i="7"/>
  <c r="G255" i="7"/>
  <c r="H255" i="7"/>
  <c r="J255" i="7"/>
  <c r="D255" i="7"/>
  <c r="B255" i="7"/>
  <c r="A255" i="7"/>
  <c r="C254" i="7"/>
  <c r="I254" i="7"/>
  <c r="B254" i="6"/>
  <c r="A254" i="6"/>
  <c r="E254" i="7"/>
  <c r="F254" i="7"/>
  <c r="G254" i="7"/>
  <c r="H254" i="7"/>
  <c r="J254" i="7"/>
  <c r="D254" i="7"/>
  <c r="B254" i="7"/>
  <c r="A254" i="7"/>
  <c r="C253" i="7"/>
  <c r="I253" i="7"/>
  <c r="B253" i="6"/>
  <c r="A253" i="6"/>
  <c r="E253" i="7"/>
  <c r="F253" i="7"/>
  <c r="G253" i="7"/>
  <c r="H253" i="7"/>
  <c r="J253" i="7"/>
  <c r="D253" i="7"/>
  <c r="B253" i="7"/>
  <c r="A253" i="7"/>
  <c r="C252" i="7"/>
  <c r="I252" i="7"/>
  <c r="B252" i="6"/>
  <c r="A252" i="6"/>
  <c r="E252" i="7"/>
  <c r="F252" i="7"/>
  <c r="G252" i="7"/>
  <c r="H252" i="7"/>
  <c r="J252" i="7"/>
  <c r="D252" i="7"/>
  <c r="B252" i="7"/>
  <c r="A252" i="7"/>
  <c r="C251" i="7"/>
  <c r="I251" i="7"/>
  <c r="B251" i="6"/>
  <c r="A251" i="6"/>
  <c r="E251" i="7"/>
  <c r="F251" i="7"/>
  <c r="G251" i="7"/>
  <c r="H251" i="7"/>
  <c r="J251" i="7"/>
  <c r="D251" i="7"/>
  <c r="B251" i="7"/>
  <c r="A251" i="7"/>
  <c r="C250" i="7"/>
  <c r="I250" i="7"/>
  <c r="B250" i="6"/>
  <c r="A250" i="6"/>
  <c r="E250" i="7"/>
  <c r="F250" i="7"/>
  <c r="G250" i="7"/>
  <c r="H250" i="7"/>
  <c r="J250" i="7"/>
  <c r="D250" i="7"/>
  <c r="B250" i="7"/>
  <c r="A250" i="7"/>
  <c r="C249" i="7"/>
  <c r="I249" i="7"/>
  <c r="B249" i="6"/>
  <c r="A249" i="6"/>
  <c r="E249" i="7"/>
  <c r="F249" i="7"/>
  <c r="G249" i="7"/>
  <c r="H249" i="7"/>
  <c r="J249" i="7"/>
  <c r="D249" i="7"/>
  <c r="B249" i="7"/>
  <c r="A249" i="7"/>
  <c r="C248" i="7"/>
  <c r="I248" i="7"/>
  <c r="B248" i="6"/>
  <c r="A248" i="6"/>
  <c r="E248" i="7"/>
  <c r="F248" i="7"/>
  <c r="G248" i="7"/>
  <c r="H248" i="7"/>
  <c r="J248" i="7"/>
  <c r="D248" i="7"/>
  <c r="B248" i="7"/>
  <c r="A248" i="7"/>
  <c r="C247" i="7"/>
  <c r="I247" i="7"/>
  <c r="B247" i="6"/>
  <c r="A247" i="6"/>
  <c r="E247" i="7"/>
  <c r="F247" i="7"/>
  <c r="G247" i="7"/>
  <c r="H247" i="7"/>
  <c r="J247" i="7"/>
  <c r="D247" i="7"/>
  <c r="B247" i="7"/>
  <c r="A247" i="7"/>
  <c r="C246" i="7"/>
  <c r="I246" i="7"/>
  <c r="B246" i="6"/>
  <c r="A246" i="6"/>
  <c r="E246" i="7"/>
  <c r="F246" i="7"/>
  <c r="G246" i="7"/>
  <c r="H246" i="7"/>
  <c r="J246" i="7"/>
  <c r="D246" i="7"/>
  <c r="B246" i="7"/>
  <c r="A246" i="7"/>
  <c r="C245" i="7"/>
  <c r="I245" i="7"/>
  <c r="B245" i="6"/>
  <c r="A245" i="6"/>
  <c r="E245" i="7"/>
  <c r="F245" i="7"/>
  <c r="G245" i="7"/>
  <c r="H245" i="7"/>
  <c r="J245" i="7"/>
  <c r="D245" i="7"/>
  <c r="B245" i="7"/>
  <c r="A245" i="7"/>
  <c r="C244" i="7"/>
  <c r="I244" i="7"/>
  <c r="B244" i="6"/>
  <c r="A244" i="6"/>
  <c r="E244" i="7"/>
  <c r="F244" i="7"/>
  <c r="G244" i="7"/>
  <c r="H244" i="7"/>
  <c r="J244" i="7"/>
  <c r="D244" i="7"/>
  <c r="B244" i="7"/>
  <c r="A244" i="7"/>
  <c r="C243" i="7"/>
  <c r="I243" i="7"/>
  <c r="B243" i="6"/>
  <c r="A243" i="6"/>
  <c r="E243" i="7"/>
  <c r="F243" i="7"/>
  <c r="G243" i="7"/>
  <c r="H243" i="7"/>
  <c r="J243" i="7"/>
  <c r="D243" i="7"/>
  <c r="B243" i="7"/>
  <c r="A243" i="7"/>
  <c r="C242" i="7"/>
  <c r="I242" i="7"/>
  <c r="B242" i="6"/>
  <c r="A242" i="6"/>
  <c r="E242" i="7"/>
  <c r="F242" i="7"/>
  <c r="G242" i="7"/>
  <c r="H242" i="7"/>
  <c r="J242" i="7"/>
  <c r="D242" i="7"/>
  <c r="B242" i="7"/>
  <c r="A242" i="7"/>
  <c r="C241" i="7"/>
  <c r="I241" i="7"/>
  <c r="B241" i="6"/>
  <c r="A241" i="6"/>
  <c r="E241" i="7"/>
  <c r="F241" i="7"/>
  <c r="G241" i="7"/>
  <c r="H241" i="7"/>
  <c r="J241" i="7"/>
  <c r="D241" i="7"/>
  <c r="B241" i="7"/>
  <c r="A241" i="7"/>
  <c r="C240" i="7"/>
  <c r="I240" i="7"/>
  <c r="B240" i="6"/>
  <c r="A240" i="6"/>
  <c r="E240" i="7"/>
  <c r="F240" i="7"/>
  <c r="G240" i="7"/>
  <c r="H240" i="7"/>
  <c r="J240" i="7"/>
  <c r="D240" i="7"/>
  <c r="B240" i="7"/>
  <c r="A240" i="7"/>
  <c r="C239" i="7"/>
  <c r="I239" i="7"/>
  <c r="B239" i="6"/>
  <c r="A239" i="6"/>
  <c r="E239" i="7"/>
  <c r="F239" i="7"/>
  <c r="G239" i="7"/>
  <c r="H239" i="7"/>
  <c r="J239" i="7"/>
  <c r="D239" i="7"/>
  <c r="B239" i="7"/>
  <c r="A239" i="7"/>
  <c r="C238" i="7"/>
  <c r="I238" i="7"/>
  <c r="B238" i="6"/>
  <c r="A238" i="6"/>
  <c r="E238" i="7"/>
  <c r="F238" i="7"/>
  <c r="G238" i="7"/>
  <c r="H238" i="7"/>
  <c r="J238" i="7"/>
  <c r="D238" i="7"/>
  <c r="B238" i="7"/>
  <c r="A238" i="7"/>
  <c r="C237" i="7"/>
  <c r="I237" i="7"/>
  <c r="B237" i="6"/>
  <c r="A237" i="6"/>
  <c r="E237" i="7"/>
  <c r="F237" i="7"/>
  <c r="G237" i="7"/>
  <c r="H237" i="7"/>
  <c r="J237" i="7"/>
  <c r="D237" i="7"/>
  <c r="B237" i="7"/>
  <c r="A237" i="7"/>
  <c r="C236" i="7"/>
  <c r="I236" i="7"/>
  <c r="B236" i="6"/>
  <c r="A236" i="6"/>
  <c r="E236" i="7"/>
  <c r="F236" i="7"/>
  <c r="G236" i="7"/>
  <c r="H236" i="7"/>
  <c r="J236" i="7"/>
  <c r="D236" i="7"/>
  <c r="B236" i="7"/>
  <c r="A236" i="7"/>
  <c r="C235" i="7"/>
  <c r="I235" i="7"/>
  <c r="B235" i="6"/>
  <c r="A235" i="6"/>
  <c r="E235" i="7"/>
  <c r="F235" i="7"/>
  <c r="G235" i="7"/>
  <c r="H235" i="7"/>
  <c r="J235" i="7"/>
  <c r="D235" i="7"/>
  <c r="B235" i="7"/>
  <c r="A235" i="7"/>
  <c r="C234" i="7"/>
  <c r="I234" i="7"/>
  <c r="B234" i="6"/>
  <c r="A234" i="6"/>
  <c r="E234" i="7"/>
  <c r="F234" i="7"/>
  <c r="G234" i="7"/>
  <c r="H234" i="7"/>
  <c r="J234" i="7"/>
  <c r="D234" i="7"/>
  <c r="B234" i="7"/>
  <c r="A234" i="7"/>
  <c r="C233" i="7"/>
  <c r="I233" i="7"/>
  <c r="B233" i="6"/>
  <c r="A233" i="6"/>
  <c r="E233" i="7"/>
  <c r="F233" i="7"/>
  <c r="G233" i="7"/>
  <c r="H233" i="7"/>
  <c r="J233" i="7"/>
  <c r="D233" i="7"/>
  <c r="B233" i="7"/>
  <c r="A233" i="7"/>
  <c r="C232" i="7"/>
  <c r="I232" i="7"/>
  <c r="B232" i="6"/>
  <c r="A232" i="6"/>
  <c r="E232" i="7"/>
  <c r="F232" i="7"/>
  <c r="G232" i="7"/>
  <c r="H232" i="7"/>
  <c r="J232" i="7"/>
  <c r="D232" i="7"/>
  <c r="B232" i="7"/>
  <c r="A232" i="7"/>
  <c r="C231" i="7"/>
  <c r="I231" i="7"/>
  <c r="B231" i="6"/>
  <c r="A231" i="6"/>
  <c r="E231" i="7"/>
  <c r="F231" i="7"/>
  <c r="G231" i="7"/>
  <c r="H231" i="7"/>
  <c r="J231" i="7"/>
  <c r="D231" i="7"/>
  <c r="B231" i="7"/>
  <c r="A231" i="7"/>
  <c r="C230" i="7"/>
  <c r="I230" i="7"/>
  <c r="B230" i="6"/>
  <c r="A230" i="6"/>
  <c r="E230" i="7"/>
  <c r="F230" i="7"/>
  <c r="G230" i="7"/>
  <c r="H230" i="7"/>
  <c r="J230" i="7"/>
  <c r="D230" i="7"/>
  <c r="B230" i="7"/>
  <c r="A230" i="7"/>
  <c r="C229" i="7"/>
  <c r="I229" i="7"/>
  <c r="B229" i="6"/>
  <c r="A229" i="6"/>
  <c r="E229" i="7"/>
  <c r="F229" i="7"/>
  <c r="G229" i="7"/>
  <c r="H229" i="7"/>
  <c r="J229" i="7"/>
  <c r="D229" i="7"/>
  <c r="B229" i="7"/>
  <c r="A229" i="7"/>
  <c r="C228" i="7"/>
  <c r="I228" i="7"/>
  <c r="B228" i="6"/>
  <c r="A228" i="6"/>
  <c r="E228" i="7"/>
  <c r="F228" i="7"/>
  <c r="G228" i="7"/>
  <c r="H228" i="7"/>
  <c r="J228" i="7"/>
  <c r="D228" i="7"/>
  <c r="B228" i="7"/>
  <c r="A228" i="7"/>
  <c r="C227" i="7"/>
  <c r="I227" i="7"/>
  <c r="B227" i="6"/>
  <c r="A227" i="6"/>
  <c r="E227" i="7"/>
  <c r="F227" i="7"/>
  <c r="G227" i="7"/>
  <c r="H227" i="7"/>
  <c r="J227" i="7"/>
  <c r="D227" i="7"/>
  <c r="B227" i="7"/>
  <c r="A227" i="7"/>
  <c r="C226" i="7"/>
  <c r="I226" i="7"/>
  <c r="B226" i="6"/>
  <c r="A226" i="6"/>
  <c r="E226" i="7"/>
  <c r="F226" i="7"/>
  <c r="G226" i="7"/>
  <c r="H226" i="7"/>
  <c r="J226" i="7"/>
  <c r="D226" i="7"/>
  <c r="B226" i="7"/>
  <c r="A226" i="7"/>
  <c r="C225" i="7"/>
  <c r="I225" i="7"/>
  <c r="B225" i="6"/>
  <c r="A225" i="6"/>
  <c r="E225" i="7"/>
  <c r="F225" i="7"/>
  <c r="G225" i="7"/>
  <c r="H225" i="7"/>
  <c r="J225" i="7"/>
  <c r="D225" i="7"/>
  <c r="B225" i="7"/>
  <c r="A225" i="7"/>
  <c r="C224" i="7"/>
  <c r="I224" i="7"/>
  <c r="B224" i="6"/>
  <c r="A224" i="6"/>
  <c r="E224" i="7"/>
  <c r="F224" i="7"/>
  <c r="G224" i="7"/>
  <c r="H224" i="7"/>
  <c r="J224" i="7"/>
  <c r="D224" i="7"/>
  <c r="B224" i="7"/>
  <c r="A224" i="7"/>
  <c r="C223" i="7"/>
  <c r="I223" i="7"/>
  <c r="B223" i="6"/>
  <c r="A223" i="6"/>
  <c r="E223" i="7"/>
  <c r="F223" i="7"/>
  <c r="G223" i="7"/>
  <c r="H223" i="7"/>
  <c r="J223" i="7"/>
  <c r="D223" i="7"/>
  <c r="B223" i="7"/>
  <c r="A223" i="7"/>
  <c r="C222" i="7"/>
  <c r="I222" i="7"/>
  <c r="B222" i="6"/>
  <c r="A222" i="6"/>
  <c r="E222" i="7"/>
  <c r="F222" i="7"/>
  <c r="G222" i="7"/>
  <c r="H222" i="7"/>
  <c r="J222" i="7"/>
  <c r="D222" i="7"/>
  <c r="B222" i="7"/>
  <c r="A222" i="7"/>
  <c r="C221" i="7"/>
  <c r="I221" i="7"/>
  <c r="B221" i="6"/>
  <c r="A221" i="6"/>
  <c r="E221" i="7"/>
  <c r="F221" i="7"/>
  <c r="G221" i="7"/>
  <c r="H221" i="7"/>
  <c r="J221" i="7"/>
  <c r="D221" i="7"/>
  <c r="B221" i="7"/>
  <c r="A221" i="7"/>
  <c r="C220" i="7"/>
  <c r="I220" i="7"/>
  <c r="B220" i="6"/>
  <c r="A220" i="6"/>
  <c r="E220" i="7"/>
  <c r="F220" i="7"/>
  <c r="G220" i="7"/>
  <c r="H220" i="7"/>
  <c r="J220" i="7"/>
  <c r="D220" i="7"/>
  <c r="B220" i="7"/>
  <c r="A220" i="7"/>
  <c r="C219" i="7"/>
  <c r="I219" i="7"/>
  <c r="B219" i="6"/>
  <c r="A219" i="6"/>
  <c r="E219" i="7"/>
  <c r="F219" i="7"/>
  <c r="G219" i="7"/>
  <c r="H219" i="7"/>
  <c r="J219" i="7"/>
  <c r="D219" i="7"/>
  <c r="B219" i="7"/>
  <c r="A219" i="7"/>
  <c r="C218" i="7"/>
  <c r="I218" i="7"/>
  <c r="B218" i="6"/>
  <c r="A218" i="6"/>
  <c r="E218" i="7"/>
  <c r="F218" i="7"/>
  <c r="G218" i="7"/>
  <c r="H218" i="7"/>
  <c r="J218" i="7"/>
  <c r="D218" i="7"/>
  <c r="B218" i="7"/>
  <c r="A218" i="7"/>
  <c r="C217" i="7"/>
  <c r="I217" i="7"/>
  <c r="B217" i="6"/>
  <c r="A217" i="6"/>
  <c r="E217" i="7"/>
  <c r="F217" i="7"/>
  <c r="G217" i="7"/>
  <c r="H217" i="7"/>
  <c r="J217" i="7"/>
  <c r="D217" i="7"/>
  <c r="B217" i="7"/>
  <c r="A217" i="7"/>
  <c r="C216" i="7"/>
  <c r="I216" i="7"/>
  <c r="B216" i="6"/>
  <c r="A216" i="6"/>
  <c r="E216" i="7"/>
  <c r="F216" i="7"/>
  <c r="G216" i="7"/>
  <c r="H216" i="7"/>
  <c r="J216" i="7"/>
  <c r="D216" i="7"/>
  <c r="B216" i="7"/>
  <c r="A216" i="7"/>
  <c r="C215" i="7"/>
  <c r="I215" i="7"/>
  <c r="B215" i="6"/>
  <c r="A215" i="6"/>
  <c r="E215" i="7"/>
  <c r="F215" i="7"/>
  <c r="G215" i="7"/>
  <c r="H215" i="7"/>
  <c r="J215" i="7"/>
  <c r="D215" i="7"/>
  <c r="B215" i="7"/>
  <c r="A215" i="7"/>
  <c r="C214" i="7"/>
  <c r="I214" i="7"/>
  <c r="B214" i="6"/>
  <c r="A214" i="6"/>
  <c r="E214" i="7"/>
  <c r="F214" i="7"/>
  <c r="G214" i="7"/>
  <c r="H214" i="7"/>
  <c r="J214" i="7"/>
  <c r="D214" i="7"/>
  <c r="B214" i="7"/>
  <c r="A214" i="7"/>
  <c r="C213" i="7"/>
  <c r="I213" i="7"/>
  <c r="B213" i="6"/>
  <c r="A213" i="6"/>
  <c r="E213" i="7"/>
  <c r="F213" i="7"/>
  <c r="G213" i="7"/>
  <c r="H213" i="7"/>
  <c r="J213" i="7"/>
  <c r="D213" i="7"/>
  <c r="B213" i="7"/>
  <c r="A213" i="7"/>
  <c r="C212" i="7"/>
  <c r="I212" i="7"/>
  <c r="B212" i="6"/>
  <c r="A212" i="6"/>
  <c r="E212" i="7"/>
  <c r="F212" i="7"/>
  <c r="G212" i="7"/>
  <c r="H212" i="7"/>
  <c r="J212" i="7"/>
  <c r="D212" i="7"/>
  <c r="B212" i="7"/>
  <c r="A212" i="7"/>
  <c r="C211" i="7"/>
  <c r="I211" i="7"/>
  <c r="B211" i="6"/>
  <c r="A211" i="6"/>
  <c r="E211" i="7"/>
  <c r="F211" i="7"/>
  <c r="G211" i="7"/>
  <c r="H211" i="7"/>
  <c r="J211" i="7"/>
  <c r="D211" i="7"/>
  <c r="B211" i="7"/>
  <c r="A211" i="7"/>
  <c r="C210" i="7"/>
  <c r="I210" i="7"/>
  <c r="B210" i="6"/>
  <c r="A210" i="6"/>
  <c r="E210" i="7"/>
  <c r="F210" i="7"/>
  <c r="G210" i="7"/>
  <c r="H210" i="7"/>
  <c r="J210" i="7"/>
  <c r="D210" i="7"/>
  <c r="B210" i="7"/>
  <c r="A210" i="7"/>
  <c r="C209" i="7"/>
  <c r="I209" i="7"/>
  <c r="B209" i="6"/>
  <c r="A209" i="6"/>
  <c r="E209" i="7"/>
  <c r="F209" i="7"/>
  <c r="G209" i="7"/>
  <c r="H209" i="7"/>
  <c r="J209" i="7"/>
  <c r="D209" i="7"/>
  <c r="B209" i="7"/>
  <c r="A209" i="7"/>
  <c r="C208" i="7"/>
  <c r="I208" i="7"/>
  <c r="B208" i="6"/>
  <c r="A208" i="6"/>
  <c r="E208" i="7"/>
  <c r="F208" i="7"/>
  <c r="G208" i="7"/>
  <c r="H208" i="7"/>
  <c r="J208" i="7"/>
  <c r="D208" i="7"/>
  <c r="B208" i="7"/>
  <c r="A208" i="7"/>
  <c r="C207" i="7"/>
  <c r="I207" i="7"/>
  <c r="B207" i="6"/>
  <c r="A207" i="6"/>
  <c r="E207" i="7"/>
  <c r="F207" i="7"/>
  <c r="G207" i="7"/>
  <c r="H207" i="7"/>
  <c r="J207" i="7"/>
  <c r="D207" i="7"/>
  <c r="B207" i="7"/>
  <c r="A207" i="7"/>
  <c r="C206" i="7"/>
  <c r="I206" i="7"/>
  <c r="B206" i="6"/>
  <c r="A206" i="6"/>
  <c r="E206" i="7"/>
  <c r="F206" i="7"/>
  <c r="G206" i="7"/>
  <c r="H206" i="7"/>
  <c r="J206" i="7"/>
  <c r="D206" i="7"/>
  <c r="B206" i="7"/>
  <c r="A206" i="7"/>
  <c r="C205" i="7"/>
  <c r="I205" i="7"/>
  <c r="B205" i="6"/>
  <c r="A205" i="6"/>
  <c r="E205" i="7"/>
  <c r="F205" i="7"/>
  <c r="G205" i="7"/>
  <c r="H205" i="7"/>
  <c r="J205" i="7"/>
  <c r="D205" i="7"/>
  <c r="B205" i="7"/>
  <c r="A205" i="7"/>
  <c r="C204" i="7"/>
  <c r="I204" i="7"/>
  <c r="B204" i="6"/>
  <c r="A204" i="6"/>
  <c r="E204" i="7"/>
  <c r="F204" i="7"/>
  <c r="G204" i="7"/>
  <c r="H204" i="7"/>
  <c r="J204" i="7"/>
  <c r="D204" i="7"/>
  <c r="B204" i="7"/>
  <c r="A204" i="7"/>
  <c r="C203" i="7"/>
  <c r="I203" i="7"/>
  <c r="B203" i="6"/>
  <c r="A203" i="6"/>
  <c r="E203" i="7"/>
  <c r="F203" i="7"/>
  <c r="G203" i="7"/>
  <c r="H203" i="7"/>
  <c r="J203" i="7"/>
  <c r="D203" i="7"/>
  <c r="B203" i="7"/>
  <c r="A203" i="7"/>
  <c r="C202" i="7"/>
  <c r="I202" i="7"/>
  <c r="B202" i="6"/>
  <c r="A202" i="6"/>
  <c r="E202" i="7"/>
  <c r="F202" i="7"/>
  <c r="G202" i="7"/>
  <c r="H202" i="7"/>
  <c r="J202" i="7"/>
  <c r="D202" i="7"/>
  <c r="B202" i="7"/>
  <c r="A202" i="7"/>
  <c r="C201" i="7"/>
  <c r="I201" i="7"/>
  <c r="B201" i="6"/>
  <c r="A201" i="6"/>
  <c r="E201" i="7"/>
  <c r="F201" i="7"/>
  <c r="G201" i="7"/>
  <c r="H201" i="7"/>
  <c r="J201" i="7"/>
  <c r="D201" i="7"/>
  <c r="B201" i="7"/>
  <c r="A201" i="7"/>
  <c r="C200" i="7"/>
  <c r="I200" i="7"/>
  <c r="B200" i="6"/>
  <c r="A200" i="6"/>
  <c r="E200" i="7"/>
  <c r="F200" i="7"/>
  <c r="G200" i="7"/>
  <c r="H200" i="7"/>
  <c r="J200" i="7"/>
  <c r="D200" i="7"/>
  <c r="B200" i="7"/>
  <c r="A200" i="7"/>
  <c r="C199" i="7"/>
  <c r="I199" i="7"/>
  <c r="B199" i="6"/>
  <c r="A199" i="6"/>
  <c r="E199" i="7"/>
  <c r="F199" i="7"/>
  <c r="G199" i="7"/>
  <c r="H199" i="7"/>
  <c r="J199" i="7"/>
  <c r="D199" i="7"/>
  <c r="B199" i="7"/>
  <c r="A199" i="7"/>
  <c r="C198" i="7"/>
  <c r="I198" i="7"/>
  <c r="B198" i="6"/>
  <c r="A198" i="6"/>
  <c r="E198" i="7"/>
  <c r="F198" i="7"/>
  <c r="G198" i="7"/>
  <c r="H198" i="7"/>
  <c r="J198" i="7"/>
  <c r="D198" i="7"/>
  <c r="B198" i="7"/>
  <c r="A198" i="7"/>
  <c r="C197" i="7"/>
  <c r="I197" i="7"/>
  <c r="B197" i="6"/>
  <c r="A197" i="6"/>
  <c r="E197" i="7"/>
  <c r="F197" i="7"/>
  <c r="G197" i="7"/>
  <c r="H197" i="7"/>
  <c r="J197" i="7"/>
  <c r="D197" i="7"/>
  <c r="B197" i="7"/>
  <c r="A197" i="7"/>
  <c r="C196" i="7"/>
  <c r="I196" i="7"/>
  <c r="B196" i="6"/>
  <c r="A196" i="6"/>
  <c r="E196" i="7"/>
  <c r="F196" i="7"/>
  <c r="G196" i="7"/>
  <c r="H196" i="7"/>
  <c r="J196" i="7"/>
  <c r="D196" i="7"/>
  <c r="B196" i="7"/>
  <c r="A196" i="7"/>
  <c r="C195" i="7"/>
  <c r="I195" i="7"/>
  <c r="B195" i="6"/>
  <c r="A195" i="6"/>
  <c r="E195" i="7"/>
  <c r="F195" i="7"/>
  <c r="G195" i="7"/>
  <c r="H195" i="7"/>
  <c r="J195" i="7"/>
  <c r="D195" i="7"/>
  <c r="B195" i="7"/>
  <c r="A195" i="7"/>
  <c r="C194" i="7"/>
  <c r="I194" i="7"/>
  <c r="B194" i="6"/>
  <c r="A194" i="6"/>
  <c r="E194" i="7"/>
  <c r="F194" i="7"/>
  <c r="G194" i="7"/>
  <c r="H194" i="7"/>
  <c r="J194" i="7"/>
  <c r="D194" i="7"/>
  <c r="B194" i="7"/>
  <c r="A194" i="7"/>
  <c r="C193" i="7"/>
  <c r="I193" i="7"/>
  <c r="B193" i="6"/>
  <c r="A193" i="6"/>
  <c r="E193" i="7"/>
  <c r="F193" i="7"/>
  <c r="G193" i="7"/>
  <c r="H193" i="7"/>
  <c r="J193" i="7"/>
  <c r="D193" i="7"/>
  <c r="B193" i="7"/>
  <c r="A193" i="7"/>
  <c r="C192" i="7"/>
  <c r="I192" i="7"/>
  <c r="B192" i="6"/>
  <c r="A192" i="6"/>
  <c r="E192" i="7"/>
  <c r="F192" i="7"/>
  <c r="G192" i="7"/>
  <c r="H192" i="7"/>
  <c r="J192" i="7"/>
  <c r="D192" i="7"/>
  <c r="B192" i="7"/>
  <c r="A192" i="7"/>
  <c r="C191" i="7"/>
  <c r="I191" i="7"/>
  <c r="B191" i="6"/>
  <c r="A191" i="6"/>
  <c r="E191" i="7"/>
  <c r="F191" i="7"/>
  <c r="G191" i="7"/>
  <c r="H191" i="7"/>
  <c r="J191" i="7"/>
  <c r="D191" i="7"/>
  <c r="B191" i="7"/>
  <c r="A191" i="7"/>
  <c r="C190" i="7"/>
  <c r="I190" i="7"/>
  <c r="B190" i="6"/>
  <c r="A190" i="6"/>
  <c r="E190" i="7"/>
  <c r="F190" i="7"/>
  <c r="G190" i="7"/>
  <c r="H190" i="7"/>
  <c r="J190" i="7"/>
  <c r="D190" i="7"/>
  <c r="B190" i="7"/>
  <c r="A190" i="7"/>
  <c r="C189" i="7"/>
  <c r="I189" i="7"/>
  <c r="B189" i="6"/>
  <c r="A189" i="6"/>
  <c r="E189" i="7"/>
  <c r="F189" i="7"/>
  <c r="G189" i="7"/>
  <c r="H189" i="7"/>
  <c r="J189" i="7"/>
  <c r="D189" i="7"/>
  <c r="B189" i="7"/>
  <c r="A189" i="7"/>
  <c r="C188" i="7"/>
  <c r="I188" i="7"/>
  <c r="B188" i="6"/>
  <c r="A188" i="6"/>
  <c r="E188" i="7"/>
  <c r="F188" i="7"/>
  <c r="G188" i="7"/>
  <c r="H188" i="7"/>
  <c r="J188" i="7"/>
  <c r="D188" i="7"/>
  <c r="B188" i="7"/>
  <c r="A188" i="7"/>
  <c r="C187" i="7"/>
  <c r="I187" i="7"/>
  <c r="B187" i="6"/>
  <c r="A187" i="6"/>
  <c r="E187" i="7"/>
  <c r="F187" i="7"/>
  <c r="G187" i="7"/>
  <c r="H187" i="7"/>
  <c r="J187" i="7"/>
  <c r="D187" i="7"/>
  <c r="B187" i="7"/>
  <c r="A187" i="7"/>
  <c r="C186" i="7"/>
  <c r="I186" i="7"/>
  <c r="B186" i="6"/>
  <c r="A186" i="6"/>
  <c r="E186" i="7"/>
  <c r="F186" i="7"/>
  <c r="G186" i="7"/>
  <c r="H186" i="7"/>
  <c r="J186" i="7"/>
  <c r="D186" i="7"/>
  <c r="B186" i="7"/>
  <c r="A186" i="7"/>
  <c r="C185" i="7"/>
  <c r="I185" i="7"/>
  <c r="B185" i="6"/>
  <c r="A185" i="6"/>
  <c r="E185" i="7"/>
  <c r="F185" i="7"/>
  <c r="G185" i="7"/>
  <c r="H185" i="7"/>
  <c r="J185" i="7"/>
  <c r="D185" i="7"/>
  <c r="B185" i="7"/>
  <c r="A185" i="7"/>
  <c r="C184" i="7"/>
  <c r="I184" i="7"/>
  <c r="B184" i="6"/>
  <c r="A184" i="6"/>
  <c r="E184" i="7"/>
  <c r="F184" i="7"/>
  <c r="G184" i="7"/>
  <c r="H184" i="7"/>
  <c r="J184" i="7"/>
  <c r="D184" i="7"/>
  <c r="B184" i="7"/>
  <c r="A184" i="7"/>
  <c r="C183" i="7"/>
  <c r="I183" i="7"/>
  <c r="B183" i="6"/>
  <c r="A183" i="6"/>
  <c r="E183" i="7"/>
  <c r="F183" i="7"/>
  <c r="G183" i="7"/>
  <c r="H183" i="7"/>
  <c r="J183" i="7"/>
  <c r="D183" i="7"/>
  <c r="B183" i="7"/>
  <c r="A183" i="7"/>
  <c r="C182" i="7"/>
  <c r="I182" i="7"/>
  <c r="B182" i="6"/>
  <c r="A182" i="6"/>
  <c r="E182" i="7"/>
  <c r="F182" i="7"/>
  <c r="G182" i="7"/>
  <c r="H182" i="7"/>
  <c r="J182" i="7"/>
  <c r="D182" i="7"/>
  <c r="B182" i="7"/>
  <c r="A182" i="7"/>
  <c r="C181" i="7"/>
  <c r="I181" i="7"/>
  <c r="B181" i="6"/>
  <c r="A181" i="6"/>
  <c r="E181" i="7"/>
  <c r="F181" i="7"/>
  <c r="G181" i="7"/>
  <c r="H181" i="7"/>
  <c r="J181" i="7"/>
  <c r="D181" i="7"/>
  <c r="B181" i="7"/>
  <c r="A181" i="7"/>
  <c r="C180" i="7"/>
  <c r="I180" i="7"/>
  <c r="B180" i="6"/>
  <c r="A180" i="6"/>
  <c r="E180" i="7"/>
  <c r="F180" i="7"/>
  <c r="G180" i="7"/>
  <c r="H180" i="7"/>
  <c r="J180" i="7"/>
  <c r="D180" i="7"/>
  <c r="B180" i="7"/>
  <c r="A180" i="7"/>
  <c r="C179" i="7"/>
  <c r="I179" i="7"/>
  <c r="B179" i="6"/>
  <c r="A179" i="6"/>
  <c r="E179" i="7"/>
  <c r="F179" i="7"/>
  <c r="G179" i="7"/>
  <c r="H179" i="7"/>
  <c r="J179" i="7"/>
  <c r="D179" i="7"/>
  <c r="B179" i="7"/>
  <c r="A179" i="7"/>
  <c r="C178" i="7"/>
  <c r="I178" i="7"/>
  <c r="B178" i="6"/>
  <c r="A178" i="6"/>
  <c r="E178" i="7"/>
  <c r="F178" i="7"/>
  <c r="G178" i="7"/>
  <c r="H178" i="7"/>
  <c r="J178" i="7"/>
  <c r="D178" i="7"/>
  <c r="B178" i="7"/>
  <c r="A178" i="7"/>
  <c r="C177" i="7"/>
  <c r="I177" i="7"/>
  <c r="B177" i="6"/>
  <c r="A177" i="6"/>
  <c r="E177" i="7"/>
  <c r="F177" i="7"/>
  <c r="G177" i="7"/>
  <c r="H177" i="7"/>
  <c r="J177" i="7"/>
  <c r="D177" i="7"/>
  <c r="B177" i="7"/>
  <c r="A177" i="7"/>
  <c r="C176" i="7"/>
  <c r="I176" i="7"/>
  <c r="B176" i="6"/>
  <c r="A176" i="6"/>
  <c r="E176" i="7"/>
  <c r="F176" i="7"/>
  <c r="G176" i="7"/>
  <c r="H176" i="7"/>
  <c r="J176" i="7"/>
  <c r="D176" i="7"/>
  <c r="B176" i="7"/>
  <c r="A176" i="7"/>
  <c r="C175" i="7"/>
  <c r="I175" i="7"/>
  <c r="B175" i="6"/>
  <c r="A175" i="6"/>
  <c r="E175" i="7"/>
  <c r="F175" i="7"/>
  <c r="G175" i="7"/>
  <c r="H175" i="7"/>
  <c r="J175" i="7"/>
  <c r="D175" i="7"/>
  <c r="B175" i="7"/>
  <c r="A175" i="7"/>
  <c r="C174" i="7"/>
  <c r="I174" i="7"/>
  <c r="B174" i="6"/>
  <c r="A174" i="6"/>
  <c r="E174" i="7"/>
  <c r="F174" i="7"/>
  <c r="G174" i="7"/>
  <c r="H174" i="7"/>
  <c r="J174" i="7"/>
  <c r="D174" i="7"/>
  <c r="B174" i="7"/>
  <c r="A174" i="7"/>
  <c r="C173" i="7"/>
  <c r="I173" i="7"/>
  <c r="B173" i="6"/>
  <c r="A173" i="6"/>
  <c r="E173" i="7"/>
  <c r="F173" i="7"/>
  <c r="G173" i="7"/>
  <c r="H173" i="7"/>
  <c r="J173" i="7"/>
  <c r="D173" i="7"/>
  <c r="B173" i="7"/>
  <c r="A173" i="7"/>
  <c r="C172" i="7"/>
  <c r="I172" i="7"/>
  <c r="B172" i="6"/>
  <c r="A172" i="6"/>
  <c r="E172" i="7"/>
  <c r="F172" i="7"/>
  <c r="G172" i="7"/>
  <c r="H172" i="7"/>
  <c r="J172" i="7"/>
  <c r="D172" i="7"/>
  <c r="B172" i="7"/>
  <c r="A172" i="7"/>
  <c r="C171" i="7"/>
  <c r="I171" i="7"/>
  <c r="B171" i="6"/>
  <c r="A171" i="6"/>
  <c r="E171" i="7"/>
  <c r="F171" i="7"/>
  <c r="G171" i="7"/>
  <c r="H171" i="7"/>
  <c r="J171" i="7"/>
  <c r="D171" i="7"/>
  <c r="B171" i="7"/>
  <c r="A171" i="7"/>
  <c r="C170" i="7"/>
  <c r="I170" i="7"/>
  <c r="B170" i="6"/>
  <c r="A170" i="6"/>
  <c r="E170" i="7"/>
  <c r="F170" i="7"/>
  <c r="G170" i="7"/>
  <c r="H170" i="7"/>
  <c r="J170" i="7"/>
  <c r="D170" i="7"/>
  <c r="B170" i="7"/>
  <c r="A170" i="7"/>
  <c r="C169" i="7"/>
  <c r="I169" i="7"/>
  <c r="B169" i="6"/>
  <c r="A169" i="6"/>
  <c r="E169" i="7"/>
  <c r="F169" i="7"/>
  <c r="G169" i="7"/>
  <c r="H169" i="7"/>
  <c r="J169" i="7"/>
  <c r="D169" i="7"/>
  <c r="B169" i="7"/>
  <c r="A169" i="7"/>
  <c r="C168" i="7"/>
  <c r="I168" i="7"/>
  <c r="B168" i="6"/>
  <c r="A168" i="6"/>
  <c r="E168" i="7"/>
  <c r="F168" i="7"/>
  <c r="G168" i="7"/>
  <c r="H168" i="7"/>
  <c r="J168" i="7"/>
  <c r="D168" i="7"/>
  <c r="B168" i="7"/>
  <c r="A168" i="7"/>
  <c r="C167" i="7"/>
  <c r="I167" i="7"/>
  <c r="B167" i="6"/>
  <c r="A167" i="6"/>
  <c r="E167" i="7"/>
  <c r="F167" i="7"/>
  <c r="G167" i="7"/>
  <c r="H167" i="7"/>
  <c r="J167" i="7"/>
  <c r="D167" i="7"/>
  <c r="B167" i="7"/>
  <c r="A167" i="7"/>
  <c r="C166" i="7"/>
  <c r="I166" i="7"/>
  <c r="B166" i="6"/>
  <c r="A166" i="6"/>
  <c r="E166" i="7"/>
  <c r="F166" i="7"/>
  <c r="G166" i="7"/>
  <c r="H166" i="7"/>
  <c r="J166" i="7"/>
  <c r="D166" i="7"/>
  <c r="B166" i="7"/>
  <c r="A166" i="7"/>
  <c r="C165" i="7"/>
  <c r="I165" i="7"/>
  <c r="B165" i="6"/>
  <c r="A165" i="6"/>
  <c r="E165" i="7"/>
  <c r="F165" i="7"/>
  <c r="G165" i="7"/>
  <c r="H165" i="7"/>
  <c r="J165" i="7"/>
  <c r="D165" i="7"/>
  <c r="B165" i="7"/>
  <c r="A165" i="7"/>
  <c r="C164" i="7"/>
  <c r="I164" i="7"/>
  <c r="B164" i="6"/>
  <c r="A164" i="6"/>
  <c r="E164" i="7"/>
  <c r="F164" i="7"/>
  <c r="G164" i="7"/>
  <c r="H164" i="7"/>
  <c r="J164" i="7"/>
  <c r="D164" i="7"/>
  <c r="B164" i="7"/>
  <c r="A164" i="7"/>
  <c r="C163" i="7"/>
  <c r="I163" i="7"/>
  <c r="B163" i="6"/>
  <c r="A163" i="6"/>
  <c r="E163" i="7"/>
  <c r="F163" i="7"/>
  <c r="G163" i="7"/>
  <c r="H163" i="7"/>
  <c r="J163" i="7"/>
  <c r="D163" i="7"/>
  <c r="B163" i="7"/>
  <c r="A163" i="7"/>
  <c r="C162" i="7"/>
  <c r="I162" i="7"/>
  <c r="B162" i="6"/>
  <c r="A162" i="6"/>
  <c r="E162" i="7"/>
  <c r="F162" i="7"/>
  <c r="G162" i="7"/>
  <c r="H162" i="7"/>
  <c r="J162" i="7"/>
  <c r="D162" i="7"/>
  <c r="B162" i="7"/>
  <c r="A162" i="7"/>
  <c r="C161" i="7"/>
  <c r="I161" i="7"/>
  <c r="B161" i="6"/>
  <c r="A161" i="6"/>
  <c r="E161" i="7"/>
  <c r="F161" i="7"/>
  <c r="G161" i="7"/>
  <c r="H161" i="7"/>
  <c r="J161" i="7"/>
  <c r="D161" i="7"/>
  <c r="B161" i="7"/>
  <c r="A161" i="7"/>
  <c r="C160" i="7"/>
  <c r="I160" i="7"/>
  <c r="B160" i="6"/>
  <c r="A160" i="6"/>
  <c r="E160" i="7"/>
  <c r="F160" i="7"/>
  <c r="G160" i="7"/>
  <c r="H160" i="7"/>
  <c r="J160" i="7"/>
  <c r="D160" i="7"/>
  <c r="B160" i="7"/>
  <c r="A160" i="7"/>
  <c r="C159" i="7"/>
  <c r="I159" i="7"/>
  <c r="B159" i="6"/>
  <c r="A159" i="6"/>
  <c r="E159" i="7"/>
  <c r="F159" i="7"/>
  <c r="G159" i="7"/>
  <c r="H159" i="7"/>
  <c r="J159" i="7"/>
  <c r="D159" i="7"/>
  <c r="B159" i="7"/>
  <c r="A159" i="7"/>
  <c r="C158" i="7"/>
  <c r="I158" i="7"/>
  <c r="B158" i="6"/>
  <c r="A158" i="6"/>
  <c r="E158" i="7"/>
  <c r="F158" i="7"/>
  <c r="G158" i="7"/>
  <c r="H158" i="7"/>
  <c r="J158" i="7"/>
  <c r="D158" i="7"/>
  <c r="B158" i="7"/>
  <c r="A158" i="7"/>
  <c r="C157" i="7"/>
  <c r="I157" i="7"/>
  <c r="B157" i="6"/>
  <c r="A157" i="6"/>
  <c r="E157" i="7"/>
  <c r="F157" i="7"/>
  <c r="G157" i="7"/>
  <c r="H157" i="7"/>
  <c r="J157" i="7"/>
  <c r="D157" i="7"/>
  <c r="B157" i="7"/>
  <c r="A157" i="7"/>
  <c r="C156" i="7"/>
  <c r="I156" i="7"/>
  <c r="B156" i="6"/>
  <c r="A156" i="6"/>
  <c r="E156" i="7"/>
  <c r="F156" i="7"/>
  <c r="G156" i="7"/>
  <c r="H156" i="7"/>
  <c r="J156" i="7"/>
  <c r="D156" i="7"/>
  <c r="B156" i="7"/>
  <c r="A156" i="7"/>
  <c r="C155" i="7"/>
  <c r="I155" i="7"/>
  <c r="B155" i="6"/>
  <c r="A155" i="6"/>
  <c r="E155" i="7"/>
  <c r="F155" i="7"/>
  <c r="G155" i="7"/>
  <c r="H155" i="7"/>
  <c r="J155" i="7"/>
  <c r="D155" i="7"/>
  <c r="B155" i="7"/>
  <c r="A155" i="7"/>
  <c r="C154" i="7"/>
  <c r="I154" i="7"/>
  <c r="B154" i="6"/>
  <c r="A154" i="6"/>
  <c r="E154" i="7"/>
  <c r="F154" i="7"/>
  <c r="G154" i="7"/>
  <c r="H154" i="7"/>
  <c r="J154" i="7"/>
  <c r="D154" i="7"/>
  <c r="B154" i="7"/>
  <c r="A154" i="7"/>
  <c r="C153" i="7"/>
  <c r="I153" i="7"/>
  <c r="B153" i="6"/>
  <c r="A153" i="6"/>
  <c r="E153" i="7"/>
  <c r="F153" i="7"/>
  <c r="G153" i="7"/>
  <c r="H153" i="7"/>
  <c r="J153" i="7"/>
  <c r="D153" i="7"/>
  <c r="B153" i="7"/>
  <c r="A153" i="7"/>
  <c r="C152" i="7"/>
  <c r="I152" i="7"/>
  <c r="B152" i="6"/>
  <c r="A152" i="6"/>
  <c r="E152" i="7"/>
  <c r="F152" i="7"/>
  <c r="G152" i="7"/>
  <c r="H152" i="7"/>
  <c r="J152" i="7"/>
  <c r="D152" i="7"/>
  <c r="B152" i="7"/>
  <c r="A152" i="7"/>
  <c r="C151" i="7"/>
  <c r="I151" i="7"/>
  <c r="B151" i="6"/>
  <c r="A151" i="6"/>
  <c r="E151" i="7"/>
  <c r="F151" i="7"/>
  <c r="G151" i="7"/>
  <c r="H151" i="7"/>
  <c r="J151" i="7"/>
  <c r="D151" i="7"/>
  <c r="B151" i="7"/>
  <c r="A151" i="7"/>
  <c r="C150" i="7"/>
  <c r="I150" i="7"/>
  <c r="B150" i="6"/>
  <c r="A150" i="6"/>
  <c r="E150" i="7"/>
  <c r="F150" i="7"/>
  <c r="G150" i="7"/>
  <c r="H150" i="7"/>
  <c r="J150" i="7"/>
  <c r="D150" i="7"/>
  <c r="B150" i="7"/>
  <c r="A150" i="7"/>
  <c r="C149" i="7"/>
  <c r="I149" i="7"/>
  <c r="B149" i="6"/>
  <c r="A149" i="6"/>
  <c r="E149" i="7"/>
  <c r="F149" i="7"/>
  <c r="G149" i="7"/>
  <c r="H149" i="7"/>
  <c r="J149" i="7"/>
  <c r="D149" i="7"/>
  <c r="B149" i="7"/>
  <c r="A149" i="7"/>
  <c r="C148" i="7"/>
  <c r="I148" i="7"/>
  <c r="B148" i="6"/>
  <c r="A148" i="6"/>
  <c r="E148" i="7"/>
  <c r="F148" i="7"/>
  <c r="G148" i="7"/>
  <c r="H148" i="7"/>
  <c r="J148" i="7"/>
  <c r="D148" i="7"/>
  <c r="B148" i="7"/>
  <c r="A148" i="7"/>
  <c r="C147" i="7"/>
  <c r="I147" i="7"/>
  <c r="B147" i="6"/>
  <c r="A147" i="6"/>
  <c r="E147" i="7"/>
  <c r="F147" i="7"/>
  <c r="G147" i="7"/>
  <c r="H147" i="7"/>
  <c r="J147" i="7"/>
  <c r="D147" i="7"/>
  <c r="B147" i="7"/>
  <c r="A147" i="7"/>
  <c r="C146" i="7"/>
  <c r="I146" i="7"/>
  <c r="B146" i="6"/>
  <c r="A146" i="6"/>
  <c r="E146" i="7"/>
  <c r="F146" i="7"/>
  <c r="G146" i="7"/>
  <c r="H146" i="7"/>
  <c r="J146" i="7"/>
  <c r="D146" i="7"/>
  <c r="B146" i="7"/>
  <c r="A146" i="7"/>
  <c r="C145" i="7"/>
  <c r="I145" i="7"/>
  <c r="B145" i="6"/>
  <c r="A145" i="6"/>
  <c r="E145" i="7"/>
  <c r="F145" i="7"/>
  <c r="G145" i="7"/>
  <c r="H145" i="7"/>
  <c r="J145" i="7"/>
  <c r="D145" i="7"/>
  <c r="B145" i="7"/>
  <c r="A145" i="7"/>
  <c r="C144" i="7"/>
  <c r="I144" i="7"/>
  <c r="B144" i="6"/>
  <c r="A144" i="6"/>
  <c r="E144" i="7"/>
  <c r="F144" i="7"/>
  <c r="G144" i="7"/>
  <c r="H144" i="7"/>
  <c r="J144" i="7"/>
  <c r="D144" i="7"/>
  <c r="B144" i="7"/>
  <c r="A144" i="7"/>
  <c r="C143" i="7"/>
  <c r="I143" i="7"/>
  <c r="B143" i="6"/>
  <c r="A143" i="6"/>
  <c r="E143" i="7"/>
  <c r="F143" i="7"/>
  <c r="G143" i="7"/>
  <c r="H143" i="7"/>
  <c r="J143" i="7"/>
  <c r="D143" i="7"/>
  <c r="B143" i="7"/>
  <c r="A143" i="7"/>
  <c r="C142" i="7"/>
  <c r="I142" i="7"/>
  <c r="B142" i="6"/>
  <c r="A142" i="6"/>
  <c r="E142" i="7"/>
  <c r="F142" i="7"/>
  <c r="G142" i="7"/>
  <c r="H142" i="7"/>
  <c r="J142" i="7"/>
  <c r="D142" i="7"/>
  <c r="B142" i="7"/>
  <c r="A142" i="7"/>
  <c r="C141" i="7"/>
  <c r="I141" i="7"/>
  <c r="B141" i="6"/>
  <c r="A141" i="6"/>
  <c r="E141" i="7"/>
  <c r="F141" i="7"/>
  <c r="G141" i="7"/>
  <c r="H141" i="7"/>
  <c r="J141" i="7"/>
  <c r="D141" i="7"/>
  <c r="B141" i="7"/>
  <c r="A141" i="7"/>
  <c r="C140" i="7"/>
  <c r="I140" i="7"/>
  <c r="B140" i="6"/>
  <c r="A140" i="6"/>
  <c r="E140" i="7"/>
  <c r="F140" i="7"/>
  <c r="G140" i="7"/>
  <c r="H140" i="7"/>
  <c r="J140" i="7"/>
  <c r="D140" i="7"/>
  <c r="B140" i="7"/>
  <c r="A140" i="7"/>
  <c r="C139" i="7"/>
  <c r="I139" i="7"/>
  <c r="B139" i="6"/>
  <c r="A139" i="6"/>
  <c r="E139" i="7"/>
  <c r="F139" i="7"/>
  <c r="G139" i="7"/>
  <c r="H139" i="7"/>
  <c r="J139" i="7"/>
  <c r="D139" i="7"/>
  <c r="B139" i="7"/>
  <c r="A139" i="7"/>
  <c r="C138" i="7"/>
  <c r="I138" i="7"/>
  <c r="B138" i="6"/>
  <c r="A138" i="6"/>
  <c r="E138" i="7"/>
  <c r="F138" i="7"/>
  <c r="G138" i="7"/>
  <c r="H138" i="7"/>
  <c r="J138" i="7"/>
  <c r="D138" i="7"/>
  <c r="B138" i="7"/>
  <c r="A138" i="7"/>
  <c r="C137" i="7"/>
  <c r="I137" i="7"/>
  <c r="B137" i="6"/>
  <c r="A137" i="6"/>
  <c r="E137" i="7"/>
  <c r="F137" i="7"/>
  <c r="G137" i="7"/>
  <c r="H137" i="7"/>
  <c r="J137" i="7"/>
  <c r="D137" i="7"/>
  <c r="B137" i="7"/>
  <c r="A137" i="7"/>
  <c r="C136" i="7"/>
  <c r="I136" i="7"/>
  <c r="B136" i="6"/>
  <c r="A136" i="6"/>
  <c r="E136" i="7"/>
  <c r="F136" i="7"/>
  <c r="G136" i="7"/>
  <c r="H136" i="7"/>
  <c r="J136" i="7"/>
  <c r="D136" i="7"/>
  <c r="B136" i="7"/>
  <c r="A136" i="7"/>
  <c r="C135" i="7"/>
  <c r="I135" i="7"/>
  <c r="B135" i="6"/>
  <c r="A135" i="6"/>
  <c r="E135" i="7"/>
  <c r="F135" i="7"/>
  <c r="G135" i="7"/>
  <c r="H135" i="7"/>
  <c r="J135" i="7"/>
  <c r="D135" i="7"/>
  <c r="B135" i="7"/>
  <c r="A135" i="7"/>
  <c r="C134" i="7"/>
  <c r="I134" i="7"/>
  <c r="B134" i="6"/>
  <c r="A134" i="6"/>
  <c r="E134" i="7"/>
  <c r="F134" i="7"/>
  <c r="G134" i="7"/>
  <c r="H134" i="7"/>
  <c r="J134" i="7"/>
  <c r="D134" i="7"/>
  <c r="B134" i="7"/>
  <c r="A134" i="7"/>
  <c r="C133" i="7"/>
  <c r="I133" i="7"/>
  <c r="B133" i="6"/>
  <c r="A133" i="6"/>
  <c r="E133" i="7"/>
  <c r="F133" i="7"/>
  <c r="G133" i="7"/>
  <c r="H133" i="7"/>
  <c r="J133" i="7"/>
  <c r="D133" i="7"/>
  <c r="B133" i="7"/>
  <c r="A133" i="7"/>
  <c r="C132" i="7"/>
  <c r="I132" i="7"/>
  <c r="B132" i="6"/>
  <c r="A132" i="6"/>
  <c r="E132" i="7"/>
  <c r="F132" i="7"/>
  <c r="G132" i="7"/>
  <c r="H132" i="7"/>
  <c r="J132" i="7"/>
  <c r="D132" i="7"/>
  <c r="B132" i="7"/>
  <c r="A132" i="7"/>
  <c r="C131" i="7"/>
  <c r="I131" i="7"/>
  <c r="B131" i="6"/>
  <c r="A131" i="6"/>
  <c r="E131" i="7"/>
  <c r="F131" i="7"/>
  <c r="G131" i="7"/>
  <c r="H131" i="7"/>
  <c r="J131" i="7"/>
  <c r="D131" i="7"/>
  <c r="B131" i="7"/>
  <c r="A131" i="7"/>
  <c r="C130" i="7"/>
  <c r="I130" i="7"/>
  <c r="B130" i="6"/>
  <c r="A130" i="6"/>
  <c r="E130" i="7"/>
  <c r="F130" i="7"/>
  <c r="G130" i="7"/>
  <c r="H130" i="7"/>
  <c r="J130" i="7"/>
  <c r="D130" i="7"/>
  <c r="B130" i="7"/>
  <c r="A130" i="7"/>
  <c r="C129" i="7"/>
  <c r="I129" i="7"/>
  <c r="B129" i="6"/>
  <c r="A129" i="6"/>
  <c r="E129" i="7"/>
  <c r="F129" i="7"/>
  <c r="G129" i="7"/>
  <c r="H129" i="7"/>
  <c r="J129" i="7"/>
  <c r="D129" i="7"/>
  <c r="B129" i="7"/>
  <c r="A129" i="7"/>
  <c r="C128" i="7"/>
  <c r="I128" i="7"/>
  <c r="B128" i="6"/>
  <c r="A128" i="6"/>
  <c r="E128" i="7"/>
  <c r="F128" i="7"/>
  <c r="G128" i="7"/>
  <c r="H128" i="7"/>
  <c r="J128" i="7"/>
  <c r="D128" i="7"/>
  <c r="B128" i="7"/>
  <c r="A128" i="7"/>
  <c r="C127" i="7"/>
  <c r="I127" i="7"/>
  <c r="B127" i="6"/>
  <c r="A127" i="6"/>
  <c r="E127" i="7"/>
  <c r="F127" i="7"/>
  <c r="G127" i="7"/>
  <c r="H127" i="7"/>
  <c r="J127" i="7"/>
  <c r="D127" i="7"/>
  <c r="B127" i="7"/>
  <c r="A127" i="7"/>
  <c r="C126" i="7"/>
  <c r="I126" i="7"/>
  <c r="B126" i="6"/>
  <c r="A126" i="6"/>
  <c r="E126" i="7"/>
  <c r="F126" i="7"/>
  <c r="G126" i="7"/>
  <c r="H126" i="7"/>
  <c r="J126" i="7"/>
  <c r="D126" i="7"/>
  <c r="B126" i="7"/>
  <c r="A126" i="7"/>
  <c r="C125" i="7"/>
  <c r="I125" i="7"/>
  <c r="B125" i="6"/>
  <c r="A125" i="6"/>
  <c r="E125" i="7"/>
  <c r="F125" i="7"/>
  <c r="G125" i="7"/>
  <c r="H125" i="7"/>
  <c r="J125" i="7"/>
  <c r="D125" i="7"/>
  <c r="B125" i="7"/>
  <c r="A125" i="7"/>
  <c r="C124" i="7"/>
  <c r="I124" i="7"/>
  <c r="B124" i="6"/>
  <c r="A124" i="6"/>
  <c r="E124" i="7"/>
  <c r="F124" i="7"/>
  <c r="G124" i="7"/>
  <c r="H124" i="7"/>
  <c r="J124" i="7"/>
  <c r="D124" i="7"/>
  <c r="B124" i="7"/>
  <c r="A124" i="7"/>
  <c r="C123" i="7"/>
  <c r="I123" i="7"/>
  <c r="B123" i="6"/>
  <c r="A123" i="6"/>
  <c r="E123" i="7"/>
  <c r="F123" i="7"/>
  <c r="G123" i="7"/>
  <c r="H123" i="7"/>
  <c r="J123" i="7"/>
  <c r="D123" i="7"/>
  <c r="B123" i="7"/>
  <c r="A123" i="7"/>
  <c r="C122" i="7"/>
  <c r="I122" i="7"/>
  <c r="B122" i="6"/>
  <c r="A122" i="6"/>
  <c r="E122" i="7"/>
  <c r="F122" i="7"/>
  <c r="G122" i="7"/>
  <c r="H122" i="7"/>
  <c r="J122" i="7"/>
  <c r="D122" i="7"/>
  <c r="B122" i="7"/>
  <c r="A122" i="7"/>
  <c r="C121" i="7"/>
  <c r="I121" i="7"/>
  <c r="B121" i="6"/>
  <c r="A121" i="6"/>
  <c r="E121" i="7"/>
  <c r="F121" i="7"/>
  <c r="G121" i="7"/>
  <c r="H121" i="7"/>
  <c r="J121" i="7"/>
  <c r="D121" i="7"/>
  <c r="B121" i="7"/>
  <c r="A121" i="7"/>
  <c r="C120" i="7"/>
  <c r="I120" i="7"/>
  <c r="B120" i="6"/>
  <c r="A120" i="6"/>
  <c r="E120" i="7"/>
  <c r="F120" i="7"/>
  <c r="G120" i="7"/>
  <c r="H120" i="7"/>
  <c r="J120" i="7"/>
  <c r="D120" i="7"/>
  <c r="B120" i="7"/>
  <c r="A120" i="7"/>
  <c r="C119" i="7"/>
  <c r="I119" i="7"/>
  <c r="B119" i="6"/>
  <c r="A119" i="6"/>
  <c r="E119" i="7"/>
  <c r="F119" i="7"/>
  <c r="G119" i="7"/>
  <c r="H119" i="7"/>
  <c r="J119" i="7"/>
  <c r="D119" i="7"/>
  <c r="B119" i="7"/>
  <c r="A119" i="7"/>
  <c r="C118" i="7"/>
  <c r="I118" i="7"/>
  <c r="B118" i="6"/>
  <c r="A118" i="6"/>
  <c r="E118" i="7"/>
  <c r="F118" i="7"/>
  <c r="G118" i="7"/>
  <c r="H118" i="7"/>
  <c r="J118" i="7"/>
  <c r="D118" i="7"/>
  <c r="B118" i="7"/>
  <c r="A118" i="7"/>
  <c r="C117" i="7"/>
  <c r="I117" i="7"/>
  <c r="B117" i="6"/>
  <c r="A117" i="6"/>
  <c r="E117" i="7"/>
  <c r="F117" i="7"/>
  <c r="G117" i="7"/>
  <c r="H117" i="7"/>
  <c r="J117" i="7"/>
  <c r="D117" i="7"/>
  <c r="B117" i="7"/>
  <c r="A117" i="7"/>
  <c r="C116" i="7"/>
  <c r="I116" i="7"/>
  <c r="B116" i="6"/>
  <c r="A116" i="6"/>
  <c r="E116" i="7"/>
  <c r="F116" i="7"/>
  <c r="G116" i="7"/>
  <c r="H116" i="7"/>
  <c r="J116" i="7"/>
  <c r="D116" i="7"/>
  <c r="B116" i="7"/>
  <c r="A116" i="7"/>
  <c r="C115" i="7"/>
  <c r="I115" i="7"/>
  <c r="B115" i="6"/>
  <c r="A115" i="6"/>
  <c r="E115" i="7"/>
  <c r="F115" i="7"/>
  <c r="G115" i="7"/>
  <c r="H115" i="7"/>
  <c r="J115" i="7"/>
  <c r="D115" i="7"/>
  <c r="B115" i="7"/>
  <c r="A115" i="7"/>
  <c r="C114" i="7"/>
  <c r="I114" i="7"/>
  <c r="B114" i="6"/>
  <c r="A114" i="6"/>
  <c r="E114" i="7"/>
  <c r="F114" i="7"/>
  <c r="G114" i="7"/>
  <c r="H114" i="7"/>
  <c r="J114" i="7"/>
  <c r="D114" i="7"/>
  <c r="B114" i="7"/>
  <c r="A114" i="7"/>
  <c r="C113" i="7"/>
  <c r="I113" i="7"/>
  <c r="B113" i="6"/>
  <c r="A113" i="6"/>
  <c r="E113" i="7"/>
  <c r="F113" i="7"/>
  <c r="G113" i="7"/>
  <c r="H113" i="7"/>
  <c r="J113" i="7"/>
  <c r="D113" i="7"/>
  <c r="B113" i="7"/>
  <c r="A113" i="7"/>
  <c r="C112" i="7"/>
  <c r="I112" i="7"/>
  <c r="B112" i="6"/>
  <c r="A112" i="6"/>
  <c r="E112" i="7"/>
  <c r="F112" i="7"/>
  <c r="G112" i="7"/>
  <c r="H112" i="7"/>
  <c r="J112" i="7"/>
  <c r="D112" i="7"/>
  <c r="B112" i="7"/>
  <c r="A112" i="7"/>
  <c r="C111" i="7"/>
  <c r="I111" i="7"/>
  <c r="B111" i="6"/>
  <c r="A111" i="6"/>
  <c r="E111" i="7"/>
  <c r="F111" i="7"/>
  <c r="G111" i="7"/>
  <c r="H111" i="7"/>
  <c r="J111" i="7"/>
  <c r="D111" i="7"/>
  <c r="B111" i="7"/>
  <c r="A111" i="7"/>
  <c r="C110" i="7"/>
  <c r="I110" i="7"/>
  <c r="B110" i="6"/>
  <c r="A110" i="6"/>
  <c r="E110" i="7"/>
  <c r="F110" i="7"/>
  <c r="G110" i="7"/>
  <c r="H110" i="7"/>
  <c r="J110" i="7"/>
  <c r="D110" i="7"/>
  <c r="B110" i="7"/>
  <c r="A110" i="7"/>
  <c r="C109" i="7"/>
  <c r="I109" i="7"/>
  <c r="B109" i="6"/>
  <c r="A109" i="6"/>
  <c r="E109" i="7"/>
  <c r="F109" i="7"/>
  <c r="G109" i="7"/>
  <c r="H109" i="7"/>
  <c r="J109" i="7"/>
  <c r="D109" i="7"/>
  <c r="B109" i="7"/>
  <c r="A109" i="7"/>
  <c r="C108" i="7"/>
  <c r="I108" i="7"/>
  <c r="B108" i="6"/>
  <c r="A108" i="6"/>
  <c r="E108" i="7"/>
  <c r="F108" i="7"/>
  <c r="G108" i="7"/>
  <c r="H108" i="7"/>
  <c r="J108" i="7"/>
  <c r="D108" i="7"/>
  <c r="B108" i="7"/>
  <c r="A108" i="7"/>
  <c r="C107" i="7"/>
  <c r="I107" i="7"/>
  <c r="B107" i="6"/>
  <c r="A107" i="6"/>
  <c r="E107" i="7"/>
  <c r="F107" i="7"/>
  <c r="G107" i="7"/>
  <c r="H107" i="7"/>
  <c r="J107" i="7"/>
  <c r="D107" i="7"/>
  <c r="B107" i="7"/>
  <c r="A107" i="7"/>
  <c r="C106" i="7"/>
  <c r="I106" i="7"/>
  <c r="B106" i="6"/>
  <c r="A106" i="6"/>
  <c r="E106" i="7"/>
  <c r="F106" i="7"/>
  <c r="G106" i="7"/>
  <c r="H106" i="7"/>
  <c r="J106" i="7"/>
  <c r="D106" i="7"/>
  <c r="B106" i="7"/>
  <c r="A106" i="7"/>
  <c r="C105" i="7"/>
  <c r="I105" i="7"/>
  <c r="B105" i="6"/>
  <c r="A105" i="6"/>
  <c r="E105" i="7"/>
  <c r="F105" i="7"/>
  <c r="G105" i="7"/>
  <c r="H105" i="7"/>
  <c r="J105" i="7"/>
  <c r="D105" i="7"/>
  <c r="B105" i="7"/>
  <c r="A105" i="7"/>
  <c r="C104" i="7"/>
  <c r="I104" i="7"/>
  <c r="B104" i="6"/>
  <c r="A104" i="6"/>
  <c r="E104" i="7"/>
  <c r="F104" i="7"/>
  <c r="G104" i="7"/>
  <c r="H104" i="7"/>
  <c r="J104" i="7"/>
  <c r="D104" i="7"/>
  <c r="B104" i="7"/>
  <c r="A104" i="7"/>
  <c r="C103" i="7"/>
  <c r="I103" i="7"/>
  <c r="B103" i="6"/>
  <c r="A103" i="6"/>
  <c r="E103" i="7"/>
  <c r="F103" i="7"/>
  <c r="G103" i="7"/>
  <c r="H103" i="7"/>
  <c r="J103" i="7"/>
  <c r="D103" i="7"/>
  <c r="B103" i="7"/>
  <c r="A103" i="7"/>
  <c r="C102" i="7"/>
  <c r="I102" i="7"/>
  <c r="B102" i="6"/>
  <c r="A102" i="6"/>
  <c r="E102" i="7"/>
  <c r="F102" i="7"/>
  <c r="G102" i="7"/>
  <c r="H102" i="7"/>
  <c r="J102" i="7"/>
  <c r="D102" i="7"/>
  <c r="B102" i="7"/>
  <c r="A102" i="7"/>
  <c r="C101" i="7"/>
  <c r="I101" i="7"/>
  <c r="B101" i="6"/>
  <c r="A101" i="6"/>
  <c r="E101" i="7"/>
  <c r="F101" i="7"/>
  <c r="G101" i="7"/>
  <c r="H101" i="7"/>
  <c r="J101" i="7"/>
  <c r="D101" i="7"/>
  <c r="B101" i="7"/>
  <c r="A101" i="7"/>
  <c r="C100" i="7"/>
  <c r="I100" i="7"/>
  <c r="B100" i="6"/>
  <c r="A100" i="6"/>
  <c r="E100" i="7"/>
  <c r="F100" i="7"/>
  <c r="G100" i="7"/>
  <c r="H100" i="7"/>
  <c r="J100" i="7"/>
  <c r="D100" i="7"/>
  <c r="B100" i="7"/>
  <c r="A100" i="7"/>
  <c r="C99" i="7"/>
  <c r="I99" i="7"/>
  <c r="B99" i="6"/>
  <c r="A99" i="6"/>
  <c r="E99" i="7"/>
  <c r="F99" i="7"/>
  <c r="G99" i="7"/>
  <c r="H99" i="7"/>
  <c r="J99" i="7"/>
  <c r="D99" i="7"/>
  <c r="B99" i="7"/>
  <c r="A99" i="7"/>
  <c r="C98" i="7"/>
  <c r="I98" i="7"/>
  <c r="B98" i="6"/>
  <c r="A98" i="6"/>
  <c r="E98" i="7"/>
  <c r="F98" i="7"/>
  <c r="G98" i="7"/>
  <c r="H98" i="7"/>
  <c r="J98" i="7"/>
  <c r="D98" i="7"/>
  <c r="B98" i="7"/>
  <c r="A98" i="7"/>
  <c r="C97" i="7"/>
  <c r="I97" i="7"/>
  <c r="B97" i="6"/>
  <c r="A97" i="6"/>
  <c r="E97" i="7"/>
  <c r="F97" i="7"/>
  <c r="G97" i="7"/>
  <c r="H97" i="7"/>
  <c r="J97" i="7"/>
  <c r="D97" i="7"/>
  <c r="B97" i="7"/>
  <c r="A97" i="7"/>
  <c r="C96" i="7"/>
  <c r="I96" i="7"/>
  <c r="B96" i="6"/>
  <c r="A96" i="6"/>
  <c r="E96" i="7"/>
  <c r="F96" i="7"/>
  <c r="G96" i="7"/>
  <c r="H96" i="7"/>
  <c r="J96" i="7"/>
  <c r="D96" i="7"/>
  <c r="B96" i="7"/>
  <c r="A96" i="7"/>
  <c r="C95" i="7"/>
  <c r="I95" i="7"/>
  <c r="B95" i="6"/>
  <c r="A95" i="6"/>
  <c r="E95" i="7"/>
  <c r="F95" i="7"/>
  <c r="G95" i="7"/>
  <c r="H95" i="7"/>
  <c r="J95" i="7"/>
  <c r="D95" i="7"/>
  <c r="B95" i="7"/>
  <c r="A95" i="7"/>
  <c r="C94" i="7"/>
  <c r="I94" i="7"/>
  <c r="B94" i="6"/>
  <c r="A94" i="6"/>
  <c r="E94" i="7"/>
  <c r="F94" i="7"/>
  <c r="G94" i="7"/>
  <c r="H94" i="7"/>
  <c r="J94" i="7"/>
  <c r="D94" i="7"/>
  <c r="B94" i="7"/>
  <c r="A94" i="7"/>
  <c r="C93" i="7"/>
  <c r="I93" i="7"/>
  <c r="B93" i="6"/>
  <c r="A93" i="6"/>
  <c r="E93" i="7"/>
  <c r="F93" i="7"/>
  <c r="G93" i="7"/>
  <c r="H93" i="7"/>
  <c r="J93" i="7"/>
  <c r="D93" i="7"/>
  <c r="B93" i="7"/>
  <c r="A93" i="7"/>
  <c r="C92" i="7"/>
  <c r="I92" i="7"/>
  <c r="B92" i="6"/>
  <c r="A92" i="6"/>
  <c r="E92" i="7"/>
  <c r="F92" i="7"/>
  <c r="G92" i="7"/>
  <c r="H92" i="7"/>
  <c r="J92" i="7"/>
  <c r="D92" i="7"/>
  <c r="B92" i="7"/>
  <c r="A92" i="7"/>
  <c r="C91" i="7"/>
  <c r="I91" i="7"/>
  <c r="B91" i="6"/>
  <c r="A91" i="6"/>
  <c r="E91" i="7"/>
  <c r="F91" i="7"/>
  <c r="G91" i="7"/>
  <c r="H91" i="7"/>
  <c r="J91" i="7"/>
  <c r="D91" i="7"/>
  <c r="B91" i="7"/>
  <c r="A91" i="7"/>
  <c r="C90" i="7"/>
  <c r="I90" i="7"/>
  <c r="B90" i="6"/>
  <c r="A90" i="6"/>
  <c r="E90" i="7"/>
  <c r="F90" i="7"/>
  <c r="G90" i="7"/>
  <c r="H90" i="7"/>
  <c r="J90" i="7"/>
  <c r="D90" i="7"/>
  <c r="B90" i="7"/>
  <c r="A90" i="7"/>
  <c r="C89" i="7"/>
  <c r="I89" i="7"/>
  <c r="B89" i="6"/>
  <c r="A89" i="6"/>
  <c r="E89" i="7"/>
  <c r="F89" i="7"/>
  <c r="G89" i="7"/>
  <c r="H89" i="7"/>
  <c r="J89" i="7"/>
  <c r="D89" i="7"/>
  <c r="B89" i="7"/>
  <c r="A89" i="7"/>
  <c r="C88" i="7"/>
  <c r="I88" i="7"/>
  <c r="B88" i="6"/>
  <c r="A88" i="6"/>
  <c r="E88" i="7"/>
  <c r="F88" i="7"/>
  <c r="G88" i="7"/>
  <c r="H88" i="7"/>
  <c r="J88" i="7"/>
  <c r="D88" i="7"/>
  <c r="B88" i="7"/>
  <c r="A88" i="7"/>
  <c r="C87" i="7"/>
  <c r="I87" i="7"/>
  <c r="B87" i="6"/>
  <c r="A87" i="6"/>
  <c r="E87" i="7"/>
  <c r="F87" i="7"/>
  <c r="G87" i="7"/>
  <c r="H87" i="7"/>
  <c r="J87" i="7"/>
  <c r="D87" i="7"/>
  <c r="B87" i="7"/>
  <c r="A87" i="7"/>
  <c r="C86" i="7"/>
  <c r="I86" i="7"/>
  <c r="B86" i="6"/>
  <c r="A86" i="6"/>
  <c r="E86" i="7"/>
  <c r="F86" i="7"/>
  <c r="G86" i="7"/>
  <c r="H86" i="7"/>
  <c r="J86" i="7"/>
  <c r="D86" i="7"/>
  <c r="B86" i="7"/>
  <c r="A86" i="7"/>
  <c r="C85" i="7"/>
  <c r="I85" i="7"/>
  <c r="B85" i="6"/>
  <c r="A85" i="6"/>
  <c r="E85" i="7"/>
  <c r="F85" i="7"/>
  <c r="G85" i="7"/>
  <c r="H85" i="7"/>
  <c r="J85" i="7"/>
  <c r="D85" i="7"/>
  <c r="B85" i="7"/>
  <c r="A85" i="7"/>
  <c r="C84" i="7"/>
  <c r="I84" i="7"/>
  <c r="B84" i="6"/>
  <c r="A84" i="6"/>
  <c r="E84" i="7"/>
  <c r="F84" i="7"/>
  <c r="G84" i="7"/>
  <c r="H84" i="7"/>
  <c r="J84" i="7"/>
  <c r="D84" i="7"/>
  <c r="B84" i="7"/>
  <c r="A84" i="7"/>
  <c r="C83" i="7"/>
  <c r="I83" i="7"/>
  <c r="B83" i="6"/>
  <c r="A83" i="6"/>
  <c r="E83" i="7"/>
  <c r="F83" i="7"/>
  <c r="G83" i="7"/>
  <c r="H83" i="7"/>
  <c r="J83" i="7"/>
  <c r="D83" i="7"/>
  <c r="B83" i="7"/>
  <c r="A83" i="7"/>
  <c r="C82" i="7"/>
  <c r="I82" i="7"/>
  <c r="B82" i="6"/>
  <c r="A82" i="6"/>
  <c r="E82" i="7"/>
  <c r="F82" i="7"/>
  <c r="G82" i="7"/>
  <c r="H82" i="7"/>
  <c r="J82" i="7"/>
  <c r="D82" i="7"/>
  <c r="B82" i="7"/>
  <c r="A82" i="7"/>
  <c r="C81" i="7"/>
  <c r="I81" i="7"/>
  <c r="B81" i="6"/>
  <c r="A81" i="6"/>
  <c r="E81" i="7"/>
  <c r="F81" i="7"/>
  <c r="G81" i="7"/>
  <c r="H81" i="7"/>
  <c r="J81" i="7"/>
  <c r="D81" i="7"/>
  <c r="B81" i="7"/>
  <c r="A81" i="7"/>
  <c r="C80" i="7"/>
  <c r="I80" i="7"/>
  <c r="B80" i="6"/>
  <c r="A80" i="6"/>
  <c r="E80" i="7"/>
  <c r="F80" i="7"/>
  <c r="G80" i="7"/>
  <c r="H80" i="7"/>
  <c r="J80" i="7"/>
  <c r="D80" i="7"/>
  <c r="B80" i="7"/>
  <c r="A80" i="7"/>
  <c r="C79" i="7"/>
  <c r="I79" i="7"/>
  <c r="B79" i="6"/>
  <c r="A79" i="6"/>
  <c r="E79" i="7"/>
  <c r="F79" i="7"/>
  <c r="G79" i="7"/>
  <c r="H79" i="7"/>
  <c r="J79" i="7"/>
  <c r="D79" i="7"/>
  <c r="B79" i="7"/>
  <c r="A79" i="7"/>
  <c r="C78" i="7"/>
  <c r="I78" i="7"/>
  <c r="B78" i="6"/>
  <c r="A78" i="6"/>
  <c r="E78" i="7"/>
  <c r="F78" i="7"/>
  <c r="G78" i="7"/>
  <c r="H78" i="7"/>
  <c r="J78" i="7"/>
  <c r="D78" i="7"/>
  <c r="B78" i="7"/>
  <c r="A78" i="7"/>
  <c r="C77" i="7"/>
  <c r="I77" i="7"/>
  <c r="B77" i="6"/>
  <c r="A77" i="6"/>
  <c r="E77" i="7"/>
  <c r="F77" i="7"/>
  <c r="G77" i="7"/>
  <c r="H77" i="7"/>
  <c r="J77" i="7"/>
  <c r="D77" i="7"/>
  <c r="B77" i="7"/>
  <c r="A77" i="7"/>
  <c r="C76" i="7"/>
  <c r="I76" i="7"/>
  <c r="B76" i="6"/>
  <c r="A76" i="6"/>
  <c r="E76" i="7"/>
  <c r="F76" i="7"/>
  <c r="G76" i="7"/>
  <c r="H76" i="7"/>
  <c r="J76" i="7"/>
  <c r="D76" i="7"/>
  <c r="B76" i="7"/>
  <c r="A76" i="7"/>
  <c r="C75" i="7"/>
  <c r="I75" i="7"/>
  <c r="B75" i="6"/>
  <c r="A75" i="6"/>
  <c r="E75" i="7"/>
  <c r="F75" i="7"/>
  <c r="G75" i="7"/>
  <c r="H75" i="7"/>
  <c r="J75" i="7"/>
  <c r="D75" i="7"/>
  <c r="B75" i="7"/>
  <c r="A75" i="7"/>
  <c r="C74" i="7"/>
  <c r="I74" i="7"/>
  <c r="B74" i="6"/>
  <c r="A74" i="6"/>
  <c r="E74" i="7"/>
  <c r="F74" i="7"/>
  <c r="G74" i="7"/>
  <c r="H74" i="7"/>
  <c r="J74" i="7"/>
  <c r="D74" i="7"/>
  <c r="B74" i="7"/>
  <c r="A74" i="7"/>
  <c r="C73" i="7"/>
  <c r="I73" i="7"/>
  <c r="B73" i="6"/>
  <c r="A73" i="6"/>
  <c r="E73" i="7"/>
  <c r="F73" i="7"/>
  <c r="G73" i="7"/>
  <c r="H73" i="7"/>
  <c r="J73" i="7"/>
  <c r="D73" i="7"/>
  <c r="B73" i="7"/>
  <c r="A73" i="7"/>
  <c r="C72" i="7"/>
  <c r="I72" i="7"/>
  <c r="B72" i="6"/>
  <c r="A72" i="6"/>
  <c r="E72" i="7"/>
  <c r="F72" i="7"/>
  <c r="G72" i="7"/>
  <c r="H72" i="7"/>
  <c r="J72" i="7"/>
  <c r="D72" i="7"/>
  <c r="B72" i="7"/>
  <c r="A72" i="7"/>
  <c r="C71" i="7"/>
  <c r="I71" i="7"/>
  <c r="B71" i="6"/>
  <c r="A71" i="6"/>
  <c r="E71" i="7"/>
  <c r="F71" i="7"/>
  <c r="G71" i="7"/>
  <c r="H71" i="7"/>
  <c r="J71" i="7"/>
  <c r="D71" i="7"/>
  <c r="B71" i="7"/>
  <c r="A71" i="7"/>
  <c r="C70" i="7"/>
  <c r="I70" i="7"/>
  <c r="B70" i="6"/>
  <c r="A70" i="6"/>
  <c r="E70" i="7"/>
  <c r="F70" i="7"/>
  <c r="G70" i="7"/>
  <c r="H70" i="7"/>
  <c r="J70" i="7"/>
  <c r="D70" i="7"/>
  <c r="B70" i="7"/>
  <c r="A70" i="7"/>
  <c r="C69" i="7"/>
  <c r="I69" i="7"/>
  <c r="B69" i="6"/>
  <c r="A69" i="6"/>
  <c r="E69" i="7"/>
  <c r="F69" i="7"/>
  <c r="G69" i="7"/>
  <c r="H69" i="7"/>
  <c r="J69" i="7"/>
  <c r="D69" i="7"/>
  <c r="B69" i="7"/>
  <c r="A69" i="7"/>
  <c r="C68" i="7"/>
  <c r="I68" i="7"/>
  <c r="B68" i="6"/>
  <c r="A68" i="6"/>
  <c r="E68" i="7"/>
  <c r="F68" i="7"/>
  <c r="G68" i="7"/>
  <c r="H68" i="7"/>
  <c r="J68" i="7"/>
  <c r="D68" i="7"/>
  <c r="B68" i="7"/>
  <c r="A68" i="7"/>
  <c r="C67" i="7"/>
  <c r="I67" i="7"/>
  <c r="B67" i="6"/>
  <c r="A67" i="6"/>
  <c r="E67" i="7"/>
  <c r="F67" i="7"/>
  <c r="G67" i="7"/>
  <c r="H67" i="7"/>
  <c r="J67" i="7"/>
  <c r="D67" i="7"/>
  <c r="B67" i="7"/>
  <c r="A67" i="7"/>
  <c r="C66" i="7"/>
  <c r="I66" i="7"/>
  <c r="B66" i="6"/>
  <c r="A66" i="6"/>
  <c r="E66" i="7"/>
  <c r="F66" i="7"/>
  <c r="G66" i="7"/>
  <c r="H66" i="7"/>
  <c r="J66" i="7"/>
  <c r="D66" i="7"/>
  <c r="B66" i="7"/>
  <c r="A66" i="7"/>
  <c r="C65" i="7"/>
  <c r="I65" i="7"/>
  <c r="B65" i="6"/>
  <c r="A65" i="6"/>
  <c r="E65" i="7"/>
  <c r="F65" i="7"/>
  <c r="G65" i="7"/>
  <c r="H65" i="7"/>
  <c r="J65" i="7"/>
  <c r="D65" i="7"/>
  <c r="B65" i="7"/>
  <c r="A65" i="7"/>
  <c r="C64" i="7"/>
  <c r="I64" i="7"/>
  <c r="B64" i="6"/>
  <c r="A64" i="6"/>
  <c r="E64" i="7"/>
  <c r="F64" i="7"/>
  <c r="G64" i="7"/>
  <c r="H64" i="7"/>
  <c r="J64" i="7"/>
  <c r="D64" i="7"/>
  <c r="B64" i="7"/>
  <c r="A64" i="7"/>
  <c r="C63" i="7"/>
  <c r="I63" i="7"/>
  <c r="B63" i="6"/>
  <c r="A63" i="6"/>
  <c r="E63" i="7"/>
  <c r="F63" i="7"/>
  <c r="G63" i="7"/>
  <c r="H63" i="7"/>
  <c r="J63" i="7"/>
  <c r="D63" i="7"/>
  <c r="B63" i="7"/>
  <c r="A63" i="7"/>
  <c r="C62" i="7"/>
  <c r="I62" i="7"/>
  <c r="B62" i="6"/>
  <c r="A62" i="6"/>
  <c r="E62" i="7"/>
  <c r="F62" i="7"/>
  <c r="G62" i="7"/>
  <c r="H62" i="7"/>
  <c r="J62" i="7"/>
  <c r="D62" i="7"/>
  <c r="B62" i="7"/>
  <c r="A62" i="7"/>
  <c r="C61" i="7"/>
  <c r="I61" i="7"/>
  <c r="B61" i="6"/>
  <c r="A61" i="6"/>
  <c r="E61" i="7"/>
  <c r="F61" i="7"/>
  <c r="G61" i="7"/>
  <c r="H61" i="7"/>
  <c r="J61" i="7"/>
  <c r="D61" i="7"/>
  <c r="B61" i="7"/>
  <c r="A61" i="7"/>
  <c r="C60" i="7"/>
  <c r="I60" i="7"/>
  <c r="B60" i="6"/>
  <c r="A60" i="6"/>
  <c r="E60" i="7"/>
  <c r="F60" i="7"/>
  <c r="G60" i="7"/>
  <c r="H60" i="7"/>
  <c r="J60" i="7"/>
  <c r="D60" i="7"/>
  <c r="B60" i="7"/>
  <c r="A60" i="7"/>
  <c r="C59" i="7"/>
  <c r="I59" i="7"/>
  <c r="B59" i="6"/>
  <c r="A59" i="6"/>
  <c r="E59" i="7"/>
  <c r="F59" i="7"/>
  <c r="G59" i="7"/>
  <c r="H59" i="7"/>
  <c r="J59" i="7"/>
  <c r="D59" i="7"/>
  <c r="B59" i="7"/>
  <c r="A59" i="7"/>
  <c r="C58" i="7"/>
  <c r="I58" i="7"/>
  <c r="B58" i="6"/>
  <c r="A58" i="6"/>
  <c r="E58" i="7"/>
  <c r="F58" i="7"/>
  <c r="G58" i="7"/>
  <c r="H58" i="7"/>
  <c r="J58" i="7"/>
  <c r="D58" i="7"/>
  <c r="B58" i="7"/>
  <c r="A58" i="7"/>
  <c r="C57" i="7"/>
  <c r="I57" i="7"/>
  <c r="B57" i="6"/>
  <c r="A57" i="6"/>
  <c r="E57" i="7"/>
  <c r="F57" i="7"/>
  <c r="G57" i="7"/>
  <c r="H57" i="7"/>
  <c r="J57" i="7"/>
  <c r="D57" i="7"/>
  <c r="B57" i="7"/>
  <c r="A57" i="7"/>
  <c r="C56" i="7"/>
  <c r="I56" i="7"/>
  <c r="B56" i="6"/>
  <c r="A56" i="6"/>
  <c r="E56" i="7"/>
  <c r="F56" i="7"/>
  <c r="G56" i="7"/>
  <c r="H56" i="7"/>
  <c r="J56" i="7"/>
  <c r="D56" i="7"/>
  <c r="B56" i="7"/>
  <c r="A56" i="7"/>
  <c r="C55" i="7"/>
  <c r="I55" i="7"/>
  <c r="B55" i="6"/>
  <c r="A55" i="6"/>
  <c r="E55" i="7"/>
  <c r="F55" i="7"/>
  <c r="G55" i="7"/>
  <c r="H55" i="7"/>
  <c r="J55" i="7"/>
  <c r="D55" i="7"/>
  <c r="B55" i="7"/>
  <c r="A55" i="7"/>
  <c r="C54" i="7"/>
  <c r="I54" i="7"/>
  <c r="B54" i="6"/>
  <c r="A54" i="6"/>
  <c r="E54" i="7"/>
  <c r="F54" i="7"/>
  <c r="G54" i="7"/>
  <c r="H54" i="7"/>
  <c r="J54" i="7"/>
  <c r="D54" i="7"/>
  <c r="B54" i="7"/>
  <c r="A54" i="7"/>
  <c r="C53" i="7"/>
  <c r="I53" i="7"/>
  <c r="B53" i="6"/>
  <c r="A53" i="6"/>
  <c r="E53" i="7"/>
  <c r="F53" i="7"/>
  <c r="G53" i="7"/>
  <c r="H53" i="7"/>
  <c r="J53" i="7"/>
  <c r="D53" i="7"/>
  <c r="B53" i="7"/>
  <c r="A53" i="7"/>
  <c r="C52" i="7"/>
  <c r="I52" i="7"/>
  <c r="B52" i="6"/>
  <c r="A52" i="6"/>
  <c r="E52" i="7"/>
  <c r="F52" i="7"/>
  <c r="G52" i="7"/>
  <c r="H52" i="7"/>
  <c r="J52" i="7"/>
  <c r="D52" i="7"/>
  <c r="B52" i="7"/>
  <c r="A52" i="7"/>
  <c r="C51" i="7"/>
  <c r="I51" i="7"/>
  <c r="B51" i="6"/>
  <c r="A51" i="6"/>
  <c r="E51" i="7"/>
  <c r="F51" i="7"/>
  <c r="G51" i="7"/>
  <c r="H51" i="7"/>
  <c r="J51" i="7"/>
  <c r="D51" i="7"/>
  <c r="B51" i="7"/>
  <c r="A51" i="7"/>
  <c r="C50" i="7"/>
  <c r="I50" i="7"/>
  <c r="B50" i="6"/>
  <c r="A50" i="6"/>
  <c r="E50" i="7"/>
  <c r="F50" i="7"/>
  <c r="G50" i="7"/>
  <c r="H50" i="7"/>
  <c r="J50" i="7"/>
  <c r="D50" i="7"/>
  <c r="B50" i="7"/>
  <c r="A50" i="7"/>
  <c r="C49" i="7"/>
  <c r="I49" i="7"/>
  <c r="B49" i="6"/>
  <c r="A49" i="6"/>
  <c r="E49" i="7"/>
  <c r="F49" i="7"/>
  <c r="G49" i="7"/>
  <c r="H49" i="7"/>
  <c r="J49" i="7"/>
  <c r="D49" i="7"/>
  <c r="B49" i="7"/>
  <c r="A49" i="7"/>
  <c r="C48" i="7"/>
  <c r="I48" i="7"/>
  <c r="B48" i="6"/>
  <c r="A48" i="6"/>
  <c r="E48" i="7"/>
  <c r="F48" i="7"/>
  <c r="G48" i="7"/>
  <c r="H48" i="7"/>
  <c r="J48" i="7"/>
  <c r="D48" i="7"/>
  <c r="B48" i="7"/>
  <c r="A48" i="7"/>
  <c r="C47" i="7"/>
  <c r="I47" i="7"/>
  <c r="B47" i="6"/>
  <c r="A47" i="6"/>
  <c r="E47" i="7"/>
  <c r="F47" i="7"/>
  <c r="G47" i="7"/>
  <c r="H47" i="7"/>
  <c r="J47" i="7"/>
  <c r="D47" i="7"/>
  <c r="B47" i="7"/>
  <c r="A47" i="7"/>
  <c r="C46" i="7"/>
  <c r="I46" i="7"/>
  <c r="B46" i="6"/>
  <c r="A46" i="6"/>
  <c r="E46" i="7"/>
  <c r="F46" i="7"/>
  <c r="G46" i="7"/>
  <c r="H46" i="7"/>
  <c r="J46" i="7"/>
  <c r="D46" i="7"/>
  <c r="B46" i="7"/>
  <c r="A46" i="7"/>
  <c r="C45" i="7"/>
  <c r="I45" i="7"/>
  <c r="B45" i="6"/>
  <c r="A45" i="6"/>
  <c r="E45" i="7"/>
  <c r="F45" i="7"/>
  <c r="G45" i="7"/>
  <c r="H45" i="7"/>
  <c r="J45" i="7"/>
  <c r="D45" i="7"/>
  <c r="B45" i="7"/>
  <c r="A45" i="7"/>
  <c r="C44" i="7"/>
  <c r="I44" i="7"/>
  <c r="B44" i="6"/>
  <c r="A44" i="6"/>
  <c r="E44" i="7"/>
  <c r="F44" i="7"/>
  <c r="G44" i="7"/>
  <c r="H44" i="7"/>
  <c r="J44" i="7"/>
  <c r="D44" i="7"/>
  <c r="B44" i="7"/>
  <c r="A44" i="7"/>
  <c r="C43" i="7"/>
  <c r="I43" i="7"/>
  <c r="B43" i="6"/>
  <c r="A43" i="6"/>
  <c r="E43" i="7"/>
  <c r="F43" i="7"/>
  <c r="G43" i="7"/>
  <c r="H43" i="7"/>
  <c r="J43" i="7"/>
  <c r="D43" i="7"/>
  <c r="B43" i="7"/>
  <c r="A43" i="7"/>
  <c r="C42" i="7"/>
  <c r="I42" i="7"/>
  <c r="B42" i="6"/>
  <c r="A42" i="6"/>
  <c r="E42" i="7"/>
  <c r="F42" i="7"/>
  <c r="G42" i="7"/>
  <c r="H42" i="7"/>
  <c r="J42" i="7"/>
  <c r="D42" i="7"/>
  <c r="B42" i="7"/>
  <c r="A42" i="7"/>
  <c r="C41" i="7"/>
  <c r="I41" i="7"/>
  <c r="B41" i="6"/>
  <c r="A41" i="6"/>
  <c r="E41" i="7"/>
  <c r="F41" i="7"/>
  <c r="G41" i="7"/>
  <c r="H41" i="7"/>
  <c r="J41" i="7"/>
  <c r="D41" i="7"/>
  <c r="B41" i="7"/>
  <c r="A41" i="7"/>
  <c r="C40" i="7"/>
  <c r="I40" i="7"/>
  <c r="B40" i="6"/>
  <c r="A40" i="6"/>
  <c r="E40" i="7"/>
  <c r="F40" i="7"/>
  <c r="G40" i="7"/>
  <c r="H40" i="7"/>
  <c r="J40" i="7"/>
  <c r="D40" i="7"/>
  <c r="B40" i="7"/>
  <c r="A40" i="7"/>
  <c r="C39" i="7"/>
  <c r="I39" i="7"/>
  <c r="B39" i="6"/>
  <c r="A39" i="6"/>
  <c r="E39" i="7"/>
  <c r="F39" i="7"/>
  <c r="G39" i="7"/>
  <c r="H39" i="7"/>
  <c r="J39" i="7"/>
  <c r="D39" i="7"/>
  <c r="B39" i="7"/>
  <c r="A39" i="7"/>
  <c r="C38" i="7"/>
  <c r="I38" i="7"/>
  <c r="B38" i="6"/>
  <c r="A38" i="6"/>
  <c r="E38" i="7"/>
  <c r="F38" i="7"/>
  <c r="G38" i="7"/>
  <c r="H38" i="7"/>
  <c r="J38" i="7"/>
  <c r="D38" i="7"/>
  <c r="B38" i="7"/>
  <c r="A38" i="7"/>
  <c r="C37" i="7"/>
  <c r="I37" i="7"/>
  <c r="B37" i="6"/>
  <c r="A37" i="6"/>
  <c r="E37" i="7"/>
  <c r="F37" i="7"/>
  <c r="G37" i="7"/>
  <c r="H37" i="7"/>
  <c r="J37" i="7"/>
  <c r="D37" i="7"/>
  <c r="B37" i="7"/>
  <c r="A37" i="7"/>
  <c r="C36" i="7"/>
  <c r="I36" i="7"/>
  <c r="B36" i="6"/>
  <c r="A36" i="6"/>
  <c r="E36" i="7"/>
  <c r="F36" i="7"/>
  <c r="G36" i="7"/>
  <c r="H36" i="7"/>
  <c r="J36" i="7"/>
  <c r="D36" i="7"/>
  <c r="B36" i="7"/>
  <c r="A36" i="7"/>
  <c r="C35" i="7"/>
  <c r="I35" i="7"/>
  <c r="B35" i="6"/>
  <c r="A35" i="6"/>
  <c r="E35" i="7"/>
  <c r="F35" i="7"/>
  <c r="G35" i="7"/>
  <c r="H35" i="7"/>
  <c r="J35" i="7"/>
  <c r="D35" i="7"/>
  <c r="B35" i="7"/>
  <c r="A35" i="7"/>
  <c r="C34" i="7"/>
  <c r="I34" i="7"/>
  <c r="B34" i="6"/>
  <c r="A34" i="6"/>
  <c r="E34" i="7"/>
  <c r="F34" i="7"/>
  <c r="G34" i="7"/>
  <c r="H34" i="7"/>
  <c r="J34" i="7"/>
  <c r="D34" i="7"/>
  <c r="B34" i="7"/>
  <c r="A34" i="7"/>
  <c r="C33" i="7"/>
  <c r="I33" i="7"/>
  <c r="B33" i="6"/>
  <c r="A33" i="6"/>
  <c r="E33" i="7"/>
  <c r="F33" i="7"/>
  <c r="G33" i="7"/>
  <c r="H33" i="7"/>
  <c r="J33" i="7"/>
  <c r="D33" i="7"/>
  <c r="B33" i="7"/>
  <c r="A33" i="7"/>
  <c r="C32" i="7"/>
  <c r="I32" i="7"/>
  <c r="B32" i="6"/>
  <c r="A32" i="6"/>
  <c r="E32" i="7"/>
  <c r="F32" i="7"/>
  <c r="G32" i="7"/>
  <c r="H32" i="7"/>
  <c r="J32" i="7"/>
  <c r="D32" i="7"/>
  <c r="B32" i="7"/>
  <c r="A32" i="7"/>
  <c r="C31" i="7"/>
  <c r="I31" i="7"/>
  <c r="B31" i="6"/>
  <c r="A31" i="6"/>
  <c r="E31" i="7"/>
  <c r="F31" i="7"/>
  <c r="G31" i="7"/>
  <c r="H31" i="7"/>
  <c r="J31" i="7"/>
  <c r="D31" i="7"/>
  <c r="B31" i="7"/>
  <c r="A31" i="7"/>
  <c r="C30" i="7"/>
  <c r="I30" i="7"/>
  <c r="B30" i="6"/>
  <c r="A30" i="6"/>
  <c r="E30" i="7"/>
  <c r="F30" i="7"/>
  <c r="G30" i="7"/>
  <c r="H30" i="7"/>
  <c r="J30" i="7"/>
  <c r="D30" i="7"/>
  <c r="B30" i="7"/>
  <c r="A30" i="7"/>
  <c r="C29" i="7"/>
  <c r="I29" i="7"/>
  <c r="B29" i="6"/>
  <c r="A29" i="6"/>
  <c r="E29" i="7"/>
  <c r="F29" i="7"/>
  <c r="G29" i="7"/>
  <c r="H29" i="7"/>
  <c r="J29" i="7"/>
  <c r="D29" i="7"/>
  <c r="B29" i="7"/>
  <c r="A29" i="7"/>
  <c r="C28" i="7"/>
  <c r="I28" i="7"/>
  <c r="B28" i="6"/>
  <c r="A28" i="6"/>
  <c r="E28" i="7"/>
  <c r="F28" i="7"/>
  <c r="G28" i="7"/>
  <c r="H28" i="7"/>
  <c r="J28" i="7"/>
  <c r="D28" i="7"/>
  <c r="B28" i="7"/>
  <c r="A28" i="7"/>
  <c r="C27" i="7"/>
  <c r="I27" i="7"/>
  <c r="B27" i="6"/>
  <c r="A27" i="6"/>
  <c r="E27" i="7"/>
  <c r="F27" i="7"/>
  <c r="G27" i="7"/>
  <c r="H27" i="7"/>
  <c r="J27" i="7"/>
  <c r="D27" i="7"/>
  <c r="B27" i="7"/>
  <c r="A27" i="7"/>
  <c r="C26" i="7"/>
  <c r="I26" i="7"/>
  <c r="B26" i="6"/>
  <c r="A26" i="6"/>
  <c r="E26" i="7"/>
  <c r="F26" i="7"/>
  <c r="G26" i="7"/>
  <c r="H26" i="7"/>
  <c r="J26" i="7"/>
  <c r="D26" i="7"/>
  <c r="B26" i="7"/>
  <c r="A26" i="7"/>
  <c r="C25" i="7"/>
  <c r="I25" i="7"/>
  <c r="B25" i="6"/>
  <c r="A25" i="6"/>
  <c r="E25" i="7"/>
  <c r="F25" i="7"/>
  <c r="G25" i="7"/>
  <c r="H25" i="7"/>
  <c r="J25" i="7"/>
  <c r="D25" i="7"/>
  <c r="B25" i="7"/>
  <c r="A25" i="7"/>
  <c r="C24" i="7"/>
  <c r="I24" i="7"/>
  <c r="B24" i="6"/>
  <c r="A24" i="6"/>
  <c r="E24" i="7"/>
  <c r="F24" i="7"/>
  <c r="G24" i="7"/>
  <c r="H24" i="7"/>
  <c r="J24" i="7"/>
  <c r="D24" i="7"/>
  <c r="B24" i="7"/>
  <c r="A24" i="7"/>
  <c r="C23" i="7"/>
  <c r="I23" i="7"/>
  <c r="B23" i="6"/>
  <c r="A23" i="6"/>
  <c r="E23" i="7"/>
  <c r="F23" i="7"/>
  <c r="G23" i="7"/>
  <c r="H23" i="7"/>
  <c r="J23" i="7"/>
  <c r="D23" i="7"/>
  <c r="B23" i="7"/>
  <c r="A23" i="7"/>
  <c r="C22" i="7"/>
  <c r="I22" i="7"/>
  <c r="B22" i="6"/>
  <c r="A22" i="6"/>
  <c r="E22" i="7"/>
  <c r="F22" i="7"/>
  <c r="G22" i="7"/>
  <c r="H22" i="7"/>
  <c r="J22" i="7"/>
  <c r="D22" i="7"/>
  <c r="B22" i="7"/>
  <c r="A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4" i="7"/>
  <c r="D3" i="7"/>
  <c r="B3" i="7"/>
  <c r="D2" i="7"/>
  <c r="B2" i="7"/>
  <c r="D1000" i="6"/>
  <c r="C1000" i="6"/>
  <c r="D999" i="6"/>
  <c r="C999" i="6"/>
  <c r="D998" i="6"/>
  <c r="C998" i="6"/>
  <c r="D997" i="6"/>
  <c r="C997" i="6"/>
  <c r="D996" i="6"/>
  <c r="C996" i="6"/>
  <c r="D995" i="6"/>
  <c r="C995" i="6"/>
  <c r="D994" i="6"/>
  <c r="C994" i="6"/>
  <c r="D993" i="6"/>
  <c r="C993" i="6"/>
  <c r="D992" i="6"/>
  <c r="C992" i="6"/>
  <c r="D991" i="6"/>
  <c r="C991" i="6"/>
  <c r="D990" i="6"/>
  <c r="C990" i="6"/>
  <c r="D989" i="6"/>
  <c r="C989" i="6"/>
  <c r="D988" i="6"/>
  <c r="C988" i="6"/>
  <c r="D987" i="6"/>
  <c r="C987" i="6"/>
  <c r="D986" i="6"/>
  <c r="C986" i="6"/>
  <c r="D985" i="6"/>
  <c r="C985" i="6"/>
  <c r="D984" i="6"/>
  <c r="C984" i="6"/>
  <c r="D983" i="6"/>
  <c r="C983" i="6"/>
  <c r="D982" i="6"/>
  <c r="C982" i="6"/>
  <c r="D981" i="6"/>
  <c r="C981" i="6"/>
  <c r="D980" i="6"/>
  <c r="C980" i="6"/>
  <c r="D979" i="6"/>
  <c r="C979" i="6"/>
  <c r="D978" i="6"/>
  <c r="C978" i="6"/>
  <c r="D977" i="6"/>
  <c r="C977" i="6"/>
  <c r="D976" i="6"/>
  <c r="C976" i="6"/>
  <c r="D975" i="6"/>
  <c r="C975" i="6"/>
  <c r="D974" i="6"/>
  <c r="C974" i="6"/>
  <c r="D973" i="6"/>
  <c r="C973" i="6"/>
  <c r="D972" i="6"/>
  <c r="C972" i="6"/>
  <c r="D971" i="6"/>
  <c r="C971" i="6"/>
  <c r="D970" i="6"/>
  <c r="C970" i="6"/>
  <c r="D969" i="6"/>
  <c r="C969" i="6"/>
  <c r="D968" i="6"/>
  <c r="C968" i="6"/>
  <c r="D967" i="6"/>
  <c r="C967" i="6"/>
  <c r="D966" i="6"/>
  <c r="C966" i="6"/>
  <c r="D965" i="6"/>
  <c r="C965" i="6"/>
  <c r="D964" i="6"/>
  <c r="C964" i="6"/>
  <c r="D963" i="6"/>
  <c r="C963" i="6"/>
  <c r="D962" i="6"/>
  <c r="C962" i="6"/>
  <c r="D961" i="6"/>
  <c r="C961" i="6"/>
  <c r="D960" i="6"/>
  <c r="C960" i="6"/>
  <c r="D959" i="6"/>
  <c r="C959" i="6"/>
  <c r="D958" i="6"/>
  <c r="C958" i="6"/>
  <c r="D957" i="6"/>
  <c r="C957" i="6"/>
  <c r="D956" i="6"/>
  <c r="C956" i="6"/>
  <c r="D955" i="6"/>
  <c r="C955" i="6"/>
  <c r="D954" i="6"/>
  <c r="C954" i="6"/>
  <c r="D953" i="6"/>
  <c r="C953" i="6"/>
  <c r="D952" i="6"/>
  <c r="C952" i="6"/>
  <c r="D951" i="6"/>
  <c r="C951" i="6"/>
  <c r="D950" i="6"/>
  <c r="C950" i="6"/>
  <c r="D949" i="6"/>
  <c r="C949" i="6"/>
  <c r="D948" i="6"/>
  <c r="C948" i="6"/>
  <c r="D947" i="6"/>
  <c r="C947" i="6"/>
  <c r="D946" i="6"/>
  <c r="C946" i="6"/>
  <c r="D945" i="6"/>
  <c r="C945" i="6"/>
  <c r="D944" i="6"/>
  <c r="C944" i="6"/>
  <c r="D943" i="6"/>
  <c r="C943" i="6"/>
  <c r="D942" i="6"/>
  <c r="C942" i="6"/>
  <c r="D941" i="6"/>
  <c r="C941" i="6"/>
  <c r="D940" i="6"/>
  <c r="C940" i="6"/>
  <c r="D939" i="6"/>
  <c r="C939" i="6"/>
  <c r="D938" i="6"/>
  <c r="C938" i="6"/>
  <c r="D937" i="6"/>
  <c r="C937" i="6"/>
  <c r="D936" i="6"/>
  <c r="C936" i="6"/>
  <c r="D935" i="6"/>
  <c r="C935" i="6"/>
  <c r="D934" i="6"/>
  <c r="C934" i="6"/>
  <c r="D933" i="6"/>
  <c r="C933" i="6"/>
  <c r="D932" i="6"/>
  <c r="C932" i="6"/>
  <c r="D931" i="6"/>
  <c r="C931" i="6"/>
  <c r="D930" i="6"/>
  <c r="C930" i="6"/>
  <c r="D929" i="6"/>
  <c r="C929" i="6"/>
  <c r="D928" i="6"/>
  <c r="C928" i="6"/>
  <c r="D927" i="6"/>
  <c r="C927" i="6"/>
  <c r="D926" i="6"/>
  <c r="C926" i="6"/>
  <c r="D925" i="6"/>
  <c r="C925" i="6"/>
  <c r="D924" i="6"/>
  <c r="C924" i="6"/>
  <c r="D923" i="6"/>
  <c r="C923" i="6"/>
  <c r="D922" i="6"/>
  <c r="C922" i="6"/>
  <c r="D921" i="6"/>
  <c r="C921" i="6"/>
  <c r="D920" i="6"/>
  <c r="C920" i="6"/>
  <c r="D919" i="6"/>
  <c r="C919" i="6"/>
  <c r="D918" i="6"/>
  <c r="C918" i="6"/>
  <c r="D917" i="6"/>
  <c r="C917" i="6"/>
  <c r="D916" i="6"/>
  <c r="C916" i="6"/>
  <c r="D915" i="6"/>
  <c r="C915" i="6"/>
  <c r="D914" i="6"/>
  <c r="C914" i="6"/>
  <c r="D913" i="6"/>
  <c r="C913" i="6"/>
  <c r="D912" i="6"/>
  <c r="C912" i="6"/>
  <c r="D911" i="6"/>
  <c r="C911" i="6"/>
  <c r="D910" i="6"/>
  <c r="C910" i="6"/>
  <c r="D909" i="6"/>
  <c r="C909" i="6"/>
  <c r="D908" i="6"/>
  <c r="C908" i="6"/>
  <c r="D907" i="6"/>
  <c r="C907" i="6"/>
  <c r="D906" i="6"/>
  <c r="C906" i="6"/>
  <c r="D905" i="6"/>
  <c r="C905" i="6"/>
  <c r="D904" i="6"/>
  <c r="C904" i="6"/>
  <c r="D903" i="6"/>
  <c r="C903" i="6"/>
  <c r="D902" i="6"/>
  <c r="C902" i="6"/>
  <c r="D901" i="6"/>
  <c r="C901" i="6"/>
  <c r="D900" i="6"/>
  <c r="C900" i="6"/>
  <c r="D899" i="6"/>
  <c r="C899" i="6"/>
  <c r="D898" i="6"/>
  <c r="C898" i="6"/>
  <c r="D897" i="6"/>
  <c r="C897" i="6"/>
  <c r="D896" i="6"/>
  <c r="C896" i="6"/>
  <c r="D895" i="6"/>
  <c r="C895" i="6"/>
  <c r="D894" i="6"/>
  <c r="C894" i="6"/>
  <c r="D893" i="6"/>
  <c r="C893" i="6"/>
  <c r="D892" i="6"/>
  <c r="C892" i="6"/>
  <c r="D891" i="6"/>
  <c r="C891" i="6"/>
  <c r="D890" i="6"/>
  <c r="C890" i="6"/>
  <c r="D889" i="6"/>
  <c r="C889" i="6"/>
  <c r="D888" i="6"/>
  <c r="C888" i="6"/>
  <c r="D887" i="6"/>
  <c r="C887" i="6"/>
  <c r="D886" i="6"/>
  <c r="C886" i="6"/>
  <c r="D885" i="6"/>
  <c r="C885" i="6"/>
  <c r="D884" i="6"/>
  <c r="C884" i="6"/>
  <c r="D883" i="6"/>
  <c r="C883" i="6"/>
  <c r="D882" i="6"/>
  <c r="C882" i="6"/>
  <c r="D881" i="6"/>
  <c r="C881" i="6"/>
  <c r="D880" i="6"/>
  <c r="C880" i="6"/>
  <c r="D879" i="6"/>
  <c r="C879" i="6"/>
  <c r="D878" i="6"/>
  <c r="C878" i="6"/>
  <c r="D877" i="6"/>
  <c r="C877" i="6"/>
  <c r="D876" i="6"/>
  <c r="C876" i="6"/>
  <c r="D875" i="6"/>
  <c r="C875" i="6"/>
  <c r="D874" i="6"/>
  <c r="C874" i="6"/>
  <c r="D873" i="6"/>
  <c r="C873" i="6"/>
  <c r="D872" i="6"/>
  <c r="C872" i="6"/>
  <c r="D871" i="6"/>
  <c r="C871" i="6"/>
  <c r="D870" i="6"/>
  <c r="C870" i="6"/>
  <c r="D869" i="6"/>
  <c r="C869" i="6"/>
  <c r="D868" i="6"/>
  <c r="C868" i="6"/>
  <c r="D867" i="6"/>
  <c r="C867" i="6"/>
  <c r="D866" i="6"/>
  <c r="C866" i="6"/>
  <c r="D865" i="6"/>
  <c r="C865" i="6"/>
  <c r="D864" i="6"/>
  <c r="C864" i="6"/>
  <c r="D863" i="6"/>
  <c r="C863" i="6"/>
  <c r="D862" i="6"/>
  <c r="C862" i="6"/>
  <c r="D861" i="6"/>
  <c r="C861" i="6"/>
  <c r="D860" i="6"/>
  <c r="C860" i="6"/>
  <c r="D859" i="6"/>
  <c r="C859" i="6"/>
  <c r="D858" i="6"/>
  <c r="C858" i="6"/>
  <c r="D857" i="6"/>
  <c r="C857" i="6"/>
  <c r="D856" i="6"/>
  <c r="C856" i="6"/>
  <c r="D855" i="6"/>
  <c r="C855" i="6"/>
  <c r="D854" i="6"/>
  <c r="C854" i="6"/>
  <c r="D853" i="6"/>
  <c r="C853" i="6"/>
  <c r="D852" i="6"/>
  <c r="C852" i="6"/>
  <c r="D851" i="6"/>
  <c r="C851" i="6"/>
  <c r="D850" i="6"/>
  <c r="C850" i="6"/>
  <c r="D849" i="6"/>
  <c r="C849" i="6"/>
  <c r="D848" i="6"/>
  <c r="C848" i="6"/>
  <c r="D847" i="6"/>
  <c r="C847" i="6"/>
  <c r="D846" i="6"/>
  <c r="C846" i="6"/>
  <c r="D845" i="6"/>
  <c r="C845" i="6"/>
  <c r="D844" i="6"/>
  <c r="C844" i="6"/>
  <c r="D843" i="6"/>
  <c r="C843" i="6"/>
  <c r="D842" i="6"/>
  <c r="C842" i="6"/>
  <c r="D841" i="6"/>
  <c r="C841" i="6"/>
  <c r="D840" i="6"/>
  <c r="C840" i="6"/>
  <c r="D839" i="6"/>
  <c r="C839" i="6"/>
  <c r="D838" i="6"/>
  <c r="C838" i="6"/>
  <c r="D837" i="6"/>
  <c r="C837" i="6"/>
  <c r="D836" i="6"/>
  <c r="C836" i="6"/>
  <c r="D835" i="6"/>
  <c r="C835" i="6"/>
  <c r="D834" i="6"/>
  <c r="C834" i="6"/>
  <c r="D833" i="6"/>
  <c r="C833" i="6"/>
  <c r="D832" i="6"/>
  <c r="C832" i="6"/>
  <c r="D831" i="6"/>
  <c r="C831" i="6"/>
  <c r="D830" i="6"/>
  <c r="C830" i="6"/>
  <c r="D829" i="6"/>
  <c r="C829" i="6"/>
  <c r="D828" i="6"/>
  <c r="C828" i="6"/>
  <c r="D827" i="6"/>
  <c r="C827" i="6"/>
  <c r="D826" i="6"/>
  <c r="C826" i="6"/>
  <c r="D825" i="6"/>
  <c r="C825" i="6"/>
  <c r="D824" i="6"/>
  <c r="C824" i="6"/>
  <c r="D823" i="6"/>
  <c r="C823" i="6"/>
  <c r="D822" i="6"/>
  <c r="C822" i="6"/>
  <c r="D821" i="6"/>
  <c r="C821" i="6"/>
  <c r="D820" i="6"/>
  <c r="C820" i="6"/>
  <c r="D819" i="6"/>
  <c r="C819" i="6"/>
  <c r="D818" i="6"/>
  <c r="C818" i="6"/>
  <c r="D817" i="6"/>
  <c r="C817" i="6"/>
  <c r="D816" i="6"/>
  <c r="C816" i="6"/>
  <c r="D815" i="6"/>
  <c r="C815" i="6"/>
  <c r="D814" i="6"/>
  <c r="C814" i="6"/>
  <c r="D813" i="6"/>
  <c r="C813" i="6"/>
  <c r="D812" i="6"/>
  <c r="C812" i="6"/>
  <c r="D811" i="6"/>
  <c r="C811" i="6"/>
  <c r="D810" i="6"/>
  <c r="C810" i="6"/>
  <c r="D809" i="6"/>
  <c r="C809" i="6"/>
  <c r="D808" i="6"/>
  <c r="C808" i="6"/>
  <c r="D807" i="6"/>
  <c r="C807" i="6"/>
  <c r="D806" i="6"/>
  <c r="C806" i="6"/>
  <c r="D805" i="6"/>
  <c r="C805" i="6"/>
  <c r="D804" i="6"/>
  <c r="C804" i="6"/>
  <c r="D803" i="6"/>
  <c r="C803" i="6"/>
  <c r="D802" i="6"/>
  <c r="C802" i="6"/>
  <c r="D801" i="6"/>
  <c r="C801" i="6"/>
  <c r="D800" i="6"/>
  <c r="C800" i="6"/>
  <c r="D799" i="6"/>
  <c r="C799" i="6"/>
  <c r="D798" i="6"/>
  <c r="C798" i="6"/>
  <c r="D797" i="6"/>
  <c r="C797" i="6"/>
  <c r="D796" i="6"/>
  <c r="C796" i="6"/>
  <c r="D795" i="6"/>
  <c r="C795" i="6"/>
  <c r="D794" i="6"/>
  <c r="C794" i="6"/>
  <c r="D793" i="6"/>
  <c r="C793" i="6"/>
  <c r="D792" i="6"/>
  <c r="C792" i="6"/>
  <c r="D791" i="6"/>
  <c r="C791" i="6"/>
  <c r="D790" i="6"/>
  <c r="C790" i="6"/>
  <c r="D789" i="6"/>
  <c r="C789" i="6"/>
  <c r="D788" i="6"/>
  <c r="C788" i="6"/>
  <c r="D787" i="6"/>
  <c r="C787" i="6"/>
  <c r="D786" i="6"/>
  <c r="C786" i="6"/>
  <c r="D785" i="6"/>
  <c r="C785" i="6"/>
  <c r="D784" i="6"/>
  <c r="C784" i="6"/>
  <c r="D783" i="6"/>
  <c r="C783" i="6"/>
  <c r="D782" i="6"/>
  <c r="C782" i="6"/>
  <c r="D781" i="6"/>
  <c r="C781" i="6"/>
  <c r="D780" i="6"/>
  <c r="C780" i="6"/>
  <c r="D779" i="6"/>
  <c r="C779" i="6"/>
  <c r="D778" i="6"/>
  <c r="C778" i="6"/>
  <c r="D777" i="6"/>
  <c r="C777" i="6"/>
  <c r="D776" i="6"/>
  <c r="C776" i="6"/>
  <c r="D775" i="6"/>
  <c r="C775" i="6"/>
  <c r="D774" i="6"/>
  <c r="C774" i="6"/>
  <c r="D773" i="6"/>
  <c r="C773" i="6"/>
  <c r="D772" i="6"/>
  <c r="C772" i="6"/>
  <c r="D771" i="6"/>
  <c r="C771" i="6"/>
  <c r="D770" i="6"/>
  <c r="C770" i="6"/>
  <c r="D769" i="6"/>
  <c r="C769" i="6"/>
  <c r="D768" i="6"/>
  <c r="C768" i="6"/>
  <c r="D767" i="6"/>
  <c r="C767" i="6"/>
  <c r="D766" i="6"/>
  <c r="C766" i="6"/>
  <c r="D765" i="6"/>
  <c r="C765" i="6"/>
  <c r="D764" i="6"/>
  <c r="C764" i="6"/>
  <c r="D763" i="6"/>
  <c r="C763" i="6"/>
  <c r="D762" i="6"/>
  <c r="C762" i="6"/>
  <c r="D761" i="6"/>
  <c r="C761" i="6"/>
  <c r="D760" i="6"/>
  <c r="C760" i="6"/>
  <c r="D759" i="6"/>
  <c r="C759" i="6"/>
  <c r="D758" i="6"/>
  <c r="C758" i="6"/>
  <c r="D757" i="6"/>
  <c r="C757" i="6"/>
  <c r="D756" i="6"/>
  <c r="C756" i="6"/>
  <c r="D755" i="6"/>
  <c r="C755" i="6"/>
  <c r="D754" i="6"/>
  <c r="C754" i="6"/>
  <c r="D753" i="6"/>
  <c r="C753" i="6"/>
  <c r="D752" i="6"/>
  <c r="C752" i="6"/>
  <c r="D751" i="6"/>
  <c r="C751" i="6"/>
  <c r="D750" i="6"/>
  <c r="C750" i="6"/>
  <c r="D749" i="6"/>
  <c r="C749" i="6"/>
  <c r="D748" i="6"/>
  <c r="C748" i="6"/>
  <c r="D747" i="6"/>
  <c r="C747" i="6"/>
  <c r="D746" i="6"/>
  <c r="C746" i="6"/>
  <c r="D745" i="6"/>
  <c r="C745" i="6"/>
  <c r="D744" i="6"/>
  <c r="C744" i="6"/>
  <c r="D743" i="6"/>
  <c r="C743" i="6"/>
  <c r="D742" i="6"/>
  <c r="C742" i="6"/>
  <c r="D741" i="6"/>
  <c r="C741" i="6"/>
  <c r="D740" i="6"/>
  <c r="C740" i="6"/>
  <c r="D739" i="6"/>
  <c r="C739" i="6"/>
  <c r="D738" i="6"/>
  <c r="C738" i="6"/>
  <c r="D737" i="6"/>
  <c r="C737" i="6"/>
  <c r="D736" i="6"/>
  <c r="C736" i="6"/>
  <c r="D735" i="6"/>
  <c r="C735" i="6"/>
  <c r="D734" i="6"/>
  <c r="C734" i="6"/>
  <c r="D733" i="6"/>
  <c r="C733" i="6"/>
  <c r="D732" i="6"/>
  <c r="C732" i="6"/>
  <c r="D731" i="6"/>
  <c r="C731" i="6"/>
  <c r="D730" i="6"/>
  <c r="C730" i="6"/>
  <c r="D729" i="6"/>
  <c r="C729" i="6"/>
  <c r="D728" i="6"/>
  <c r="C728" i="6"/>
  <c r="D727" i="6"/>
  <c r="C727" i="6"/>
  <c r="D726" i="6"/>
  <c r="C726" i="6"/>
  <c r="D725" i="6"/>
  <c r="C725" i="6"/>
  <c r="D724" i="6"/>
  <c r="C724" i="6"/>
  <c r="D723" i="6"/>
  <c r="C723" i="6"/>
  <c r="D722" i="6"/>
  <c r="C722" i="6"/>
  <c r="D721" i="6"/>
  <c r="C721" i="6"/>
  <c r="D720" i="6"/>
  <c r="C720" i="6"/>
  <c r="D719" i="6"/>
  <c r="C719" i="6"/>
  <c r="D718" i="6"/>
  <c r="C718" i="6"/>
  <c r="D717" i="6"/>
  <c r="C717" i="6"/>
  <c r="D716" i="6"/>
  <c r="C716" i="6"/>
  <c r="D715" i="6"/>
  <c r="C715" i="6"/>
  <c r="D714" i="6"/>
  <c r="C714" i="6"/>
  <c r="D713" i="6"/>
  <c r="C713" i="6"/>
  <c r="D712" i="6"/>
  <c r="C712" i="6"/>
  <c r="D711" i="6"/>
  <c r="C711" i="6"/>
  <c r="D710" i="6"/>
  <c r="C710" i="6"/>
  <c r="D709" i="6"/>
  <c r="C709" i="6"/>
  <c r="D708" i="6"/>
  <c r="C708" i="6"/>
  <c r="D707" i="6"/>
  <c r="C707" i="6"/>
  <c r="D706" i="6"/>
  <c r="C706" i="6"/>
  <c r="D705" i="6"/>
  <c r="C705" i="6"/>
  <c r="D704" i="6"/>
  <c r="C704" i="6"/>
  <c r="D703" i="6"/>
  <c r="C703" i="6"/>
  <c r="D702" i="6"/>
  <c r="C702" i="6"/>
  <c r="D701" i="6"/>
  <c r="C701" i="6"/>
  <c r="D700" i="6"/>
  <c r="C700" i="6"/>
  <c r="D699" i="6"/>
  <c r="C699" i="6"/>
  <c r="D698" i="6"/>
  <c r="C698" i="6"/>
  <c r="D697" i="6"/>
  <c r="C697" i="6"/>
  <c r="D696" i="6"/>
  <c r="C696" i="6"/>
  <c r="D695" i="6"/>
  <c r="C695" i="6"/>
  <c r="D694" i="6"/>
  <c r="C694" i="6"/>
  <c r="D693" i="6"/>
  <c r="C693" i="6"/>
  <c r="D692" i="6"/>
  <c r="C692" i="6"/>
  <c r="D691" i="6"/>
  <c r="C691" i="6"/>
  <c r="D690" i="6"/>
  <c r="C690" i="6"/>
  <c r="D689" i="6"/>
  <c r="C689" i="6"/>
  <c r="D688" i="6"/>
  <c r="C688" i="6"/>
  <c r="D687" i="6"/>
  <c r="C687" i="6"/>
  <c r="D686" i="6"/>
  <c r="C686" i="6"/>
  <c r="D685" i="6"/>
  <c r="C685" i="6"/>
  <c r="D684" i="6"/>
  <c r="C684" i="6"/>
  <c r="D683" i="6"/>
  <c r="C683" i="6"/>
  <c r="D682" i="6"/>
  <c r="C682" i="6"/>
  <c r="D681" i="6"/>
  <c r="C681" i="6"/>
  <c r="D680" i="6"/>
  <c r="C680" i="6"/>
  <c r="D679" i="6"/>
  <c r="C679" i="6"/>
  <c r="D678" i="6"/>
  <c r="C678" i="6"/>
  <c r="D677" i="6"/>
  <c r="C677" i="6"/>
  <c r="D676" i="6"/>
  <c r="C676" i="6"/>
  <c r="D675" i="6"/>
  <c r="C675" i="6"/>
  <c r="D674" i="6"/>
  <c r="C674" i="6"/>
  <c r="D673" i="6"/>
  <c r="C673" i="6"/>
  <c r="D672" i="6"/>
  <c r="C672" i="6"/>
  <c r="D671" i="6"/>
  <c r="C671" i="6"/>
  <c r="D670" i="6"/>
  <c r="C670" i="6"/>
  <c r="D669" i="6"/>
  <c r="C669" i="6"/>
  <c r="D668" i="6"/>
  <c r="C668" i="6"/>
  <c r="D667" i="6"/>
  <c r="C667" i="6"/>
  <c r="D666" i="6"/>
  <c r="C666" i="6"/>
  <c r="D665" i="6"/>
  <c r="C665" i="6"/>
  <c r="D664" i="6"/>
  <c r="C664" i="6"/>
  <c r="D663" i="6"/>
  <c r="C663" i="6"/>
  <c r="D662" i="6"/>
  <c r="C662" i="6"/>
  <c r="D661" i="6"/>
  <c r="C661" i="6"/>
  <c r="D660" i="6"/>
  <c r="C660" i="6"/>
  <c r="D659" i="6"/>
  <c r="C659" i="6"/>
  <c r="D658" i="6"/>
  <c r="C658" i="6"/>
  <c r="D657" i="6"/>
  <c r="C657" i="6"/>
  <c r="D656" i="6"/>
  <c r="C656" i="6"/>
  <c r="D655" i="6"/>
  <c r="C655" i="6"/>
  <c r="D654" i="6"/>
  <c r="C654" i="6"/>
  <c r="D653" i="6"/>
  <c r="C653" i="6"/>
  <c r="D652" i="6"/>
  <c r="C652" i="6"/>
  <c r="D651" i="6"/>
  <c r="C651" i="6"/>
  <c r="D650" i="6"/>
  <c r="C650" i="6"/>
  <c r="D649" i="6"/>
  <c r="C649" i="6"/>
  <c r="D648" i="6"/>
  <c r="C648" i="6"/>
  <c r="D647" i="6"/>
  <c r="C647" i="6"/>
  <c r="D646" i="6"/>
  <c r="C646" i="6"/>
  <c r="D645" i="6"/>
  <c r="C645" i="6"/>
  <c r="D644" i="6"/>
  <c r="C644" i="6"/>
  <c r="D643" i="6"/>
  <c r="C643" i="6"/>
  <c r="D642" i="6"/>
  <c r="C642" i="6"/>
  <c r="D641" i="6"/>
  <c r="C641" i="6"/>
  <c r="D640" i="6"/>
  <c r="C640" i="6"/>
  <c r="D639" i="6"/>
  <c r="C639" i="6"/>
  <c r="D638" i="6"/>
  <c r="C638" i="6"/>
  <c r="D637" i="6"/>
  <c r="C637" i="6"/>
  <c r="D636" i="6"/>
  <c r="C636" i="6"/>
  <c r="D635" i="6"/>
  <c r="C635" i="6"/>
  <c r="D634" i="6"/>
  <c r="C634" i="6"/>
  <c r="D633" i="6"/>
  <c r="C633" i="6"/>
  <c r="D632" i="6"/>
  <c r="C632" i="6"/>
  <c r="D631" i="6"/>
  <c r="C631" i="6"/>
  <c r="D630" i="6"/>
  <c r="C630" i="6"/>
  <c r="D629" i="6"/>
  <c r="C629" i="6"/>
  <c r="D628" i="6"/>
  <c r="C628" i="6"/>
  <c r="D627" i="6"/>
  <c r="C627" i="6"/>
  <c r="D626" i="6"/>
  <c r="C626" i="6"/>
  <c r="D625" i="6"/>
  <c r="C625" i="6"/>
  <c r="D624" i="6"/>
  <c r="C624" i="6"/>
  <c r="D623" i="6"/>
  <c r="C623" i="6"/>
  <c r="D622" i="6"/>
  <c r="C622" i="6"/>
  <c r="D621" i="6"/>
  <c r="C621" i="6"/>
  <c r="D620" i="6"/>
  <c r="C620" i="6"/>
  <c r="D619" i="6"/>
  <c r="C619" i="6"/>
  <c r="D618" i="6"/>
  <c r="C618" i="6"/>
  <c r="D617" i="6"/>
  <c r="C617" i="6"/>
  <c r="D616" i="6"/>
  <c r="C616" i="6"/>
  <c r="D615" i="6"/>
  <c r="C615" i="6"/>
  <c r="D614" i="6"/>
  <c r="C614" i="6"/>
  <c r="D613" i="6"/>
  <c r="C613" i="6"/>
  <c r="D612" i="6"/>
  <c r="C612" i="6"/>
  <c r="D611" i="6"/>
  <c r="C611" i="6"/>
  <c r="D610" i="6"/>
  <c r="C610" i="6"/>
  <c r="D609" i="6"/>
  <c r="C609" i="6"/>
  <c r="D608" i="6"/>
  <c r="C608" i="6"/>
  <c r="D607" i="6"/>
  <c r="C607" i="6"/>
  <c r="D606" i="6"/>
  <c r="C606" i="6"/>
  <c r="D605" i="6"/>
  <c r="C605" i="6"/>
  <c r="D604" i="6"/>
  <c r="C604" i="6"/>
  <c r="D603" i="6"/>
  <c r="C603" i="6"/>
  <c r="D602" i="6"/>
  <c r="C602" i="6"/>
  <c r="D601" i="6"/>
  <c r="C601" i="6"/>
  <c r="D600" i="6"/>
  <c r="C600" i="6"/>
  <c r="D599" i="6"/>
  <c r="C599" i="6"/>
  <c r="D598" i="6"/>
  <c r="C598" i="6"/>
  <c r="D597" i="6"/>
  <c r="C597" i="6"/>
  <c r="D596" i="6"/>
  <c r="C596" i="6"/>
  <c r="D595" i="6"/>
  <c r="C595" i="6"/>
  <c r="D594" i="6"/>
  <c r="C594" i="6"/>
  <c r="D593" i="6"/>
  <c r="C593" i="6"/>
  <c r="D592" i="6"/>
  <c r="C592" i="6"/>
  <c r="D591" i="6"/>
  <c r="C591" i="6"/>
  <c r="D590" i="6"/>
  <c r="C590" i="6"/>
  <c r="D589" i="6"/>
  <c r="C589" i="6"/>
  <c r="D588" i="6"/>
  <c r="C588" i="6"/>
  <c r="D587" i="6"/>
  <c r="C587" i="6"/>
  <c r="D586" i="6"/>
  <c r="C586" i="6"/>
  <c r="D585" i="6"/>
  <c r="C585" i="6"/>
  <c r="D584" i="6"/>
  <c r="C584" i="6"/>
  <c r="D583" i="6"/>
  <c r="C583" i="6"/>
  <c r="D582" i="6"/>
  <c r="C582" i="6"/>
  <c r="D581" i="6"/>
  <c r="C581" i="6"/>
  <c r="D580" i="6"/>
  <c r="C580" i="6"/>
  <c r="D579" i="6"/>
  <c r="C579" i="6"/>
  <c r="D578" i="6"/>
  <c r="C578" i="6"/>
  <c r="D577" i="6"/>
  <c r="C577" i="6"/>
  <c r="D576" i="6"/>
  <c r="C576" i="6"/>
  <c r="D575" i="6"/>
  <c r="C575" i="6"/>
  <c r="D574" i="6"/>
  <c r="C574" i="6"/>
  <c r="D573" i="6"/>
  <c r="C573" i="6"/>
  <c r="D572" i="6"/>
  <c r="C572" i="6"/>
  <c r="D571" i="6"/>
  <c r="C571" i="6"/>
  <c r="D570" i="6"/>
  <c r="C570" i="6"/>
  <c r="D569" i="6"/>
  <c r="C569" i="6"/>
  <c r="D568" i="6"/>
  <c r="C568" i="6"/>
  <c r="D567" i="6"/>
  <c r="C567" i="6"/>
  <c r="D566" i="6"/>
  <c r="C566" i="6"/>
  <c r="D565" i="6"/>
  <c r="C565" i="6"/>
  <c r="D564" i="6"/>
  <c r="C564" i="6"/>
  <c r="D563" i="6"/>
  <c r="C563" i="6"/>
  <c r="D562" i="6"/>
  <c r="C562" i="6"/>
  <c r="D561" i="6"/>
  <c r="C561" i="6"/>
  <c r="D560" i="6"/>
  <c r="C560" i="6"/>
  <c r="D559" i="6"/>
  <c r="C559" i="6"/>
  <c r="D558" i="6"/>
  <c r="C558" i="6"/>
  <c r="D557" i="6"/>
  <c r="C557" i="6"/>
  <c r="D556" i="6"/>
  <c r="C556" i="6"/>
  <c r="D555" i="6"/>
  <c r="C555" i="6"/>
  <c r="D554" i="6"/>
  <c r="C554" i="6"/>
  <c r="D553" i="6"/>
  <c r="C553" i="6"/>
  <c r="D552" i="6"/>
  <c r="C552" i="6"/>
  <c r="D551" i="6"/>
  <c r="C551" i="6"/>
  <c r="D550" i="6"/>
  <c r="C550" i="6"/>
  <c r="D549" i="6"/>
  <c r="C549" i="6"/>
  <c r="D548" i="6"/>
  <c r="C548" i="6"/>
  <c r="D547" i="6"/>
  <c r="C547" i="6"/>
  <c r="D546" i="6"/>
  <c r="C546" i="6"/>
  <c r="D545" i="6"/>
  <c r="C545" i="6"/>
  <c r="D544" i="6"/>
  <c r="C544" i="6"/>
  <c r="D543" i="6"/>
  <c r="C543" i="6"/>
  <c r="D542" i="6"/>
  <c r="C542" i="6"/>
  <c r="D541" i="6"/>
  <c r="C541" i="6"/>
  <c r="D540" i="6"/>
  <c r="C540" i="6"/>
  <c r="D539" i="6"/>
  <c r="C539" i="6"/>
  <c r="D538" i="6"/>
  <c r="C538" i="6"/>
  <c r="D537" i="6"/>
  <c r="C537" i="6"/>
  <c r="D536" i="6"/>
  <c r="C536" i="6"/>
  <c r="D535" i="6"/>
  <c r="C535" i="6"/>
  <c r="D534" i="6"/>
  <c r="C534" i="6"/>
  <c r="D533" i="6"/>
  <c r="C533" i="6"/>
  <c r="D532" i="6"/>
  <c r="C532" i="6"/>
  <c r="D531" i="6"/>
  <c r="C531" i="6"/>
  <c r="D530" i="6"/>
  <c r="C530" i="6"/>
  <c r="D529" i="6"/>
  <c r="C529" i="6"/>
  <c r="D528" i="6"/>
  <c r="C528" i="6"/>
  <c r="D527" i="6"/>
  <c r="C527" i="6"/>
  <c r="D526" i="6"/>
  <c r="C526" i="6"/>
  <c r="D525" i="6"/>
  <c r="C525" i="6"/>
  <c r="D524" i="6"/>
  <c r="C524" i="6"/>
  <c r="D523" i="6"/>
  <c r="C523" i="6"/>
  <c r="D522" i="6"/>
  <c r="C522" i="6"/>
  <c r="D521" i="6"/>
  <c r="C521" i="6"/>
  <c r="D520" i="6"/>
  <c r="C520" i="6"/>
  <c r="D519" i="6"/>
  <c r="C519" i="6"/>
  <c r="D518" i="6"/>
  <c r="C518" i="6"/>
  <c r="D517" i="6"/>
  <c r="C517" i="6"/>
  <c r="D516" i="6"/>
  <c r="C516" i="6"/>
  <c r="D515" i="6"/>
  <c r="C515" i="6"/>
  <c r="D514" i="6"/>
  <c r="C514" i="6"/>
  <c r="D513" i="6"/>
  <c r="C513" i="6"/>
  <c r="D512" i="6"/>
  <c r="C512" i="6"/>
  <c r="D511" i="6"/>
  <c r="C511" i="6"/>
  <c r="D510" i="6"/>
  <c r="C510" i="6"/>
  <c r="D509" i="6"/>
  <c r="C509" i="6"/>
  <c r="D508" i="6"/>
  <c r="C508" i="6"/>
  <c r="D507" i="6"/>
  <c r="C507" i="6"/>
  <c r="D506" i="6"/>
  <c r="C506" i="6"/>
  <c r="D505" i="6"/>
  <c r="C505" i="6"/>
  <c r="D504" i="6"/>
  <c r="C504" i="6"/>
  <c r="D503" i="6"/>
  <c r="C503" i="6"/>
  <c r="D502" i="6"/>
  <c r="C502" i="6"/>
  <c r="D501" i="6"/>
  <c r="C501" i="6"/>
  <c r="D500" i="6"/>
  <c r="C500" i="6"/>
  <c r="D499" i="6"/>
  <c r="C499" i="6"/>
  <c r="D498" i="6"/>
  <c r="C498" i="6"/>
  <c r="D497" i="6"/>
  <c r="C497" i="6"/>
  <c r="D496" i="6"/>
  <c r="C496" i="6"/>
  <c r="D495" i="6"/>
  <c r="C495" i="6"/>
  <c r="D494" i="6"/>
  <c r="C494" i="6"/>
  <c r="D493" i="6"/>
  <c r="C493" i="6"/>
  <c r="D492" i="6"/>
  <c r="C492" i="6"/>
  <c r="D491" i="6"/>
  <c r="C491" i="6"/>
  <c r="D490" i="6"/>
  <c r="C490" i="6"/>
  <c r="D489" i="6"/>
  <c r="C489" i="6"/>
  <c r="D488" i="6"/>
  <c r="C488" i="6"/>
  <c r="D487" i="6"/>
  <c r="C487" i="6"/>
  <c r="D486" i="6"/>
  <c r="C486" i="6"/>
  <c r="D485" i="6"/>
  <c r="C485" i="6"/>
  <c r="D484" i="6"/>
  <c r="C484" i="6"/>
  <c r="D483" i="6"/>
  <c r="C483" i="6"/>
  <c r="D482" i="6"/>
  <c r="C482" i="6"/>
  <c r="D481" i="6"/>
  <c r="C481" i="6"/>
  <c r="D480" i="6"/>
  <c r="C480" i="6"/>
  <c r="D479" i="6"/>
  <c r="C479" i="6"/>
  <c r="D478" i="6"/>
  <c r="C478" i="6"/>
  <c r="D477" i="6"/>
  <c r="C477" i="6"/>
  <c r="D476" i="6"/>
  <c r="C476" i="6"/>
  <c r="D475" i="6"/>
  <c r="C475" i="6"/>
  <c r="D474" i="6"/>
  <c r="C474" i="6"/>
  <c r="D473" i="6"/>
  <c r="C473" i="6"/>
  <c r="D472" i="6"/>
  <c r="C472" i="6"/>
  <c r="D471" i="6"/>
  <c r="C471" i="6"/>
  <c r="D470" i="6"/>
  <c r="C470" i="6"/>
  <c r="D469" i="6"/>
  <c r="C469" i="6"/>
  <c r="D468" i="6"/>
  <c r="C468" i="6"/>
  <c r="D467" i="6"/>
  <c r="C467" i="6"/>
  <c r="D466" i="6"/>
  <c r="C466" i="6"/>
  <c r="D465" i="6"/>
  <c r="C465" i="6"/>
  <c r="D464" i="6"/>
  <c r="C464" i="6"/>
  <c r="D463" i="6"/>
  <c r="C463" i="6"/>
  <c r="D462" i="6"/>
  <c r="C462" i="6"/>
  <c r="D461" i="6"/>
  <c r="C461" i="6"/>
  <c r="D460" i="6"/>
  <c r="C460" i="6"/>
  <c r="D459" i="6"/>
  <c r="C459" i="6"/>
  <c r="D458" i="6"/>
  <c r="C458" i="6"/>
  <c r="D457" i="6"/>
  <c r="C457" i="6"/>
  <c r="D456" i="6"/>
  <c r="C456" i="6"/>
  <c r="D455" i="6"/>
  <c r="C455" i="6"/>
  <c r="D454" i="6"/>
  <c r="C454" i="6"/>
  <c r="D453" i="6"/>
  <c r="C453" i="6"/>
  <c r="D452" i="6"/>
  <c r="C452" i="6"/>
  <c r="D451" i="6"/>
  <c r="C451" i="6"/>
  <c r="D450" i="6"/>
  <c r="C450" i="6"/>
  <c r="D449" i="6"/>
  <c r="C449" i="6"/>
  <c r="D448" i="6"/>
  <c r="C448" i="6"/>
  <c r="D447" i="6"/>
  <c r="C447" i="6"/>
  <c r="D446" i="6"/>
  <c r="C446" i="6"/>
  <c r="D445" i="6"/>
  <c r="C445" i="6"/>
  <c r="D444" i="6"/>
  <c r="C444" i="6"/>
  <c r="D443" i="6"/>
  <c r="C443" i="6"/>
  <c r="D442" i="6"/>
  <c r="C442" i="6"/>
  <c r="D441" i="6"/>
  <c r="C441" i="6"/>
  <c r="D440" i="6"/>
  <c r="C440" i="6"/>
  <c r="D439" i="6"/>
  <c r="C439" i="6"/>
  <c r="D438" i="6"/>
  <c r="C438" i="6"/>
  <c r="D437" i="6"/>
  <c r="C437" i="6"/>
  <c r="D436" i="6"/>
  <c r="C436" i="6"/>
  <c r="D435" i="6"/>
  <c r="C435" i="6"/>
  <c r="D434" i="6"/>
  <c r="C434" i="6"/>
  <c r="D433" i="6"/>
  <c r="C433" i="6"/>
  <c r="D432" i="6"/>
  <c r="C432" i="6"/>
  <c r="D431" i="6"/>
  <c r="C431" i="6"/>
  <c r="D430" i="6"/>
  <c r="C430" i="6"/>
  <c r="D429" i="6"/>
  <c r="C429" i="6"/>
  <c r="D428" i="6"/>
  <c r="C428" i="6"/>
  <c r="D427" i="6"/>
  <c r="C427" i="6"/>
  <c r="D426" i="6"/>
  <c r="C426" i="6"/>
  <c r="D425" i="6"/>
  <c r="C425" i="6"/>
  <c r="D424" i="6"/>
  <c r="C424" i="6"/>
  <c r="D423" i="6"/>
  <c r="C423" i="6"/>
  <c r="D422" i="6"/>
  <c r="C422" i="6"/>
  <c r="D421" i="6"/>
  <c r="C421" i="6"/>
  <c r="D420" i="6"/>
  <c r="C420" i="6"/>
  <c r="D419" i="6"/>
  <c r="C419" i="6"/>
  <c r="D418" i="6"/>
  <c r="C418" i="6"/>
  <c r="D417" i="6"/>
  <c r="C417" i="6"/>
  <c r="D416" i="6"/>
  <c r="C416" i="6"/>
  <c r="D415" i="6"/>
  <c r="C415" i="6"/>
  <c r="D414" i="6"/>
  <c r="C414" i="6"/>
  <c r="D413" i="6"/>
  <c r="C413" i="6"/>
  <c r="D412" i="6"/>
  <c r="C412" i="6"/>
  <c r="D411" i="6"/>
  <c r="C411" i="6"/>
  <c r="D410" i="6"/>
  <c r="C410" i="6"/>
  <c r="D409" i="6"/>
  <c r="C409" i="6"/>
  <c r="D408" i="6"/>
  <c r="C408" i="6"/>
  <c r="D407" i="6"/>
  <c r="C407" i="6"/>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D25" i="6"/>
  <c r="C25" i="6"/>
  <c r="D24" i="6"/>
  <c r="C24" i="6"/>
  <c r="D23" i="6"/>
  <c r="C23" i="6"/>
  <c r="D22" i="6"/>
  <c r="C22" i="6"/>
  <c r="D2" i="6"/>
  <c r="G3" i="6"/>
  <c r="F3" i="6"/>
  <c r="G2" i="6"/>
  <c r="F2" i="6"/>
  <c r="E1000" i="1"/>
  <c r="A1000" i="1"/>
  <c r="D1000" i="1"/>
  <c r="C1000" i="1"/>
  <c r="B1000" i="1"/>
  <c r="E999" i="1"/>
  <c r="A999" i="1"/>
  <c r="D999" i="1"/>
  <c r="C999" i="1"/>
  <c r="B999" i="1"/>
  <c r="E998" i="1"/>
  <c r="A998" i="1"/>
  <c r="D998" i="1"/>
  <c r="C998" i="1"/>
  <c r="B998" i="1"/>
  <c r="E997" i="1"/>
  <c r="A997" i="1"/>
  <c r="D997" i="1"/>
  <c r="C997" i="1"/>
  <c r="B997" i="1"/>
  <c r="E996" i="1"/>
  <c r="A996" i="1"/>
  <c r="D996" i="1"/>
  <c r="C996" i="1"/>
  <c r="B996" i="1"/>
  <c r="E995" i="1"/>
  <c r="A995" i="1"/>
  <c r="D995" i="1"/>
  <c r="C995" i="1"/>
  <c r="B995" i="1"/>
  <c r="E994" i="1"/>
  <c r="A994" i="1"/>
  <c r="D994" i="1"/>
  <c r="C994" i="1"/>
  <c r="B994" i="1"/>
  <c r="E993" i="1"/>
  <c r="A993" i="1"/>
  <c r="D993" i="1"/>
  <c r="C993" i="1"/>
  <c r="B993" i="1"/>
  <c r="E992" i="1"/>
  <c r="A992" i="1"/>
  <c r="D992" i="1"/>
  <c r="C992" i="1"/>
  <c r="B992" i="1"/>
  <c r="E991" i="1"/>
  <c r="A991" i="1"/>
  <c r="D991" i="1"/>
  <c r="C991" i="1"/>
  <c r="B991" i="1"/>
  <c r="E990" i="1"/>
  <c r="A990" i="1"/>
  <c r="D990" i="1"/>
  <c r="C990" i="1"/>
  <c r="B990" i="1"/>
  <c r="E989" i="1"/>
  <c r="A989" i="1"/>
  <c r="D989" i="1"/>
  <c r="C989" i="1"/>
  <c r="B989" i="1"/>
  <c r="E988" i="1"/>
  <c r="A988" i="1"/>
  <c r="D988" i="1"/>
  <c r="C988" i="1"/>
  <c r="B988" i="1"/>
  <c r="E987" i="1"/>
  <c r="A987" i="1"/>
  <c r="D987" i="1"/>
  <c r="C987" i="1"/>
  <c r="B987" i="1"/>
  <c r="E986" i="1"/>
  <c r="A986" i="1"/>
  <c r="D986" i="1"/>
  <c r="C986" i="1"/>
  <c r="B986" i="1"/>
  <c r="E985" i="1"/>
  <c r="A985" i="1"/>
  <c r="D985" i="1"/>
  <c r="C985" i="1"/>
  <c r="B985" i="1"/>
  <c r="E984" i="1"/>
  <c r="A984" i="1"/>
  <c r="D984" i="1"/>
  <c r="C984" i="1"/>
  <c r="B984" i="1"/>
  <c r="E983" i="1"/>
  <c r="A983" i="1"/>
  <c r="D983" i="1"/>
  <c r="C983" i="1"/>
  <c r="B983" i="1"/>
  <c r="E982" i="1"/>
  <c r="A982" i="1"/>
  <c r="D982" i="1"/>
  <c r="C982" i="1"/>
  <c r="B982" i="1"/>
  <c r="E981" i="1"/>
  <c r="A981" i="1"/>
  <c r="D981" i="1"/>
  <c r="C981" i="1"/>
  <c r="B981" i="1"/>
  <c r="E980" i="1"/>
  <c r="A980" i="1"/>
  <c r="D980" i="1"/>
  <c r="C980" i="1"/>
  <c r="B980" i="1"/>
  <c r="E979" i="1"/>
  <c r="A979" i="1"/>
  <c r="D979" i="1"/>
  <c r="C979" i="1"/>
  <c r="B979" i="1"/>
  <c r="E978" i="1"/>
  <c r="A978" i="1"/>
  <c r="D978" i="1"/>
  <c r="C978" i="1"/>
  <c r="B978" i="1"/>
  <c r="E977" i="1"/>
  <c r="A977" i="1"/>
  <c r="D977" i="1"/>
  <c r="C977" i="1"/>
  <c r="B977" i="1"/>
  <c r="E976" i="1"/>
  <c r="A976" i="1"/>
  <c r="D976" i="1"/>
  <c r="C976" i="1"/>
  <c r="B976" i="1"/>
  <c r="E975" i="1"/>
  <c r="A975" i="1"/>
  <c r="D975" i="1"/>
  <c r="C975" i="1"/>
  <c r="B975" i="1"/>
  <c r="E974" i="1"/>
  <c r="A974" i="1"/>
  <c r="D974" i="1"/>
  <c r="C974" i="1"/>
  <c r="B974" i="1"/>
  <c r="E973" i="1"/>
  <c r="A973" i="1"/>
  <c r="D973" i="1"/>
  <c r="C973" i="1"/>
  <c r="B973" i="1"/>
  <c r="E972" i="1"/>
  <c r="A972" i="1"/>
  <c r="D972" i="1"/>
  <c r="C972" i="1"/>
  <c r="B972" i="1"/>
  <c r="E971" i="1"/>
  <c r="A971" i="1"/>
  <c r="D971" i="1"/>
  <c r="C971" i="1"/>
  <c r="B971" i="1"/>
  <c r="E970" i="1"/>
  <c r="A970" i="1"/>
  <c r="D970" i="1"/>
  <c r="C970" i="1"/>
  <c r="B970" i="1"/>
  <c r="E969" i="1"/>
  <c r="A969" i="1"/>
  <c r="D969" i="1"/>
  <c r="C969" i="1"/>
  <c r="B969" i="1"/>
  <c r="E968" i="1"/>
  <c r="A968" i="1"/>
  <c r="D968" i="1"/>
  <c r="C968" i="1"/>
  <c r="B968" i="1"/>
  <c r="E967" i="1"/>
  <c r="A967" i="1"/>
  <c r="D967" i="1"/>
  <c r="C967" i="1"/>
  <c r="B967" i="1"/>
  <c r="E966" i="1"/>
  <c r="A966" i="1"/>
  <c r="D966" i="1"/>
  <c r="C966" i="1"/>
  <c r="B966" i="1"/>
  <c r="E965" i="1"/>
  <c r="A965" i="1"/>
  <c r="D965" i="1"/>
  <c r="C965" i="1"/>
  <c r="B965" i="1"/>
  <c r="E964" i="1"/>
  <c r="A964" i="1"/>
  <c r="D964" i="1"/>
  <c r="C964" i="1"/>
  <c r="B964" i="1"/>
  <c r="E963" i="1"/>
  <c r="A963" i="1"/>
  <c r="D963" i="1"/>
  <c r="C963" i="1"/>
  <c r="B963" i="1"/>
  <c r="E962" i="1"/>
  <c r="A962" i="1"/>
  <c r="D962" i="1"/>
  <c r="C962" i="1"/>
  <c r="B962" i="1"/>
  <c r="E961" i="1"/>
  <c r="A961" i="1"/>
  <c r="D961" i="1"/>
  <c r="C961" i="1"/>
  <c r="B961" i="1"/>
  <c r="E960" i="1"/>
  <c r="A960" i="1"/>
  <c r="D960" i="1"/>
  <c r="C960" i="1"/>
  <c r="B960" i="1"/>
  <c r="E959" i="1"/>
  <c r="A959" i="1"/>
  <c r="D959" i="1"/>
  <c r="C959" i="1"/>
  <c r="B959" i="1"/>
  <c r="E958" i="1"/>
  <c r="A958" i="1"/>
  <c r="D958" i="1"/>
  <c r="C958" i="1"/>
  <c r="B958" i="1"/>
  <c r="E957" i="1"/>
  <c r="A957" i="1"/>
  <c r="D957" i="1"/>
  <c r="C957" i="1"/>
  <c r="B957" i="1"/>
  <c r="E956" i="1"/>
  <c r="A956" i="1"/>
  <c r="D956" i="1"/>
  <c r="C956" i="1"/>
  <c r="B956" i="1"/>
  <c r="E955" i="1"/>
  <c r="A955" i="1"/>
  <c r="D955" i="1"/>
  <c r="C955" i="1"/>
  <c r="B955" i="1"/>
  <c r="E954" i="1"/>
  <c r="A954" i="1"/>
  <c r="D954" i="1"/>
  <c r="C954" i="1"/>
  <c r="B954" i="1"/>
  <c r="E953" i="1"/>
  <c r="A953" i="1"/>
  <c r="D953" i="1"/>
  <c r="C953" i="1"/>
  <c r="B953" i="1"/>
  <c r="E952" i="1"/>
  <c r="A952" i="1"/>
  <c r="D952" i="1"/>
  <c r="C952" i="1"/>
  <c r="B952" i="1"/>
  <c r="E951" i="1"/>
  <c r="A951" i="1"/>
  <c r="D951" i="1"/>
  <c r="C951" i="1"/>
  <c r="B951" i="1"/>
  <c r="E950" i="1"/>
  <c r="A950" i="1"/>
  <c r="D950" i="1"/>
  <c r="C950" i="1"/>
  <c r="B950" i="1"/>
  <c r="E949" i="1"/>
  <c r="A949" i="1"/>
  <c r="D949" i="1"/>
  <c r="C949" i="1"/>
  <c r="B949" i="1"/>
  <c r="E948" i="1"/>
  <c r="A948" i="1"/>
  <c r="D948" i="1"/>
  <c r="C948" i="1"/>
  <c r="B948" i="1"/>
  <c r="E947" i="1"/>
  <c r="A947" i="1"/>
  <c r="D947" i="1"/>
  <c r="C947" i="1"/>
  <c r="B947" i="1"/>
  <c r="E946" i="1"/>
  <c r="A946" i="1"/>
  <c r="D946" i="1"/>
  <c r="C946" i="1"/>
  <c r="B946" i="1"/>
  <c r="E945" i="1"/>
  <c r="A945" i="1"/>
  <c r="D945" i="1"/>
  <c r="C945" i="1"/>
  <c r="B945" i="1"/>
  <c r="E944" i="1"/>
  <c r="A944" i="1"/>
  <c r="D944" i="1"/>
  <c r="C944" i="1"/>
  <c r="B944" i="1"/>
  <c r="E943" i="1"/>
  <c r="A943" i="1"/>
  <c r="D943" i="1"/>
  <c r="C943" i="1"/>
  <c r="B943" i="1"/>
  <c r="E942" i="1"/>
  <c r="A942" i="1"/>
  <c r="D942" i="1"/>
  <c r="C942" i="1"/>
  <c r="B942" i="1"/>
  <c r="E941" i="1"/>
  <c r="A941" i="1"/>
  <c r="D941" i="1"/>
  <c r="C941" i="1"/>
  <c r="B941" i="1"/>
  <c r="E940" i="1"/>
  <c r="A940" i="1"/>
  <c r="D940" i="1"/>
  <c r="C940" i="1"/>
  <c r="B940" i="1"/>
  <c r="E939" i="1"/>
  <c r="A939" i="1"/>
  <c r="D939" i="1"/>
  <c r="C939" i="1"/>
  <c r="B939" i="1"/>
  <c r="E938" i="1"/>
  <c r="A938" i="1"/>
  <c r="D938" i="1"/>
  <c r="C938" i="1"/>
  <c r="B938" i="1"/>
  <c r="E937" i="1"/>
  <c r="A937" i="1"/>
  <c r="D937" i="1"/>
  <c r="C937" i="1"/>
  <c r="B937" i="1"/>
  <c r="E936" i="1"/>
  <c r="A936" i="1"/>
  <c r="D936" i="1"/>
  <c r="C936" i="1"/>
  <c r="B936" i="1"/>
  <c r="E935" i="1"/>
  <c r="A935" i="1"/>
  <c r="D935" i="1"/>
  <c r="C935" i="1"/>
  <c r="B935" i="1"/>
  <c r="E934" i="1"/>
  <c r="A934" i="1"/>
  <c r="D934" i="1"/>
  <c r="C934" i="1"/>
  <c r="B934" i="1"/>
  <c r="E933" i="1"/>
  <c r="A933" i="1"/>
  <c r="D933" i="1"/>
  <c r="C933" i="1"/>
  <c r="B933" i="1"/>
  <c r="E932" i="1"/>
  <c r="A932" i="1"/>
  <c r="D932" i="1"/>
  <c r="C932" i="1"/>
  <c r="B932" i="1"/>
  <c r="E931" i="1"/>
  <c r="A931" i="1"/>
  <c r="D931" i="1"/>
  <c r="C931" i="1"/>
  <c r="B931" i="1"/>
  <c r="E930" i="1"/>
  <c r="A930" i="1"/>
  <c r="D930" i="1"/>
  <c r="C930" i="1"/>
  <c r="B930" i="1"/>
  <c r="E929" i="1"/>
  <c r="A929" i="1"/>
  <c r="D929" i="1"/>
  <c r="C929" i="1"/>
  <c r="B929" i="1"/>
  <c r="E928" i="1"/>
  <c r="A928" i="1"/>
  <c r="D928" i="1"/>
  <c r="C928" i="1"/>
  <c r="B928" i="1"/>
  <c r="E927" i="1"/>
  <c r="A927" i="1"/>
  <c r="D927" i="1"/>
  <c r="C927" i="1"/>
  <c r="B927" i="1"/>
  <c r="E926" i="1"/>
  <c r="A926" i="1"/>
  <c r="D926" i="1"/>
  <c r="C926" i="1"/>
  <c r="B926" i="1"/>
  <c r="E925" i="1"/>
  <c r="A925" i="1"/>
  <c r="D925" i="1"/>
  <c r="C925" i="1"/>
  <c r="B925" i="1"/>
  <c r="E924" i="1"/>
  <c r="A924" i="1"/>
  <c r="D924" i="1"/>
  <c r="C924" i="1"/>
  <c r="B924" i="1"/>
  <c r="E923" i="1"/>
  <c r="A923" i="1"/>
  <c r="D923" i="1"/>
  <c r="C923" i="1"/>
  <c r="B923" i="1"/>
  <c r="E922" i="1"/>
  <c r="A922" i="1"/>
  <c r="D922" i="1"/>
  <c r="C922" i="1"/>
  <c r="B922" i="1"/>
  <c r="E921" i="1"/>
  <c r="A921" i="1"/>
  <c r="D921" i="1"/>
  <c r="C921" i="1"/>
  <c r="B921" i="1"/>
  <c r="E920" i="1"/>
  <c r="A920" i="1"/>
  <c r="D920" i="1"/>
  <c r="C920" i="1"/>
  <c r="B920" i="1"/>
  <c r="E919" i="1"/>
  <c r="A919" i="1"/>
  <c r="D919" i="1"/>
  <c r="C919" i="1"/>
  <c r="B919" i="1"/>
  <c r="E918" i="1"/>
  <c r="A918" i="1"/>
  <c r="D918" i="1"/>
  <c r="C918" i="1"/>
  <c r="B918" i="1"/>
  <c r="E917" i="1"/>
  <c r="A917" i="1"/>
  <c r="D917" i="1"/>
  <c r="C917" i="1"/>
  <c r="B917" i="1"/>
  <c r="E916" i="1"/>
  <c r="A916" i="1"/>
  <c r="D916" i="1"/>
  <c r="C916" i="1"/>
  <c r="B916" i="1"/>
  <c r="E915" i="1"/>
  <c r="A915" i="1"/>
  <c r="D915" i="1"/>
  <c r="C915" i="1"/>
  <c r="B915" i="1"/>
  <c r="E914" i="1"/>
  <c r="A914" i="1"/>
  <c r="D914" i="1"/>
  <c r="C914" i="1"/>
  <c r="B914" i="1"/>
  <c r="E913" i="1"/>
  <c r="A913" i="1"/>
  <c r="D913" i="1"/>
  <c r="C913" i="1"/>
  <c r="B913" i="1"/>
  <c r="E912" i="1"/>
  <c r="A912" i="1"/>
  <c r="D912" i="1"/>
  <c r="C912" i="1"/>
  <c r="B912" i="1"/>
  <c r="E911" i="1"/>
  <c r="A911" i="1"/>
  <c r="D911" i="1"/>
  <c r="C911" i="1"/>
  <c r="B911" i="1"/>
  <c r="E910" i="1"/>
  <c r="A910" i="1"/>
  <c r="D910" i="1"/>
  <c r="C910" i="1"/>
  <c r="B910" i="1"/>
  <c r="E909" i="1"/>
  <c r="A909" i="1"/>
  <c r="D909" i="1"/>
  <c r="C909" i="1"/>
  <c r="B909" i="1"/>
  <c r="E908" i="1"/>
  <c r="A908" i="1"/>
  <c r="D908" i="1"/>
  <c r="C908" i="1"/>
  <c r="B908" i="1"/>
  <c r="E907" i="1"/>
  <c r="A907" i="1"/>
  <c r="D907" i="1"/>
  <c r="C907" i="1"/>
  <c r="B907" i="1"/>
  <c r="E906" i="1"/>
  <c r="A906" i="1"/>
  <c r="D906" i="1"/>
  <c r="C906" i="1"/>
  <c r="B906" i="1"/>
  <c r="E905" i="1"/>
  <c r="A905" i="1"/>
  <c r="D905" i="1"/>
  <c r="C905" i="1"/>
  <c r="B905" i="1"/>
  <c r="E904" i="1"/>
  <c r="A904" i="1"/>
  <c r="D904" i="1"/>
  <c r="C904" i="1"/>
  <c r="B904" i="1"/>
  <c r="E903" i="1"/>
  <c r="A903" i="1"/>
  <c r="D903" i="1"/>
  <c r="C903" i="1"/>
  <c r="B903" i="1"/>
  <c r="E902" i="1"/>
  <c r="A902" i="1"/>
  <c r="D902" i="1"/>
  <c r="C902" i="1"/>
  <c r="B902" i="1"/>
  <c r="E901" i="1"/>
  <c r="A901" i="1"/>
  <c r="D901" i="1"/>
  <c r="C901" i="1"/>
  <c r="B901" i="1"/>
  <c r="E900" i="1"/>
  <c r="A900" i="1"/>
  <c r="D900" i="1"/>
  <c r="C900" i="1"/>
  <c r="B900" i="1"/>
  <c r="E899" i="1"/>
  <c r="A899" i="1"/>
  <c r="D899" i="1"/>
  <c r="C899" i="1"/>
  <c r="B899" i="1"/>
  <c r="E898" i="1"/>
  <c r="A898" i="1"/>
  <c r="D898" i="1"/>
  <c r="C898" i="1"/>
  <c r="B898" i="1"/>
  <c r="E897" i="1"/>
  <c r="A897" i="1"/>
  <c r="D897" i="1"/>
  <c r="C897" i="1"/>
  <c r="B897" i="1"/>
  <c r="E896" i="1"/>
  <c r="A896" i="1"/>
  <c r="D896" i="1"/>
  <c r="C896" i="1"/>
  <c r="B896" i="1"/>
  <c r="E895" i="1"/>
  <c r="A895" i="1"/>
  <c r="D895" i="1"/>
  <c r="C895" i="1"/>
  <c r="B895" i="1"/>
  <c r="E894" i="1"/>
  <c r="A894" i="1"/>
  <c r="D894" i="1"/>
  <c r="C894" i="1"/>
  <c r="B894" i="1"/>
  <c r="E893" i="1"/>
  <c r="A893" i="1"/>
  <c r="D893" i="1"/>
  <c r="C893" i="1"/>
  <c r="B893" i="1"/>
  <c r="E892" i="1"/>
  <c r="A892" i="1"/>
  <c r="D892" i="1"/>
  <c r="C892" i="1"/>
  <c r="B892" i="1"/>
  <c r="E891" i="1"/>
  <c r="A891" i="1"/>
  <c r="D891" i="1"/>
  <c r="C891" i="1"/>
  <c r="B891" i="1"/>
  <c r="E890" i="1"/>
  <c r="A890" i="1"/>
  <c r="D890" i="1"/>
  <c r="C890" i="1"/>
  <c r="B890" i="1"/>
  <c r="E889" i="1"/>
  <c r="A889" i="1"/>
  <c r="D889" i="1"/>
  <c r="C889" i="1"/>
  <c r="B889" i="1"/>
  <c r="E888" i="1"/>
  <c r="A888" i="1"/>
  <c r="D888" i="1"/>
  <c r="C888" i="1"/>
  <c r="B888" i="1"/>
  <c r="E887" i="1"/>
  <c r="A887" i="1"/>
  <c r="D887" i="1"/>
  <c r="C887" i="1"/>
  <c r="B887" i="1"/>
  <c r="E886" i="1"/>
  <c r="A886" i="1"/>
  <c r="D886" i="1"/>
  <c r="C886" i="1"/>
  <c r="B886" i="1"/>
  <c r="E885" i="1"/>
  <c r="A885" i="1"/>
  <c r="D885" i="1"/>
  <c r="C885" i="1"/>
  <c r="B885" i="1"/>
  <c r="E884" i="1"/>
  <c r="A884" i="1"/>
  <c r="D884" i="1"/>
  <c r="C884" i="1"/>
  <c r="B884" i="1"/>
  <c r="E883" i="1"/>
  <c r="A883" i="1"/>
  <c r="D883" i="1"/>
  <c r="C883" i="1"/>
  <c r="B883" i="1"/>
  <c r="E882" i="1"/>
  <c r="A882" i="1"/>
  <c r="D882" i="1"/>
  <c r="C882" i="1"/>
  <c r="B882" i="1"/>
  <c r="E881" i="1"/>
  <c r="A881" i="1"/>
  <c r="D881" i="1"/>
  <c r="C881" i="1"/>
  <c r="B881" i="1"/>
  <c r="E880" i="1"/>
  <c r="A880" i="1"/>
  <c r="D880" i="1"/>
  <c r="C880" i="1"/>
  <c r="B880" i="1"/>
  <c r="E879" i="1"/>
  <c r="A879" i="1"/>
  <c r="D879" i="1"/>
  <c r="C879" i="1"/>
  <c r="B879" i="1"/>
  <c r="E878" i="1"/>
  <c r="A878" i="1"/>
  <c r="D878" i="1"/>
  <c r="C878" i="1"/>
  <c r="B878" i="1"/>
  <c r="E877" i="1"/>
  <c r="A877" i="1"/>
  <c r="D877" i="1"/>
  <c r="C877" i="1"/>
  <c r="B877" i="1"/>
  <c r="E876" i="1"/>
  <c r="A876" i="1"/>
  <c r="D876" i="1"/>
  <c r="C876" i="1"/>
  <c r="B876" i="1"/>
  <c r="E875" i="1"/>
  <c r="A875" i="1"/>
  <c r="D875" i="1"/>
  <c r="C875" i="1"/>
  <c r="B875" i="1"/>
  <c r="E874" i="1"/>
  <c r="A874" i="1"/>
  <c r="D874" i="1"/>
  <c r="C874" i="1"/>
  <c r="B874" i="1"/>
  <c r="E873" i="1"/>
  <c r="A873" i="1"/>
  <c r="D873" i="1"/>
  <c r="C873" i="1"/>
  <c r="B873" i="1"/>
  <c r="E872" i="1"/>
  <c r="A872" i="1"/>
  <c r="D872" i="1"/>
  <c r="C872" i="1"/>
  <c r="B872" i="1"/>
  <c r="E871" i="1"/>
  <c r="A871" i="1"/>
  <c r="D871" i="1"/>
  <c r="C871" i="1"/>
  <c r="B871" i="1"/>
  <c r="E870" i="1"/>
  <c r="A870" i="1"/>
  <c r="D870" i="1"/>
  <c r="C870" i="1"/>
  <c r="B870" i="1"/>
  <c r="E869" i="1"/>
  <c r="A869" i="1"/>
  <c r="D869" i="1"/>
  <c r="C869" i="1"/>
  <c r="B869" i="1"/>
  <c r="E868" i="1"/>
  <c r="A868" i="1"/>
  <c r="D868" i="1"/>
  <c r="C868" i="1"/>
  <c r="B868" i="1"/>
  <c r="E867" i="1"/>
  <c r="A867" i="1"/>
  <c r="D867" i="1"/>
  <c r="C867" i="1"/>
  <c r="B867" i="1"/>
  <c r="E866" i="1"/>
  <c r="A866" i="1"/>
  <c r="D866" i="1"/>
  <c r="C866" i="1"/>
  <c r="B866" i="1"/>
  <c r="E865" i="1"/>
  <c r="A865" i="1"/>
  <c r="D865" i="1"/>
  <c r="C865" i="1"/>
  <c r="B865" i="1"/>
  <c r="E864" i="1"/>
  <c r="A864" i="1"/>
  <c r="D864" i="1"/>
  <c r="C864" i="1"/>
  <c r="B864" i="1"/>
  <c r="E863" i="1"/>
  <c r="A863" i="1"/>
  <c r="D863" i="1"/>
  <c r="C863" i="1"/>
  <c r="B863" i="1"/>
  <c r="E862" i="1"/>
  <c r="A862" i="1"/>
  <c r="D862" i="1"/>
  <c r="C862" i="1"/>
  <c r="B862" i="1"/>
  <c r="E861" i="1"/>
  <c r="A861" i="1"/>
  <c r="D861" i="1"/>
  <c r="C861" i="1"/>
  <c r="B861" i="1"/>
  <c r="E860" i="1"/>
  <c r="A860" i="1"/>
  <c r="D860" i="1"/>
  <c r="C860" i="1"/>
  <c r="B860" i="1"/>
  <c r="E859" i="1"/>
  <c r="A859" i="1"/>
  <c r="D859" i="1"/>
  <c r="C859" i="1"/>
  <c r="B859" i="1"/>
  <c r="E858" i="1"/>
  <c r="A858" i="1"/>
  <c r="D858" i="1"/>
  <c r="C858" i="1"/>
  <c r="B858" i="1"/>
  <c r="E857" i="1"/>
  <c r="A857" i="1"/>
  <c r="D857" i="1"/>
  <c r="C857" i="1"/>
  <c r="B857" i="1"/>
  <c r="E856" i="1"/>
  <c r="A856" i="1"/>
  <c r="D856" i="1"/>
  <c r="C856" i="1"/>
  <c r="B856" i="1"/>
  <c r="E855" i="1"/>
  <c r="A855" i="1"/>
  <c r="D855" i="1"/>
  <c r="C855" i="1"/>
  <c r="B855" i="1"/>
  <c r="E854" i="1"/>
  <c r="A854" i="1"/>
  <c r="D854" i="1"/>
  <c r="C854" i="1"/>
  <c r="B854" i="1"/>
  <c r="E853" i="1"/>
  <c r="A853" i="1"/>
  <c r="D853" i="1"/>
  <c r="C853" i="1"/>
  <c r="B853" i="1"/>
  <c r="E852" i="1"/>
  <c r="A852" i="1"/>
  <c r="D852" i="1"/>
  <c r="C852" i="1"/>
  <c r="B852" i="1"/>
  <c r="E851" i="1"/>
  <c r="A851" i="1"/>
  <c r="D851" i="1"/>
  <c r="C851" i="1"/>
  <c r="B851" i="1"/>
  <c r="E850" i="1"/>
  <c r="A850" i="1"/>
  <c r="D850" i="1"/>
  <c r="C850" i="1"/>
  <c r="B850" i="1"/>
  <c r="E849" i="1"/>
  <c r="A849" i="1"/>
  <c r="D849" i="1"/>
  <c r="C849" i="1"/>
  <c r="B849" i="1"/>
  <c r="E848" i="1"/>
  <c r="A848" i="1"/>
  <c r="D848" i="1"/>
  <c r="C848" i="1"/>
  <c r="B848" i="1"/>
  <c r="E847" i="1"/>
  <c r="A847" i="1"/>
  <c r="D847" i="1"/>
  <c r="C847" i="1"/>
  <c r="B847" i="1"/>
  <c r="E846" i="1"/>
  <c r="A846" i="1"/>
  <c r="D846" i="1"/>
  <c r="C846" i="1"/>
  <c r="B846" i="1"/>
  <c r="E845" i="1"/>
  <c r="A845" i="1"/>
  <c r="D845" i="1"/>
  <c r="C845" i="1"/>
  <c r="B845" i="1"/>
  <c r="E844" i="1"/>
  <c r="A844" i="1"/>
  <c r="D844" i="1"/>
  <c r="C844" i="1"/>
  <c r="B844" i="1"/>
  <c r="E843" i="1"/>
  <c r="A843" i="1"/>
  <c r="D843" i="1"/>
  <c r="C843" i="1"/>
  <c r="B843" i="1"/>
  <c r="E842" i="1"/>
  <c r="A842" i="1"/>
  <c r="D842" i="1"/>
  <c r="C842" i="1"/>
  <c r="B842" i="1"/>
  <c r="E841" i="1"/>
  <c r="A841" i="1"/>
  <c r="D841" i="1"/>
  <c r="C841" i="1"/>
  <c r="B841" i="1"/>
  <c r="E840" i="1"/>
  <c r="A840" i="1"/>
  <c r="D840" i="1"/>
  <c r="C840" i="1"/>
  <c r="B840" i="1"/>
  <c r="E839" i="1"/>
  <c r="A839" i="1"/>
  <c r="D839" i="1"/>
  <c r="C839" i="1"/>
  <c r="B839" i="1"/>
  <c r="E838" i="1"/>
  <c r="A838" i="1"/>
  <c r="D838" i="1"/>
  <c r="C838" i="1"/>
  <c r="B838" i="1"/>
  <c r="E837" i="1"/>
  <c r="A837" i="1"/>
  <c r="D837" i="1"/>
  <c r="C837" i="1"/>
  <c r="B837" i="1"/>
  <c r="E836" i="1"/>
  <c r="A836" i="1"/>
  <c r="D836" i="1"/>
  <c r="C836" i="1"/>
  <c r="B836" i="1"/>
  <c r="E835" i="1"/>
  <c r="A835" i="1"/>
  <c r="D835" i="1"/>
  <c r="C835" i="1"/>
  <c r="B835" i="1"/>
  <c r="E834" i="1"/>
  <c r="A834" i="1"/>
  <c r="D834" i="1"/>
  <c r="C834" i="1"/>
  <c r="B834" i="1"/>
  <c r="E833" i="1"/>
  <c r="A833" i="1"/>
  <c r="D833" i="1"/>
  <c r="C833" i="1"/>
  <c r="B833" i="1"/>
  <c r="E832" i="1"/>
  <c r="A832" i="1"/>
  <c r="D832" i="1"/>
  <c r="C832" i="1"/>
  <c r="B832" i="1"/>
  <c r="E831" i="1"/>
  <c r="A831" i="1"/>
  <c r="D831" i="1"/>
  <c r="C831" i="1"/>
  <c r="B831" i="1"/>
  <c r="E830" i="1"/>
  <c r="A830" i="1"/>
  <c r="D830" i="1"/>
  <c r="C830" i="1"/>
  <c r="B830" i="1"/>
  <c r="E829" i="1"/>
  <c r="A829" i="1"/>
  <c r="D829" i="1"/>
  <c r="C829" i="1"/>
  <c r="B829" i="1"/>
  <c r="E828" i="1"/>
  <c r="A828" i="1"/>
  <c r="D828" i="1"/>
  <c r="C828" i="1"/>
  <c r="B828" i="1"/>
  <c r="E827" i="1"/>
  <c r="A827" i="1"/>
  <c r="D827" i="1"/>
  <c r="C827" i="1"/>
  <c r="B827" i="1"/>
  <c r="E826" i="1"/>
  <c r="A826" i="1"/>
  <c r="D826" i="1"/>
  <c r="C826" i="1"/>
  <c r="B826" i="1"/>
  <c r="E825" i="1"/>
  <c r="A825" i="1"/>
  <c r="D825" i="1"/>
  <c r="C825" i="1"/>
  <c r="B825" i="1"/>
  <c r="E824" i="1"/>
  <c r="A824" i="1"/>
  <c r="D824" i="1"/>
  <c r="C824" i="1"/>
  <c r="B824" i="1"/>
  <c r="E823" i="1"/>
  <c r="A823" i="1"/>
  <c r="D823" i="1"/>
  <c r="C823" i="1"/>
  <c r="B823" i="1"/>
  <c r="E822" i="1"/>
  <c r="A822" i="1"/>
  <c r="D822" i="1"/>
  <c r="C822" i="1"/>
  <c r="B822" i="1"/>
  <c r="E821" i="1"/>
  <c r="A821" i="1"/>
  <c r="D821" i="1"/>
  <c r="C821" i="1"/>
  <c r="B821" i="1"/>
  <c r="E820" i="1"/>
  <c r="A820" i="1"/>
  <c r="D820" i="1"/>
  <c r="C820" i="1"/>
  <c r="B820" i="1"/>
  <c r="E819" i="1"/>
  <c r="A819" i="1"/>
  <c r="D819" i="1"/>
  <c r="C819" i="1"/>
  <c r="B819" i="1"/>
  <c r="E818" i="1"/>
  <c r="A818" i="1"/>
  <c r="D818" i="1"/>
  <c r="C818" i="1"/>
  <c r="B818" i="1"/>
  <c r="E817" i="1"/>
  <c r="A817" i="1"/>
  <c r="D817" i="1"/>
  <c r="C817" i="1"/>
  <c r="B817" i="1"/>
  <c r="E816" i="1"/>
  <c r="A816" i="1"/>
  <c r="D816" i="1"/>
  <c r="C816" i="1"/>
  <c r="B816" i="1"/>
  <c r="E815" i="1"/>
  <c r="A815" i="1"/>
  <c r="D815" i="1"/>
  <c r="C815" i="1"/>
  <c r="B815" i="1"/>
  <c r="E814" i="1"/>
  <c r="A814" i="1"/>
  <c r="D814" i="1"/>
  <c r="C814" i="1"/>
  <c r="B814" i="1"/>
  <c r="E813" i="1"/>
  <c r="A813" i="1"/>
  <c r="D813" i="1"/>
  <c r="C813" i="1"/>
  <c r="B813" i="1"/>
  <c r="E812" i="1"/>
  <c r="A812" i="1"/>
  <c r="D812" i="1"/>
  <c r="C812" i="1"/>
  <c r="B812" i="1"/>
  <c r="E811" i="1"/>
  <c r="A811" i="1"/>
  <c r="D811" i="1"/>
  <c r="C811" i="1"/>
  <c r="B811" i="1"/>
  <c r="E810" i="1"/>
  <c r="A810" i="1"/>
  <c r="D810" i="1"/>
  <c r="C810" i="1"/>
  <c r="B810" i="1"/>
  <c r="E809" i="1"/>
  <c r="A809" i="1"/>
  <c r="D809" i="1"/>
  <c r="C809" i="1"/>
  <c r="B809" i="1"/>
  <c r="E808" i="1"/>
  <c r="A808" i="1"/>
  <c r="D808" i="1"/>
  <c r="C808" i="1"/>
  <c r="B808" i="1"/>
  <c r="E807" i="1"/>
  <c r="A807" i="1"/>
  <c r="D807" i="1"/>
  <c r="C807" i="1"/>
  <c r="B807" i="1"/>
  <c r="E806" i="1"/>
  <c r="A806" i="1"/>
  <c r="D806" i="1"/>
  <c r="C806" i="1"/>
  <c r="B806" i="1"/>
  <c r="E805" i="1"/>
  <c r="A805" i="1"/>
  <c r="D805" i="1"/>
  <c r="C805" i="1"/>
  <c r="B805" i="1"/>
  <c r="E804" i="1"/>
  <c r="A804" i="1"/>
  <c r="D804" i="1"/>
  <c r="C804" i="1"/>
  <c r="B804" i="1"/>
  <c r="E803" i="1"/>
  <c r="A803" i="1"/>
  <c r="D803" i="1"/>
  <c r="C803" i="1"/>
  <c r="B803" i="1"/>
  <c r="E802" i="1"/>
  <c r="A802" i="1"/>
  <c r="D802" i="1"/>
  <c r="C802" i="1"/>
  <c r="B802" i="1"/>
  <c r="E801" i="1"/>
  <c r="A801" i="1"/>
  <c r="D801" i="1"/>
  <c r="C801" i="1"/>
  <c r="B801" i="1"/>
  <c r="E800" i="1"/>
  <c r="A800" i="1"/>
  <c r="D800" i="1"/>
  <c r="C800" i="1"/>
  <c r="B800" i="1"/>
  <c r="E799" i="1"/>
  <c r="A799" i="1"/>
  <c r="D799" i="1"/>
  <c r="C799" i="1"/>
  <c r="B799" i="1"/>
  <c r="E798" i="1"/>
  <c r="A798" i="1"/>
  <c r="D798" i="1"/>
  <c r="C798" i="1"/>
  <c r="B798" i="1"/>
  <c r="E797" i="1"/>
  <c r="A797" i="1"/>
  <c r="D797" i="1"/>
  <c r="C797" i="1"/>
  <c r="B797" i="1"/>
  <c r="E796" i="1"/>
  <c r="A796" i="1"/>
  <c r="D796" i="1"/>
  <c r="C796" i="1"/>
  <c r="B796" i="1"/>
  <c r="E795" i="1"/>
  <c r="A795" i="1"/>
  <c r="D795" i="1"/>
  <c r="C795" i="1"/>
  <c r="B795" i="1"/>
  <c r="E794" i="1"/>
  <c r="A794" i="1"/>
  <c r="D794" i="1"/>
  <c r="C794" i="1"/>
  <c r="B794" i="1"/>
  <c r="E793" i="1"/>
  <c r="A793" i="1"/>
  <c r="D793" i="1"/>
  <c r="C793" i="1"/>
  <c r="B793" i="1"/>
  <c r="E792" i="1"/>
  <c r="A792" i="1"/>
  <c r="D792" i="1"/>
  <c r="C792" i="1"/>
  <c r="B792" i="1"/>
  <c r="E791" i="1"/>
  <c r="A791" i="1"/>
  <c r="D791" i="1"/>
  <c r="C791" i="1"/>
  <c r="B791" i="1"/>
  <c r="E790" i="1"/>
  <c r="A790" i="1"/>
  <c r="D790" i="1"/>
  <c r="C790" i="1"/>
  <c r="B790" i="1"/>
  <c r="E789" i="1"/>
  <c r="A789" i="1"/>
  <c r="D789" i="1"/>
  <c r="C789" i="1"/>
  <c r="B789" i="1"/>
  <c r="E788" i="1"/>
  <c r="A788" i="1"/>
  <c r="D788" i="1"/>
  <c r="C788" i="1"/>
  <c r="B788" i="1"/>
  <c r="E787" i="1"/>
  <c r="A787" i="1"/>
  <c r="D787" i="1"/>
  <c r="C787" i="1"/>
  <c r="B787" i="1"/>
  <c r="E786" i="1"/>
  <c r="A786" i="1"/>
  <c r="D786" i="1"/>
  <c r="C786" i="1"/>
  <c r="B786" i="1"/>
  <c r="E785" i="1"/>
  <c r="A785" i="1"/>
  <c r="D785" i="1"/>
  <c r="C785" i="1"/>
  <c r="B785" i="1"/>
  <c r="E784" i="1"/>
  <c r="A784" i="1"/>
  <c r="D784" i="1"/>
  <c r="C784" i="1"/>
  <c r="B784" i="1"/>
  <c r="E783" i="1"/>
  <c r="A783" i="1"/>
  <c r="D783" i="1"/>
  <c r="C783" i="1"/>
  <c r="B783" i="1"/>
  <c r="E782" i="1"/>
  <c r="A782" i="1"/>
  <c r="D782" i="1"/>
  <c r="C782" i="1"/>
  <c r="B782" i="1"/>
  <c r="E781" i="1"/>
  <c r="A781" i="1"/>
  <c r="D781" i="1"/>
  <c r="C781" i="1"/>
  <c r="B781" i="1"/>
  <c r="E780" i="1"/>
  <c r="A780" i="1"/>
  <c r="D780" i="1"/>
  <c r="C780" i="1"/>
  <c r="B780" i="1"/>
  <c r="E779" i="1"/>
  <c r="A779" i="1"/>
  <c r="D779" i="1"/>
  <c r="C779" i="1"/>
  <c r="B779" i="1"/>
  <c r="E778" i="1"/>
  <c r="A778" i="1"/>
  <c r="D778" i="1"/>
  <c r="C778" i="1"/>
  <c r="B778" i="1"/>
  <c r="E777" i="1"/>
  <c r="A777" i="1"/>
  <c r="D777" i="1"/>
  <c r="C777" i="1"/>
  <c r="B777" i="1"/>
  <c r="E776" i="1"/>
  <c r="A776" i="1"/>
  <c r="D776" i="1"/>
  <c r="C776" i="1"/>
  <c r="B776" i="1"/>
  <c r="E775" i="1"/>
  <c r="A775" i="1"/>
  <c r="D775" i="1"/>
  <c r="C775" i="1"/>
  <c r="B775" i="1"/>
  <c r="E774" i="1"/>
  <c r="A774" i="1"/>
  <c r="D774" i="1"/>
  <c r="C774" i="1"/>
  <c r="B774" i="1"/>
  <c r="E773" i="1"/>
  <c r="A773" i="1"/>
  <c r="D773" i="1"/>
  <c r="C773" i="1"/>
  <c r="B773" i="1"/>
  <c r="E772" i="1"/>
  <c r="A772" i="1"/>
  <c r="D772" i="1"/>
  <c r="C772" i="1"/>
  <c r="B772" i="1"/>
  <c r="E771" i="1"/>
  <c r="A771" i="1"/>
  <c r="D771" i="1"/>
  <c r="C771" i="1"/>
  <c r="B771" i="1"/>
  <c r="E770" i="1"/>
  <c r="A770" i="1"/>
  <c r="D770" i="1"/>
  <c r="C770" i="1"/>
  <c r="B770" i="1"/>
  <c r="E769" i="1"/>
  <c r="A769" i="1"/>
  <c r="D769" i="1"/>
  <c r="C769" i="1"/>
  <c r="B769" i="1"/>
  <c r="E768" i="1"/>
  <c r="A768" i="1"/>
  <c r="D768" i="1"/>
  <c r="C768" i="1"/>
  <c r="B768" i="1"/>
  <c r="E767" i="1"/>
  <c r="A767" i="1"/>
  <c r="D767" i="1"/>
  <c r="C767" i="1"/>
  <c r="B767" i="1"/>
  <c r="E766" i="1"/>
  <c r="A766" i="1"/>
  <c r="D766" i="1"/>
  <c r="C766" i="1"/>
  <c r="B766" i="1"/>
  <c r="E765" i="1"/>
  <c r="A765" i="1"/>
  <c r="D765" i="1"/>
  <c r="C765" i="1"/>
  <c r="B765" i="1"/>
  <c r="E764" i="1"/>
  <c r="A764" i="1"/>
  <c r="D764" i="1"/>
  <c r="C764" i="1"/>
  <c r="B764" i="1"/>
  <c r="E763" i="1"/>
  <c r="A763" i="1"/>
  <c r="D763" i="1"/>
  <c r="C763" i="1"/>
  <c r="B763" i="1"/>
  <c r="E762" i="1"/>
  <c r="A762" i="1"/>
  <c r="D762" i="1"/>
  <c r="C762" i="1"/>
  <c r="B762" i="1"/>
  <c r="E761" i="1"/>
  <c r="A761" i="1"/>
  <c r="D761" i="1"/>
  <c r="C761" i="1"/>
  <c r="B761" i="1"/>
  <c r="E760" i="1"/>
  <c r="A760" i="1"/>
  <c r="D760" i="1"/>
  <c r="C760" i="1"/>
  <c r="B760" i="1"/>
  <c r="E759" i="1"/>
  <c r="A759" i="1"/>
  <c r="D759" i="1"/>
  <c r="C759" i="1"/>
  <c r="B759" i="1"/>
  <c r="E758" i="1"/>
  <c r="A758" i="1"/>
  <c r="D758" i="1"/>
  <c r="C758" i="1"/>
  <c r="B758" i="1"/>
  <c r="E757" i="1"/>
  <c r="A757" i="1"/>
  <c r="D757" i="1"/>
  <c r="C757" i="1"/>
  <c r="B757" i="1"/>
  <c r="E756" i="1"/>
  <c r="A756" i="1"/>
  <c r="D756" i="1"/>
  <c r="C756" i="1"/>
  <c r="B756" i="1"/>
  <c r="E755" i="1"/>
  <c r="A755" i="1"/>
  <c r="D755" i="1"/>
  <c r="C755" i="1"/>
  <c r="B755" i="1"/>
  <c r="E754" i="1"/>
  <c r="A754" i="1"/>
  <c r="D754" i="1"/>
  <c r="C754" i="1"/>
  <c r="B754" i="1"/>
  <c r="E753" i="1"/>
  <c r="A753" i="1"/>
  <c r="D753" i="1"/>
  <c r="C753" i="1"/>
  <c r="B753" i="1"/>
  <c r="E752" i="1"/>
  <c r="A752" i="1"/>
  <c r="D752" i="1"/>
  <c r="C752" i="1"/>
  <c r="B752" i="1"/>
  <c r="E751" i="1"/>
  <c r="A751" i="1"/>
  <c r="D751" i="1"/>
  <c r="C751" i="1"/>
  <c r="B751" i="1"/>
  <c r="E750" i="1"/>
  <c r="A750" i="1"/>
  <c r="D750" i="1"/>
  <c r="C750" i="1"/>
  <c r="B750" i="1"/>
  <c r="E749" i="1"/>
  <c r="A749" i="1"/>
  <c r="D749" i="1"/>
  <c r="C749" i="1"/>
  <c r="B749" i="1"/>
  <c r="E748" i="1"/>
  <c r="A748" i="1"/>
  <c r="D748" i="1"/>
  <c r="C748" i="1"/>
  <c r="B748" i="1"/>
  <c r="E747" i="1"/>
  <c r="A747" i="1"/>
  <c r="D747" i="1"/>
  <c r="C747" i="1"/>
  <c r="B747" i="1"/>
  <c r="E746" i="1"/>
  <c r="A746" i="1"/>
  <c r="D746" i="1"/>
  <c r="C746" i="1"/>
  <c r="B746" i="1"/>
  <c r="E745" i="1"/>
  <c r="A745" i="1"/>
  <c r="D745" i="1"/>
  <c r="C745" i="1"/>
  <c r="B745" i="1"/>
  <c r="E744" i="1"/>
  <c r="A744" i="1"/>
  <c r="D744" i="1"/>
  <c r="C744" i="1"/>
  <c r="B744" i="1"/>
  <c r="E743" i="1"/>
  <c r="A743" i="1"/>
  <c r="D743" i="1"/>
  <c r="C743" i="1"/>
  <c r="B743" i="1"/>
  <c r="E742" i="1"/>
  <c r="A742" i="1"/>
  <c r="D742" i="1"/>
  <c r="C742" i="1"/>
  <c r="B742" i="1"/>
  <c r="E741" i="1"/>
  <c r="A741" i="1"/>
  <c r="D741" i="1"/>
  <c r="C741" i="1"/>
  <c r="B741" i="1"/>
  <c r="E740" i="1"/>
  <c r="A740" i="1"/>
  <c r="D740" i="1"/>
  <c r="C740" i="1"/>
  <c r="B740" i="1"/>
  <c r="E739" i="1"/>
  <c r="A739" i="1"/>
  <c r="D739" i="1"/>
  <c r="C739" i="1"/>
  <c r="B739" i="1"/>
  <c r="E738" i="1"/>
  <c r="A738" i="1"/>
  <c r="D738" i="1"/>
  <c r="C738" i="1"/>
  <c r="B738" i="1"/>
  <c r="E737" i="1"/>
  <c r="A737" i="1"/>
  <c r="D737" i="1"/>
  <c r="C737" i="1"/>
  <c r="B737" i="1"/>
  <c r="E736" i="1"/>
  <c r="A736" i="1"/>
  <c r="D736" i="1"/>
  <c r="C736" i="1"/>
  <c r="B736" i="1"/>
  <c r="E735" i="1"/>
  <c r="A735" i="1"/>
  <c r="D735" i="1"/>
  <c r="C735" i="1"/>
  <c r="B735" i="1"/>
  <c r="E734" i="1"/>
  <c r="A734" i="1"/>
  <c r="D734" i="1"/>
  <c r="C734" i="1"/>
  <c r="B734" i="1"/>
  <c r="E733" i="1"/>
  <c r="A733" i="1"/>
  <c r="D733" i="1"/>
  <c r="C733" i="1"/>
  <c r="B733" i="1"/>
  <c r="E732" i="1"/>
  <c r="A732" i="1"/>
  <c r="D732" i="1"/>
  <c r="C732" i="1"/>
  <c r="B732" i="1"/>
  <c r="E731" i="1"/>
  <c r="A731" i="1"/>
  <c r="D731" i="1"/>
  <c r="C731" i="1"/>
  <c r="B731" i="1"/>
  <c r="E730" i="1"/>
  <c r="A730" i="1"/>
  <c r="D730" i="1"/>
  <c r="C730" i="1"/>
  <c r="B730" i="1"/>
  <c r="E729" i="1"/>
  <c r="A729" i="1"/>
  <c r="D729" i="1"/>
  <c r="C729" i="1"/>
  <c r="B729" i="1"/>
  <c r="E728" i="1"/>
  <c r="A728" i="1"/>
  <c r="D728" i="1"/>
  <c r="C728" i="1"/>
  <c r="B728" i="1"/>
  <c r="E727" i="1"/>
  <c r="A727" i="1"/>
  <c r="D727" i="1"/>
  <c r="C727" i="1"/>
  <c r="B727" i="1"/>
  <c r="E726" i="1"/>
  <c r="A726" i="1"/>
  <c r="D726" i="1"/>
  <c r="C726" i="1"/>
  <c r="B726" i="1"/>
  <c r="E725" i="1"/>
  <c r="A725" i="1"/>
  <c r="D725" i="1"/>
  <c r="C725" i="1"/>
  <c r="B725" i="1"/>
  <c r="E724" i="1"/>
  <c r="A724" i="1"/>
  <c r="D724" i="1"/>
  <c r="C724" i="1"/>
  <c r="B724" i="1"/>
  <c r="E723" i="1"/>
  <c r="A723" i="1"/>
  <c r="D723" i="1"/>
  <c r="C723" i="1"/>
  <c r="B723" i="1"/>
  <c r="E722" i="1"/>
  <c r="A722" i="1"/>
  <c r="D722" i="1"/>
  <c r="C722" i="1"/>
  <c r="B722" i="1"/>
  <c r="E721" i="1"/>
  <c r="A721" i="1"/>
  <c r="D721" i="1"/>
  <c r="C721" i="1"/>
  <c r="B721" i="1"/>
  <c r="E720" i="1"/>
  <c r="A720" i="1"/>
  <c r="D720" i="1"/>
  <c r="C720" i="1"/>
  <c r="B720" i="1"/>
  <c r="E719" i="1"/>
  <c r="A719" i="1"/>
  <c r="D719" i="1"/>
  <c r="C719" i="1"/>
  <c r="B719" i="1"/>
  <c r="E718" i="1"/>
  <c r="A718" i="1"/>
  <c r="D718" i="1"/>
  <c r="C718" i="1"/>
  <c r="B718" i="1"/>
  <c r="E717" i="1"/>
  <c r="A717" i="1"/>
  <c r="D717" i="1"/>
  <c r="C717" i="1"/>
  <c r="B717" i="1"/>
  <c r="E716" i="1"/>
  <c r="A716" i="1"/>
  <c r="D716" i="1"/>
  <c r="C716" i="1"/>
  <c r="B716" i="1"/>
  <c r="E715" i="1"/>
  <c r="A715" i="1"/>
  <c r="D715" i="1"/>
  <c r="C715" i="1"/>
  <c r="B715" i="1"/>
  <c r="E714" i="1"/>
  <c r="A714" i="1"/>
  <c r="D714" i="1"/>
  <c r="C714" i="1"/>
  <c r="B714" i="1"/>
  <c r="E713" i="1"/>
  <c r="A713" i="1"/>
  <c r="D713" i="1"/>
  <c r="C713" i="1"/>
  <c r="B713" i="1"/>
  <c r="E712" i="1"/>
  <c r="A712" i="1"/>
  <c r="D712" i="1"/>
  <c r="C712" i="1"/>
  <c r="B712" i="1"/>
  <c r="E711" i="1"/>
  <c r="A711" i="1"/>
  <c r="D711" i="1"/>
  <c r="C711" i="1"/>
  <c r="B711" i="1"/>
  <c r="E710" i="1"/>
  <c r="A710" i="1"/>
  <c r="D710" i="1"/>
  <c r="C710" i="1"/>
  <c r="B710" i="1"/>
  <c r="E709" i="1"/>
  <c r="A709" i="1"/>
  <c r="D709" i="1"/>
  <c r="C709" i="1"/>
  <c r="B709" i="1"/>
  <c r="E708" i="1"/>
  <c r="A708" i="1"/>
  <c r="D708" i="1"/>
  <c r="C708" i="1"/>
  <c r="B708" i="1"/>
  <c r="E707" i="1"/>
  <c r="A707" i="1"/>
  <c r="D707" i="1"/>
  <c r="C707" i="1"/>
  <c r="B707" i="1"/>
  <c r="E706" i="1"/>
  <c r="A706" i="1"/>
  <c r="D706" i="1"/>
  <c r="C706" i="1"/>
  <c r="B706" i="1"/>
  <c r="E705" i="1"/>
  <c r="A705" i="1"/>
  <c r="D705" i="1"/>
  <c r="C705" i="1"/>
  <c r="B705" i="1"/>
  <c r="E704" i="1"/>
  <c r="A704" i="1"/>
  <c r="D704" i="1"/>
  <c r="C704" i="1"/>
  <c r="B704" i="1"/>
  <c r="E703" i="1"/>
  <c r="A703" i="1"/>
  <c r="D703" i="1"/>
  <c r="C703" i="1"/>
  <c r="B703" i="1"/>
  <c r="E702" i="1"/>
  <c r="A702" i="1"/>
  <c r="D702" i="1"/>
  <c r="C702" i="1"/>
  <c r="B702" i="1"/>
  <c r="E701" i="1"/>
  <c r="A701" i="1"/>
  <c r="D701" i="1"/>
  <c r="C701" i="1"/>
  <c r="B701" i="1"/>
  <c r="E700" i="1"/>
  <c r="A700" i="1"/>
  <c r="D700" i="1"/>
  <c r="C700" i="1"/>
  <c r="B700" i="1"/>
  <c r="E699" i="1"/>
  <c r="A699" i="1"/>
  <c r="D699" i="1"/>
  <c r="C699" i="1"/>
  <c r="B699" i="1"/>
  <c r="E698" i="1"/>
  <c r="A698" i="1"/>
  <c r="D698" i="1"/>
  <c r="C698" i="1"/>
  <c r="B698" i="1"/>
  <c r="E697" i="1"/>
  <c r="A697" i="1"/>
  <c r="D697" i="1"/>
  <c r="C697" i="1"/>
  <c r="B697" i="1"/>
  <c r="E696" i="1"/>
  <c r="A696" i="1"/>
  <c r="D696" i="1"/>
  <c r="C696" i="1"/>
  <c r="B696" i="1"/>
  <c r="E695" i="1"/>
  <c r="A695" i="1"/>
  <c r="D695" i="1"/>
  <c r="C695" i="1"/>
  <c r="B695" i="1"/>
  <c r="E694" i="1"/>
  <c r="A694" i="1"/>
  <c r="D694" i="1"/>
  <c r="C694" i="1"/>
  <c r="B694" i="1"/>
  <c r="E693" i="1"/>
  <c r="A693" i="1"/>
  <c r="D693" i="1"/>
  <c r="C693" i="1"/>
  <c r="B693" i="1"/>
  <c r="E692" i="1"/>
  <c r="A692" i="1"/>
  <c r="D692" i="1"/>
  <c r="C692" i="1"/>
  <c r="B692" i="1"/>
  <c r="E691" i="1"/>
  <c r="A691" i="1"/>
  <c r="D691" i="1"/>
  <c r="C691" i="1"/>
  <c r="B691" i="1"/>
  <c r="E690" i="1"/>
  <c r="A690" i="1"/>
  <c r="D690" i="1"/>
  <c r="C690" i="1"/>
  <c r="B690" i="1"/>
  <c r="E689" i="1"/>
  <c r="A689" i="1"/>
  <c r="D689" i="1"/>
  <c r="C689" i="1"/>
  <c r="B689" i="1"/>
  <c r="E688" i="1"/>
  <c r="A688" i="1"/>
  <c r="D688" i="1"/>
  <c r="C688" i="1"/>
  <c r="B688" i="1"/>
  <c r="E687" i="1"/>
  <c r="A687" i="1"/>
  <c r="D687" i="1"/>
  <c r="C687" i="1"/>
  <c r="B687" i="1"/>
  <c r="E686" i="1"/>
  <c r="A686" i="1"/>
  <c r="D686" i="1"/>
  <c r="C686" i="1"/>
  <c r="B686" i="1"/>
  <c r="E685" i="1"/>
  <c r="A685" i="1"/>
  <c r="D685" i="1"/>
  <c r="C685" i="1"/>
  <c r="B685" i="1"/>
  <c r="E684" i="1"/>
  <c r="A684" i="1"/>
  <c r="D684" i="1"/>
  <c r="C684" i="1"/>
  <c r="B684" i="1"/>
  <c r="E683" i="1"/>
  <c r="A683" i="1"/>
  <c r="D683" i="1"/>
  <c r="C683" i="1"/>
  <c r="B683" i="1"/>
  <c r="E682" i="1"/>
  <c r="A682" i="1"/>
  <c r="D682" i="1"/>
  <c r="C682" i="1"/>
  <c r="B682" i="1"/>
  <c r="E681" i="1"/>
  <c r="A681" i="1"/>
  <c r="D681" i="1"/>
  <c r="C681" i="1"/>
  <c r="B681" i="1"/>
  <c r="E680" i="1"/>
  <c r="A680" i="1"/>
  <c r="D680" i="1"/>
  <c r="C680" i="1"/>
  <c r="B680" i="1"/>
  <c r="E679" i="1"/>
  <c r="A679" i="1"/>
  <c r="D679" i="1"/>
  <c r="C679" i="1"/>
  <c r="B679" i="1"/>
  <c r="E678" i="1"/>
  <c r="A678" i="1"/>
  <c r="D678" i="1"/>
  <c r="C678" i="1"/>
  <c r="B678" i="1"/>
  <c r="E677" i="1"/>
  <c r="A677" i="1"/>
  <c r="D677" i="1"/>
  <c r="C677" i="1"/>
  <c r="B677" i="1"/>
  <c r="E676" i="1"/>
  <c r="A676" i="1"/>
  <c r="D676" i="1"/>
  <c r="C676" i="1"/>
  <c r="B676" i="1"/>
  <c r="E675" i="1"/>
  <c r="A675" i="1"/>
  <c r="D675" i="1"/>
  <c r="C675" i="1"/>
  <c r="B675" i="1"/>
  <c r="E674" i="1"/>
  <c r="A674" i="1"/>
  <c r="D674" i="1"/>
  <c r="C674" i="1"/>
  <c r="B674" i="1"/>
  <c r="E673" i="1"/>
  <c r="A673" i="1"/>
  <c r="D673" i="1"/>
  <c r="C673" i="1"/>
  <c r="B673" i="1"/>
  <c r="E672" i="1"/>
  <c r="A672" i="1"/>
  <c r="D672" i="1"/>
  <c r="C672" i="1"/>
  <c r="B672" i="1"/>
  <c r="E671" i="1"/>
  <c r="A671" i="1"/>
  <c r="D671" i="1"/>
  <c r="C671" i="1"/>
  <c r="B671" i="1"/>
  <c r="E670" i="1"/>
  <c r="A670" i="1"/>
  <c r="D670" i="1"/>
  <c r="C670" i="1"/>
  <c r="B670" i="1"/>
  <c r="E669" i="1"/>
  <c r="A669" i="1"/>
  <c r="D669" i="1"/>
  <c r="C669" i="1"/>
  <c r="B669" i="1"/>
  <c r="E668" i="1"/>
  <c r="A668" i="1"/>
  <c r="D668" i="1"/>
  <c r="C668" i="1"/>
  <c r="B668" i="1"/>
  <c r="E667" i="1"/>
  <c r="A667" i="1"/>
  <c r="D667" i="1"/>
  <c r="C667" i="1"/>
  <c r="B667" i="1"/>
  <c r="E666" i="1"/>
  <c r="A666" i="1"/>
  <c r="D666" i="1"/>
  <c r="C666" i="1"/>
  <c r="B666" i="1"/>
  <c r="E665" i="1"/>
  <c r="A665" i="1"/>
  <c r="D665" i="1"/>
  <c r="C665" i="1"/>
  <c r="B665" i="1"/>
  <c r="E664" i="1"/>
  <c r="A664" i="1"/>
  <c r="D664" i="1"/>
  <c r="C664" i="1"/>
  <c r="B664" i="1"/>
  <c r="E663" i="1"/>
  <c r="A663" i="1"/>
  <c r="D663" i="1"/>
  <c r="C663" i="1"/>
  <c r="B663" i="1"/>
  <c r="E662" i="1"/>
  <c r="A662" i="1"/>
  <c r="D662" i="1"/>
  <c r="C662" i="1"/>
  <c r="B662" i="1"/>
  <c r="E661" i="1"/>
  <c r="A661" i="1"/>
  <c r="D661" i="1"/>
  <c r="C661" i="1"/>
  <c r="B661" i="1"/>
  <c r="E660" i="1"/>
  <c r="A660" i="1"/>
  <c r="D660" i="1"/>
  <c r="C660" i="1"/>
  <c r="B660" i="1"/>
  <c r="E659" i="1"/>
  <c r="A659" i="1"/>
  <c r="D659" i="1"/>
  <c r="C659" i="1"/>
  <c r="B659" i="1"/>
  <c r="E658" i="1"/>
  <c r="A658" i="1"/>
  <c r="D658" i="1"/>
  <c r="C658" i="1"/>
  <c r="B658" i="1"/>
  <c r="E657" i="1"/>
  <c r="A657" i="1"/>
  <c r="D657" i="1"/>
  <c r="C657" i="1"/>
  <c r="B657" i="1"/>
  <c r="E656" i="1"/>
  <c r="A656" i="1"/>
  <c r="D656" i="1"/>
  <c r="C656" i="1"/>
  <c r="B656" i="1"/>
  <c r="E655" i="1"/>
  <c r="A655" i="1"/>
  <c r="D655" i="1"/>
  <c r="C655" i="1"/>
  <c r="B655" i="1"/>
  <c r="E654" i="1"/>
  <c r="A654" i="1"/>
  <c r="D654" i="1"/>
  <c r="C654" i="1"/>
  <c r="B654" i="1"/>
  <c r="E653" i="1"/>
  <c r="A653" i="1"/>
  <c r="D653" i="1"/>
  <c r="C653" i="1"/>
  <c r="B653" i="1"/>
  <c r="E652" i="1"/>
  <c r="A652" i="1"/>
  <c r="D652" i="1"/>
  <c r="C652" i="1"/>
  <c r="B652" i="1"/>
  <c r="E651" i="1"/>
  <c r="A651" i="1"/>
  <c r="D651" i="1"/>
  <c r="C651" i="1"/>
  <c r="B651" i="1"/>
  <c r="E650" i="1"/>
  <c r="A650" i="1"/>
  <c r="D650" i="1"/>
  <c r="C650" i="1"/>
  <c r="B650" i="1"/>
  <c r="E649" i="1"/>
  <c r="A649" i="1"/>
  <c r="D649" i="1"/>
  <c r="C649" i="1"/>
  <c r="B649" i="1"/>
  <c r="E648" i="1"/>
  <c r="A648" i="1"/>
  <c r="D648" i="1"/>
  <c r="C648" i="1"/>
  <c r="B648" i="1"/>
  <c r="E647" i="1"/>
  <c r="A647" i="1"/>
  <c r="D647" i="1"/>
  <c r="C647" i="1"/>
  <c r="B647" i="1"/>
  <c r="E646" i="1"/>
  <c r="A646" i="1"/>
  <c r="D646" i="1"/>
  <c r="C646" i="1"/>
  <c r="B646" i="1"/>
  <c r="E645" i="1"/>
  <c r="A645" i="1"/>
  <c r="D645" i="1"/>
  <c r="C645" i="1"/>
  <c r="B645" i="1"/>
  <c r="E644" i="1"/>
  <c r="A644" i="1"/>
  <c r="D644" i="1"/>
  <c r="C644" i="1"/>
  <c r="B644" i="1"/>
  <c r="E643" i="1"/>
  <c r="A643" i="1"/>
  <c r="D643" i="1"/>
  <c r="C643" i="1"/>
  <c r="B643" i="1"/>
  <c r="E642" i="1"/>
  <c r="A642" i="1"/>
  <c r="D642" i="1"/>
  <c r="C642" i="1"/>
  <c r="B642" i="1"/>
  <c r="E641" i="1"/>
  <c r="A641" i="1"/>
  <c r="D641" i="1"/>
  <c r="C641" i="1"/>
  <c r="B641" i="1"/>
  <c r="E640" i="1"/>
  <c r="A640" i="1"/>
  <c r="D640" i="1"/>
  <c r="C640" i="1"/>
  <c r="B640" i="1"/>
  <c r="E639" i="1"/>
  <c r="A639" i="1"/>
  <c r="D639" i="1"/>
  <c r="C639" i="1"/>
  <c r="B639" i="1"/>
  <c r="E638" i="1"/>
  <c r="A638" i="1"/>
  <c r="D638" i="1"/>
  <c r="C638" i="1"/>
  <c r="B638" i="1"/>
  <c r="E637" i="1"/>
  <c r="A637" i="1"/>
  <c r="D637" i="1"/>
  <c r="C637" i="1"/>
  <c r="B637" i="1"/>
  <c r="E636" i="1"/>
  <c r="A636" i="1"/>
  <c r="D636" i="1"/>
  <c r="C636" i="1"/>
  <c r="B636" i="1"/>
  <c r="E635" i="1"/>
  <c r="A635" i="1"/>
  <c r="D635" i="1"/>
  <c r="C635" i="1"/>
  <c r="B635" i="1"/>
  <c r="E634" i="1"/>
  <c r="A634" i="1"/>
  <c r="D634" i="1"/>
  <c r="C634" i="1"/>
  <c r="B634" i="1"/>
  <c r="E633" i="1"/>
  <c r="A633" i="1"/>
  <c r="D633" i="1"/>
  <c r="C633" i="1"/>
  <c r="B633" i="1"/>
  <c r="E632" i="1"/>
  <c r="A632" i="1"/>
  <c r="D632" i="1"/>
  <c r="C632" i="1"/>
  <c r="B632" i="1"/>
  <c r="E631" i="1"/>
  <c r="A631" i="1"/>
  <c r="D631" i="1"/>
  <c r="C631" i="1"/>
  <c r="B631" i="1"/>
  <c r="E630" i="1"/>
  <c r="A630" i="1"/>
  <c r="D630" i="1"/>
  <c r="C630" i="1"/>
  <c r="B630" i="1"/>
  <c r="E629" i="1"/>
  <c r="A629" i="1"/>
  <c r="D629" i="1"/>
  <c r="C629" i="1"/>
  <c r="B629" i="1"/>
  <c r="E628" i="1"/>
  <c r="A628" i="1"/>
  <c r="D628" i="1"/>
  <c r="C628" i="1"/>
  <c r="B628" i="1"/>
  <c r="E627" i="1"/>
  <c r="A627" i="1"/>
  <c r="D627" i="1"/>
  <c r="C627" i="1"/>
  <c r="B627" i="1"/>
  <c r="E626" i="1"/>
  <c r="A626" i="1"/>
  <c r="D626" i="1"/>
  <c r="C626" i="1"/>
  <c r="B626" i="1"/>
  <c r="E625" i="1"/>
  <c r="A625" i="1"/>
  <c r="D625" i="1"/>
  <c r="C625" i="1"/>
  <c r="B625" i="1"/>
  <c r="E624" i="1"/>
  <c r="A624" i="1"/>
  <c r="D624" i="1"/>
  <c r="C624" i="1"/>
  <c r="B624" i="1"/>
  <c r="E623" i="1"/>
  <c r="A623" i="1"/>
  <c r="D623" i="1"/>
  <c r="C623" i="1"/>
  <c r="B623" i="1"/>
  <c r="E622" i="1"/>
  <c r="A622" i="1"/>
  <c r="D622" i="1"/>
  <c r="C622" i="1"/>
  <c r="B622" i="1"/>
  <c r="E621" i="1"/>
  <c r="A621" i="1"/>
  <c r="D621" i="1"/>
  <c r="C621" i="1"/>
  <c r="B621" i="1"/>
  <c r="E620" i="1"/>
  <c r="A620" i="1"/>
  <c r="D620" i="1"/>
  <c r="C620" i="1"/>
  <c r="B620" i="1"/>
  <c r="E619" i="1"/>
  <c r="A619" i="1"/>
  <c r="D619" i="1"/>
  <c r="C619" i="1"/>
  <c r="B619" i="1"/>
  <c r="E618" i="1"/>
  <c r="A618" i="1"/>
  <c r="D618" i="1"/>
  <c r="C618" i="1"/>
  <c r="B618" i="1"/>
  <c r="E617" i="1"/>
  <c r="A617" i="1"/>
  <c r="D617" i="1"/>
  <c r="C617" i="1"/>
  <c r="B617" i="1"/>
  <c r="E616" i="1"/>
  <c r="A616" i="1"/>
  <c r="D616" i="1"/>
  <c r="C616" i="1"/>
  <c r="B616" i="1"/>
  <c r="E615" i="1"/>
  <c r="A615" i="1"/>
  <c r="D615" i="1"/>
  <c r="C615" i="1"/>
  <c r="B615" i="1"/>
  <c r="E614" i="1"/>
  <c r="A614" i="1"/>
  <c r="D614" i="1"/>
  <c r="C614" i="1"/>
  <c r="B614" i="1"/>
  <c r="E613" i="1"/>
  <c r="A613" i="1"/>
  <c r="D613" i="1"/>
  <c r="C613" i="1"/>
  <c r="B613" i="1"/>
  <c r="E612" i="1"/>
  <c r="A612" i="1"/>
  <c r="D612" i="1"/>
  <c r="C612" i="1"/>
  <c r="B612" i="1"/>
  <c r="E611" i="1"/>
  <c r="A611" i="1"/>
  <c r="D611" i="1"/>
  <c r="C611" i="1"/>
  <c r="B611" i="1"/>
  <c r="E610" i="1"/>
  <c r="A610" i="1"/>
  <c r="D610" i="1"/>
  <c r="C610" i="1"/>
  <c r="B610" i="1"/>
  <c r="E609" i="1"/>
  <c r="A609" i="1"/>
  <c r="D609" i="1"/>
  <c r="C609" i="1"/>
  <c r="B609" i="1"/>
  <c r="E608" i="1"/>
  <c r="A608" i="1"/>
  <c r="D608" i="1"/>
  <c r="C608" i="1"/>
  <c r="B608" i="1"/>
  <c r="E607" i="1"/>
  <c r="A607" i="1"/>
  <c r="D607" i="1"/>
  <c r="C607" i="1"/>
  <c r="B607" i="1"/>
  <c r="E606" i="1"/>
  <c r="A606" i="1"/>
  <c r="D606" i="1"/>
  <c r="C606" i="1"/>
  <c r="B606" i="1"/>
  <c r="E605" i="1"/>
  <c r="A605" i="1"/>
  <c r="D605" i="1"/>
  <c r="C605" i="1"/>
  <c r="B605" i="1"/>
  <c r="E604" i="1"/>
  <c r="A604" i="1"/>
  <c r="D604" i="1"/>
  <c r="C604" i="1"/>
  <c r="B604" i="1"/>
  <c r="E603" i="1"/>
  <c r="A603" i="1"/>
  <c r="D603" i="1"/>
  <c r="C603" i="1"/>
  <c r="B603" i="1"/>
  <c r="E602" i="1"/>
  <c r="A602" i="1"/>
  <c r="D602" i="1"/>
  <c r="C602" i="1"/>
  <c r="B602" i="1"/>
  <c r="E601" i="1"/>
  <c r="A601" i="1"/>
  <c r="D601" i="1"/>
  <c r="C601" i="1"/>
  <c r="B601" i="1"/>
  <c r="E600" i="1"/>
  <c r="A600" i="1"/>
  <c r="D600" i="1"/>
  <c r="C600" i="1"/>
  <c r="B600" i="1"/>
  <c r="E599" i="1"/>
  <c r="A599" i="1"/>
  <c r="D599" i="1"/>
  <c r="C599" i="1"/>
  <c r="B599" i="1"/>
  <c r="E598" i="1"/>
  <c r="A598" i="1"/>
  <c r="D598" i="1"/>
  <c r="C598" i="1"/>
  <c r="B598" i="1"/>
  <c r="E597" i="1"/>
  <c r="A597" i="1"/>
  <c r="D597" i="1"/>
  <c r="C597" i="1"/>
  <c r="B597" i="1"/>
  <c r="E596" i="1"/>
  <c r="A596" i="1"/>
  <c r="D596" i="1"/>
  <c r="C596" i="1"/>
  <c r="B596" i="1"/>
  <c r="E595" i="1"/>
  <c r="A595" i="1"/>
  <c r="D595" i="1"/>
  <c r="C595" i="1"/>
  <c r="B595" i="1"/>
  <c r="E594" i="1"/>
  <c r="A594" i="1"/>
  <c r="D594" i="1"/>
  <c r="C594" i="1"/>
  <c r="B594" i="1"/>
  <c r="E593" i="1"/>
  <c r="A593" i="1"/>
  <c r="D593" i="1"/>
  <c r="C593" i="1"/>
  <c r="B593" i="1"/>
  <c r="E592" i="1"/>
  <c r="A592" i="1"/>
  <c r="D592" i="1"/>
  <c r="C592" i="1"/>
  <c r="B592" i="1"/>
  <c r="E591" i="1"/>
  <c r="A591" i="1"/>
  <c r="D591" i="1"/>
  <c r="C591" i="1"/>
  <c r="B591" i="1"/>
  <c r="E590" i="1"/>
  <c r="A590" i="1"/>
  <c r="D590" i="1"/>
  <c r="C590" i="1"/>
  <c r="B590" i="1"/>
  <c r="E589" i="1"/>
  <c r="A589" i="1"/>
  <c r="D589" i="1"/>
  <c r="C589" i="1"/>
  <c r="B589" i="1"/>
  <c r="E588" i="1"/>
  <c r="A588" i="1"/>
  <c r="D588" i="1"/>
  <c r="C588" i="1"/>
  <c r="B588" i="1"/>
  <c r="E587" i="1"/>
  <c r="A587" i="1"/>
  <c r="D587" i="1"/>
  <c r="C587" i="1"/>
  <c r="B587" i="1"/>
  <c r="E586" i="1"/>
  <c r="A586" i="1"/>
  <c r="D586" i="1"/>
  <c r="C586" i="1"/>
  <c r="B586" i="1"/>
  <c r="E585" i="1"/>
  <c r="A585" i="1"/>
  <c r="D585" i="1"/>
  <c r="C585" i="1"/>
  <c r="B585" i="1"/>
  <c r="E584" i="1"/>
  <c r="A584" i="1"/>
  <c r="D584" i="1"/>
  <c r="C584" i="1"/>
  <c r="B584" i="1"/>
  <c r="E583" i="1"/>
  <c r="A583" i="1"/>
  <c r="D583" i="1"/>
  <c r="C583" i="1"/>
  <c r="B583" i="1"/>
  <c r="E582" i="1"/>
  <c r="A582" i="1"/>
  <c r="D582" i="1"/>
  <c r="C582" i="1"/>
  <c r="B582" i="1"/>
  <c r="E581" i="1"/>
  <c r="A581" i="1"/>
  <c r="D581" i="1"/>
  <c r="C581" i="1"/>
  <c r="B581" i="1"/>
  <c r="E580" i="1"/>
  <c r="A580" i="1"/>
  <c r="D580" i="1"/>
  <c r="C580" i="1"/>
  <c r="B580" i="1"/>
  <c r="E579" i="1"/>
  <c r="A579" i="1"/>
  <c r="D579" i="1"/>
  <c r="C579" i="1"/>
  <c r="B579" i="1"/>
  <c r="E578" i="1"/>
  <c r="A578" i="1"/>
  <c r="D578" i="1"/>
  <c r="C578" i="1"/>
  <c r="B578" i="1"/>
  <c r="E577" i="1"/>
  <c r="A577" i="1"/>
  <c r="D577" i="1"/>
  <c r="C577" i="1"/>
  <c r="B577" i="1"/>
  <c r="E576" i="1"/>
  <c r="A576" i="1"/>
  <c r="D576" i="1"/>
  <c r="C576" i="1"/>
  <c r="B576" i="1"/>
  <c r="E575" i="1"/>
  <c r="A575" i="1"/>
  <c r="D575" i="1"/>
  <c r="C575" i="1"/>
  <c r="B575" i="1"/>
  <c r="E574" i="1"/>
  <c r="A574" i="1"/>
  <c r="D574" i="1"/>
  <c r="C574" i="1"/>
  <c r="B574" i="1"/>
  <c r="E573" i="1"/>
  <c r="A573" i="1"/>
  <c r="D573" i="1"/>
  <c r="C573" i="1"/>
  <c r="B573" i="1"/>
  <c r="E572" i="1"/>
  <c r="A572" i="1"/>
  <c r="D572" i="1"/>
  <c r="C572" i="1"/>
  <c r="B572" i="1"/>
  <c r="E571" i="1"/>
  <c r="A571" i="1"/>
  <c r="D571" i="1"/>
  <c r="C571" i="1"/>
  <c r="B571" i="1"/>
  <c r="E570" i="1"/>
  <c r="A570" i="1"/>
  <c r="D570" i="1"/>
  <c r="C570" i="1"/>
  <c r="B570" i="1"/>
  <c r="E569" i="1"/>
  <c r="A569" i="1"/>
  <c r="D569" i="1"/>
  <c r="C569" i="1"/>
  <c r="B569" i="1"/>
  <c r="E568" i="1"/>
  <c r="A568" i="1"/>
  <c r="D568" i="1"/>
  <c r="C568" i="1"/>
  <c r="B568" i="1"/>
  <c r="E567" i="1"/>
  <c r="A567" i="1"/>
  <c r="D567" i="1"/>
  <c r="C567" i="1"/>
  <c r="B567" i="1"/>
  <c r="E566" i="1"/>
  <c r="A566" i="1"/>
  <c r="D566" i="1"/>
  <c r="C566" i="1"/>
  <c r="B566" i="1"/>
  <c r="E565" i="1"/>
  <c r="A565" i="1"/>
  <c r="D565" i="1"/>
  <c r="C565" i="1"/>
  <c r="B565" i="1"/>
  <c r="E564" i="1"/>
  <c r="A564" i="1"/>
  <c r="D564" i="1"/>
  <c r="C564" i="1"/>
  <c r="B564" i="1"/>
  <c r="E563" i="1"/>
  <c r="A563" i="1"/>
  <c r="D563" i="1"/>
  <c r="C563" i="1"/>
  <c r="B563" i="1"/>
  <c r="E562" i="1"/>
  <c r="A562" i="1"/>
  <c r="D562" i="1"/>
  <c r="C562" i="1"/>
  <c r="B562" i="1"/>
  <c r="E561" i="1"/>
  <c r="A561" i="1"/>
  <c r="D561" i="1"/>
  <c r="C561" i="1"/>
  <c r="B561" i="1"/>
  <c r="E560" i="1"/>
  <c r="A560" i="1"/>
  <c r="D560" i="1"/>
  <c r="C560" i="1"/>
  <c r="B560" i="1"/>
  <c r="E559" i="1"/>
  <c r="A559" i="1"/>
  <c r="D559" i="1"/>
  <c r="C559" i="1"/>
  <c r="B559" i="1"/>
  <c r="E558" i="1"/>
  <c r="A558" i="1"/>
  <c r="D558" i="1"/>
  <c r="C558" i="1"/>
  <c r="B558" i="1"/>
  <c r="E557" i="1"/>
  <c r="A557" i="1"/>
  <c r="D557" i="1"/>
  <c r="C557" i="1"/>
  <c r="B557" i="1"/>
  <c r="E556" i="1"/>
  <c r="A556" i="1"/>
  <c r="D556" i="1"/>
  <c r="C556" i="1"/>
  <c r="B556" i="1"/>
  <c r="E555" i="1"/>
  <c r="A555" i="1"/>
  <c r="D555" i="1"/>
  <c r="C555" i="1"/>
  <c r="B555" i="1"/>
  <c r="E554" i="1"/>
  <c r="A554" i="1"/>
  <c r="D554" i="1"/>
  <c r="C554" i="1"/>
  <c r="B554" i="1"/>
  <c r="E553" i="1"/>
  <c r="A553" i="1"/>
  <c r="D553" i="1"/>
  <c r="C553" i="1"/>
  <c r="B553" i="1"/>
  <c r="E552" i="1"/>
  <c r="A552" i="1"/>
  <c r="D552" i="1"/>
  <c r="C552" i="1"/>
  <c r="B552" i="1"/>
  <c r="E551" i="1"/>
  <c r="A551" i="1"/>
  <c r="D551" i="1"/>
  <c r="C551" i="1"/>
  <c r="B551" i="1"/>
  <c r="E550" i="1"/>
  <c r="A550" i="1"/>
  <c r="D550" i="1"/>
  <c r="C550" i="1"/>
  <c r="B550" i="1"/>
  <c r="E549" i="1"/>
  <c r="A549" i="1"/>
  <c r="D549" i="1"/>
  <c r="C549" i="1"/>
  <c r="B549" i="1"/>
  <c r="E548" i="1"/>
  <c r="A548" i="1"/>
  <c r="D548" i="1"/>
  <c r="C548" i="1"/>
  <c r="B548" i="1"/>
  <c r="E547" i="1"/>
  <c r="A547" i="1"/>
  <c r="D547" i="1"/>
  <c r="C547" i="1"/>
  <c r="B547" i="1"/>
  <c r="E546" i="1"/>
  <c r="A546" i="1"/>
  <c r="D546" i="1"/>
  <c r="C546" i="1"/>
  <c r="B546" i="1"/>
  <c r="E545" i="1"/>
  <c r="A545" i="1"/>
  <c r="D545" i="1"/>
  <c r="C545" i="1"/>
  <c r="B545" i="1"/>
  <c r="E544" i="1"/>
  <c r="A544" i="1"/>
  <c r="D544" i="1"/>
  <c r="C544" i="1"/>
  <c r="B544" i="1"/>
  <c r="E543" i="1"/>
  <c r="A543" i="1"/>
  <c r="D543" i="1"/>
  <c r="C543" i="1"/>
  <c r="B543" i="1"/>
  <c r="E542" i="1"/>
  <c r="A542" i="1"/>
  <c r="D542" i="1"/>
  <c r="C542" i="1"/>
  <c r="B542" i="1"/>
  <c r="E541" i="1"/>
  <c r="A541" i="1"/>
  <c r="D541" i="1"/>
  <c r="C541" i="1"/>
  <c r="B541" i="1"/>
  <c r="E540" i="1"/>
  <c r="A540" i="1"/>
  <c r="D540" i="1"/>
  <c r="C540" i="1"/>
  <c r="B540" i="1"/>
  <c r="E539" i="1"/>
  <c r="A539" i="1"/>
  <c r="D539" i="1"/>
  <c r="C539" i="1"/>
  <c r="B539" i="1"/>
  <c r="E538" i="1"/>
  <c r="A538" i="1"/>
  <c r="D538" i="1"/>
  <c r="C538" i="1"/>
  <c r="B538" i="1"/>
  <c r="E537" i="1"/>
  <c r="A537" i="1"/>
  <c r="D537" i="1"/>
  <c r="C537" i="1"/>
  <c r="B537" i="1"/>
  <c r="E536" i="1"/>
  <c r="A536" i="1"/>
  <c r="D536" i="1"/>
  <c r="C536" i="1"/>
  <c r="B536" i="1"/>
  <c r="E535" i="1"/>
  <c r="A535" i="1"/>
  <c r="D535" i="1"/>
  <c r="C535" i="1"/>
  <c r="B535" i="1"/>
  <c r="E534" i="1"/>
  <c r="A534" i="1"/>
  <c r="D534" i="1"/>
  <c r="C534" i="1"/>
  <c r="B534" i="1"/>
  <c r="E533" i="1"/>
  <c r="A533" i="1"/>
  <c r="D533" i="1"/>
  <c r="C533" i="1"/>
  <c r="B533" i="1"/>
  <c r="E532" i="1"/>
  <c r="A532" i="1"/>
  <c r="D532" i="1"/>
  <c r="C532" i="1"/>
  <c r="B532" i="1"/>
  <c r="E531" i="1"/>
  <c r="A531" i="1"/>
  <c r="D531" i="1"/>
  <c r="C531" i="1"/>
  <c r="B531" i="1"/>
  <c r="E530" i="1"/>
  <c r="A530" i="1"/>
  <c r="D530" i="1"/>
  <c r="C530" i="1"/>
  <c r="B530" i="1"/>
  <c r="E529" i="1"/>
  <c r="A529" i="1"/>
  <c r="D529" i="1"/>
  <c r="C529" i="1"/>
  <c r="B529" i="1"/>
  <c r="E528" i="1"/>
  <c r="A528" i="1"/>
  <c r="D528" i="1"/>
  <c r="C528" i="1"/>
  <c r="B528" i="1"/>
  <c r="E527" i="1"/>
  <c r="A527" i="1"/>
  <c r="D527" i="1"/>
  <c r="C527" i="1"/>
  <c r="B527" i="1"/>
  <c r="E526" i="1"/>
  <c r="A526" i="1"/>
  <c r="D526" i="1"/>
  <c r="C526" i="1"/>
  <c r="B526" i="1"/>
  <c r="E525" i="1"/>
  <c r="A525" i="1"/>
  <c r="D525" i="1"/>
  <c r="C525" i="1"/>
  <c r="B525" i="1"/>
  <c r="E524" i="1"/>
  <c r="A524" i="1"/>
  <c r="D524" i="1"/>
  <c r="C524" i="1"/>
  <c r="B524" i="1"/>
  <c r="E523" i="1"/>
  <c r="A523" i="1"/>
  <c r="D523" i="1"/>
  <c r="C523" i="1"/>
  <c r="B523" i="1"/>
  <c r="E522" i="1"/>
  <c r="A522" i="1"/>
  <c r="D522" i="1"/>
  <c r="C522" i="1"/>
  <c r="B522" i="1"/>
  <c r="E521" i="1"/>
  <c r="A521" i="1"/>
  <c r="D521" i="1"/>
  <c r="C521" i="1"/>
  <c r="B521" i="1"/>
  <c r="E520" i="1"/>
  <c r="A520" i="1"/>
  <c r="D520" i="1"/>
  <c r="C520" i="1"/>
  <c r="B520" i="1"/>
  <c r="E519" i="1"/>
  <c r="A519" i="1"/>
  <c r="D519" i="1"/>
  <c r="C519" i="1"/>
  <c r="B519" i="1"/>
  <c r="E518" i="1"/>
  <c r="A518" i="1"/>
  <c r="D518" i="1"/>
  <c r="C518" i="1"/>
  <c r="B518" i="1"/>
  <c r="E517" i="1"/>
  <c r="A517" i="1"/>
  <c r="D517" i="1"/>
  <c r="C517" i="1"/>
  <c r="B517" i="1"/>
  <c r="E516" i="1"/>
  <c r="A516" i="1"/>
  <c r="D516" i="1"/>
  <c r="C516" i="1"/>
  <c r="B516" i="1"/>
  <c r="E515" i="1"/>
  <c r="A515" i="1"/>
  <c r="D515" i="1"/>
  <c r="C515" i="1"/>
  <c r="B515" i="1"/>
  <c r="E514" i="1"/>
  <c r="A514" i="1"/>
  <c r="D514" i="1"/>
  <c r="C514" i="1"/>
  <c r="B514" i="1"/>
  <c r="E513" i="1"/>
  <c r="A513" i="1"/>
  <c r="D513" i="1"/>
  <c r="C513" i="1"/>
  <c r="B513" i="1"/>
  <c r="E512" i="1"/>
  <c r="A512" i="1"/>
  <c r="D512" i="1"/>
  <c r="C512" i="1"/>
  <c r="B512" i="1"/>
  <c r="E511" i="1"/>
  <c r="A511" i="1"/>
  <c r="D511" i="1"/>
  <c r="C511" i="1"/>
  <c r="B511" i="1"/>
  <c r="E510" i="1"/>
  <c r="A510" i="1"/>
  <c r="D510" i="1"/>
  <c r="C510" i="1"/>
  <c r="B510" i="1"/>
  <c r="E509" i="1"/>
  <c r="A509" i="1"/>
  <c r="D509" i="1"/>
  <c r="C509" i="1"/>
  <c r="B509" i="1"/>
  <c r="E508" i="1"/>
  <c r="A508" i="1"/>
  <c r="D508" i="1"/>
  <c r="C508" i="1"/>
  <c r="B508" i="1"/>
  <c r="E507" i="1"/>
  <c r="A507" i="1"/>
  <c r="D507" i="1"/>
  <c r="C507" i="1"/>
  <c r="B507" i="1"/>
  <c r="E506" i="1"/>
  <c r="A506" i="1"/>
  <c r="D506" i="1"/>
  <c r="C506" i="1"/>
  <c r="B506" i="1"/>
  <c r="E505" i="1"/>
  <c r="A505" i="1"/>
  <c r="D505" i="1"/>
  <c r="C505" i="1"/>
  <c r="B505" i="1"/>
  <c r="E504" i="1"/>
  <c r="A504" i="1"/>
  <c r="D504" i="1"/>
  <c r="C504" i="1"/>
  <c r="B504" i="1"/>
  <c r="E503" i="1"/>
  <c r="A503" i="1"/>
  <c r="D503" i="1"/>
  <c r="C503" i="1"/>
  <c r="B503" i="1"/>
  <c r="E502" i="1"/>
  <c r="A502" i="1"/>
  <c r="D502" i="1"/>
  <c r="C502" i="1"/>
  <c r="B502" i="1"/>
  <c r="E501" i="1"/>
  <c r="A501" i="1"/>
  <c r="D501" i="1"/>
  <c r="C501" i="1"/>
  <c r="B501" i="1"/>
  <c r="E500" i="1"/>
  <c r="A500" i="1"/>
  <c r="D500" i="1"/>
  <c r="C500" i="1"/>
  <c r="B500" i="1"/>
  <c r="E499" i="1"/>
  <c r="A499" i="1"/>
  <c r="D499" i="1"/>
  <c r="C499" i="1"/>
  <c r="B499" i="1"/>
  <c r="E498" i="1"/>
  <c r="A498" i="1"/>
  <c r="D498" i="1"/>
  <c r="C498" i="1"/>
  <c r="B498" i="1"/>
  <c r="E497" i="1"/>
  <c r="A497" i="1"/>
  <c r="D497" i="1"/>
  <c r="C497" i="1"/>
  <c r="B497" i="1"/>
  <c r="E496" i="1"/>
  <c r="A496" i="1"/>
  <c r="D496" i="1"/>
  <c r="C496" i="1"/>
  <c r="B496" i="1"/>
  <c r="E495" i="1"/>
  <c r="A495" i="1"/>
  <c r="D495" i="1"/>
  <c r="C495" i="1"/>
  <c r="B495" i="1"/>
  <c r="E494" i="1"/>
  <c r="A494" i="1"/>
  <c r="D494" i="1"/>
  <c r="C494" i="1"/>
  <c r="B494" i="1"/>
  <c r="E493" i="1"/>
  <c r="A493" i="1"/>
  <c r="D493" i="1"/>
  <c r="C493" i="1"/>
  <c r="B493" i="1"/>
  <c r="E492" i="1"/>
  <c r="A492" i="1"/>
  <c r="D492" i="1"/>
  <c r="C492" i="1"/>
  <c r="B492" i="1"/>
  <c r="E491" i="1"/>
  <c r="A491" i="1"/>
  <c r="D491" i="1"/>
  <c r="C491" i="1"/>
  <c r="B491" i="1"/>
  <c r="E490" i="1"/>
  <c r="A490" i="1"/>
  <c r="D490" i="1"/>
  <c r="C490" i="1"/>
  <c r="B490" i="1"/>
  <c r="E489" i="1"/>
  <c r="A489" i="1"/>
  <c r="D489" i="1"/>
  <c r="C489" i="1"/>
  <c r="B489" i="1"/>
  <c r="E488" i="1"/>
  <c r="A488" i="1"/>
  <c r="D488" i="1"/>
  <c r="C488" i="1"/>
  <c r="B488" i="1"/>
  <c r="E487" i="1"/>
  <c r="A487" i="1"/>
  <c r="D487" i="1"/>
  <c r="C487" i="1"/>
  <c r="B487" i="1"/>
  <c r="E486" i="1"/>
  <c r="A486" i="1"/>
  <c r="D486" i="1"/>
  <c r="C486" i="1"/>
  <c r="B486" i="1"/>
  <c r="E485" i="1"/>
  <c r="A485" i="1"/>
  <c r="D485" i="1"/>
  <c r="C485" i="1"/>
  <c r="B485" i="1"/>
  <c r="E484" i="1"/>
  <c r="A484" i="1"/>
  <c r="D484" i="1"/>
  <c r="C484" i="1"/>
  <c r="B484" i="1"/>
  <c r="E483" i="1"/>
  <c r="A483" i="1"/>
  <c r="D483" i="1"/>
  <c r="C483" i="1"/>
  <c r="B483" i="1"/>
  <c r="E482" i="1"/>
  <c r="A482" i="1"/>
  <c r="D482" i="1"/>
  <c r="C482" i="1"/>
  <c r="B482" i="1"/>
  <c r="E481" i="1"/>
  <c r="A481" i="1"/>
  <c r="D481" i="1"/>
  <c r="C481" i="1"/>
  <c r="B481" i="1"/>
  <c r="E480" i="1"/>
  <c r="A480" i="1"/>
  <c r="D480" i="1"/>
  <c r="C480" i="1"/>
  <c r="B480" i="1"/>
  <c r="E479" i="1"/>
  <c r="A479" i="1"/>
  <c r="D479" i="1"/>
  <c r="C479" i="1"/>
  <c r="B479" i="1"/>
  <c r="E478" i="1"/>
  <c r="A478" i="1"/>
  <c r="D478" i="1"/>
  <c r="C478" i="1"/>
  <c r="B478" i="1"/>
  <c r="E477" i="1"/>
  <c r="A477" i="1"/>
  <c r="D477" i="1"/>
  <c r="C477" i="1"/>
  <c r="B477" i="1"/>
  <c r="E476" i="1"/>
  <c r="A476" i="1"/>
  <c r="D476" i="1"/>
  <c r="C476" i="1"/>
  <c r="B476" i="1"/>
  <c r="E475" i="1"/>
  <c r="A475" i="1"/>
  <c r="D475" i="1"/>
  <c r="C475" i="1"/>
  <c r="B475" i="1"/>
  <c r="E474" i="1"/>
  <c r="A474" i="1"/>
  <c r="D474" i="1"/>
  <c r="C474" i="1"/>
  <c r="B474" i="1"/>
  <c r="E473" i="1"/>
  <c r="A473" i="1"/>
  <c r="D473" i="1"/>
  <c r="C473" i="1"/>
  <c r="B473" i="1"/>
  <c r="E472" i="1"/>
  <c r="A472" i="1"/>
  <c r="D472" i="1"/>
  <c r="C472" i="1"/>
  <c r="B472" i="1"/>
  <c r="E471" i="1"/>
  <c r="A471" i="1"/>
  <c r="D471" i="1"/>
  <c r="C471" i="1"/>
  <c r="B471" i="1"/>
  <c r="E470" i="1"/>
  <c r="A470" i="1"/>
  <c r="D470" i="1"/>
  <c r="C470" i="1"/>
  <c r="B470" i="1"/>
  <c r="E469" i="1"/>
  <c r="A469" i="1"/>
  <c r="D469" i="1"/>
  <c r="C469" i="1"/>
  <c r="B469" i="1"/>
  <c r="E468" i="1"/>
  <c r="A468" i="1"/>
  <c r="D468" i="1"/>
  <c r="C468" i="1"/>
  <c r="B468" i="1"/>
  <c r="E467" i="1"/>
  <c r="A467" i="1"/>
  <c r="D467" i="1"/>
  <c r="C467" i="1"/>
  <c r="B467" i="1"/>
  <c r="E466" i="1"/>
  <c r="A466" i="1"/>
  <c r="D466" i="1"/>
  <c r="C466" i="1"/>
  <c r="B466" i="1"/>
  <c r="E465" i="1"/>
  <c r="A465" i="1"/>
  <c r="D465" i="1"/>
  <c r="C465" i="1"/>
  <c r="B465" i="1"/>
  <c r="E464" i="1"/>
  <c r="A464" i="1"/>
  <c r="D464" i="1"/>
  <c r="C464" i="1"/>
  <c r="B464" i="1"/>
  <c r="E463" i="1"/>
  <c r="A463" i="1"/>
  <c r="D463" i="1"/>
  <c r="C463" i="1"/>
  <c r="B463" i="1"/>
  <c r="E462" i="1"/>
  <c r="A462" i="1"/>
  <c r="D462" i="1"/>
  <c r="C462" i="1"/>
  <c r="B462" i="1"/>
  <c r="E461" i="1"/>
  <c r="A461" i="1"/>
  <c r="D461" i="1"/>
  <c r="C461" i="1"/>
  <c r="B461" i="1"/>
  <c r="E460" i="1"/>
  <c r="A460" i="1"/>
  <c r="D460" i="1"/>
  <c r="C460" i="1"/>
  <c r="B460" i="1"/>
  <c r="E459" i="1"/>
  <c r="A459" i="1"/>
  <c r="D459" i="1"/>
  <c r="C459" i="1"/>
  <c r="B459" i="1"/>
  <c r="E458" i="1"/>
  <c r="A458" i="1"/>
  <c r="D458" i="1"/>
  <c r="C458" i="1"/>
  <c r="B458" i="1"/>
  <c r="E457" i="1"/>
  <c r="A457" i="1"/>
  <c r="D457" i="1"/>
  <c r="C457" i="1"/>
  <c r="B457" i="1"/>
  <c r="E456" i="1"/>
  <c r="A456" i="1"/>
  <c r="D456" i="1"/>
  <c r="C456" i="1"/>
  <c r="B456" i="1"/>
  <c r="E455" i="1"/>
  <c r="A455" i="1"/>
  <c r="D455" i="1"/>
  <c r="C455" i="1"/>
  <c r="B455" i="1"/>
  <c r="E454" i="1"/>
  <c r="A454" i="1"/>
  <c r="D454" i="1"/>
  <c r="C454" i="1"/>
  <c r="B454" i="1"/>
  <c r="E453" i="1"/>
  <c r="A453" i="1"/>
  <c r="D453" i="1"/>
  <c r="C453" i="1"/>
  <c r="B453" i="1"/>
  <c r="E452" i="1"/>
  <c r="A452" i="1"/>
  <c r="D452" i="1"/>
  <c r="C452" i="1"/>
  <c r="B452" i="1"/>
  <c r="E451" i="1"/>
  <c r="A451" i="1"/>
  <c r="D451" i="1"/>
  <c r="C451" i="1"/>
  <c r="B451" i="1"/>
  <c r="E450" i="1"/>
  <c r="A450" i="1"/>
  <c r="D450" i="1"/>
  <c r="C450" i="1"/>
  <c r="B450" i="1"/>
  <c r="E449" i="1"/>
  <c r="A449" i="1"/>
  <c r="D449" i="1"/>
  <c r="C449" i="1"/>
  <c r="B449" i="1"/>
  <c r="E448" i="1"/>
  <c r="A448" i="1"/>
  <c r="D448" i="1"/>
  <c r="C448" i="1"/>
  <c r="B448" i="1"/>
  <c r="E447" i="1"/>
  <c r="A447" i="1"/>
  <c r="D447" i="1"/>
  <c r="C447" i="1"/>
  <c r="B447" i="1"/>
  <c r="E446" i="1"/>
  <c r="A446" i="1"/>
  <c r="D446" i="1"/>
  <c r="C446" i="1"/>
  <c r="B446" i="1"/>
  <c r="E445" i="1"/>
  <c r="A445" i="1"/>
  <c r="D445" i="1"/>
  <c r="C445" i="1"/>
  <c r="B445" i="1"/>
  <c r="E444" i="1"/>
  <c r="A444" i="1"/>
  <c r="D444" i="1"/>
  <c r="C444" i="1"/>
  <c r="B444" i="1"/>
  <c r="E443" i="1"/>
  <c r="A443" i="1"/>
  <c r="D443" i="1"/>
  <c r="C443" i="1"/>
  <c r="B443" i="1"/>
  <c r="E442" i="1"/>
  <c r="A442" i="1"/>
  <c r="D442" i="1"/>
  <c r="C442" i="1"/>
  <c r="B442" i="1"/>
  <c r="E441" i="1"/>
  <c r="A441" i="1"/>
  <c r="D441" i="1"/>
  <c r="C441" i="1"/>
  <c r="B441" i="1"/>
  <c r="E440" i="1"/>
  <c r="A440" i="1"/>
  <c r="D440" i="1"/>
  <c r="C440" i="1"/>
  <c r="B440" i="1"/>
  <c r="E439" i="1"/>
  <c r="A439" i="1"/>
  <c r="D439" i="1"/>
  <c r="C439" i="1"/>
  <c r="B439" i="1"/>
  <c r="E438" i="1"/>
  <c r="A438" i="1"/>
  <c r="D438" i="1"/>
  <c r="C438" i="1"/>
  <c r="B438" i="1"/>
  <c r="E437" i="1"/>
  <c r="A437" i="1"/>
  <c r="D437" i="1"/>
  <c r="C437" i="1"/>
  <c r="B437" i="1"/>
  <c r="E436" i="1"/>
  <c r="A436" i="1"/>
  <c r="D436" i="1"/>
  <c r="C436" i="1"/>
  <c r="B436" i="1"/>
  <c r="E435" i="1"/>
  <c r="A435" i="1"/>
  <c r="D435" i="1"/>
  <c r="C435" i="1"/>
  <c r="B435" i="1"/>
  <c r="E434" i="1"/>
  <c r="A434" i="1"/>
  <c r="D434" i="1"/>
  <c r="C434" i="1"/>
  <c r="B434" i="1"/>
  <c r="E433" i="1"/>
  <c r="A433" i="1"/>
  <c r="D433" i="1"/>
  <c r="C433" i="1"/>
  <c r="B433" i="1"/>
  <c r="E432" i="1"/>
  <c r="A432" i="1"/>
  <c r="D432" i="1"/>
  <c r="C432" i="1"/>
  <c r="B432" i="1"/>
  <c r="E431" i="1"/>
  <c r="A431" i="1"/>
  <c r="D431" i="1"/>
  <c r="C431" i="1"/>
  <c r="B431" i="1"/>
  <c r="E430" i="1"/>
  <c r="A430" i="1"/>
  <c r="D430" i="1"/>
  <c r="C430" i="1"/>
  <c r="B430" i="1"/>
  <c r="E429" i="1"/>
  <c r="A429" i="1"/>
  <c r="D429" i="1"/>
  <c r="C429" i="1"/>
  <c r="B429" i="1"/>
  <c r="E428" i="1"/>
  <c r="A428" i="1"/>
  <c r="D428" i="1"/>
  <c r="C428" i="1"/>
  <c r="B428" i="1"/>
  <c r="E427" i="1"/>
  <c r="A427" i="1"/>
  <c r="D427" i="1"/>
  <c r="C427" i="1"/>
  <c r="B427" i="1"/>
  <c r="E426" i="1"/>
  <c r="A426" i="1"/>
  <c r="D426" i="1"/>
  <c r="C426" i="1"/>
  <c r="B426" i="1"/>
  <c r="E425" i="1"/>
  <c r="A425" i="1"/>
  <c r="D425" i="1"/>
  <c r="C425" i="1"/>
  <c r="B425" i="1"/>
  <c r="E424" i="1"/>
  <c r="A424" i="1"/>
  <c r="D424" i="1"/>
  <c r="C424" i="1"/>
  <c r="B424" i="1"/>
  <c r="E423" i="1"/>
  <c r="A423" i="1"/>
  <c r="D423" i="1"/>
  <c r="C423" i="1"/>
  <c r="B423" i="1"/>
  <c r="E422" i="1"/>
  <c r="A422" i="1"/>
  <c r="D422" i="1"/>
  <c r="C422" i="1"/>
  <c r="B422" i="1"/>
  <c r="E421" i="1"/>
  <c r="A421" i="1"/>
  <c r="D421" i="1"/>
  <c r="C421" i="1"/>
  <c r="B421" i="1"/>
  <c r="E420" i="1"/>
  <c r="A420" i="1"/>
  <c r="D420" i="1"/>
  <c r="C420" i="1"/>
  <c r="B420" i="1"/>
  <c r="E419" i="1"/>
  <c r="A419" i="1"/>
  <c r="D419" i="1"/>
  <c r="C419" i="1"/>
  <c r="B419" i="1"/>
  <c r="E418" i="1"/>
  <c r="A418" i="1"/>
  <c r="D418" i="1"/>
  <c r="C418" i="1"/>
  <c r="B418" i="1"/>
  <c r="E417" i="1"/>
  <c r="A417" i="1"/>
  <c r="D417" i="1"/>
  <c r="C417" i="1"/>
  <c r="B417" i="1"/>
  <c r="E416" i="1"/>
  <c r="A416" i="1"/>
  <c r="D416" i="1"/>
  <c r="C416" i="1"/>
  <c r="B416" i="1"/>
  <c r="E415" i="1"/>
  <c r="A415" i="1"/>
  <c r="D415" i="1"/>
  <c r="C415" i="1"/>
  <c r="B415" i="1"/>
  <c r="E414" i="1"/>
  <c r="A414" i="1"/>
  <c r="D414" i="1"/>
  <c r="C414" i="1"/>
  <c r="B414" i="1"/>
  <c r="E413" i="1"/>
  <c r="A413" i="1"/>
  <c r="D413" i="1"/>
  <c r="C413" i="1"/>
  <c r="B413" i="1"/>
  <c r="E412" i="1"/>
  <c r="A412" i="1"/>
  <c r="D412" i="1"/>
  <c r="C412" i="1"/>
  <c r="B412" i="1"/>
  <c r="E411" i="1"/>
  <c r="A411" i="1"/>
  <c r="D411" i="1"/>
  <c r="C411" i="1"/>
  <c r="B411" i="1"/>
  <c r="E410" i="1"/>
  <c r="A410" i="1"/>
  <c r="D410" i="1"/>
  <c r="C410" i="1"/>
  <c r="B410" i="1"/>
  <c r="E409" i="1"/>
  <c r="A409" i="1"/>
  <c r="D409" i="1"/>
  <c r="C409" i="1"/>
  <c r="B409" i="1"/>
  <c r="E408" i="1"/>
  <c r="A408" i="1"/>
  <c r="D408" i="1"/>
  <c r="C408" i="1"/>
  <c r="B408" i="1"/>
  <c r="E407" i="1"/>
  <c r="A407" i="1"/>
  <c r="D407" i="1"/>
  <c r="C407" i="1"/>
  <c r="B407" i="1"/>
  <c r="E406" i="1"/>
  <c r="A406" i="1"/>
  <c r="D406" i="1"/>
  <c r="C406" i="1"/>
  <c r="B406" i="1"/>
  <c r="E405" i="1"/>
  <c r="A405" i="1"/>
  <c r="D405" i="1"/>
  <c r="C405" i="1"/>
  <c r="B405" i="1"/>
  <c r="E404" i="1"/>
  <c r="A404" i="1"/>
  <c r="D404" i="1"/>
  <c r="C404" i="1"/>
  <c r="B404" i="1"/>
  <c r="E403" i="1"/>
  <c r="A403" i="1"/>
  <c r="D403" i="1"/>
  <c r="C403" i="1"/>
  <c r="B403" i="1"/>
  <c r="E402" i="1"/>
  <c r="A402" i="1"/>
  <c r="D402" i="1"/>
  <c r="C402" i="1"/>
  <c r="B402" i="1"/>
  <c r="E401" i="1"/>
  <c r="A401" i="1"/>
  <c r="D401" i="1"/>
  <c r="C401" i="1"/>
  <c r="B401" i="1"/>
  <c r="E400" i="1"/>
  <c r="A400" i="1"/>
  <c r="D400" i="1"/>
  <c r="C400" i="1"/>
  <c r="B400" i="1"/>
  <c r="E399" i="1"/>
  <c r="A399" i="1"/>
  <c r="D399" i="1"/>
  <c r="C399" i="1"/>
  <c r="B399" i="1"/>
  <c r="E398" i="1"/>
  <c r="A398" i="1"/>
  <c r="D398" i="1"/>
  <c r="C398" i="1"/>
  <c r="B398" i="1"/>
  <c r="E397" i="1"/>
  <c r="A397" i="1"/>
  <c r="D397" i="1"/>
  <c r="C397" i="1"/>
  <c r="B397" i="1"/>
  <c r="E396" i="1"/>
  <c r="A396" i="1"/>
  <c r="D396" i="1"/>
  <c r="C396" i="1"/>
  <c r="B396" i="1"/>
  <c r="E395" i="1"/>
  <c r="A395" i="1"/>
  <c r="D395" i="1"/>
  <c r="C395" i="1"/>
  <c r="B395" i="1"/>
  <c r="E394" i="1"/>
  <c r="A394" i="1"/>
  <c r="D394" i="1"/>
  <c r="C394" i="1"/>
  <c r="B394" i="1"/>
  <c r="E393" i="1"/>
  <c r="A393" i="1"/>
  <c r="D393" i="1"/>
  <c r="C393" i="1"/>
  <c r="B393" i="1"/>
  <c r="E392" i="1"/>
  <c r="A392" i="1"/>
  <c r="D392" i="1"/>
  <c r="C392" i="1"/>
  <c r="B392" i="1"/>
  <c r="E391" i="1"/>
  <c r="A391" i="1"/>
  <c r="D391" i="1"/>
  <c r="C391" i="1"/>
  <c r="B391" i="1"/>
  <c r="E390" i="1"/>
  <c r="A390" i="1"/>
  <c r="D390" i="1"/>
  <c r="C390" i="1"/>
  <c r="B390" i="1"/>
  <c r="E389" i="1"/>
  <c r="A389" i="1"/>
  <c r="D389" i="1"/>
  <c r="C389" i="1"/>
  <c r="B389" i="1"/>
  <c r="E388" i="1"/>
  <c r="A388" i="1"/>
  <c r="D388" i="1"/>
  <c r="C388" i="1"/>
  <c r="B388" i="1"/>
  <c r="E387" i="1"/>
  <c r="A387" i="1"/>
  <c r="D387" i="1"/>
  <c r="C387" i="1"/>
  <c r="B387" i="1"/>
  <c r="E386" i="1"/>
  <c r="A386" i="1"/>
  <c r="D386" i="1"/>
  <c r="C386" i="1"/>
  <c r="B386" i="1"/>
  <c r="E385" i="1"/>
  <c r="A385" i="1"/>
  <c r="D385" i="1"/>
  <c r="C385" i="1"/>
  <c r="B385" i="1"/>
  <c r="E384" i="1"/>
  <c r="A384" i="1"/>
  <c r="D384" i="1"/>
  <c r="C384" i="1"/>
  <c r="B384" i="1"/>
  <c r="E383" i="1"/>
  <c r="A383" i="1"/>
  <c r="D383" i="1"/>
  <c r="C383" i="1"/>
  <c r="B383" i="1"/>
  <c r="E382" i="1"/>
  <c r="A382" i="1"/>
  <c r="D382" i="1"/>
  <c r="C382" i="1"/>
  <c r="B382" i="1"/>
  <c r="E381" i="1"/>
  <c r="A381" i="1"/>
  <c r="D381" i="1"/>
  <c r="C381" i="1"/>
  <c r="B381" i="1"/>
  <c r="E380" i="1"/>
  <c r="A380" i="1"/>
  <c r="D380" i="1"/>
  <c r="C380" i="1"/>
  <c r="B380" i="1"/>
  <c r="E379" i="1"/>
  <c r="A379" i="1"/>
  <c r="D379" i="1"/>
  <c r="C379" i="1"/>
  <c r="B379" i="1"/>
  <c r="E378" i="1"/>
  <c r="A378" i="1"/>
  <c r="D378" i="1"/>
  <c r="C378" i="1"/>
  <c r="B378" i="1"/>
  <c r="E377" i="1"/>
  <c r="A377" i="1"/>
  <c r="D377" i="1"/>
  <c r="C377" i="1"/>
  <c r="B377" i="1"/>
  <c r="E376" i="1"/>
  <c r="A376" i="1"/>
  <c r="D376" i="1"/>
  <c r="C376" i="1"/>
  <c r="B376" i="1"/>
  <c r="E375" i="1"/>
  <c r="A375" i="1"/>
  <c r="D375" i="1"/>
  <c r="C375" i="1"/>
  <c r="B375" i="1"/>
  <c r="E374" i="1"/>
  <c r="A374" i="1"/>
  <c r="D374" i="1"/>
  <c r="C374" i="1"/>
  <c r="B374" i="1"/>
  <c r="E373" i="1"/>
  <c r="A373" i="1"/>
  <c r="D373" i="1"/>
  <c r="C373" i="1"/>
  <c r="B373" i="1"/>
  <c r="E372" i="1"/>
  <c r="A372" i="1"/>
  <c r="D372" i="1"/>
  <c r="C372" i="1"/>
  <c r="B372" i="1"/>
  <c r="E371" i="1"/>
  <c r="A371" i="1"/>
  <c r="D371" i="1"/>
  <c r="C371" i="1"/>
  <c r="B371" i="1"/>
  <c r="E370" i="1"/>
  <c r="A370" i="1"/>
  <c r="D370" i="1"/>
  <c r="C370" i="1"/>
  <c r="B370" i="1"/>
  <c r="E369" i="1"/>
  <c r="A369" i="1"/>
  <c r="D369" i="1"/>
  <c r="C369" i="1"/>
  <c r="B369" i="1"/>
  <c r="E368" i="1"/>
  <c r="A368" i="1"/>
  <c r="D368" i="1"/>
  <c r="C368" i="1"/>
  <c r="B368" i="1"/>
  <c r="E367" i="1"/>
  <c r="A367" i="1"/>
  <c r="D367" i="1"/>
  <c r="C367" i="1"/>
  <c r="B367" i="1"/>
  <c r="E366" i="1"/>
  <c r="A366" i="1"/>
  <c r="D366" i="1"/>
  <c r="C366" i="1"/>
  <c r="B366" i="1"/>
  <c r="E365" i="1"/>
  <c r="A365" i="1"/>
  <c r="D365" i="1"/>
  <c r="C365" i="1"/>
  <c r="B365" i="1"/>
  <c r="E364" i="1"/>
  <c r="A364" i="1"/>
  <c r="D364" i="1"/>
  <c r="C364" i="1"/>
  <c r="B364" i="1"/>
  <c r="E363" i="1"/>
  <c r="A363" i="1"/>
  <c r="D363" i="1"/>
  <c r="C363" i="1"/>
  <c r="B363" i="1"/>
  <c r="E362" i="1"/>
  <c r="A362" i="1"/>
  <c r="D362" i="1"/>
  <c r="C362" i="1"/>
  <c r="B362" i="1"/>
  <c r="E361" i="1"/>
  <c r="A361" i="1"/>
  <c r="D361" i="1"/>
  <c r="C361" i="1"/>
  <c r="B361" i="1"/>
  <c r="E360" i="1"/>
  <c r="A360" i="1"/>
  <c r="D360" i="1"/>
  <c r="C360" i="1"/>
  <c r="B360" i="1"/>
  <c r="E359" i="1"/>
  <c r="A359" i="1"/>
  <c r="D359" i="1"/>
  <c r="C359" i="1"/>
  <c r="B359" i="1"/>
  <c r="E358" i="1"/>
  <c r="A358" i="1"/>
  <c r="D358" i="1"/>
  <c r="C358" i="1"/>
  <c r="B358" i="1"/>
  <c r="E357" i="1"/>
  <c r="A357" i="1"/>
  <c r="D357" i="1"/>
  <c r="C357" i="1"/>
  <c r="B357" i="1"/>
  <c r="E356" i="1"/>
  <c r="A356" i="1"/>
  <c r="D356" i="1"/>
  <c r="C356" i="1"/>
  <c r="B356" i="1"/>
  <c r="E355" i="1"/>
  <c r="A355" i="1"/>
  <c r="D355" i="1"/>
  <c r="C355" i="1"/>
  <c r="B355" i="1"/>
  <c r="E354" i="1"/>
  <c r="A354" i="1"/>
  <c r="D354" i="1"/>
  <c r="C354" i="1"/>
  <c r="B354" i="1"/>
  <c r="E353" i="1"/>
  <c r="A353" i="1"/>
  <c r="D353" i="1"/>
  <c r="C353" i="1"/>
  <c r="B353" i="1"/>
  <c r="E352" i="1"/>
  <c r="A352" i="1"/>
  <c r="D352" i="1"/>
  <c r="C352" i="1"/>
  <c r="B352" i="1"/>
  <c r="E351" i="1"/>
  <c r="A351" i="1"/>
  <c r="D351" i="1"/>
  <c r="C351" i="1"/>
  <c r="B351" i="1"/>
  <c r="E350" i="1"/>
  <c r="A350" i="1"/>
  <c r="D350" i="1"/>
  <c r="C350" i="1"/>
  <c r="B350" i="1"/>
  <c r="E349" i="1"/>
  <c r="A349" i="1"/>
  <c r="D349" i="1"/>
  <c r="C349" i="1"/>
  <c r="B349" i="1"/>
  <c r="E348" i="1"/>
  <c r="A348" i="1"/>
  <c r="D348" i="1"/>
  <c r="C348" i="1"/>
  <c r="B348" i="1"/>
  <c r="E347" i="1"/>
  <c r="A347" i="1"/>
  <c r="D347" i="1"/>
  <c r="C347" i="1"/>
  <c r="B347" i="1"/>
  <c r="E346" i="1"/>
  <c r="A346" i="1"/>
  <c r="D346" i="1"/>
  <c r="C346" i="1"/>
  <c r="B346" i="1"/>
  <c r="E345" i="1"/>
  <c r="A345" i="1"/>
  <c r="D345" i="1"/>
  <c r="C345" i="1"/>
  <c r="B345" i="1"/>
  <c r="E344" i="1"/>
  <c r="A344" i="1"/>
  <c r="D344" i="1"/>
  <c r="C344" i="1"/>
  <c r="B344" i="1"/>
  <c r="E343" i="1"/>
  <c r="A343" i="1"/>
  <c r="D343" i="1"/>
  <c r="C343" i="1"/>
  <c r="B343" i="1"/>
  <c r="E342" i="1"/>
  <c r="A342" i="1"/>
  <c r="D342" i="1"/>
  <c r="C342" i="1"/>
  <c r="B342" i="1"/>
  <c r="E341" i="1"/>
  <c r="A341" i="1"/>
  <c r="D341" i="1"/>
  <c r="C341" i="1"/>
  <c r="B341" i="1"/>
  <c r="E340" i="1"/>
  <c r="A340" i="1"/>
  <c r="D340" i="1"/>
  <c r="C340" i="1"/>
  <c r="B340" i="1"/>
  <c r="E339" i="1"/>
  <c r="A339" i="1"/>
  <c r="D339" i="1"/>
  <c r="C339" i="1"/>
  <c r="B339" i="1"/>
  <c r="E338" i="1"/>
  <c r="A338" i="1"/>
  <c r="D338" i="1"/>
  <c r="C338" i="1"/>
  <c r="B338" i="1"/>
  <c r="E337" i="1"/>
  <c r="A337" i="1"/>
  <c r="D337" i="1"/>
  <c r="C337" i="1"/>
  <c r="B337" i="1"/>
  <c r="E336" i="1"/>
  <c r="A336" i="1"/>
  <c r="D336" i="1"/>
  <c r="C336" i="1"/>
  <c r="B336" i="1"/>
  <c r="E335" i="1"/>
  <c r="A335" i="1"/>
  <c r="D335" i="1"/>
  <c r="C335" i="1"/>
  <c r="B335" i="1"/>
  <c r="E334" i="1"/>
  <c r="A334" i="1"/>
  <c r="D334" i="1"/>
  <c r="C334" i="1"/>
  <c r="B334" i="1"/>
  <c r="E333" i="1"/>
  <c r="A333" i="1"/>
  <c r="D333" i="1"/>
  <c r="C333" i="1"/>
  <c r="B333" i="1"/>
  <c r="E332" i="1"/>
  <c r="A332" i="1"/>
  <c r="D332" i="1"/>
  <c r="C332" i="1"/>
  <c r="B332" i="1"/>
  <c r="E331" i="1"/>
  <c r="A331" i="1"/>
  <c r="D331" i="1"/>
  <c r="C331" i="1"/>
  <c r="B331" i="1"/>
  <c r="E330" i="1"/>
  <c r="A330" i="1"/>
  <c r="D330" i="1"/>
  <c r="C330" i="1"/>
  <c r="B330" i="1"/>
  <c r="E329" i="1"/>
  <c r="A329" i="1"/>
  <c r="D329" i="1"/>
  <c r="C329" i="1"/>
  <c r="B329" i="1"/>
  <c r="E328" i="1"/>
  <c r="A328" i="1"/>
  <c r="D328" i="1"/>
  <c r="C328" i="1"/>
  <c r="B328" i="1"/>
  <c r="E327" i="1"/>
  <c r="A327" i="1"/>
  <c r="D327" i="1"/>
  <c r="C327" i="1"/>
  <c r="B327" i="1"/>
  <c r="E326" i="1"/>
  <c r="A326" i="1"/>
  <c r="D326" i="1"/>
  <c r="C326" i="1"/>
  <c r="B326" i="1"/>
  <c r="E325" i="1"/>
  <c r="A325" i="1"/>
  <c r="D325" i="1"/>
  <c r="C325" i="1"/>
  <c r="B325" i="1"/>
  <c r="E324" i="1"/>
  <c r="A324" i="1"/>
  <c r="D324" i="1"/>
  <c r="C324" i="1"/>
  <c r="B324" i="1"/>
  <c r="E323" i="1"/>
  <c r="A323" i="1"/>
  <c r="D323" i="1"/>
  <c r="C323" i="1"/>
  <c r="B323" i="1"/>
  <c r="E322" i="1"/>
  <c r="A322" i="1"/>
  <c r="D322" i="1"/>
  <c r="C322" i="1"/>
  <c r="B322" i="1"/>
  <c r="E321" i="1"/>
  <c r="A321" i="1"/>
  <c r="D321" i="1"/>
  <c r="C321" i="1"/>
  <c r="B321" i="1"/>
  <c r="E320" i="1"/>
  <c r="A320" i="1"/>
  <c r="D320" i="1"/>
  <c r="C320" i="1"/>
  <c r="B320" i="1"/>
  <c r="E319" i="1"/>
  <c r="A319" i="1"/>
  <c r="D319" i="1"/>
  <c r="C319" i="1"/>
  <c r="B319" i="1"/>
  <c r="E318" i="1"/>
  <c r="A318" i="1"/>
  <c r="D318" i="1"/>
  <c r="C318" i="1"/>
  <c r="B318" i="1"/>
  <c r="E317" i="1"/>
  <c r="A317" i="1"/>
  <c r="D317" i="1"/>
  <c r="C317" i="1"/>
  <c r="B317" i="1"/>
  <c r="E316" i="1"/>
  <c r="A316" i="1"/>
  <c r="D316" i="1"/>
  <c r="C316" i="1"/>
  <c r="B316" i="1"/>
  <c r="E315" i="1"/>
  <c r="A315" i="1"/>
  <c r="D315" i="1"/>
  <c r="C315" i="1"/>
  <c r="B315" i="1"/>
  <c r="E314" i="1"/>
  <c r="A314" i="1"/>
  <c r="D314" i="1"/>
  <c r="C314" i="1"/>
  <c r="B314" i="1"/>
  <c r="E313" i="1"/>
  <c r="A313" i="1"/>
  <c r="D313" i="1"/>
  <c r="C313" i="1"/>
  <c r="B313" i="1"/>
  <c r="E312" i="1"/>
  <c r="A312" i="1"/>
  <c r="D312" i="1"/>
  <c r="C312" i="1"/>
  <c r="B312" i="1"/>
  <c r="E311" i="1"/>
  <c r="A311" i="1"/>
  <c r="D311" i="1"/>
  <c r="C311" i="1"/>
  <c r="B311" i="1"/>
  <c r="E310" i="1"/>
  <c r="A310" i="1"/>
  <c r="D310" i="1"/>
  <c r="C310" i="1"/>
  <c r="B310" i="1"/>
  <c r="E309" i="1"/>
  <c r="A309" i="1"/>
  <c r="D309" i="1"/>
  <c r="C309" i="1"/>
  <c r="B309" i="1"/>
  <c r="E308" i="1"/>
  <c r="A308" i="1"/>
  <c r="D308" i="1"/>
  <c r="C308" i="1"/>
  <c r="B308" i="1"/>
  <c r="E307" i="1"/>
  <c r="A307" i="1"/>
  <c r="D307" i="1"/>
  <c r="C307" i="1"/>
  <c r="B307" i="1"/>
  <c r="E306" i="1"/>
  <c r="A306" i="1"/>
  <c r="D306" i="1"/>
  <c r="C306" i="1"/>
  <c r="B306" i="1"/>
  <c r="E305" i="1"/>
  <c r="A305" i="1"/>
  <c r="D305" i="1"/>
  <c r="C305" i="1"/>
  <c r="B305" i="1"/>
  <c r="E304" i="1"/>
  <c r="A304" i="1"/>
  <c r="D304" i="1"/>
  <c r="C304" i="1"/>
  <c r="B304" i="1"/>
  <c r="E303" i="1"/>
  <c r="A303" i="1"/>
  <c r="D303" i="1"/>
  <c r="C303" i="1"/>
  <c r="B303" i="1"/>
  <c r="E302" i="1"/>
  <c r="A302" i="1"/>
  <c r="D302" i="1"/>
  <c r="C302" i="1"/>
  <c r="B302" i="1"/>
  <c r="E301" i="1"/>
  <c r="A301" i="1"/>
  <c r="D301" i="1"/>
  <c r="C301" i="1"/>
  <c r="B301" i="1"/>
  <c r="E300" i="1"/>
  <c r="A300" i="1"/>
  <c r="D300" i="1"/>
  <c r="C300" i="1"/>
  <c r="B300" i="1"/>
  <c r="E299" i="1"/>
  <c r="A299" i="1"/>
  <c r="D299" i="1"/>
  <c r="C299" i="1"/>
  <c r="B299" i="1"/>
  <c r="E298" i="1"/>
  <c r="A298" i="1"/>
  <c r="D298" i="1"/>
  <c r="C298" i="1"/>
  <c r="B298" i="1"/>
  <c r="E297" i="1"/>
  <c r="A297" i="1"/>
  <c r="D297" i="1"/>
  <c r="C297" i="1"/>
  <c r="B297" i="1"/>
  <c r="E296" i="1"/>
  <c r="A296" i="1"/>
  <c r="D296" i="1"/>
  <c r="C296" i="1"/>
  <c r="B296" i="1"/>
  <c r="E295" i="1"/>
  <c r="A295" i="1"/>
  <c r="D295" i="1"/>
  <c r="C295" i="1"/>
  <c r="B295" i="1"/>
  <c r="E294" i="1"/>
  <c r="A294" i="1"/>
  <c r="D294" i="1"/>
  <c r="C294" i="1"/>
  <c r="B294" i="1"/>
  <c r="E293" i="1"/>
  <c r="A293" i="1"/>
  <c r="D293" i="1"/>
  <c r="C293" i="1"/>
  <c r="B293" i="1"/>
  <c r="E292" i="1"/>
  <c r="A292" i="1"/>
  <c r="D292" i="1"/>
  <c r="C292" i="1"/>
  <c r="B292" i="1"/>
  <c r="E291" i="1"/>
  <c r="A291" i="1"/>
  <c r="D291" i="1"/>
  <c r="C291" i="1"/>
  <c r="B291" i="1"/>
  <c r="E290" i="1"/>
  <c r="A290" i="1"/>
  <c r="D290" i="1"/>
  <c r="C290" i="1"/>
  <c r="B290" i="1"/>
  <c r="E289" i="1"/>
  <c r="A289" i="1"/>
  <c r="D289" i="1"/>
  <c r="C289" i="1"/>
  <c r="B289" i="1"/>
  <c r="E288" i="1"/>
  <c r="A288" i="1"/>
  <c r="D288" i="1"/>
  <c r="C288" i="1"/>
  <c r="B288" i="1"/>
  <c r="E287" i="1"/>
  <c r="A287" i="1"/>
  <c r="D287" i="1"/>
  <c r="C287" i="1"/>
  <c r="B287" i="1"/>
  <c r="E286" i="1"/>
  <c r="A286" i="1"/>
  <c r="D286" i="1"/>
  <c r="C286" i="1"/>
  <c r="B286" i="1"/>
  <c r="E285" i="1"/>
  <c r="A285" i="1"/>
  <c r="D285" i="1"/>
  <c r="C285" i="1"/>
  <c r="B285" i="1"/>
  <c r="E284" i="1"/>
  <c r="A284" i="1"/>
  <c r="D284" i="1"/>
  <c r="C284" i="1"/>
  <c r="B284" i="1"/>
  <c r="E283" i="1"/>
  <c r="A283" i="1"/>
  <c r="D283" i="1"/>
  <c r="C283" i="1"/>
  <c r="B283" i="1"/>
  <c r="E282" i="1"/>
  <c r="A282" i="1"/>
  <c r="D282" i="1"/>
  <c r="C282" i="1"/>
  <c r="B282" i="1"/>
  <c r="E281" i="1"/>
  <c r="A281" i="1"/>
  <c r="D281" i="1"/>
  <c r="C281" i="1"/>
  <c r="B281" i="1"/>
  <c r="E280" i="1"/>
  <c r="A280" i="1"/>
  <c r="D280" i="1"/>
  <c r="C280" i="1"/>
  <c r="B280" i="1"/>
  <c r="E279" i="1"/>
  <c r="A279" i="1"/>
  <c r="D279" i="1"/>
  <c r="C279" i="1"/>
  <c r="B279" i="1"/>
  <c r="E278" i="1"/>
  <c r="A278" i="1"/>
  <c r="D278" i="1"/>
  <c r="C278" i="1"/>
  <c r="B278" i="1"/>
  <c r="E277" i="1"/>
  <c r="A277" i="1"/>
  <c r="D277" i="1"/>
  <c r="C277" i="1"/>
  <c r="B277" i="1"/>
  <c r="E276" i="1"/>
  <c r="A276" i="1"/>
  <c r="D276" i="1"/>
  <c r="C276" i="1"/>
  <c r="B276" i="1"/>
  <c r="E275" i="1"/>
  <c r="A275" i="1"/>
  <c r="D275" i="1"/>
  <c r="C275" i="1"/>
  <c r="B275" i="1"/>
  <c r="E274" i="1"/>
  <c r="A274" i="1"/>
  <c r="D274" i="1"/>
  <c r="C274" i="1"/>
  <c r="B274" i="1"/>
  <c r="E273" i="1"/>
  <c r="A273" i="1"/>
  <c r="D273" i="1"/>
  <c r="C273" i="1"/>
  <c r="B273" i="1"/>
  <c r="E272" i="1"/>
  <c r="A272" i="1"/>
  <c r="D272" i="1"/>
  <c r="C272" i="1"/>
  <c r="B272" i="1"/>
  <c r="E271" i="1"/>
  <c r="A271" i="1"/>
  <c r="D271" i="1"/>
  <c r="C271" i="1"/>
  <c r="B271" i="1"/>
  <c r="E270" i="1"/>
  <c r="A270" i="1"/>
  <c r="D270" i="1"/>
  <c r="C270" i="1"/>
  <c r="B270" i="1"/>
  <c r="E269" i="1"/>
  <c r="A269" i="1"/>
  <c r="D269" i="1"/>
  <c r="C269" i="1"/>
  <c r="B269" i="1"/>
  <c r="E268" i="1"/>
  <c r="A268" i="1"/>
  <c r="D268" i="1"/>
  <c r="C268" i="1"/>
  <c r="B268" i="1"/>
  <c r="E267" i="1"/>
  <c r="A267" i="1"/>
  <c r="D267" i="1"/>
  <c r="C267" i="1"/>
  <c r="B267" i="1"/>
  <c r="E266" i="1"/>
  <c r="A266" i="1"/>
  <c r="D266" i="1"/>
  <c r="C266" i="1"/>
  <c r="B266" i="1"/>
  <c r="E265" i="1"/>
  <c r="A265" i="1"/>
  <c r="D265" i="1"/>
  <c r="C265" i="1"/>
  <c r="B265" i="1"/>
  <c r="E264" i="1"/>
  <c r="A264" i="1"/>
  <c r="D264" i="1"/>
  <c r="C264" i="1"/>
  <c r="B264" i="1"/>
  <c r="E263" i="1"/>
  <c r="A263" i="1"/>
  <c r="D263" i="1"/>
  <c r="C263" i="1"/>
  <c r="B263" i="1"/>
  <c r="E262" i="1"/>
  <c r="A262" i="1"/>
  <c r="D262" i="1"/>
  <c r="C262" i="1"/>
  <c r="B262" i="1"/>
  <c r="E261" i="1"/>
  <c r="A261" i="1"/>
  <c r="D261" i="1"/>
  <c r="C261" i="1"/>
  <c r="B261" i="1"/>
  <c r="E260" i="1"/>
  <c r="A260" i="1"/>
  <c r="D260" i="1"/>
  <c r="C260" i="1"/>
  <c r="B260" i="1"/>
  <c r="E259" i="1"/>
  <c r="A259" i="1"/>
  <c r="D259" i="1"/>
  <c r="C259" i="1"/>
  <c r="B259" i="1"/>
  <c r="E258" i="1"/>
  <c r="A258" i="1"/>
  <c r="D258" i="1"/>
  <c r="C258" i="1"/>
  <c r="B258" i="1"/>
  <c r="E257" i="1"/>
  <c r="A257" i="1"/>
  <c r="D257" i="1"/>
  <c r="C257" i="1"/>
  <c r="B257" i="1"/>
  <c r="E256" i="1"/>
  <c r="A256" i="1"/>
  <c r="D256" i="1"/>
  <c r="C256" i="1"/>
  <c r="B256" i="1"/>
  <c r="E255" i="1"/>
  <c r="A255" i="1"/>
  <c r="D255" i="1"/>
  <c r="C255" i="1"/>
  <c r="B255" i="1"/>
  <c r="E254" i="1"/>
  <c r="A254" i="1"/>
  <c r="D254" i="1"/>
  <c r="C254" i="1"/>
  <c r="B254" i="1"/>
  <c r="E253" i="1"/>
  <c r="A253" i="1"/>
  <c r="D253" i="1"/>
  <c r="C253" i="1"/>
  <c r="B253" i="1"/>
  <c r="E252" i="1"/>
  <c r="A252" i="1"/>
  <c r="D252" i="1"/>
  <c r="C252" i="1"/>
  <c r="B252" i="1"/>
  <c r="E251" i="1"/>
  <c r="A251" i="1"/>
  <c r="D251" i="1"/>
  <c r="C251" i="1"/>
  <c r="B251" i="1"/>
  <c r="E250" i="1"/>
  <c r="A250" i="1"/>
  <c r="D250" i="1"/>
  <c r="C250" i="1"/>
  <c r="B250" i="1"/>
  <c r="E249" i="1"/>
  <c r="A249" i="1"/>
  <c r="D249" i="1"/>
  <c r="C249" i="1"/>
  <c r="B249" i="1"/>
  <c r="E248" i="1"/>
  <c r="A248" i="1"/>
  <c r="D248" i="1"/>
  <c r="C248" i="1"/>
  <c r="B248" i="1"/>
  <c r="E247" i="1"/>
  <c r="A247" i="1"/>
  <c r="D247" i="1"/>
  <c r="C247" i="1"/>
  <c r="B247" i="1"/>
  <c r="E246" i="1"/>
  <c r="A246" i="1"/>
  <c r="D246" i="1"/>
  <c r="C246" i="1"/>
  <c r="B246" i="1"/>
  <c r="E245" i="1"/>
  <c r="A245" i="1"/>
  <c r="D245" i="1"/>
  <c r="C245" i="1"/>
  <c r="B245" i="1"/>
  <c r="E244" i="1"/>
  <c r="A244" i="1"/>
  <c r="D244" i="1"/>
  <c r="C244" i="1"/>
  <c r="B244" i="1"/>
  <c r="E243" i="1"/>
  <c r="A243" i="1"/>
  <c r="D243" i="1"/>
  <c r="C243" i="1"/>
  <c r="B243" i="1"/>
  <c r="E242" i="1"/>
  <c r="A242" i="1"/>
  <c r="D242" i="1"/>
  <c r="C242" i="1"/>
  <c r="B242" i="1"/>
  <c r="E241" i="1"/>
  <c r="A241" i="1"/>
  <c r="D241" i="1"/>
  <c r="C241" i="1"/>
  <c r="B241" i="1"/>
  <c r="E240" i="1"/>
  <c r="A240" i="1"/>
  <c r="D240" i="1"/>
  <c r="C240" i="1"/>
  <c r="B240" i="1"/>
  <c r="E239" i="1"/>
  <c r="A239" i="1"/>
  <c r="D239" i="1"/>
  <c r="C239" i="1"/>
  <c r="B239" i="1"/>
  <c r="E238" i="1"/>
  <c r="A238" i="1"/>
  <c r="D238" i="1"/>
  <c r="C238" i="1"/>
  <c r="B238" i="1"/>
  <c r="E237" i="1"/>
  <c r="A237" i="1"/>
  <c r="D237" i="1"/>
  <c r="C237" i="1"/>
  <c r="B237" i="1"/>
  <c r="E236" i="1"/>
  <c r="A236" i="1"/>
  <c r="D236" i="1"/>
  <c r="C236" i="1"/>
  <c r="B236" i="1"/>
  <c r="E235" i="1"/>
  <c r="A235" i="1"/>
  <c r="D235" i="1"/>
  <c r="C235" i="1"/>
  <c r="B235" i="1"/>
  <c r="E234" i="1"/>
  <c r="A234" i="1"/>
  <c r="D234" i="1"/>
  <c r="C234" i="1"/>
  <c r="B234" i="1"/>
  <c r="E233" i="1"/>
  <c r="A233" i="1"/>
  <c r="D233" i="1"/>
  <c r="C233" i="1"/>
  <c r="B233" i="1"/>
  <c r="E232" i="1"/>
  <c r="A232" i="1"/>
  <c r="D232" i="1"/>
  <c r="C232" i="1"/>
  <c r="B232" i="1"/>
  <c r="E231" i="1"/>
  <c r="A231" i="1"/>
  <c r="D231" i="1"/>
  <c r="C231" i="1"/>
  <c r="B231" i="1"/>
  <c r="E230" i="1"/>
  <c r="A230" i="1"/>
  <c r="D230" i="1"/>
  <c r="C230" i="1"/>
  <c r="B230" i="1"/>
  <c r="E229" i="1"/>
  <c r="A229" i="1"/>
  <c r="D229" i="1"/>
  <c r="C229" i="1"/>
  <c r="B229" i="1"/>
  <c r="E228" i="1"/>
  <c r="A228" i="1"/>
  <c r="D228" i="1"/>
  <c r="C228" i="1"/>
  <c r="B228" i="1"/>
  <c r="E227" i="1"/>
  <c r="A227" i="1"/>
  <c r="D227" i="1"/>
  <c r="C227" i="1"/>
  <c r="B227" i="1"/>
  <c r="E226" i="1"/>
  <c r="A226" i="1"/>
  <c r="D226" i="1"/>
  <c r="C226" i="1"/>
  <c r="B226" i="1"/>
  <c r="E225" i="1"/>
  <c r="A225" i="1"/>
  <c r="D225" i="1"/>
  <c r="C225" i="1"/>
  <c r="B225" i="1"/>
  <c r="E224" i="1"/>
  <c r="A224" i="1"/>
  <c r="D224" i="1"/>
  <c r="C224" i="1"/>
  <c r="B224" i="1"/>
  <c r="E223" i="1"/>
  <c r="A223" i="1"/>
  <c r="D223" i="1"/>
  <c r="C223" i="1"/>
  <c r="B223" i="1"/>
  <c r="E222" i="1"/>
  <c r="A222" i="1"/>
  <c r="D222" i="1"/>
  <c r="C222" i="1"/>
  <c r="B222" i="1"/>
  <c r="E221" i="1"/>
  <c r="A221" i="1"/>
  <c r="D221" i="1"/>
  <c r="C221" i="1"/>
  <c r="B221" i="1"/>
  <c r="E220" i="1"/>
  <c r="A220" i="1"/>
  <c r="D220" i="1"/>
  <c r="C220" i="1"/>
  <c r="B220" i="1"/>
  <c r="E219" i="1"/>
  <c r="A219" i="1"/>
  <c r="D219" i="1"/>
  <c r="C219" i="1"/>
  <c r="B219" i="1"/>
  <c r="E218" i="1"/>
  <c r="A218" i="1"/>
  <c r="D218" i="1"/>
  <c r="C218" i="1"/>
  <c r="B218" i="1"/>
  <c r="E217" i="1"/>
  <c r="A217" i="1"/>
  <c r="D217" i="1"/>
  <c r="C217" i="1"/>
  <c r="B217" i="1"/>
  <c r="E216" i="1"/>
  <c r="A216" i="1"/>
  <c r="D216" i="1"/>
  <c r="C216" i="1"/>
  <c r="B216" i="1"/>
  <c r="E215" i="1"/>
  <c r="A215" i="1"/>
  <c r="D215" i="1"/>
  <c r="C215" i="1"/>
  <c r="B215" i="1"/>
  <c r="E214" i="1"/>
  <c r="A214" i="1"/>
  <c r="D214" i="1"/>
  <c r="C214" i="1"/>
  <c r="B214" i="1"/>
  <c r="E213" i="1"/>
  <c r="A213" i="1"/>
  <c r="D213" i="1"/>
  <c r="C213" i="1"/>
  <c r="B213" i="1"/>
  <c r="E212" i="1"/>
  <c r="A212" i="1"/>
  <c r="D212" i="1"/>
  <c r="C212" i="1"/>
  <c r="B212" i="1"/>
  <c r="E211" i="1"/>
  <c r="A211" i="1"/>
  <c r="D211" i="1"/>
  <c r="C211" i="1"/>
  <c r="B211" i="1"/>
  <c r="E210" i="1"/>
  <c r="A210" i="1"/>
  <c r="D210" i="1"/>
  <c r="C210" i="1"/>
  <c r="B210" i="1"/>
  <c r="E209" i="1"/>
  <c r="A209" i="1"/>
  <c r="D209" i="1"/>
  <c r="C209" i="1"/>
  <c r="B209" i="1"/>
  <c r="E208" i="1"/>
  <c r="A208" i="1"/>
  <c r="D208" i="1"/>
  <c r="C208" i="1"/>
  <c r="B208" i="1"/>
  <c r="E207" i="1"/>
  <c r="A207" i="1"/>
  <c r="D207" i="1"/>
  <c r="C207" i="1"/>
  <c r="B207" i="1"/>
  <c r="E206" i="1"/>
  <c r="A206" i="1"/>
  <c r="D206" i="1"/>
  <c r="C206" i="1"/>
  <c r="B206" i="1"/>
  <c r="E205" i="1"/>
  <c r="A205" i="1"/>
  <c r="D205" i="1"/>
  <c r="C205" i="1"/>
  <c r="B205" i="1"/>
  <c r="E204" i="1"/>
  <c r="A204" i="1"/>
  <c r="D204" i="1"/>
  <c r="C204" i="1"/>
  <c r="B204" i="1"/>
  <c r="E203" i="1"/>
  <c r="A203" i="1"/>
  <c r="D203" i="1"/>
  <c r="C203" i="1"/>
  <c r="B203" i="1"/>
  <c r="E202" i="1"/>
  <c r="A202" i="1"/>
  <c r="D202" i="1"/>
  <c r="C202" i="1"/>
  <c r="B202" i="1"/>
  <c r="E201" i="1"/>
  <c r="A201" i="1"/>
  <c r="D201" i="1"/>
  <c r="C201" i="1"/>
  <c r="B201" i="1"/>
  <c r="E200" i="1"/>
  <c r="A200" i="1"/>
  <c r="D200" i="1"/>
  <c r="C200" i="1"/>
  <c r="B200" i="1"/>
  <c r="E199" i="1"/>
  <c r="A199" i="1"/>
  <c r="D199" i="1"/>
  <c r="C199" i="1"/>
  <c r="B199" i="1"/>
  <c r="E198" i="1"/>
  <c r="A198" i="1"/>
  <c r="D198" i="1"/>
  <c r="C198" i="1"/>
  <c r="B198" i="1"/>
  <c r="E197" i="1"/>
  <c r="A197" i="1"/>
  <c r="D197" i="1"/>
  <c r="C197" i="1"/>
  <c r="B197" i="1"/>
  <c r="E196" i="1"/>
  <c r="A196" i="1"/>
  <c r="D196" i="1"/>
  <c r="C196" i="1"/>
  <c r="B196" i="1"/>
  <c r="E195" i="1"/>
  <c r="A195" i="1"/>
  <c r="D195" i="1"/>
  <c r="C195" i="1"/>
  <c r="B195" i="1"/>
  <c r="E194" i="1"/>
  <c r="A194" i="1"/>
  <c r="D194" i="1"/>
  <c r="C194" i="1"/>
  <c r="B194" i="1"/>
  <c r="E193" i="1"/>
  <c r="A193" i="1"/>
  <c r="D193" i="1"/>
  <c r="C193" i="1"/>
  <c r="B193" i="1"/>
  <c r="E192" i="1"/>
  <c r="A192" i="1"/>
  <c r="D192" i="1"/>
  <c r="C192" i="1"/>
  <c r="B192" i="1"/>
  <c r="E191" i="1"/>
  <c r="A191" i="1"/>
  <c r="D191" i="1"/>
  <c r="C191" i="1"/>
  <c r="B191" i="1"/>
  <c r="E190" i="1"/>
  <c r="A190" i="1"/>
  <c r="D190" i="1"/>
  <c r="C190" i="1"/>
  <c r="B190" i="1"/>
  <c r="E189" i="1"/>
  <c r="A189" i="1"/>
  <c r="D189" i="1"/>
  <c r="C189" i="1"/>
  <c r="B189" i="1"/>
  <c r="E188" i="1"/>
  <c r="A188" i="1"/>
  <c r="D188" i="1"/>
  <c r="C188" i="1"/>
  <c r="B188" i="1"/>
  <c r="E187" i="1"/>
  <c r="A187" i="1"/>
  <c r="D187" i="1"/>
  <c r="C187" i="1"/>
  <c r="B187" i="1"/>
  <c r="E186" i="1"/>
  <c r="A186" i="1"/>
  <c r="D186" i="1"/>
  <c r="C186" i="1"/>
  <c r="B186" i="1"/>
  <c r="E185" i="1"/>
  <c r="A185" i="1"/>
  <c r="D185" i="1"/>
  <c r="C185" i="1"/>
  <c r="B185" i="1"/>
  <c r="E184" i="1"/>
  <c r="A184" i="1"/>
  <c r="D184" i="1"/>
  <c r="C184" i="1"/>
  <c r="B184" i="1"/>
  <c r="E183" i="1"/>
  <c r="A183" i="1"/>
  <c r="D183" i="1"/>
  <c r="C183" i="1"/>
  <c r="B183" i="1"/>
  <c r="E182" i="1"/>
  <c r="A182" i="1"/>
  <c r="D182" i="1"/>
  <c r="C182" i="1"/>
  <c r="B182" i="1"/>
  <c r="E181" i="1"/>
  <c r="A181" i="1"/>
  <c r="D181" i="1"/>
  <c r="C181" i="1"/>
  <c r="B181" i="1"/>
  <c r="E180" i="1"/>
  <c r="A180" i="1"/>
  <c r="D180" i="1"/>
  <c r="C180" i="1"/>
  <c r="B180" i="1"/>
  <c r="E179" i="1"/>
  <c r="A179" i="1"/>
  <c r="D179" i="1"/>
  <c r="C179" i="1"/>
  <c r="B179" i="1"/>
  <c r="E178" i="1"/>
  <c r="A178" i="1"/>
  <c r="D178" i="1"/>
  <c r="C178" i="1"/>
  <c r="B178" i="1"/>
  <c r="E177" i="1"/>
  <c r="A177" i="1"/>
  <c r="D177" i="1"/>
  <c r="C177" i="1"/>
  <c r="B177" i="1"/>
  <c r="E176" i="1"/>
  <c r="A176" i="1"/>
  <c r="D176" i="1"/>
  <c r="C176" i="1"/>
  <c r="B176" i="1"/>
  <c r="E175" i="1"/>
  <c r="A175" i="1"/>
  <c r="D175" i="1"/>
  <c r="C175" i="1"/>
  <c r="B175" i="1"/>
  <c r="E174" i="1"/>
  <c r="A174" i="1"/>
  <c r="D174" i="1"/>
  <c r="C174" i="1"/>
  <c r="B174" i="1"/>
  <c r="E173" i="1"/>
  <c r="A173" i="1"/>
  <c r="D173" i="1"/>
  <c r="C173" i="1"/>
  <c r="B173" i="1"/>
  <c r="E172" i="1"/>
  <c r="A172" i="1"/>
  <c r="D172" i="1"/>
  <c r="C172" i="1"/>
  <c r="B172" i="1"/>
  <c r="E171" i="1"/>
  <c r="A171" i="1"/>
  <c r="D171" i="1"/>
  <c r="C171" i="1"/>
  <c r="B171" i="1"/>
  <c r="E170" i="1"/>
  <c r="A170" i="1"/>
  <c r="D170" i="1"/>
  <c r="C170" i="1"/>
  <c r="B170" i="1"/>
  <c r="E169" i="1"/>
  <c r="A169" i="1"/>
  <c r="D169" i="1"/>
  <c r="C169" i="1"/>
  <c r="B169" i="1"/>
  <c r="E168" i="1"/>
  <c r="A168" i="1"/>
  <c r="D168" i="1"/>
  <c r="C168" i="1"/>
  <c r="B168" i="1"/>
  <c r="E167" i="1"/>
  <c r="A167" i="1"/>
  <c r="D167" i="1"/>
  <c r="C167" i="1"/>
  <c r="B167" i="1"/>
  <c r="E166" i="1"/>
  <c r="A166" i="1"/>
  <c r="D166" i="1"/>
  <c r="C166" i="1"/>
  <c r="B166" i="1"/>
  <c r="E165" i="1"/>
  <c r="A165" i="1"/>
  <c r="D165" i="1"/>
  <c r="C165" i="1"/>
  <c r="B165" i="1"/>
  <c r="E164" i="1"/>
  <c r="A164" i="1"/>
  <c r="D164" i="1"/>
  <c r="C164" i="1"/>
  <c r="B164" i="1"/>
  <c r="E163" i="1"/>
  <c r="A163" i="1"/>
  <c r="D163" i="1"/>
  <c r="C163" i="1"/>
  <c r="B163" i="1"/>
  <c r="E162" i="1"/>
  <c r="A162" i="1"/>
  <c r="D162" i="1"/>
  <c r="C162" i="1"/>
  <c r="B162" i="1"/>
  <c r="E161" i="1"/>
  <c r="A161" i="1"/>
  <c r="D161" i="1"/>
  <c r="C161" i="1"/>
  <c r="B161" i="1"/>
  <c r="E160" i="1"/>
  <c r="A160" i="1"/>
  <c r="D160" i="1"/>
  <c r="C160" i="1"/>
  <c r="B160" i="1"/>
  <c r="E159" i="1"/>
  <c r="A159" i="1"/>
  <c r="D159" i="1"/>
  <c r="C159" i="1"/>
  <c r="B159" i="1"/>
  <c r="E158" i="1"/>
  <c r="A158" i="1"/>
  <c r="D158" i="1"/>
  <c r="C158" i="1"/>
  <c r="B158" i="1"/>
  <c r="E157" i="1"/>
  <c r="A157" i="1"/>
  <c r="D157" i="1"/>
  <c r="C157" i="1"/>
  <c r="B157" i="1"/>
  <c r="E156" i="1"/>
  <c r="A156" i="1"/>
  <c r="D156" i="1"/>
  <c r="C156" i="1"/>
  <c r="B156" i="1"/>
  <c r="E155" i="1"/>
  <c r="A155" i="1"/>
  <c r="D155" i="1"/>
  <c r="C155" i="1"/>
  <c r="B155" i="1"/>
  <c r="E154" i="1"/>
  <c r="A154" i="1"/>
  <c r="D154" i="1"/>
  <c r="C154" i="1"/>
  <c r="B154" i="1"/>
  <c r="E153" i="1"/>
  <c r="A153" i="1"/>
  <c r="D153" i="1"/>
  <c r="C153" i="1"/>
  <c r="B153" i="1"/>
  <c r="E152" i="1"/>
  <c r="A152" i="1"/>
  <c r="D152" i="1"/>
  <c r="C152" i="1"/>
  <c r="B152" i="1"/>
  <c r="E151" i="1"/>
  <c r="A151" i="1"/>
  <c r="D151" i="1"/>
  <c r="C151" i="1"/>
  <c r="B151" i="1"/>
  <c r="E150" i="1"/>
  <c r="A150" i="1"/>
  <c r="D150" i="1"/>
  <c r="C150" i="1"/>
  <c r="B150" i="1"/>
  <c r="E149" i="1"/>
  <c r="A149" i="1"/>
  <c r="D149" i="1"/>
  <c r="C149" i="1"/>
  <c r="B149" i="1"/>
  <c r="E148" i="1"/>
  <c r="A148" i="1"/>
  <c r="D148" i="1"/>
  <c r="C148" i="1"/>
  <c r="B148" i="1"/>
  <c r="E147" i="1"/>
  <c r="A147" i="1"/>
  <c r="D147" i="1"/>
  <c r="C147" i="1"/>
  <c r="B147" i="1"/>
  <c r="E146" i="1"/>
  <c r="A146" i="1"/>
  <c r="D146" i="1"/>
  <c r="C146" i="1"/>
  <c r="B146" i="1"/>
  <c r="E145" i="1"/>
  <c r="A145" i="1"/>
  <c r="D145" i="1"/>
  <c r="C145" i="1"/>
  <c r="B145" i="1"/>
  <c r="E144" i="1"/>
  <c r="A144" i="1"/>
  <c r="D144" i="1"/>
  <c r="C144" i="1"/>
  <c r="B144" i="1"/>
  <c r="E143" i="1"/>
  <c r="A143" i="1"/>
  <c r="D143" i="1"/>
  <c r="C143" i="1"/>
  <c r="B143" i="1"/>
  <c r="E142" i="1"/>
  <c r="A142" i="1"/>
  <c r="D142" i="1"/>
  <c r="C142" i="1"/>
  <c r="B142" i="1"/>
  <c r="E141" i="1"/>
  <c r="A141" i="1"/>
  <c r="D141" i="1"/>
  <c r="C141" i="1"/>
  <c r="B141" i="1"/>
  <c r="E140" i="1"/>
  <c r="A140" i="1"/>
  <c r="D140" i="1"/>
  <c r="C140" i="1"/>
  <c r="B140" i="1"/>
  <c r="E139" i="1"/>
  <c r="A139" i="1"/>
  <c r="D139" i="1"/>
  <c r="C139" i="1"/>
  <c r="B139" i="1"/>
  <c r="E138" i="1"/>
  <c r="A138" i="1"/>
  <c r="D138" i="1"/>
  <c r="C138" i="1"/>
  <c r="B138" i="1"/>
  <c r="E137" i="1"/>
  <c r="A137" i="1"/>
  <c r="D137" i="1"/>
  <c r="C137" i="1"/>
  <c r="B137" i="1"/>
  <c r="E136" i="1"/>
  <c r="A136" i="1"/>
  <c r="D136" i="1"/>
  <c r="C136" i="1"/>
  <c r="B136" i="1"/>
  <c r="E135" i="1"/>
  <c r="A135" i="1"/>
  <c r="D135" i="1"/>
  <c r="C135" i="1"/>
  <c r="B135" i="1"/>
  <c r="E134" i="1"/>
  <c r="A134" i="1"/>
  <c r="D134" i="1"/>
  <c r="C134" i="1"/>
  <c r="B134" i="1"/>
  <c r="E133" i="1"/>
  <c r="A133" i="1"/>
  <c r="D133" i="1"/>
  <c r="C133" i="1"/>
  <c r="B133" i="1"/>
  <c r="E132" i="1"/>
  <c r="A132" i="1"/>
  <c r="D132" i="1"/>
  <c r="C132" i="1"/>
  <c r="B132" i="1"/>
  <c r="E131" i="1"/>
  <c r="A131" i="1"/>
  <c r="D131" i="1"/>
  <c r="C131" i="1"/>
  <c r="B131" i="1"/>
  <c r="E130" i="1"/>
  <c r="A130" i="1"/>
  <c r="D130" i="1"/>
  <c r="C130" i="1"/>
  <c r="B130" i="1"/>
  <c r="E129" i="1"/>
  <c r="A129" i="1"/>
  <c r="D129" i="1"/>
  <c r="C129" i="1"/>
  <c r="B129" i="1"/>
  <c r="E128" i="1"/>
  <c r="A128" i="1"/>
  <c r="D128" i="1"/>
  <c r="C128" i="1"/>
  <c r="B128" i="1"/>
  <c r="E127" i="1"/>
  <c r="A127" i="1"/>
  <c r="D127" i="1"/>
  <c r="C127" i="1"/>
  <c r="B127" i="1"/>
  <c r="E126" i="1"/>
  <c r="A126" i="1"/>
  <c r="D126" i="1"/>
  <c r="C126" i="1"/>
  <c r="B126" i="1"/>
  <c r="E125" i="1"/>
  <c r="A125" i="1"/>
  <c r="D125" i="1"/>
  <c r="C125" i="1"/>
  <c r="B125" i="1"/>
  <c r="E124" i="1"/>
  <c r="A124" i="1"/>
  <c r="D124" i="1"/>
  <c r="C124" i="1"/>
  <c r="B124" i="1"/>
  <c r="E123" i="1"/>
  <c r="A123" i="1"/>
  <c r="D123" i="1"/>
  <c r="C123" i="1"/>
  <c r="B123" i="1"/>
  <c r="E122" i="1"/>
  <c r="A122" i="1"/>
  <c r="D122" i="1"/>
  <c r="C122" i="1"/>
  <c r="B122" i="1"/>
  <c r="E121" i="1"/>
  <c r="A121" i="1"/>
  <c r="D121" i="1"/>
  <c r="C121" i="1"/>
  <c r="B121" i="1"/>
  <c r="E120" i="1"/>
  <c r="A120" i="1"/>
  <c r="D120" i="1"/>
  <c r="C120" i="1"/>
  <c r="B120" i="1"/>
  <c r="E119" i="1"/>
  <c r="A119" i="1"/>
  <c r="D119" i="1"/>
  <c r="C119" i="1"/>
  <c r="B119" i="1"/>
  <c r="E118" i="1"/>
  <c r="A118" i="1"/>
  <c r="D118" i="1"/>
  <c r="C118" i="1"/>
  <c r="B118" i="1"/>
  <c r="E117" i="1"/>
  <c r="A117" i="1"/>
  <c r="D117" i="1"/>
  <c r="C117" i="1"/>
  <c r="B117" i="1"/>
  <c r="E116" i="1"/>
  <c r="A116" i="1"/>
  <c r="D116" i="1"/>
  <c r="C116" i="1"/>
  <c r="B116" i="1"/>
  <c r="E115" i="1"/>
  <c r="A115" i="1"/>
  <c r="D115" i="1"/>
  <c r="C115" i="1"/>
  <c r="B115" i="1"/>
  <c r="E114" i="1"/>
  <c r="A114" i="1"/>
  <c r="D114" i="1"/>
  <c r="C114" i="1"/>
  <c r="B114" i="1"/>
  <c r="E113" i="1"/>
  <c r="A113" i="1"/>
  <c r="D113" i="1"/>
  <c r="C113" i="1"/>
  <c r="B113" i="1"/>
  <c r="E112" i="1"/>
  <c r="A112" i="1"/>
  <c r="D112" i="1"/>
  <c r="C112" i="1"/>
  <c r="B112" i="1"/>
  <c r="E111" i="1"/>
  <c r="A111" i="1"/>
  <c r="D111" i="1"/>
  <c r="C111" i="1"/>
  <c r="B111" i="1"/>
  <c r="E110" i="1"/>
  <c r="A110" i="1"/>
  <c r="D110" i="1"/>
  <c r="C110" i="1"/>
  <c r="B110" i="1"/>
  <c r="E109" i="1"/>
  <c r="A109" i="1"/>
  <c r="D109" i="1"/>
  <c r="C109" i="1"/>
  <c r="B109" i="1"/>
  <c r="E108" i="1"/>
  <c r="A108" i="1"/>
  <c r="D108" i="1"/>
  <c r="C108" i="1"/>
  <c r="B108" i="1"/>
  <c r="E107" i="1"/>
  <c r="A107" i="1"/>
  <c r="D107" i="1"/>
  <c r="C107" i="1"/>
  <c r="B107" i="1"/>
  <c r="E106" i="1"/>
  <c r="A106" i="1"/>
  <c r="D106" i="1"/>
  <c r="C106" i="1"/>
  <c r="B106" i="1"/>
  <c r="E105" i="1"/>
  <c r="A105" i="1"/>
  <c r="D105" i="1"/>
  <c r="C105" i="1"/>
  <c r="B105" i="1"/>
  <c r="E104" i="1"/>
  <c r="A104" i="1"/>
  <c r="D104" i="1"/>
  <c r="C104" i="1"/>
  <c r="B104" i="1"/>
  <c r="E103" i="1"/>
  <c r="A103" i="1"/>
  <c r="D103" i="1"/>
  <c r="C103" i="1"/>
  <c r="B103" i="1"/>
  <c r="E102" i="1"/>
  <c r="A102" i="1"/>
  <c r="D102" i="1"/>
  <c r="C102" i="1"/>
  <c r="B102" i="1"/>
  <c r="E101" i="1"/>
  <c r="A101" i="1"/>
  <c r="D101" i="1"/>
  <c r="C101" i="1"/>
  <c r="B101" i="1"/>
  <c r="E100" i="1"/>
  <c r="A100" i="1"/>
  <c r="D100" i="1"/>
  <c r="C100" i="1"/>
  <c r="B100" i="1"/>
  <c r="E99" i="1"/>
  <c r="A99" i="1"/>
  <c r="D99" i="1"/>
  <c r="C99" i="1"/>
  <c r="B99" i="1"/>
  <c r="E98" i="1"/>
  <c r="A98" i="1"/>
  <c r="D98" i="1"/>
  <c r="C98" i="1"/>
  <c r="B98" i="1"/>
  <c r="E97" i="1"/>
  <c r="A97" i="1"/>
  <c r="D97" i="1"/>
  <c r="C97" i="1"/>
  <c r="B97" i="1"/>
  <c r="E96" i="1"/>
  <c r="A96" i="1"/>
  <c r="D96" i="1"/>
  <c r="C96" i="1"/>
  <c r="B96" i="1"/>
  <c r="E95" i="1"/>
  <c r="A95" i="1"/>
  <c r="D95" i="1"/>
  <c r="C95" i="1"/>
  <c r="B95" i="1"/>
  <c r="E94" i="1"/>
  <c r="A94" i="1"/>
  <c r="D94" i="1"/>
  <c r="C94" i="1"/>
  <c r="B94" i="1"/>
  <c r="E93" i="1"/>
  <c r="A93" i="1"/>
  <c r="D93" i="1"/>
  <c r="C93" i="1"/>
  <c r="B93" i="1"/>
  <c r="E92" i="1"/>
  <c r="A92" i="1"/>
  <c r="D92" i="1"/>
  <c r="C92" i="1"/>
  <c r="B92" i="1"/>
  <c r="E91" i="1"/>
  <c r="A91" i="1"/>
  <c r="D91" i="1"/>
  <c r="C91" i="1"/>
  <c r="B91" i="1"/>
  <c r="E90" i="1"/>
  <c r="A90" i="1"/>
  <c r="D90" i="1"/>
  <c r="C90" i="1"/>
  <c r="B90" i="1"/>
  <c r="E89" i="1"/>
  <c r="A89" i="1"/>
  <c r="D89" i="1"/>
  <c r="C89" i="1"/>
  <c r="B89" i="1"/>
  <c r="E88" i="1"/>
  <c r="A88" i="1"/>
  <c r="D88" i="1"/>
  <c r="C88" i="1"/>
  <c r="B88" i="1"/>
  <c r="E87" i="1"/>
  <c r="A87" i="1"/>
  <c r="D87" i="1"/>
  <c r="C87" i="1"/>
  <c r="B87" i="1"/>
  <c r="E86" i="1"/>
  <c r="A86" i="1"/>
  <c r="D86" i="1"/>
  <c r="C86" i="1"/>
  <c r="B86" i="1"/>
  <c r="E85" i="1"/>
  <c r="A85" i="1"/>
  <c r="D85" i="1"/>
  <c r="C85" i="1"/>
  <c r="B85" i="1"/>
  <c r="E84" i="1"/>
  <c r="A84" i="1"/>
  <c r="D84" i="1"/>
  <c r="C84" i="1"/>
  <c r="B84" i="1"/>
  <c r="E83" i="1"/>
  <c r="A83" i="1"/>
  <c r="D83" i="1"/>
  <c r="C83" i="1"/>
  <c r="B83" i="1"/>
  <c r="E82" i="1"/>
  <c r="A82" i="1"/>
  <c r="D82" i="1"/>
  <c r="C82" i="1"/>
  <c r="B82" i="1"/>
  <c r="E81" i="1"/>
  <c r="A81" i="1"/>
  <c r="D81" i="1"/>
  <c r="C81" i="1"/>
  <c r="B81" i="1"/>
  <c r="E80" i="1"/>
  <c r="A80" i="1"/>
  <c r="D80" i="1"/>
  <c r="C80" i="1"/>
  <c r="B80" i="1"/>
  <c r="E79" i="1"/>
  <c r="A79" i="1"/>
  <c r="D79" i="1"/>
  <c r="C79" i="1"/>
  <c r="B79" i="1"/>
  <c r="E78" i="1"/>
  <c r="A78" i="1"/>
  <c r="D78" i="1"/>
  <c r="C78" i="1"/>
  <c r="B78" i="1"/>
  <c r="E77" i="1"/>
  <c r="A77" i="1"/>
  <c r="D77" i="1"/>
  <c r="C77" i="1"/>
  <c r="B77" i="1"/>
  <c r="E76" i="1"/>
  <c r="A76" i="1"/>
  <c r="D76" i="1"/>
  <c r="C76" i="1"/>
  <c r="B76" i="1"/>
  <c r="E75" i="1"/>
  <c r="A75" i="1"/>
  <c r="D75" i="1"/>
  <c r="C75" i="1"/>
  <c r="B75" i="1"/>
  <c r="E74" i="1"/>
  <c r="A74" i="1"/>
  <c r="D74" i="1"/>
  <c r="C74" i="1"/>
  <c r="B74" i="1"/>
  <c r="E73" i="1"/>
  <c r="A73" i="1"/>
  <c r="D73" i="1"/>
  <c r="C73" i="1"/>
  <c r="B73" i="1"/>
  <c r="E72" i="1"/>
  <c r="A72" i="1"/>
  <c r="D72" i="1"/>
  <c r="C72" i="1"/>
  <c r="B72" i="1"/>
  <c r="E71" i="1"/>
  <c r="A71" i="1"/>
  <c r="D71" i="1"/>
  <c r="C71" i="1"/>
  <c r="B71" i="1"/>
  <c r="E70" i="1"/>
  <c r="A70" i="1"/>
  <c r="D70" i="1"/>
  <c r="C70" i="1"/>
  <c r="B70" i="1"/>
  <c r="E69" i="1"/>
  <c r="A69" i="1"/>
  <c r="D69" i="1"/>
  <c r="C69" i="1"/>
  <c r="B69" i="1"/>
  <c r="E68" i="1"/>
  <c r="A68" i="1"/>
  <c r="D68" i="1"/>
  <c r="C68" i="1"/>
  <c r="B68" i="1"/>
  <c r="E67" i="1"/>
  <c r="A67" i="1"/>
  <c r="D67" i="1"/>
  <c r="C67" i="1"/>
  <c r="B67" i="1"/>
  <c r="E66" i="1"/>
  <c r="A66" i="1"/>
  <c r="D66" i="1"/>
  <c r="C66" i="1"/>
  <c r="B66" i="1"/>
  <c r="E65" i="1"/>
  <c r="A65" i="1"/>
  <c r="D65" i="1"/>
  <c r="C65" i="1"/>
  <c r="B65" i="1"/>
  <c r="E64" i="1"/>
  <c r="A64" i="1"/>
  <c r="D64" i="1"/>
  <c r="C64" i="1"/>
  <c r="B64" i="1"/>
  <c r="E63" i="1"/>
  <c r="A63" i="1"/>
  <c r="D63" i="1"/>
  <c r="C63" i="1"/>
  <c r="B63" i="1"/>
  <c r="E62" i="1"/>
  <c r="A62" i="1"/>
  <c r="D62" i="1"/>
  <c r="C62" i="1"/>
  <c r="B62" i="1"/>
  <c r="E61" i="1"/>
  <c r="A61" i="1"/>
  <c r="D61" i="1"/>
  <c r="C61" i="1"/>
  <c r="B61" i="1"/>
  <c r="E60" i="1"/>
  <c r="A60" i="1"/>
  <c r="D60" i="1"/>
  <c r="C60" i="1"/>
  <c r="B60" i="1"/>
  <c r="E59" i="1"/>
  <c r="A59" i="1"/>
  <c r="D59" i="1"/>
  <c r="C59" i="1"/>
  <c r="B59" i="1"/>
  <c r="E58" i="1"/>
  <c r="A58" i="1"/>
  <c r="D58" i="1"/>
  <c r="C58" i="1"/>
  <c r="B58" i="1"/>
  <c r="E57" i="1"/>
  <c r="A57" i="1"/>
  <c r="D57" i="1"/>
  <c r="C57" i="1"/>
  <c r="B57" i="1"/>
  <c r="E56" i="1"/>
  <c r="A56" i="1"/>
  <c r="D56" i="1"/>
  <c r="C56" i="1"/>
  <c r="B56" i="1"/>
  <c r="E55" i="1"/>
  <c r="A55" i="1"/>
  <c r="D55" i="1"/>
  <c r="C55" i="1"/>
  <c r="B55" i="1"/>
  <c r="E54" i="1"/>
  <c r="A54" i="1"/>
  <c r="D54" i="1"/>
  <c r="C54" i="1"/>
  <c r="B54" i="1"/>
  <c r="E53" i="1"/>
  <c r="A53" i="1"/>
  <c r="D53" i="1"/>
  <c r="C53" i="1"/>
  <c r="B53" i="1"/>
  <c r="E52" i="1"/>
  <c r="A52" i="1"/>
  <c r="D52" i="1"/>
  <c r="C52" i="1"/>
  <c r="B52" i="1"/>
  <c r="E51" i="1"/>
  <c r="A51" i="1"/>
  <c r="D51" i="1"/>
  <c r="C51" i="1"/>
  <c r="B51" i="1"/>
  <c r="E50" i="1"/>
  <c r="A50" i="1"/>
  <c r="D50" i="1"/>
  <c r="C50" i="1"/>
  <c r="B50" i="1"/>
  <c r="E49" i="1"/>
  <c r="A49" i="1"/>
  <c r="D49" i="1"/>
  <c r="C49" i="1"/>
  <c r="B49" i="1"/>
  <c r="E48" i="1"/>
  <c r="A48" i="1"/>
  <c r="D48" i="1"/>
  <c r="C48" i="1"/>
  <c r="B48" i="1"/>
  <c r="E47" i="1"/>
  <c r="A47" i="1"/>
  <c r="D47" i="1"/>
  <c r="C47" i="1"/>
  <c r="B47" i="1"/>
  <c r="E46" i="1"/>
  <c r="A46" i="1"/>
  <c r="D46" i="1"/>
  <c r="C46" i="1"/>
  <c r="B46" i="1"/>
  <c r="E45" i="1"/>
  <c r="A45" i="1"/>
  <c r="D45" i="1"/>
  <c r="C45" i="1"/>
  <c r="B45" i="1"/>
  <c r="E44" i="1"/>
  <c r="A44" i="1"/>
  <c r="D44" i="1"/>
  <c r="C44" i="1"/>
  <c r="B44" i="1"/>
  <c r="E43" i="1"/>
  <c r="A43" i="1"/>
  <c r="D43" i="1"/>
  <c r="C43" i="1"/>
  <c r="B43" i="1"/>
  <c r="E42" i="1"/>
  <c r="A42" i="1"/>
  <c r="D42" i="1"/>
  <c r="C42" i="1"/>
  <c r="B42" i="1"/>
  <c r="E41" i="1"/>
  <c r="A41" i="1"/>
  <c r="D41" i="1"/>
  <c r="C41" i="1"/>
  <c r="B41" i="1"/>
  <c r="E40" i="1"/>
  <c r="A40" i="1"/>
  <c r="D40" i="1"/>
  <c r="C40" i="1"/>
  <c r="B40" i="1"/>
  <c r="E39" i="1"/>
  <c r="A39" i="1"/>
  <c r="D39" i="1"/>
  <c r="C39" i="1"/>
  <c r="B39" i="1"/>
  <c r="E38" i="1"/>
  <c r="A38" i="1"/>
  <c r="D38" i="1"/>
  <c r="C38" i="1"/>
  <c r="B38" i="1"/>
  <c r="E37" i="1"/>
  <c r="A37" i="1"/>
  <c r="D37" i="1"/>
  <c r="C37" i="1"/>
  <c r="B37" i="1"/>
  <c r="E36" i="1"/>
  <c r="A36" i="1"/>
  <c r="D36" i="1"/>
  <c r="C36" i="1"/>
  <c r="B36" i="1"/>
  <c r="E35" i="1"/>
  <c r="A35" i="1"/>
  <c r="D35" i="1"/>
  <c r="C35" i="1"/>
  <c r="B35" i="1"/>
  <c r="E34" i="1"/>
  <c r="A34" i="1"/>
  <c r="D34" i="1"/>
  <c r="C34" i="1"/>
  <c r="B34" i="1"/>
  <c r="E33" i="1"/>
  <c r="A33" i="1"/>
  <c r="D33" i="1"/>
  <c r="C33" i="1"/>
  <c r="B33" i="1"/>
  <c r="E32" i="1"/>
  <c r="A32" i="1"/>
  <c r="D32" i="1"/>
  <c r="C32" i="1"/>
  <c r="B32" i="1"/>
  <c r="E31" i="1"/>
  <c r="A31" i="1"/>
  <c r="D31" i="1"/>
  <c r="C31" i="1"/>
  <c r="B31" i="1"/>
  <c r="E30" i="1"/>
  <c r="A30" i="1"/>
  <c r="D30" i="1"/>
  <c r="C30" i="1"/>
  <c r="B30" i="1"/>
  <c r="E29" i="1"/>
  <c r="A29" i="1"/>
  <c r="D29" i="1"/>
  <c r="C29" i="1"/>
  <c r="B29" i="1"/>
  <c r="E28" i="1"/>
  <c r="A28" i="1"/>
  <c r="D28" i="1"/>
  <c r="C28" i="1"/>
  <c r="B28" i="1"/>
  <c r="E27" i="1"/>
  <c r="A27" i="1"/>
  <c r="D27" i="1"/>
  <c r="C27" i="1"/>
  <c r="B27" i="1"/>
  <c r="E26" i="1"/>
  <c r="A26" i="1"/>
  <c r="D26" i="1"/>
  <c r="C26" i="1"/>
  <c r="B26" i="1"/>
  <c r="E25" i="1"/>
  <c r="A25" i="1"/>
  <c r="D25" i="1"/>
  <c r="C25" i="1"/>
  <c r="B25" i="1"/>
  <c r="E24" i="1"/>
  <c r="A24" i="1"/>
  <c r="D24" i="1"/>
  <c r="C24" i="1"/>
  <c r="B24" i="1"/>
  <c r="L23" i="1"/>
  <c r="E23" i="1"/>
  <c r="A23" i="1"/>
  <c r="D23" i="1"/>
  <c r="C23" i="1"/>
  <c r="B23" i="1"/>
  <c r="L22" i="1"/>
  <c r="E22" i="1"/>
  <c r="A22" i="1"/>
  <c r="D22" i="1"/>
  <c r="C22" i="1"/>
  <c r="B22" i="1"/>
  <c r="M21" i="1"/>
  <c r="N21" i="1"/>
  <c r="I21" i="1"/>
  <c r="L21" i="1"/>
  <c r="E21" i="1"/>
  <c r="A21" i="1"/>
  <c r="D21" i="1"/>
  <c r="C21" i="1"/>
  <c r="B21" i="1"/>
  <c r="M20" i="1"/>
  <c r="N20" i="1"/>
  <c r="I20" i="1"/>
  <c r="L20" i="1"/>
  <c r="E20" i="1"/>
  <c r="A20" i="1"/>
  <c r="D20" i="1"/>
  <c r="C20" i="1"/>
  <c r="B20" i="1"/>
  <c r="E19" i="1"/>
  <c r="A19" i="1"/>
  <c r="D19" i="1"/>
  <c r="C19" i="1"/>
  <c r="B19" i="1"/>
  <c r="E18" i="1"/>
  <c r="A18" i="1"/>
  <c r="D18" i="1"/>
  <c r="C18" i="1"/>
  <c r="B18" i="1"/>
  <c r="L17" i="1"/>
  <c r="E17" i="1"/>
  <c r="A17" i="1"/>
  <c r="D17" i="1"/>
  <c r="C17" i="1"/>
  <c r="B17" i="1"/>
  <c r="L16" i="1"/>
  <c r="E16" i="1"/>
  <c r="A16" i="1"/>
  <c r="D16" i="1"/>
  <c r="C16" i="1"/>
  <c r="B16" i="1"/>
  <c r="L15" i="1"/>
  <c r="E15" i="1"/>
  <c r="A15" i="1"/>
  <c r="D15" i="1"/>
  <c r="C15" i="1"/>
  <c r="B15" i="1"/>
  <c r="L14" i="1"/>
  <c r="G14" i="1"/>
  <c r="E14" i="1"/>
  <c r="A14" i="1"/>
  <c r="D14" i="1"/>
  <c r="C14" i="1"/>
  <c r="B14" i="1"/>
  <c r="L13" i="1"/>
  <c r="G13" i="1"/>
  <c r="E13" i="1"/>
  <c r="A13" i="1"/>
  <c r="D13" i="1"/>
  <c r="C13" i="1"/>
  <c r="B13" i="1"/>
  <c r="L12" i="1"/>
  <c r="E12" i="1"/>
  <c r="A12" i="1"/>
  <c r="D12" i="1"/>
  <c r="C12" i="1"/>
  <c r="B12" i="1"/>
  <c r="E11" i="1"/>
  <c r="A11" i="1"/>
  <c r="D11" i="1"/>
  <c r="C11" i="1"/>
  <c r="B11" i="1"/>
  <c r="E10" i="1"/>
  <c r="A10" i="1"/>
  <c r="D10" i="1"/>
  <c r="C10" i="1"/>
  <c r="B10" i="1"/>
  <c r="A1" i="1"/>
  <c r="A2" i="1"/>
  <c r="A3" i="1"/>
  <c r="A4" i="1"/>
  <c r="A5" i="1"/>
  <c r="A6" i="1"/>
  <c r="A7" i="1"/>
  <c r="A8" i="1"/>
  <c r="A9" i="1"/>
  <c r="I4" i="1"/>
  <c r="I7" i="1"/>
  <c r="I5" i="1"/>
  <c r="I8" i="1"/>
  <c r="I9" i="1"/>
  <c r="E9" i="1"/>
  <c r="D9" i="1"/>
  <c r="C9" i="1"/>
  <c r="B9" i="1"/>
  <c r="E8" i="1"/>
  <c r="D8" i="1"/>
  <c r="C8" i="1"/>
  <c r="B8" i="1"/>
  <c r="E7" i="1"/>
  <c r="D7" i="1"/>
  <c r="C7" i="1"/>
  <c r="B7" i="1"/>
  <c r="E6" i="1"/>
  <c r="D6" i="1"/>
  <c r="C6" i="1"/>
  <c r="B6" i="1"/>
  <c r="E5" i="1"/>
  <c r="D5" i="1"/>
  <c r="C5" i="1"/>
  <c r="B5" i="1"/>
  <c r="E4" i="1"/>
  <c r="D4" i="1"/>
  <c r="C4" i="1"/>
  <c r="B4" i="1"/>
  <c r="I3" i="1"/>
  <c r="E3" i="1"/>
  <c r="D3" i="1"/>
  <c r="C3" i="1"/>
  <c r="B3" i="1"/>
  <c r="E2" i="1"/>
  <c r="D2" i="1"/>
  <c r="C2" i="1"/>
  <c r="B2" i="1"/>
  <c r="C1" i="1"/>
  <c r="B1" i="1"/>
</calcChain>
</file>

<file path=xl/comments1.xml><?xml version="1.0" encoding="utf-8"?>
<comments xmlns="http://schemas.openxmlformats.org/spreadsheetml/2006/main">
  <authors>
    <author/>
  </authors>
  <commentList>
    <comment ref="E2" authorId="0">
      <text>
        <r>
          <rPr>
            <sz val="11"/>
            <color rgb="FF000000"/>
            <rFont val="Arial"/>
            <charset val="1"/>
          </rPr>
          <t>Initial loss from initiating position due to bid-offers. Strategy fee is assumed to apply on both initialisation and exit day.</t>
        </r>
      </text>
    </comment>
    <comment ref="I6" authorId="0">
      <text>
        <r>
          <rPr>
            <sz val="11"/>
            <color rgb="FF000000"/>
            <rFont val="Arial"/>
            <charset val="1"/>
          </rPr>
          <t>Can modify for other return frequencies.</t>
        </r>
      </text>
    </comment>
  </commentList>
</comments>
</file>

<file path=xl/sharedStrings.xml><?xml version="1.0" encoding="utf-8"?>
<sst xmlns="http://schemas.openxmlformats.org/spreadsheetml/2006/main" count="90" uniqueCount="78">
  <si>
    <t>Allocations</t>
  </si>
  <si>
    <t>Portfolio Index</t>
  </si>
  <si>
    <t>Portfolio Performance</t>
  </si>
  <si>
    <t>Start of trading</t>
  </si>
  <si>
    <t>End of trading</t>
  </si>
  <si>
    <t>Number of days</t>
  </si>
  <si>
    <t>Annualization factor</t>
  </si>
  <si>
    <t>Portfolio Return</t>
  </si>
  <si>
    <t>Portfolio Annualised Return</t>
  </si>
  <si>
    <t>Annualised Return / Max Daily Exposure</t>
  </si>
  <si>
    <t>Portfolio Restrictions</t>
  </si>
  <si>
    <t>Value</t>
  </si>
  <si>
    <t>Override</t>
  </si>
  <si>
    <t>Imported</t>
  </si>
  <si>
    <t>Annual strategy costs</t>
  </si>
  <si>
    <t>Maximum allocation</t>
  </si>
  <si>
    <t>Permitted short selling allocation</t>
  </si>
  <si>
    <t>Daily stop loss</t>
  </si>
  <si>
    <t>Trading Rule Parameters</t>
  </si>
  <si>
    <t>Welcome to InferTrade Spreadsheet Help</t>
  </si>
  <si>
    <r>
      <rPr>
        <sz val="11"/>
        <color rgb="FF000000"/>
        <rFont val="Arial"/>
        <charset val="1"/>
      </rPr>
      <t xml:space="preserve">This page provides a brief introduction to the InferTrade spreadsheet representations.
To use this spreadsheet representation, enter your input data to Time Series Inputs. Then use the </t>
    </r>
    <r>
      <rPr>
        <b/>
        <sz val="11"/>
        <color rgb="FF000000"/>
        <rFont val="Arial"/>
        <charset val="1"/>
      </rPr>
      <t>Trading Rule</t>
    </r>
    <r>
      <rPr>
        <sz val="11"/>
        <color rgb="FF000000"/>
        <rFont val="Arial"/>
        <charset val="1"/>
      </rPr>
      <t xml:space="preserv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
    </r>
    <r>
      <rPr>
        <i/>
        <sz val="11"/>
        <color rgb="FF000000"/>
        <rFont val="Arial"/>
        <charset val="1"/>
      </rPr>
      <t xml:space="preserve">Time Series Inputs </t>
    </r>
    <r>
      <rPr>
        <sz val="11"/>
        <color rgb="FF000000"/>
        <rFont val="Arial"/>
        <charset val="1"/>
      </rPr>
      <t xml:space="preserve">- time series data for the research and price series used in this rule.
</t>
    </r>
    <r>
      <rPr>
        <i/>
        <sz val="11"/>
        <color rgb="FF000000"/>
        <rFont val="Arial"/>
        <charset val="1"/>
      </rPr>
      <t xml:space="preserve">Parameter Inputs </t>
    </r>
    <r>
      <rPr>
        <sz val="11"/>
        <color rgb="FF000000"/>
        <rFont val="Arial"/>
        <charset val="1"/>
      </rPr>
      <t xml:space="preserve">- values for each parameter used by the trading rule.
</t>
    </r>
    <r>
      <rPr>
        <i/>
        <sz val="11"/>
        <color rgb="FF000000"/>
        <rFont val="Arial"/>
        <charset val="1"/>
      </rPr>
      <t xml:space="preserve">Portfolio Restrictions Inputs </t>
    </r>
    <r>
      <rPr>
        <sz val="11"/>
        <color rgb="FF000000"/>
        <rFont val="Arial"/>
        <charset val="1"/>
      </rPr>
      <t xml:space="preserve">- values for any portfolio constraints.
</t>
    </r>
    <r>
      <rPr>
        <i/>
        <sz val="11"/>
        <color rgb="FF000000"/>
        <rFont val="Arial"/>
        <charset val="1"/>
      </rPr>
      <t>Performance Calculation</t>
    </r>
    <r>
      <rPr>
        <sz val="11"/>
        <color rgb="FF000000"/>
        <rFont val="Arial"/>
        <charset val="1"/>
      </rPr>
      <t xml:space="preserve"> – determination of portfolio returns.
</t>
    </r>
    <r>
      <rPr>
        <i/>
        <sz val="11"/>
        <color rgb="FF000000"/>
        <rFont val="Arial"/>
        <charset val="1"/>
      </rPr>
      <t>Rule Recommendations</t>
    </r>
    <r>
      <rPr>
        <sz val="11"/>
        <color rgb="FF000000"/>
        <rFont val="Arial"/>
        <charset val="1"/>
      </rPr>
      <t xml:space="preserve"> - calculation of the trading allocation, as a % of the portfolio to invest, before any portfolio restrictions.
</t>
    </r>
    <r>
      <rPr>
        <i/>
        <sz val="11"/>
        <color rgb="FF000000"/>
        <rFont val="Arial"/>
        <charset val="1"/>
      </rPr>
      <t xml:space="preserve">Apply Constraints </t>
    </r>
    <r>
      <rPr>
        <sz val="11"/>
        <color rgb="FF000000"/>
        <rFont val="Arial"/>
        <charset val="1"/>
      </rPr>
      <t xml:space="preserve">- the raw calculations, filtered by portfolio constraints.
</t>
    </r>
    <r>
      <rPr>
        <i/>
        <sz val="11"/>
        <color rgb="FF000000"/>
        <rFont val="Arial"/>
        <charset val="1"/>
      </rPr>
      <t>Licence</t>
    </r>
    <r>
      <rPr>
        <sz val="11"/>
        <color rgb="FF000000"/>
        <rFont val="Arial"/>
        <charset val="1"/>
      </rPr>
      <t xml:space="preserv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r>
  </si>
  <si>
    <t>Dates</t>
  </si>
  <si>
    <t>Price</t>
  </si>
  <si>
    <t>Research</t>
  </si>
  <si>
    <t>Parameter</t>
  </si>
  <si>
    <t>Parameter Value</t>
  </si>
  <si>
    <t>Description</t>
  </si>
  <si>
    <t>Coefficient for price average</t>
  </si>
  <si>
    <t>Coefficient for research average</t>
  </si>
  <si>
    <t>Annual strategy fee</t>
  </si>
  <si>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</si>
  <si>
    <t>Bid-offer spread</t>
  </si>
  <si>
    <t>The % bid-ask spread cost to apply to each trade.</t>
  </si>
  <si>
    <t>First permitted trade date</t>
  </si>
  <si>
    <t>The date at which the trading rule is permitted to start trading. Also caps the maximum look back period for optimisations.</t>
  </si>
  <si>
    <t>Maximum permitted leverage</t>
  </si>
  <si>
    <t>This is the maximum position size, as a percentage of portfolio value, that the trading rule can take.</t>
  </si>
  <si>
    <t>Maximum permitted short position</t>
  </si>
  <si>
    <t>If this value is non-zero then negative (short) positions are permitted. The value is the maximum permitted short position as a percentage of portfolio value.</t>
  </si>
  <si>
    <t>Trailing stop loss maximum daily loss</t>
  </si>
  <si>
    <t>The maximum loss within a day at which this trading rule stops trading. At this point, the rule sets all future trading rule positions in the series to 0.</t>
  </si>
  <si>
    <t>Days Since First</t>
  </si>
  <si>
    <t>Price Average</t>
  </si>
  <si>
    <t>Research Average</t>
  </si>
  <si>
    <t>Portfolio allocations after constraints</t>
  </si>
  <si>
    <t>Target allocation before constraints</t>
  </si>
  <si>
    <t>Allocation after start date restriction</t>
  </si>
  <si>
    <t>Allocation after max allocation restriction</t>
  </si>
  <si>
    <t>Allocation after short selling restriction</t>
  </si>
  <si>
    <t>Stop loss active?</t>
  </si>
  <si>
    <t>Allocation after stop loss</t>
  </si>
  <si>
    <t>Not applicable</t>
  </si>
  <si>
    <t>Target Allocation</t>
  </si>
  <si>
    <t>Market open position (fraction)</t>
  </si>
  <si>
    <t>Market open portfolio value ($)</t>
  </si>
  <si>
    <t>Value of open shares ($)</t>
  </si>
  <si>
    <t>Value of open cash ($)</t>
  </si>
  <si>
    <t>Number of securities held</t>
  </si>
  <si>
    <t>Losses from strategy fee ($)</t>
  </si>
  <si>
    <t>Cash after strategy fee ($)</t>
  </si>
  <si>
    <t>Portfolio value after fee ($)</t>
  </si>
  <si>
    <t>Target portfolio fraction of securities (no bid-offer)</t>
  </si>
  <si>
    <t>Post fee security fraction</t>
  </si>
  <si>
    <t>Fractional security adjustment</t>
  </si>
  <si>
    <t>Securities to buy/sell</t>
  </si>
  <si>
    <t>Securities after transaction</t>
  </si>
  <si>
    <t>Cash flow from trade ($)</t>
  </si>
  <si>
    <t>Cash after trade ($)</t>
  </si>
  <si>
    <t>Value of shares after trade ($)</t>
  </si>
  <si>
    <t>Allocation post-fees</t>
  </si>
  <si>
    <t>Is allocation correct?</t>
  </si>
  <si>
    <t>Portfolio index</t>
  </si>
  <si>
    <t>LICENCE – INFERSTAT LTD TO USER</t>
  </si>
  <si>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</si>
  <si>
    <t>Length price long window</t>
  </si>
  <si>
    <t>Length price short window</t>
  </si>
  <si>
    <t>Price Long Window</t>
  </si>
  <si>
    <t>Price Short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</si>
</sst>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dd/mm/yy"/>
    <numFmt numFmtId="165" formatCode="0.0000"/>
    <numFmt numFmtId="166" formatCode="dd/mm/yyyy"/>
    <numFmt numFmtId="167" formatCode="0.000000"/>
    <numFmt numFmtId="168" formatCode="0.00000"/>
    <numFmt numFmtId="169" formatCode="0.0"/>
    <numFmt numFmtId="170" formatCode="0.00000000"/>
    <numFmt numFmtId="171" formatCode="0.0000000"/>
    <numFmt numFmtId="172" formatCode="0.00000%"/>
  </numFmts>
  <fonts count="14" x14ac:knownFonts="1">
    <font>
      <sz val="11"/>
      <color rgb="FF000000"/>
      <name val="Arial"/>
      <charset val="1"/>
    </font>
    <font>
      <b/>
      <sz val="11"/>
      <color rgb="FF000000"/>
      <name val="Calibri"/>
      <charset val="1"/>
    </font>
    <font>
      <sz val="11"/>
      <color rgb="FF000000"/>
      <name val="Calibri"/>
      <charset val="1"/>
    </font>
    <font>
      <b/>
      <sz val="11"/>
      <color rgb="FFFA7D00"/>
      <name val="Calibri"/>
      <charset val="1"/>
    </font>
    <font>
      <i/>
      <sz val="7"/>
      <color rgb="FFB2B2B2"/>
      <name val="Calibri"/>
      <charset val="1"/>
    </font>
    <font>
      <sz val="11"/>
      <color rgb="FF3F3F76"/>
      <name val="Calibri"/>
      <charset val="1"/>
    </font>
    <font>
      <sz val="11"/>
      <color rgb="FFFFFFFF"/>
      <name val="Arial"/>
      <charset val="1"/>
    </font>
    <font>
      <i/>
      <sz val="11"/>
      <color rgb="FFB2B2B2"/>
      <name val="Calibri"/>
      <charset val="1"/>
    </font>
    <font>
      <b/>
      <sz val="11"/>
      <color rgb="FFFFFFFF"/>
      <name val="Calibri"/>
      <charset val="1"/>
    </font>
    <font>
      <b/>
      <sz val="11"/>
      <color rgb="FF000000"/>
      <name val="Arial"/>
      <charset val="1"/>
    </font>
    <font>
      <i/>
      <sz val="11"/>
      <color rgb="FF000000"/>
      <name val="Arial"/>
      <charset val="1"/>
    </font>
    <font>
      <sz val="11"/>
      <color rgb="FF9C5700"/>
      <name val="Arial"/>
      <charset val="1"/>
    </font>
    <font>
      <u/>
      <sz val="11"/>
      <color theme="10"/>
      <name val="Arial"/>
      <charset val="1"/>
    </font>
    <font>
      <u/>
      <sz val="11"/>
      <color theme="11"/>
      <name val="Arial"/>
      <charset val="1"/>
    </font>
  </fonts>
  <fills count="9">
    <fill>
      <patternFill patternType="none"/>
    </fill>
    <fill>
      <patternFill patternType="gray125"/>
    </fill>
    <fill>
      <patternFill patternType="solid">
        <fgColor rgb="FFDEEAF6"/>
        <bgColor rgb="FFE2EFD9"/>
      </patternFill>
    </fill>
    <fill>
      <patternFill patternType="solid">
        <fgColor rgb="FFF2F2F2"/>
        <bgColor rgb="FFE2EFD9"/>
      </patternFill>
    </fill>
    <fill>
      <patternFill patternType="solid">
        <fgColor rgb="FFFFCC99"/>
        <bgColor rgb="FFFFEB9C"/>
      </patternFill>
    </fill>
    <fill>
      <patternFill patternType="solid">
        <fgColor rgb="FFA5A5A5"/>
        <bgColor rgb="FFB2B2B2"/>
      </patternFill>
    </fill>
    <fill>
      <patternFill patternType="solid">
        <fgColor rgb="FFFFEB9C"/>
        <bgColor rgb="FFFFCC99"/>
      </patternFill>
    </fill>
    <fill>
      <patternFill patternType="solid">
        <fgColor rgb="FFE2EFD9"/>
        <bgColor rgb="FFDEEAF6"/>
      </patternFill>
    </fill>
    <fill>
      <patternFill patternType="solid">
        <fgColor rgb="FFB4C7DC"/>
        <bgColor rgb="FFCCCCFF"/>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medium">
        <color auto="1"/>
      </left>
      <right style="medium">
        <color auto="1"/>
      </right>
      <top style="medium">
        <color auto="1"/>
      </top>
      <bottom style="medium">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s>
  <cellStyleXfs count="1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3">
    <xf numFmtId="0" fontId="0" fillId="0" borderId="0" xfId="0"/>
    <xf numFmtId="164" fontId="1" fillId="0" borderId="0" xfId="0" applyNumberFormat="1" applyFont="1" applyAlignment="1">
      <alignment horizontal="center"/>
    </xf>
    <xf numFmtId="2" fontId="1" fillId="0" borderId="0" xfId="0" applyNumberFormat="1" applyFont="1" applyAlignment="1">
      <alignment horizontal="center"/>
    </xf>
    <xf numFmtId="165" fontId="1" fillId="0" borderId="0" xfId="0" applyNumberFormat="1" applyFont="1" applyAlignment="1">
      <alignment horizontal="center"/>
    </xf>
    <xf numFmtId="0" fontId="0" fillId="0" borderId="0" xfId="0" applyFont="1" applyAlignment="1"/>
    <xf numFmtId="0" fontId="2" fillId="0" borderId="0" xfId="0" applyFont="1" applyAlignment="1"/>
    <xf numFmtId="166" fontId="2" fillId="2" borderId="0" xfId="0" applyNumberFormat="1" applyFont="1" applyFill="1" applyBorder="1" applyAlignment="1"/>
    <xf numFmtId="2" fontId="2" fillId="2" borderId="0" xfId="0" applyNumberFormat="1" applyFont="1" applyFill="1" applyBorder="1" applyAlignment="1"/>
    <xf numFmtId="10" fontId="3" fillId="3" borderId="1" xfId="0" applyNumberFormat="1" applyFont="1" applyFill="1" applyBorder="1" applyAlignment="1"/>
    <xf numFmtId="0" fontId="1" fillId="0" borderId="0" xfId="0" applyFont="1" applyAlignment="1"/>
    <xf numFmtId="166" fontId="0" fillId="0" borderId="0" xfId="0" applyNumberFormat="1" applyFont="1" applyAlignment="1"/>
    <xf numFmtId="167" fontId="2" fillId="0" borderId="0" xfId="0" applyNumberFormat="1" applyFont="1" applyAlignment="1"/>
    <xf numFmtId="0" fontId="1" fillId="0" borderId="0" xfId="0" applyFont="1" applyAlignment="1">
      <alignment horizontal="center"/>
    </xf>
    <xf numFmtId="0" fontId="4" fillId="0" borderId="0" xfId="0" applyFont="1" applyAlignment="1">
      <alignment horizontal="right"/>
    </xf>
    <xf numFmtId="10" fontId="2" fillId="0" borderId="0" xfId="0" applyNumberFormat="1" applyFont="1" applyAlignment="1"/>
    <xf numFmtId="10" fontId="5" fillId="4" borderId="2" xfId="0" applyNumberFormat="1" applyFont="1" applyFill="1" applyBorder="1" applyAlignment="1">
      <alignment horizontal="center"/>
    </xf>
    <xf numFmtId="10" fontId="6" fillId="0" borderId="0" xfId="0" applyNumberFormat="1" applyFont="1" applyAlignment="1"/>
    <xf numFmtId="10" fontId="4" fillId="0" borderId="0" xfId="0" applyNumberFormat="1" applyFont="1" applyAlignment="1">
      <alignment horizontal="right"/>
    </xf>
    <xf numFmtId="3" fontId="2" fillId="0" borderId="0" xfId="0" applyNumberFormat="1" applyFont="1" applyAlignment="1"/>
    <xf numFmtId="0" fontId="5" fillId="4" borderId="2" xfId="0" applyFont="1" applyFill="1" applyBorder="1" applyAlignment="1">
      <alignment horizontal="center"/>
    </xf>
    <xf numFmtId="3" fontId="6" fillId="0" borderId="0" xfId="0" applyNumberFormat="1" applyFont="1" applyAlignment="1"/>
    <xf numFmtId="0" fontId="6" fillId="0" borderId="0" xfId="0" applyFont="1" applyAlignment="1"/>
    <xf numFmtId="9" fontId="2" fillId="0" borderId="0" xfId="0" applyNumberFormat="1" applyFont="1" applyAlignment="1">
      <alignment horizontal="right"/>
    </xf>
    <xf numFmtId="9" fontId="6" fillId="0" borderId="0" xfId="0" applyNumberFormat="1" applyFont="1" applyAlignment="1"/>
    <xf numFmtId="0" fontId="7" fillId="0" borderId="0" xfId="0" applyFont="1" applyAlignment="1">
      <alignment horizontal="right"/>
    </xf>
    <xf numFmtId="0" fontId="8" fillId="5" borderId="3" xfId="0" applyFont="1" applyFill="1" applyBorder="1" applyAlignment="1"/>
    <xf numFmtId="2" fontId="8" fillId="5" borderId="3" xfId="0" applyNumberFormat="1" applyFont="1" applyFill="1" applyBorder="1" applyAlignment="1"/>
    <xf numFmtId="0" fontId="9" fillId="0" borderId="0" xfId="0" applyFont="1" applyAlignment="1">
      <alignment horizontal="left"/>
    </xf>
    <xf numFmtId="0" fontId="0" fillId="0" borderId="0" xfId="0" applyFont="1" applyAlignment="1">
      <alignment horizontal="left" vertical="top" wrapText="1"/>
    </xf>
    <xf numFmtId="164" fontId="9" fillId="0" borderId="4" xfId="0" applyNumberFormat="1" applyFont="1" applyBorder="1" applyAlignment="1">
      <alignment horizontal="center" vertical="top"/>
    </xf>
    <xf numFmtId="2" fontId="9" fillId="0" borderId="4" xfId="0" applyNumberFormat="1" applyFont="1" applyBorder="1" applyAlignment="1">
      <alignment horizontal="center" vertical="top"/>
    </xf>
    <xf numFmtId="164" fontId="5" fillId="4" borderId="1" xfId="0" applyNumberFormat="1" applyFont="1" applyFill="1" applyBorder="1" applyAlignment="1"/>
    <xf numFmtId="2" fontId="5" fillId="4" borderId="1" xfId="0" applyNumberFormat="1" applyFont="1" applyFill="1" applyBorder="1" applyAlignment="1"/>
    <xf numFmtId="0" fontId="9" fillId="0" borderId="4" xfId="0" applyFont="1" applyBorder="1" applyAlignment="1">
      <alignment horizontal="center" vertical="top"/>
    </xf>
    <xf numFmtId="0" fontId="0" fillId="0" borderId="0" xfId="0" applyFont="1" applyAlignment="1">
      <alignment vertical="top" wrapText="1"/>
    </xf>
    <xf numFmtId="0" fontId="11" fillId="6" borderId="4" xfId="0" applyFont="1" applyFill="1" applyBorder="1" applyAlignment="1"/>
    <xf numFmtId="0" fontId="9" fillId="0" borderId="4" xfId="0" applyFont="1" applyBorder="1" applyAlignment="1">
      <alignment horizontal="center" vertical="top" wrapText="1"/>
    </xf>
    <xf numFmtId="0" fontId="0" fillId="0" borderId="0" xfId="0" applyFont="1" applyAlignment="1">
      <alignment vertical="top"/>
    </xf>
    <xf numFmtId="10" fontId="5" fillId="4" borderId="1" xfId="0" applyNumberFormat="1" applyFont="1" applyFill="1" applyBorder="1" applyAlignment="1">
      <alignment vertical="top"/>
    </xf>
    <xf numFmtId="0" fontId="5" fillId="4" borderId="1" xfId="0" applyFont="1" applyFill="1" applyBorder="1" applyAlignment="1">
      <alignment vertical="top"/>
    </xf>
    <xf numFmtId="9" fontId="5" fillId="4" borderId="1" xfId="0" applyNumberFormat="1" applyFont="1" applyFill="1" applyBorder="1" applyAlignment="1">
      <alignment vertical="top"/>
    </xf>
    <xf numFmtId="0" fontId="3" fillId="3" borderId="1" xfId="0" applyFont="1" applyFill="1" applyBorder="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0" fontId="0" fillId="0" borderId="0" xfId="0" applyFont="1" applyAlignment="1">
      <alignment horizontal="center"/>
    </xf>
    <xf numFmtId="164" fontId="2" fillId="2" borderId="0" xfId="0" applyNumberFormat="1" applyFont="1" applyFill="1" applyBorder="1" applyAlignment="1">
      <alignment horizontal="center"/>
    </xf>
    <xf numFmtId="168" fontId="2" fillId="2" borderId="0" xfId="0" applyNumberFormat="1" applyFont="1" applyFill="1" applyBorder="1" applyAlignment="1"/>
    <xf numFmtId="164" fontId="8" fillId="5" borderId="3" xfId="0" applyNumberFormat="1" applyFont="1" applyFill="1" applyBorder="1" applyAlignment="1">
      <alignment horizontal="center"/>
    </xf>
    <xf numFmtId="0" fontId="2" fillId="0" borderId="0" xfId="0" applyFont="1" applyAlignment="1">
      <alignment horizontal="center"/>
    </xf>
    <xf numFmtId="10" fontId="2" fillId="0" borderId="4" xfId="0" applyNumberFormat="1" applyFont="1" applyBorder="1" applyAlignment="1">
      <alignment horizontal="center"/>
    </xf>
    <xf numFmtId="0" fontId="2" fillId="0" borderId="4" xfId="0" applyFont="1" applyBorder="1" applyAlignment="1">
      <alignment horizontal="center"/>
    </xf>
    <xf numFmtId="169" fontId="2" fillId="7" borderId="0" xfId="0" applyNumberFormat="1"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xf numFmtId="10" fontId="8" fillId="5" borderId="3" xfId="0" applyNumberFormat="1" applyFont="1" applyFill="1" applyBorder="1" applyAlignment="1"/>
    <xf numFmtId="10" fontId="2" fillId="0" borderId="0" xfId="0" applyNumberFormat="1" applyFont="1" applyAlignment="1">
      <alignment horizontal="center"/>
    </xf>
    <xf numFmtId="164" fontId="2" fillId="8" borderId="0" xfId="0" applyNumberFormat="1" applyFont="1" applyFill="1" applyBorder="1" applyAlignment="1">
      <alignment horizontal="center"/>
    </xf>
    <xf numFmtId="2" fontId="2" fillId="8" borderId="0" xfId="0" applyNumberFormat="1" applyFont="1" applyFill="1" applyBorder="1" applyAlignment="1"/>
    <xf numFmtId="10" fontId="2" fillId="8" borderId="0" xfId="0" applyNumberFormat="1" applyFont="1" applyFill="1" applyBorder="1" applyAlignment="1"/>
    <xf numFmtId="10" fontId="2" fillId="8" borderId="0" xfId="0" applyNumberFormat="1" applyFont="1" applyFill="1" applyBorder="1" applyAlignment="1">
      <alignment horizontal="center"/>
    </xf>
    <xf numFmtId="165" fontId="2" fillId="8" borderId="0" xfId="0" applyNumberFormat="1" applyFont="1" applyFill="1" applyBorder="1" applyAlignment="1">
      <alignment horizontal="center"/>
    </xf>
    <xf numFmtId="165" fontId="2" fillId="8" borderId="0" xfId="0" applyNumberFormat="1" applyFont="1" applyFill="1" applyBorder="1" applyAlignment="1"/>
    <xf numFmtId="168" fontId="2" fillId="8" borderId="0" xfId="0" applyNumberFormat="1" applyFont="1" applyFill="1" applyBorder="1" applyAlignment="1"/>
    <xf numFmtId="170" fontId="2" fillId="8" borderId="0" xfId="0" applyNumberFormat="1" applyFont="1" applyFill="1" applyBorder="1" applyAlignment="1"/>
    <xf numFmtId="171" fontId="2" fillId="8" borderId="0" xfId="0" applyNumberFormat="1" applyFont="1" applyFill="1" applyBorder="1" applyAlignment="1"/>
    <xf numFmtId="0" fontId="2" fillId="8" borderId="0" xfId="0" applyFont="1" applyFill="1" applyBorder="1" applyAlignment="1">
      <alignment horizontal="center"/>
    </xf>
    <xf numFmtId="167" fontId="3" fillId="3" borderId="1" xfId="0" applyNumberFormat="1" applyFont="1" applyFill="1" applyBorder="1" applyAlignment="1"/>
    <xf numFmtId="172" fontId="2" fillId="2" borderId="0" xfId="0" applyNumberFormat="1" applyFont="1" applyFill="1" applyBorder="1" applyAlignment="1">
      <alignment horizontal="center"/>
    </xf>
    <xf numFmtId="165" fontId="2" fillId="2" borderId="0" xfId="0" applyNumberFormat="1" applyFont="1" applyFill="1" applyBorder="1" applyAlignment="1">
      <alignment horizontal="center"/>
    </xf>
    <xf numFmtId="171" fontId="2" fillId="2" borderId="0" xfId="0" applyNumberFormat="1" applyFont="1" applyFill="1" applyBorder="1" applyAlignment="1">
      <alignment horizontal="center"/>
    </xf>
    <xf numFmtId="165" fontId="2" fillId="2" borderId="0" xfId="0" applyNumberFormat="1" applyFont="1" applyFill="1" applyBorder="1" applyAlignment="1"/>
    <xf numFmtId="171" fontId="2" fillId="2" borderId="0" xfId="0" applyNumberFormat="1" applyFont="1" applyFill="1" applyBorder="1" applyAlignment="1"/>
    <xf numFmtId="170" fontId="2" fillId="2" borderId="0" xfId="0" applyNumberFormat="1" applyFont="1" applyFill="1" applyBorder="1" applyAlignment="1"/>
    <xf numFmtId="10" fontId="2" fillId="2" borderId="0" xfId="0" applyNumberFormat="1" applyFont="1" applyFill="1" applyBorder="1" applyAlignment="1">
      <alignment horizontal="center"/>
    </xf>
    <xf numFmtId="0" fontId="2" fillId="2" borderId="0" xfId="0" applyFont="1" applyFill="1" applyBorder="1" applyAlignment="1"/>
    <xf numFmtId="10" fontId="0" fillId="0" borderId="0" xfId="0" applyNumberFormat="1" applyFont="1" applyAlignment="1"/>
    <xf numFmtId="0" fontId="9" fillId="0" borderId="0" xfId="0" applyFont="1" applyAlignment="1"/>
    <xf numFmtId="0" fontId="0" fillId="0" borderId="0" xfId="0" applyFont="1" applyAlignment="1">
      <alignment wrapText="1"/>
    </xf>
    <xf numFmtId="2" fontId="5" fillId="4" borderId="1" xfId="0" applyNumberFormat="1" applyFont="1" applyFill="1" applyBorder="1" applyAlignment="1">
      <alignment vertical="top" wrapText="1"/>
    </xf>
    <xf numFmtId="2" fontId="2" fillId="0" borderId="0" xfId="0" applyNumberFormat="1" applyFont="1" applyAlignment="1"/>
    <xf numFmtId="2" fontId="0" fillId="0" borderId="0" xfId="0" applyNumberFormat="1" applyAlignment="1">
      <alignment horizontal="center"/>
    </xf>
    <xf numFmtId="0" fontId="0" fillId="0" borderId="0" xfId="0" applyAlignment="1">
      <alignment horizontal="center"/>
    </xf>
    <xf numFmtId="166" fontId="2" fillId="2" borderId="0" xfId="0" applyNumberFormat="1" applyFont="1" applyFill="1" applyBorder="1" applyAlignment="1">
      <alignment horizontal="center"/>
    </xf>
    <xf numFmtId="2" fontId="2" fillId="2" borderId="0" xfId="0" applyNumberFormat="1" applyFont="1" applyFill="1" applyBorder="1" applyAlignment="1">
      <alignment horizontal="center"/>
    </xf>
    <xf numFmtId="10" fontId="3" fillId="3" borderId="1" xfId="0" applyNumberFormat="1" applyFont="1" applyFill="1" applyBorder="1" applyAlignment="1">
      <alignment horizontal="center"/>
    </xf>
    <xf numFmtId="4" fontId="2" fillId="2" borderId="0" xfId="0" applyNumberFormat="1" applyFont="1" applyFill="1" applyBorder="1" applyAlignment="1">
      <alignment horizontal="center"/>
    </xf>
    <xf numFmtId="10" fontId="8" fillId="5" borderId="3" xfId="0" applyNumberFormat="1" applyFont="1" applyFill="1" applyBorder="1" applyAlignment="1">
      <alignment horizontal="center"/>
    </xf>
    <xf numFmtId="0" fontId="8" fillId="5" borderId="3" xfId="0" applyFont="1" applyFill="1" applyBorder="1" applyAlignment="1">
      <alignment horizontal="center"/>
    </xf>
    <xf numFmtId="2" fontId="8" fillId="5" borderId="3" xfId="0" applyNumberFormat="1" applyFont="1" applyFill="1" applyBorder="1" applyAlignment="1">
      <alignment horizontal="center"/>
    </xf>
    <xf numFmtId="1" fontId="2" fillId="2" borderId="0" xfId="0" applyNumberFormat="1" applyFont="1" applyFill="1" applyBorder="1" applyAlignment="1">
      <alignment horizontal="center"/>
    </xf>
    <xf numFmtId="168" fontId="2" fillId="2" borderId="0" xfId="0" applyNumberFormat="1" applyFont="1" applyFill="1" applyBorder="1" applyAlignment="1">
      <alignment horizontal="center"/>
    </xf>
    <xf numFmtId="167" fontId="2" fillId="2" borderId="0" xfId="0" applyNumberFormat="1" applyFont="1" applyFill="1" applyBorder="1" applyAlignment="1">
      <alignment horizontal="center"/>
    </xf>
    <xf numFmtId="0" fontId="9" fillId="0" borderId="0" xfId="0" applyFont="1" applyAlignment="1">
      <alignment horizont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7F7F7F"/>
      <rgbColor rgb="FFB2B2B2"/>
      <rgbColor rgb="FF993366"/>
      <rgbColor rgb="FFF2F2F2"/>
      <rgbColor rgb="FFDEEAF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9"/>
      <rgbColor rgb="FFFFEB9C"/>
      <rgbColor rgb="FF99CCFF"/>
      <rgbColor rgb="FFFF99CC"/>
      <rgbColor rgb="FFCC99FF"/>
      <rgbColor rgb="FFFFCC99"/>
      <rgbColor rgb="FF3366FF"/>
      <rgbColor rgb="FF33CCCC"/>
      <rgbColor rgb="FF99CC00"/>
      <rgbColor rgb="FFFFCC00"/>
      <rgbColor rgb="FFFF9900"/>
      <rgbColor rgb="FFFA7D00"/>
      <rgbColor rgb="FF666699"/>
      <rgbColor rgb="FFA5A5A5"/>
      <rgbColor rgb="FF003366"/>
      <rgbColor rgb="FF339966"/>
      <rgbColor rgb="FF003300"/>
      <rgbColor rgb="FF333300"/>
      <rgbColor rgb="FF9C5700"/>
      <rgbColor rgb="FF993366"/>
      <rgbColor rgb="FF3F3F76"/>
      <rgbColor rgb="FF3F3F3F"/>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139700</xdr:colOff>
      <xdr:row>69</xdr:row>
      <xdr:rowOff>139700</xdr:rowOff>
    </xdr:to>
    <xdr:sp macro="" textlink="">
      <xdr:nvSpPr>
        <xdr:cNvPr id="102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139700</xdr:colOff>
      <xdr:row>69</xdr:row>
      <xdr:rowOff>139700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6312960</xdr:colOff>
      <xdr:row>2</xdr:row>
      <xdr:rowOff>47160</xdr:rowOff>
    </xdr:to>
    <xdr:pic>
      <xdr:nvPicPr>
        <xdr:cNvPr id="2" name="image1.png"/>
        <xdr:cNvPicPr/>
      </xdr:nvPicPr>
      <xdr:blipFill>
        <a:blip xmlns:r="http://schemas.openxmlformats.org/officeDocument/2006/relationships" r:embed="rId1"/>
        <a:stretch/>
      </xdr:blipFill>
      <xdr:spPr>
        <a:xfrm>
          <a:off x="0" y="75960"/>
          <a:ext cx="6438600" cy="39142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03"/>
  <sheetViews>
    <sheetView workbookViewId="0">
      <selection activeCell="J29" sqref="J29"/>
    </sheetView>
  </sheetViews>
  <sheetFormatPr baseColWidth="10" defaultColWidth="8.7109375" defaultRowHeight="13" x14ac:dyDescent="0"/>
  <cols>
    <col min="1" max="1" width="12.42578125" customWidth="1"/>
    <col min="2" max="2" width="8.140625" customWidth="1"/>
    <col min="3" max="3" width="10.85546875" customWidth="1"/>
    <col min="4" max="4" width="12.7109375" customWidth="1"/>
    <col min="5" max="5" width="16.7109375" customWidth="1"/>
    <col min="6" max="6" width="7.5703125" customWidth="1"/>
    <col min="7" max="7" width="37.28515625" customWidth="1"/>
    <col min="8" max="8" width="1.42578125" customWidth="1"/>
    <col min="9" max="9" width="10.7109375" customWidth="1"/>
    <col min="10" max="10" width="1.42578125" customWidth="1"/>
    <col min="11" max="11" width="9.7109375" customWidth="1"/>
    <col min="12" max="12" width="1.28515625" customWidth="1"/>
    <col min="13" max="13" width="9.7109375" customWidth="1"/>
    <col min="14" max="14" width="1.28515625" customWidth="1"/>
    <col min="15" max="16" width="7.5703125" hidden="1" customWidth="1"/>
    <col min="17" max="17" width="9.85546875" hidden="1" customWidth="1"/>
    <col min="18" max="18" width="7.5703125" hidden="1" customWidth="1"/>
    <col min="19" max="1025" width="12.5703125" customWidth="1"/>
  </cols>
  <sheetData>
    <row r="1" spans="1:18" ht="13.5" customHeight="1">
      <c r="A1" s="1" t="str">
        <f>'Rule Recommendations'!B1</f>
        <v>Dates</v>
      </c>
      <c r="B1" s="2" t="str">
        <f>'Rule Recommendations'!C1</f>
        <v>Price</v>
      </c>
      <c r="C1" s="2" t="str">
        <f>'Rule Recommendations'!D1</f>
        <v>Research</v>
      </c>
      <c r="D1" s="3" t="s">
        <v>0</v>
      </c>
      <c r="E1" s="3" t="s">
        <v>1</v>
      </c>
      <c r="F1" s="4"/>
      <c r="N1" s="5"/>
      <c r="O1" s="4"/>
      <c r="P1" s="4"/>
      <c r="Q1" s="4"/>
      <c r="R1" s="4"/>
    </row>
    <row r="2" spans="1:18" ht="13.5" customHeight="1">
      <c r="A2" s="82">
        <f>IF('Time Series Inputs'!A2="","",'Time Series Inputs'!A2)</f>
        <v>43765</v>
      </c>
      <c r="B2" s="83">
        <f>IF('Time Series Inputs'!B2="","",'Time Series Inputs'!B2)</f>
        <v>100</v>
      </c>
      <c r="C2" s="83">
        <f>IF('Time Series Inputs'!C2="","",'Time Series Inputs'!C2)</f>
        <v>100</v>
      </c>
      <c r="D2" s="84">
        <f>IF(A2="","",'Apply Constraints'!A2)</f>
        <v>0</v>
      </c>
      <c r="E2" s="84">
        <f>IF('Performance Calculation'!W2="","",'Performance Calculation'!W2)</f>
        <v>1</v>
      </c>
      <c r="F2" s="4"/>
      <c r="G2" s="9" t="s">
        <v>2</v>
      </c>
      <c r="N2" s="5"/>
      <c r="O2" s="4"/>
      <c r="P2" s="4"/>
      <c r="Q2" s="4"/>
      <c r="R2" s="4"/>
    </row>
    <row r="3" spans="1:18" ht="13.5" customHeight="1">
      <c r="A3" s="82">
        <f>IF('Time Series Inputs'!A3="","",'Time Series Inputs'!A3)</f>
        <v>43766</v>
      </c>
      <c r="B3" s="83">
        <f>IF('Time Series Inputs'!B3="","",'Time Series Inputs'!B3)</f>
        <v>99.912610364907096</v>
      </c>
      <c r="C3" s="83">
        <f>IF('Time Series Inputs'!C3="","",'Time Series Inputs'!C3)</f>
        <v>99.578008314098398</v>
      </c>
      <c r="D3" s="84">
        <f>IF(A3="","",'Apply Constraints'!A3)</f>
        <v>1</v>
      </c>
      <c r="E3" s="84">
        <f>IF('Performance Calculation'!W3="","",'Performance Calculation'!W3)</f>
        <v>0.99502487562189057</v>
      </c>
      <c r="F3" s="4"/>
      <c r="G3" s="5" t="s">
        <v>3</v>
      </c>
      <c r="I3" s="10">
        <f>MIN($A:$A)</f>
        <v>43765</v>
      </c>
      <c r="O3" s="4"/>
      <c r="P3" s="4"/>
      <c r="Q3" s="4"/>
      <c r="R3" s="4"/>
    </row>
    <row r="4" spans="1:18" ht="13.5" customHeight="1">
      <c r="A4" s="82">
        <f>IF('Time Series Inputs'!A4="","",'Time Series Inputs'!A4)</f>
        <v>43767</v>
      </c>
      <c r="B4" s="83">
        <f>IF('Time Series Inputs'!B4="","",'Time Series Inputs'!B4)</f>
        <v>100.311217364497</v>
      </c>
      <c r="C4" s="83">
        <f>IF('Time Series Inputs'!C4="","",'Time Series Inputs'!C4)</f>
        <v>100.239302652175</v>
      </c>
      <c r="D4" s="84">
        <f>IF(A4="","",'Apply Constraints'!A4)</f>
        <v>1</v>
      </c>
      <c r="E4" s="84">
        <f>IF('Performance Calculation'!W4="","",'Performance Calculation'!W4)</f>
        <v>0.99899458353704162</v>
      </c>
      <c r="F4" s="4"/>
      <c r="G4" s="5" t="s">
        <v>4</v>
      </c>
      <c r="I4" s="10">
        <f>MAX($A:$A)</f>
        <v>43784</v>
      </c>
      <c r="O4" s="4"/>
      <c r="P4" s="4"/>
      <c r="Q4" s="5"/>
      <c r="R4" s="11"/>
    </row>
    <row r="5" spans="1:18" ht="13.5" customHeight="1">
      <c r="A5" s="82">
        <f>IF('Time Series Inputs'!A5="","",'Time Series Inputs'!A5)</f>
        <v>43768</v>
      </c>
      <c r="B5" s="83">
        <f>IF('Time Series Inputs'!B5="","",'Time Series Inputs'!B5)</f>
        <v>99.848298101833194</v>
      </c>
      <c r="C5" s="83">
        <f>IF('Time Series Inputs'!C5="","",'Time Series Inputs'!C5)</f>
        <v>100.925168752525</v>
      </c>
      <c r="D5" s="84">
        <f>IF(A5="","",'Apply Constraints'!A5)</f>
        <v>0</v>
      </c>
      <c r="E5" s="84">
        <f>IF('Performance Calculation'!W5="","",'Performance Calculation'!W5)</f>
        <v>0.98938439289070856</v>
      </c>
      <c r="F5" s="4"/>
      <c r="G5" s="5" t="s">
        <v>5</v>
      </c>
      <c r="I5" s="5">
        <f>COUNT($A:$A)</f>
        <v>20</v>
      </c>
      <c r="O5" s="4"/>
    </row>
    <row r="6" spans="1:18" ht="13.5" customHeight="1">
      <c r="A6" s="82">
        <f>IF('Time Series Inputs'!A6="","",'Time Series Inputs'!A6)</f>
        <v>43769</v>
      </c>
      <c r="B6" s="83">
        <f>IF('Time Series Inputs'!B6="","",'Time Series Inputs'!B6)</f>
        <v>99.885120923014597</v>
      </c>
      <c r="C6" s="83">
        <f>IF('Time Series Inputs'!C6="","",'Time Series Inputs'!C6)</f>
        <v>101.692155974478</v>
      </c>
      <c r="D6" s="84">
        <f>IF(A6="","",'Apply Constraints'!A6)</f>
        <v>0</v>
      </c>
      <c r="E6" s="84">
        <f>IF('Performance Calculation'!W6="","",'Performance Calculation'!W6)</f>
        <v>0.98935423353366903</v>
      </c>
      <c r="F6" s="4"/>
      <c r="G6" s="5" t="s">
        <v>6</v>
      </c>
      <c r="I6" s="5">
        <v>252</v>
      </c>
      <c r="O6" s="4"/>
    </row>
    <row r="7" spans="1:18" ht="13.5" customHeight="1">
      <c r="A7" s="82">
        <f>IF('Time Series Inputs'!A7="","",'Time Series Inputs'!A7)</f>
        <v>43770</v>
      </c>
      <c r="B7" s="83">
        <f>IF('Time Series Inputs'!B7="","",'Time Series Inputs'!B7)</f>
        <v>100.445590841743</v>
      </c>
      <c r="C7" s="83">
        <f>IF('Time Series Inputs'!C7="","",'Time Series Inputs'!C7)</f>
        <v>101.64498964069401</v>
      </c>
      <c r="D7" s="84">
        <f>IF(A7="","",'Apply Constraints'!A7)</f>
        <v>0</v>
      </c>
      <c r="E7" s="84">
        <f>IF('Performance Calculation'!W7="","",'Performance Calculation'!W7)</f>
        <v>0.98935423353366903</v>
      </c>
      <c r="F7" s="4"/>
      <c r="G7" s="5" t="s">
        <v>7</v>
      </c>
      <c r="I7" s="8">
        <f>VLOOKUP($I$4,$A$2:$E$1000,5,FALSE())-1</f>
        <v>-1.0645766466330975E-2</v>
      </c>
      <c r="O7" s="4"/>
      <c r="P7" s="4"/>
      <c r="Q7" s="4"/>
      <c r="R7" s="4"/>
    </row>
    <row r="8" spans="1:18" ht="13.5" customHeight="1">
      <c r="A8" s="82">
        <f>IF('Time Series Inputs'!A8="","",'Time Series Inputs'!A8)</f>
        <v>43771</v>
      </c>
      <c r="B8" s="83">
        <f>IF('Time Series Inputs'!B8="","",'Time Series Inputs'!B8)</f>
        <v>101.04736747988299</v>
      </c>
      <c r="C8" s="83">
        <f>IF('Time Series Inputs'!C8="","",'Time Series Inputs'!C8)</f>
        <v>100.92100280147299</v>
      </c>
      <c r="D8" s="84">
        <f>IF(A8="","",'Apply Constraints'!A8)</f>
        <v>0</v>
      </c>
      <c r="E8" s="84">
        <f>IF('Performance Calculation'!W8="","",'Performance Calculation'!W8)</f>
        <v>0.98935423353366903</v>
      </c>
      <c r="F8" s="4"/>
      <c r="G8" s="5" t="s">
        <v>8</v>
      </c>
      <c r="I8" s="8">
        <f>(1+$I$7)^($I$6/($I$5-1))-1</f>
        <v>-0.13233833826267194</v>
      </c>
      <c r="O8" s="4"/>
      <c r="P8" s="4"/>
      <c r="Q8" s="4"/>
      <c r="R8" s="4"/>
    </row>
    <row r="9" spans="1:18" ht="13.5" customHeight="1">
      <c r="A9" s="82">
        <f>IF('Time Series Inputs'!A9="","",'Time Series Inputs'!A9)</f>
        <v>43772</v>
      </c>
      <c r="B9" s="83">
        <f>IF('Time Series Inputs'!B9="","",'Time Series Inputs'!B9)</f>
        <v>101.55656282591799</v>
      </c>
      <c r="C9" s="83">
        <f>IF('Time Series Inputs'!C9="","",'Time Series Inputs'!C9)</f>
        <v>100.99821384953199</v>
      </c>
      <c r="D9" s="84">
        <f>IF(A9="","",'Apply Constraints'!A9)</f>
        <v>0</v>
      </c>
      <c r="E9" s="84">
        <f>IF('Performance Calculation'!W9="","",'Performance Calculation'!W9)</f>
        <v>0.98935423353366903</v>
      </c>
      <c r="F9" s="4"/>
      <c r="G9" s="5" t="s">
        <v>9</v>
      </c>
      <c r="I9" s="8">
        <f>IF(I15=0,0,$I$8/$I$15)</f>
        <v>-0.13233833826267194</v>
      </c>
      <c r="O9" s="4"/>
      <c r="P9" s="4"/>
      <c r="Q9" s="4"/>
      <c r="R9" s="4"/>
    </row>
    <row r="10" spans="1:18" ht="13.5" customHeight="1">
      <c r="A10" s="82">
        <f>IF('Time Series Inputs'!A10="","",'Time Series Inputs'!A10)</f>
        <v>43773</v>
      </c>
      <c r="B10" s="83">
        <f>IF('Time Series Inputs'!B10="","",'Time Series Inputs'!B10)</f>
        <v>101.447237670028</v>
      </c>
      <c r="C10" s="83">
        <f>IF('Time Series Inputs'!C10="","",'Time Series Inputs'!C10)</f>
        <v>101.36925153771701</v>
      </c>
      <c r="D10" s="84">
        <f>IF(A10="","",'Apply Constraints'!A10)</f>
        <v>0</v>
      </c>
      <c r="E10" s="84">
        <f>IF('Performance Calculation'!W10="","",'Performance Calculation'!W10)</f>
        <v>0.98935423353366903</v>
      </c>
      <c r="F10" s="4"/>
      <c r="O10" s="4"/>
      <c r="P10" s="4"/>
      <c r="Q10" s="4"/>
      <c r="R10" s="4"/>
    </row>
    <row r="11" spans="1:18" ht="13.5" customHeight="1">
      <c r="A11" s="82">
        <f>IF('Time Series Inputs'!A11="","",'Time Series Inputs'!A11)</f>
        <v>43774</v>
      </c>
      <c r="B11" s="83">
        <f>IF('Time Series Inputs'!B11="","",'Time Series Inputs'!B11)</f>
        <v>101.53385199240201</v>
      </c>
      <c r="C11" s="83">
        <f>IF('Time Series Inputs'!C11="","",'Time Series Inputs'!C11)</f>
        <v>100.973649663508</v>
      </c>
      <c r="D11" s="84">
        <f>IF(A11="","",'Apply Constraints'!A11)</f>
        <v>0</v>
      </c>
      <c r="E11" s="84">
        <f>IF('Performance Calculation'!W11="","",'Performance Calculation'!W11)</f>
        <v>0.98935423353366903</v>
      </c>
      <c r="F11" s="4"/>
      <c r="G11" s="9" t="s">
        <v>10</v>
      </c>
      <c r="H11" s="5"/>
      <c r="I11" s="12" t="s">
        <v>11</v>
      </c>
      <c r="J11" s="12"/>
      <c r="K11" s="12" t="s">
        <v>12</v>
      </c>
      <c r="L11" s="5"/>
      <c r="M11" s="13" t="s">
        <v>13</v>
      </c>
      <c r="O11" s="4"/>
      <c r="P11" s="4"/>
      <c r="Q11" s="4"/>
      <c r="R11" s="4"/>
    </row>
    <row r="12" spans="1:18" ht="13.5" customHeight="1">
      <c r="A12" s="82">
        <f>IF('Time Series Inputs'!A12="","",'Time Series Inputs'!A12)</f>
        <v>43775</v>
      </c>
      <c r="B12" s="83">
        <f>IF('Time Series Inputs'!B12="","",'Time Series Inputs'!B12)</f>
        <v>102.27712319515</v>
      </c>
      <c r="C12" s="83">
        <f>IF('Time Series Inputs'!C12="","",'Time Series Inputs'!C12)</f>
        <v>101.027475961919</v>
      </c>
      <c r="D12" s="84">
        <f>IF(A12="","",'Apply Constraints'!A12)</f>
        <v>0</v>
      </c>
      <c r="E12" s="84">
        <f>IF('Performance Calculation'!W12="","",'Performance Calculation'!W12)</f>
        <v>0.98935423353366903</v>
      </c>
      <c r="F12" s="4"/>
      <c r="G12" s="5" t="s">
        <v>14</v>
      </c>
      <c r="H12" s="14"/>
      <c r="I12" s="14">
        <f t="shared" ref="I12:I17" si="0">N12</f>
        <v>0</v>
      </c>
      <c r="J12" s="14"/>
      <c r="K12" s="15"/>
      <c r="L12" s="16">
        <f>IF('Calculation Results'!I12="",K12,I12)</f>
        <v>0</v>
      </c>
      <c r="M12" s="17">
        <f>'Portfolio Restrictions Inputs'!B2</f>
        <v>0</v>
      </c>
      <c r="N12" s="16">
        <f>IF('Calculation Results'!K12="",M12,K12)</f>
        <v>0</v>
      </c>
      <c r="O12" s="4"/>
      <c r="P12" s="4"/>
      <c r="Q12" s="4"/>
      <c r="R12" s="4"/>
    </row>
    <row r="13" spans="1:18" ht="13.5" customHeight="1">
      <c r="A13" s="82">
        <f>IF('Time Series Inputs'!A13="","",'Time Series Inputs'!A13)</f>
        <v>43776</v>
      </c>
      <c r="B13" s="83">
        <f>IF('Time Series Inputs'!B13="","",'Time Series Inputs'!B13)</f>
        <v>101.7565736358</v>
      </c>
      <c r="C13" s="83">
        <f>IF('Time Series Inputs'!C13="","",'Time Series Inputs'!C13)</f>
        <v>100.762194638061</v>
      </c>
      <c r="D13" s="84">
        <f>IF(A13="","",'Apply Constraints'!A13)</f>
        <v>0</v>
      </c>
      <c r="E13" s="84">
        <f>IF('Performance Calculation'!W13="","",'Performance Calculation'!W13)</f>
        <v>0.98935423353366903</v>
      </c>
      <c r="F13" s="4"/>
      <c r="G13" s="5" t="str">
        <f>'Portfolio Restrictions Inputs'!A3</f>
        <v>Bid-offer spread</v>
      </c>
      <c r="H13" s="14"/>
      <c r="I13" s="14">
        <f t="shared" si="0"/>
        <v>0.01</v>
      </c>
      <c r="J13" s="14"/>
      <c r="K13" s="15"/>
      <c r="L13" s="16">
        <f>IF('Calculation Results'!I13="",K13,I13)</f>
        <v>0.01</v>
      </c>
      <c r="M13" s="17">
        <f>'Portfolio Restrictions Inputs'!B3</f>
        <v>0.01</v>
      </c>
      <c r="N13" s="16">
        <f>IF('Calculation Results'!K13="",M13,K13)</f>
        <v>0.01</v>
      </c>
      <c r="O13" s="4"/>
      <c r="P13" s="4"/>
      <c r="Q13" s="4"/>
      <c r="R13" s="4"/>
    </row>
    <row r="14" spans="1:18" ht="13.5" customHeight="1">
      <c r="A14" s="82">
        <f>IF('Time Series Inputs'!A14="","",'Time Series Inputs'!A14)</f>
        <v>43777</v>
      </c>
      <c r="B14" s="83">
        <f>IF('Time Series Inputs'!B14="","",'Time Series Inputs'!B14)</f>
        <v>101.76617549251699</v>
      </c>
      <c r="C14" s="83">
        <f>IF('Time Series Inputs'!C14="","",'Time Series Inputs'!C14)</f>
        <v>100.063287447332</v>
      </c>
      <c r="D14" s="84">
        <f>IF(A14="","",'Apply Constraints'!A14)</f>
        <v>0</v>
      </c>
      <c r="E14" s="84">
        <f>IF('Performance Calculation'!W14="","",'Performance Calculation'!W14)</f>
        <v>0.98935423353366903</v>
      </c>
      <c r="F14" s="4"/>
      <c r="G14" s="5" t="str">
        <f>'Portfolio Restrictions Inputs'!A4</f>
        <v>First permitted trade date</v>
      </c>
      <c r="H14" s="5"/>
      <c r="I14" s="18">
        <f t="shared" si="0"/>
        <v>1</v>
      </c>
      <c r="J14" s="5"/>
      <c r="K14" s="19"/>
      <c r="L14" s="20">
        <f>IF('Calculation Results'!I14="",K14,I14)</f>
        <v>1</v>
      </c>
      <c r="M14" s="13">
        <f>'Portfolio Restrictions Inputs'!B4</f>
        <v>1</v>
      </c>
      <c r="N14" s="21">
        <f>IF('Calculation Results'!K14="",M14,K14)</f>
        <v>1</v>
      </c>
      <c r="O14" s="4"/>
      <c r="P14" s="4"/>
      <c r="Q14" s="4"/>
      <c r="R14" s="4"/>
    </row>
    <row r="15" spans="1:18" ht="13.5" customHeight="1">
      <c r="A15" s="82">
        <f>IF('Time Series Inputs'!A15="","",'Time Series Inputs'!A15)</f>
        <v>43778</v>
      </c>
      <c r="B15" s="83">
        <f>IF('Time Series Inputs'!B15="","",'Time Series Inputs'!B15)</f>
        <v>101.45454441390299</v>
      </c>
      <c r="C15" s="83">
        <f>IF('Time Series Inputs'!C15="","",'Time Series Inputs'!C15)</f>
        <v>100.185943005867</v>
      </c>
      <c r="D15" s="84">
        <f>IF(A15="","",'Apply Constraints'!A15)</f>
        <v>0</v>
      </c>
      <c r="E15" s="84">
        <f>IF('Performance Calculation'!W15="","",'Performance Calculation'!W15)</f>
        <v>0.98935423353366903</v>
      </c>
      <c r="F15" s="4"/>
      <c r="G15" s="5" t="s">
        <v>15</v>
      </c>
      <c r="H15" s="22"/>
      <c r="I15" s="22">
        <f t="shared" si="0"/>
        <v>1</v>
      </c>
      <c r="J15" s="22"/>
      <c r="K15" s="15"/>
      <c r="L15" s="23">
        <f>IF('Calculation Results'!I15="",K15,I15)</f>
        <v>1</v>
      </c>
      <c r="M15" s="17">
        <f>'Portfolio Restrictions Inputs'!B5</f>
        <v>1</v>
      </c>
      <c r="N15" s="16">
        <f>IF('Calculation Results'!K15="",M15,K15)</f>
        <v>1</v>
      </c>
      <c r="O15" s="4"/>
      <c r="P15" s="4"/>
      <c r="Q15" s="4"/>
      <c r="R15" s="4"/>
    </row>
    <row r="16" spans="1:18" ht="13.5" customHeight="1">
      <c r="A16" s="82">
        <f>IF('Time Series Inputs'!A16="","",'Time Series Inputs'!A16)</f>
        <v>43779</v>
      </c>
      <c r="B16" s="83">
        <f>IF('Time Series Inputs'!B16="","",'Time Series Inputs'!B16)</f>
        <v>101.97625056413899</v>
      </c>
      <c r="C16" s="83">
        <f>IF('Time Series Inputs'!C16="","",'Time Series Inputs'!C16)</f>
        <v>100.02674166358</v>
      </c>
      <c r="D16" s="84">
        <f>IF(A16="","",'Apply Constraints'!A16)</f>
        <v>0</v>
      </c>
      <c r="E16" s="84">
        <f>IF('Performance Calculation'!W16="","",'Performance Calculation'!W16)</f>
        <v>0.98935423353366903</v>
      </c>
      <c r="F16" s="4"/>
      <c r="G16" s="5" t="s">
        <v>16</v>
      </c>
      <c r="H16" s="22"/>
      <c r="I16" s="22">
        <f t="shared" si="0"/>
        <v>0</v>
      </c>
      <c r="J16" s="22"/>
      <c r="K16" s="15"/>
      <c r="L16" s="23">
        <f>IF('Calculation Results'!I16="",K16,I16)</f>
        <v>0</v>
      </c>
      <c r="M16" s="17">
        <f>'Portfolio Restrictions Inputs'!B6</f>
        <v>0</v>
      </c>
      <c r="N16" s="16">
        <f>IF('Calculation Results'!K16="",M16,K16)</f>
        <v>0</v>
      </c>
      <c r="O16" s="4"/>
      <c r="P16" s="4"/>
      <c r="Q16" s="4"/>
      <c r="R16" s="4"/>
    </row>
    <row r="17" spans="1:18" ht="13.5" customHeight="1">
      <c r="A17" s="82">
        <f>IF('Time Series Inputs'!A17="","",'Time Series Inputs'!A17)</f>
        <v>43780</v>
      </c>
      <c r="B17" s="83">
        <f>IF('Time Series Inputs'!B17="","",'Time Series Inputs'!B17)</f>
        <v>102.59885517962</v>
      </c>
      <c r="C17" s="83">
        <f>IF('Time Series Inputs'!C17="","",'Time Series Inputs'!C17)</f>
        <v>99.557100458513204</v>
      </c>
      <c r="D17" s="84">
        <f>IF(A17="","",'Apply Constraints'!A17)</f>
        <v>0</v>
      </c>
      <c r="E17" s="84">
        <f>IF('Performance Calculation'!W17="","",'Performance Calculation'!W17)</f>
        <v>0.98935423353366903</v>
      </c>
      <c r="F17" s="4"/>
      <c r="G17" s="5" t="s">
        <v>17</v>
      </c>
      <c r="H17" s="22"/>
      <c r="I17" s="22">
        <f t="shared" si="0"/>
        <v>1</v>
      </c>
      <c r="J17" s="22"/>
      <c r="K17" s="15"/>
      <c r="L17" s="23">
        <f>IF('Calculation Results'!I17="",K17,I17)</f>
        <v>1</v>
      </c>
      <c r="M17" s="17">
        <f>'Portfolio Restrictions Inputs'!B7</f>
        <v>1</v>
      </c>
      <c r="N17" s="16">
        <f>IF('Calculation Results'!K17="",M17,K17)</f>
        <v>1</v>
      </c>
      <c r="O17" s="4"/>
      <c r="P17" s="4"/>
      <c r="Q17" s="4"/>
      <c r="R17" s="4"/>
    </row>
    <row r="18" spans="1:18" ht="13.5" customHeight="1">
      <c r="A18" s="82">
        <f>IF('Time Series Inputs'!A18="","",'Time Series Inputs'!A18)</f>
        <v>43781</v>
      </c>
      <c r="B18" s="83">
        <f>IF('Time Series Inputs'!B18="","",'Time Series Inputs'!B18)</f>
        <v>102.426511000844</v>
      </c>
      <c r="C18" s="83">
        <f>IF('Time Series Inputs'!C18="","",'Time Series Inputs'!C18)</f>
        <v>99.550306671475298</v>
      </c>
      <c r="D18" s="84">
        <f>IF(A18="","",'Apply Constraints'!A18)</f>
        <v>0</v>
      </c>
      <c r="E18" s="84">
        <f>IF('Performance Calculation'!W18="","",'Performance Calculation'!W18)</f>
        <v>0.98935423353366903</v>
      </c>
      <c r="F18" s="4"/>
      <c r="G18" s="24"/>
      <c r="H18" s="24"/>
      <c r="I18" s="24"/>
      <c r="J18" s="24"/>
      <c r="K18" s="24"/>
      <c r="L18" s="21"/>
      <c r="M18" s="13"/>
      <c r="N18" s="21"/>
      <c r="O18" s="4"/>
      <c r="P18" s="4"/>
      <c r="Q18" s="4"/>
      <c r="R18" s="4"/>
    </row>
    <row r="19" spans="1:18" ht="13.5" customHeight="1">
      <c r="A19" s="82">
        <f>IF('Time Series Inputs'!A19="","",'Time Series Inputs'!A19)</f>
        <v>43782</v>
      </c>
      <c r="B19" s="83">
        <f>IF('Time Series Inputs'!B19="","",'Time Series Inputs'!B19)</f>
        <v>102.367639935813</v>
      </c>
      <c r="C19" s="83">
        <f>IF('Time Series Inputs'!C19="","",'Time Series Inputs'!C19)</f>
        <v>99.089638553181601</v>
      </c>
      <c r="D19" s="84">
        <f>IF(A19="","",'Apply Constraints'!A19)</f>
        <v>0</v>
      </c>
      <c r="E19" s="84">
        <f>IF('Performance Calculation'!W19="","",'Performance Calculation'!W19)</f>
        <v>0.98935423353366903</v>
      </c>
      <c r="F19" s="4"/>
      <c r="G19" s="9" t="s">
        <v>18</v>
      </c>
      <c r="H19" s="24"/>
      <c r="I19" s="24"/>
      <c r="J19" s="24"/>
      <c r="K19" s="24"/>
      <c r="L19" s="21"/>
      <c r="M19" s="13"/>
      <c r="N19" s="21"/>
      <c r="O19" s="4"/>
      <c r="P19" s="4"/>
      <c r="Q19" s="4"/>
      <c r="R19" s="4"/>
    </row>
    <row r="20" spans="1:18" ht="13.5" customHeight="1">
      <c r="A20" s="82">
        <f>IF('Time Series Inputs'!A20="","",'Time Series Inputs'!A20)</f>
        <v>43783</v>
      </c>
      <c r="B20" s="83">
        <f>IF('Time Series Inputs'!B20="","",'Time Series Inputs'!B20)</f>
        <v>102.868405676503</v>
      </c>
      <c r="C20" s="83">
        <f>IF('Time Series Inputs'!C20="","",'Time Series Inputs'!C20)</f>
        <v>99.601032932397203</v>
      </c>
      <c r="D20" s="84">
        <f>IF(A20="","",'Apply Constraints'!A20)</f>
        <v>0</v>
      </c>
      <c r="E20" s="84">
        <f>IF('Performance Calculation'!W20="","",'Performance Calculation'!W20)</f>
        <v>0.98935423353366903</v>
      </c>
      <c r="G20" s="5" t="s">
        <v>74</v>
      </c>
      <c r="H20" s="5"/>
      <c r="I20" s="79">
        <f>N20</f>
        <v>3</v>
      </c>
      <c r="J20" s="5"/>
      <c r="K20" s="19"/>
      <c r="L20" s="16">
        <f>IF('Calculation Results'!I20="",K20,I20)</f>
        <v>3</v>
      </c>
      <c r="M20" s="17">
        <f>'Parameter Inputs'!B2</f>
        <v>3</v>
      </c>
      <c r="N20" s="16">
        <f>IF('Calculation Results'!K20="",M20,K20)</f>
        <v>3</v>
      </c>
    </row>
    <row r="21" spans="1:18" ht="13.5" customHeight="1">
      <c r="A21" s="82">
        <f>IF('Time Series Inputs'!A21="","",'Time Series Inputs'!A21)</f>
        <v>43784</v>
      </c>
      <c r="B21" s="83">
        <f>IF('Time Series Inputs'!B21="","",'Time Series Inputs'!B21)</f>
        <v>103.03958534730501</v>
      </c>
      <c r="C21" s="83">
        <f>IF('Time Series Inputs'!C21="","",'Time Series Inputs'!C21)</f>
        <v>99.833107596637504</v>
      </c>
      <c r="D21" s="84">
        <f>IF(A21="","",'Apply Constraints'!A21)</f>
        <v>0</v>
      </c>
      <c r="E21" s="84">
        <f>IF('Performance Calculation'!W21="","",'Performance Calculation'!W21)</f>
        <v>0.98935423353366903</v>
      </c>
      <c r="G21" s="5" t="s">
        <v>75</v>
      </c>
      <c r="I21" s="79">
        <f>N21</f>
        <v>1</v>
      </c>
      <c r="K21" s="19"/>
      <c r="L21" s="16">
        <f>IF('Calculation Results'!I21="",K21,I21)</f>
        <v>1</v>
      </c>
      <c r="M21" s="17">
        <f>'Parameter Inputs'!B3</f>
        <v>1</v>
      </c>
      <c r="N21" s="16">
        <f>IF('Calculation Results'!K21="",M21,K21)</f>
        <v>1</v>
      </c>
    </row>
    <row r="22" spans="1:18" ht="13.5" customHeight="1">
      <c r="A22" s="6" t="str">
        <f>IF('Time Series Inputs'!A22="","",'Time Series Inputs'!A22)</f>
        <v/>
      </c>
      <c r="B22" s="7" t="str">
        <f>IF('Time Series Inputs'!B22="","",'Time Series Inputs'!B22)</f>
        <v/>
      </c>
      <c r="C22" s="7" t="str">
        <f>IF('Time Series Inputs'!C22="","",'Time Series Inputs'!C22)</f>
        <v/>
      </c>
      <c r="D22" s="8" t="str">
        <f>IF(A22="","",'Apply Constraints'!A22)</f>
        <v/>
      </c>
      <c r="E22" s="8" t="str">
        <f>IF('Performance Calculation'!W22="","",'Performance Calculation'!W22)</f>
        <v/>
      </c>
      <c r="G22" s="5"/>
      <c r="I22" s="14"/>
      <c r="K22" s="19"/>
      <c r="L22" s="16">
        <f>IF('Calculation Results'!I22="",K22,I22)</f>
        <v>0</v>
      </c>
      <c r="M22" s="17" t="e">
        <f>'Parameter Inputs'!#REF!</f>
        <v>#REF!</v>
      </c>
      <c r="N22" s="16" t="e">
        <f>IF('Calculation Results'!K22="",M22,K22)</f>
        <v>#REF!</v>
      </c>
    </row>
    <row r="23" spans="1:18" ht="13.5" customHeight="1">
      <c r="A23" s="6" t="str">
        <f>IF('Time Series Inputs'!A23="","",'Time Series Inputs'!A23)</f>
        <v/>
      </c>
      <c r="B23" s="7" t="str">
        <f>IF('Time Series Inputs'!B23="","",'Time Series Inputs'!B23)</f>
        <v/>
      </c>
      <c r="C23" s="7" t="str">
        <f>IF('Time Series Inputs'!C23="","",'Time Series Inputs'!C23)</f>
        <v/>
      </c>
      <c r="D23" s="8" t="str">
        <f>IF(A23="","",'Apply Constraints'!A23)</f>
        <v/>
      </c>
      <c r="E23" s="8" t="str">
        <f>IF('Performance Calculation'!W23="","",'Performance Calculation'!W23)</f>
        <v/>
      </c>
      <c r="G23" s="5"/>
      <c r="I23" s="14"/>
      <c r="K23" s="19"/>
      <c r="L23" s="16">
        <f>IF('Calculation Results'!I23="",K23,I23)</f>
        <v>0</v>
      </c>
      <c r="M23" s="17" t="e">
        <f>'Parameter Inputs'!#REF!</f>
        <v>#REF!</v>
      </c>
      <c r="N23" s="16" t="e">
        <f>IF('Calculation Results'!K23="",M23,K23)</f>
        <v>#REF!</v>
      </c>
    </row>
    <row r="24" spans="1:18" ht="15.75" customHeight="1">
      <c r="A24" s="6" t="str">
        <f>IF('Time Series Inputs'!A24="","",'Time Series Inputs'!A24)</f>
        <v/>
      </c>
      <c r="B24" s="7" t="str">
        <f>IF('Time Series Inputs'!B24="","",'Time Series Inputs'!B24)</f>
        <v/>
      </c>
      <c r="C24" s="7" t="str">
        <f>IF('Time Series Inputs'!C24="","",'Time Series Inputs'!C24)</f>
        <v/>
      </c>
      <c r="D24" s="8" t="str">
        <f>IF(A24="","",'Apply Constraints'!A24)</f>
        <v/>
      </c>
      <c r="E24" s="8" t="str">
        <f>IF('Performance Calculation'!W24="","",'Performance Calculation'!W24)</f>
        <v/>
      </c>
      <c r="N24" s="4"/>
    </row>
    <row r="25" spans="1:18" ht="15.75" customHeight="1">
      <c r="A25" s="6" t="str">
        <f>IF('Time Series Inputs'!A25="","",'Time Series Inputs'!A25)</f>
        <v/>
      </c>
      <c r="B25" s="7" t="str">
        <f>IF('Time Series Inputs'!B25="","",'Time Series Inputs'!B25)</f>
        <v/>
      </c>
      <c r="C25" s="7" t="str">
        <f>IF('Time Series Inputs'!C25="","",'Time Series Inputs'!C25)</f>
        <v/>
      </c>
      <c r="D25" s="8" t="str">
        <f>IF(A25="","",'Apply Constraints'!A25)</f>
        <v/>
      </c>
      <c r="E25" s="8" t="str">
        <f>IF('Performance Calculation'!W25="","",'Performance Calculation'!W25)</f>
        <v/>
      </c>
    </row>
    <row r="26" spans="1:18" ht="15.75" customHeight="1">
      <c r="A26" s="6" t="str">
        <f>IF('Time Series Inputs'!A26="","",'Time Series Inputs'!A26)</f>
        <v/>
      </c>
      <c r="B26" s="7" t="str">
        <f>IF('Time Series Inputs'!B26="","",'Time Series Inputs'!B26)</f>
        <v/>
      </c>
      <c r="C26" s="7" t="str">
        <f>IF('Time Series Inputs'!C26="","",'Time Series Inputs'!C26)</f>
        <v/>
      </c>
      <c r="D26" s="8" t="str">
        <f>IF(A26="","",'Apply Constraints'!A26)</f>
        <v/>
      </c>
      <c r="E26" s="8" t="str">
        <f>IF('Performance Calculation'!W26="","",'Performance Calculation'!W26)</f>
        <v/>
      </c>
    </row>
    <row r="27" spans="1:18" ht="15.75" customHeight="1">
      <c r="A27" s="6" t="str">
        <f>IF('Time Series Inputs'!A27="","",'Time Series Inputs'!A27)</f>
        <v/>
      </c>
      <c r="B27" s="7" t="str">
        <f>IF('Time Series Inputs'!B27="","",'Time Series Inputs'!B27)</f>
        <v/>
      </c>
      <c r="C27" s="7" t="str">
        <f>IF('Time Series Inputs'!C27="","",'Time Series Inputs'!C27)</f>
        <v/>
      </c>
      <c r="D27" s="8" t="str">
        <f>IF(A27="","",'Apply Constraints'!A27)</f>
        <v/>
      </c>
      <c r="E27" s="8" t="str">
        <f>IF('Performance Calculation'!W27="","",'Performance Calculation'!W27)</f>
        <v/>
      </c>
    </row>
    <row r="28" spans="1:18" ht="15.75" customHeight="1">
      <c r="A28" s="6" t="str">
        <f>IF('Time Series Inputs'!A28="","",'Time Series Inputs'!A28)</f>
        <v/>
      </c>
      <c r="B28" s="7" t="str">
        <f>IF('Time Series Inputs'!B28="","",'Time Series Inputs'!B28)</f>
        <v/>
      </c>
      <c r="C28" s="7" t="str">
        <f>IF('Time Series Inputs'!C28="","",'Time Series Inputs'!C28)</f>
        <v/>
      </c>
      <c r="D28" s="8" t="str">
        <f>IF(A28="","",'Apply Constraints'!A28)</f>
        <v/>
      </c>
      <c r="E28" s="8" t="str">
        <f>IF('Performance Calculation'!W28="","",'Performance Calculation'!W28)</f>
        <v/>
      </c>
    </row>
    <row r="29" spans="1:18" ht="15.75" customHeight="1">
      <c r="A29" s="6" t="str">
        <f>IF('Time Series Inputs'!A29="","",'Time Series Inputs'!A29)</f>
        <v/>
      </c>
      <c r="B29" s="7" t="str">
        <f>IF('Time Series Inputs'!B29="","",'Time Series Inputs'!B29)</f>
        <v/>
      </c>
      <c r="C29" s="7" t="str">
        <f>IF('Time Series Inputs'!C29="","",'Time Series Inputs'!C29)</f>
        <v/>
      </c>
      <c r="D29" s="8" t="str">
        <f>IF(A29="","",'Apply Constraints'!A29)</f>
        <v/>
      </c>
      <c r="E29" s="8" t="str">
        <f>IF('Performance Calculation'!W29="","",'Performance Calculation'!W29)</f>
        <v/>
      </c>
    </row>
    <row r="30" spans="1:18" ht="15.75" customHeight="1">
      <c r="A30" s="6" t="str">
        <f>IF('Time Series Inputs'!A30="","",'Time Series Inputs'!A30)</f>
        <v/>
      </c>
      <c r="B30" s="7" t="str">
        <f>IF('Time Series Inputs'!B30="","",'Time Series Inputs'!B30)</f>
        <v/>
      </c>
      <c r="C30" s="7" t="str">
        <f>IF('Time Series Inputs'!C30="","",'Time Series Inputs'!C30)</f>
        <v/>
      </c>
      <c r="D30" s="8" t="str">
        <f>IF(A30="","",'Apply Constraints'!A30)</f>
        <v/>
      </c>
      <c r="E30" s="8" t="str">
        <f>IF('Performance Calculation'!W30="","",'Performance Calculation'!W30)</f>
        <v/>
      </c>
    </row>
    <row r="31" spans="1:18" ht="15.75" customHeight="1">
      <c r="A31" s="6" t="str">
        <f>IF('Time Series Inputs'!A31="","",'Time Series Inputs'!A31)</f>
        <v/>
      </c>
      <c r="B31" s="7" t="str">
        <f>IF('Time Series Inputs'!B31="","",'Time Series Inputs'!B31)</f>
        <v/>
      </c>
      <c r="C31" s="7" t="str">
        <f>IF('Time Series Inputs'!C31="","",'Time Series Inputs'!C31)</f>
        <v/>
      </c>
      <c r="D31" s="8" t="str">
        <f>IF(A31="","",'Apply Constraints'!A31)</f>
        <v/>
      </c>
      <c r="E31" s="8" t="str">
        <f>IF('Performance Calculation'!W31="","",'Performance Calculation'!W31)</f>
        <v/>
      </c>
    </row>
    <row r="32" spans="1:18" ht="15.75" customHeight="1">
      <c r="A32" s="6" t="str">
        <f>IF('Time Series Inputs'!A32="","",'Time Series Inputs'!A32)</f>
        <v/>
      </c>
      <c r="B32" s="7" t="str">
        <f>IF('Time Series Inputs'!B32="","",'Time Series Inputs'!B32)</f>
        <v/>
      </c>
      <c r="C32" s="7" t="str">
        <f>IF('Time Series Inputs'!C32="","",'Time Series Inputs'!C32)</f>
        <v/>
      </c>
      <c r="D32" s="8" t="str">
        <f>IF(A32="","",'Apply Constraints'!A32)</f>
        <v/>
      </c>
      <c r="E32" s="8" t="str">
        <f>IF('Performance Calculation'!W32="","",'Performance Calculation'!W32)</f>
        <v/>
      </c>
    </row>
    <row r="33" spans="1:5" ht="15.75" customHeight="1">
      <c r="A33" s="6" t="str">
        <f>IF('Time Series Inputs'!A33="","",'Time Series Inputs'!A33)</f>
        <v/>
      </c>
      <c r="B33" s="7" t="str">
        <f>IF('Time Series Inputs'!B33="","",'Time Series Inputs'!B33)</f>
        <v/>
      </c>
      <c r="C33" s="7" t="str">
        <f>IF('Time Series Inputs'!C33="","",'Time Series Inputs'!C33)</f>
        <v/>
      </c>
      <c r="D33" s="8" t="str">
        <f>IF(A33="","",'Apply Constraints'!A33)</f>
        <v/>
      </c>
      <c r="E33" s="8" t="str">
        <f>IF('Performance Calculation'!W33="","",'Performance Calculation'!W33)</f>
        <v/>
      </c>
    </row>
    <row r="34" spans="1:5" ht="15.75" customHeight="1">
      <c r="A34" s="6" t="str">
        <f>IF('Time Series Inputs'!A34="","",'Time Series Inputs'!A34)</f>
        <v/>
      </c>
      <c r="B34" s="7" t="str">
        <f>IF('Time Series Inputs'!B34="","",'Time Series Inputs'!B34)</f>
        <v/>
      </c>
      <c r="C34" s="7" t="str">
        <f>IF('Time Series Inputs'!C34="","",'Time Series Inputs'!C34)</f>
        <v/>
      </c>
      <c r="D34" s="8" t="str">
        <f>IF(A34="","",'Apply Constraints'!A34)</f>
        <v/>
      </c>
      <c r="E34" s="8" t="str">
        <f>IF('Performance Calculation'!W34="","",'Performance Calculation'!W34)</f>
        <v/>
      </c>
    </row>
    <row r="35" spans="1:5" ht="15.75" customHeight="1">
      <c r="A35" s="6" t="str">
        <f>IF('Time Series Inputs'!A35="","",'Time Series Inputs'!A35)</f>
        <v/>
      </c>
      <c r="B35" s="7" t="str">
        <f>IF('Time Series Inputs'!B35="","",'Time Series Inputs'!B35)</f>
        <v/>
      </c>
      <c r="C35" s="7" t="str">
        <f>IF('Time Series Inputs'!C35="","",'Time Series Inputs'!C35)</f>
        <v/>
      </c>
      <c r="D35" s="8" t="str">
        <f>IF(A35="","",'Apply Constraints'!A35)</f>
        <v/>
      </c>
      <c r="E35" s="8" t="str">
        <f>IF('Performance Calculation'!W35="","",'Performance Calculation'!W35)</f>
        <v/>
      </c>
    </row>
    <row r="36" spans="1:5" ht="15.75" customHeight="1">
      <c r="A36" s="6" t="str">
        <f>IF('Time Series Inputs'!A36="","",'Time Series Inputs'!A36)</f>
        <v/>
      </c>
      <c r="B36" s="7" t="str">
        <f>IF('Time Series Inputs'!B36="","",'Time Series Inputs'!B36)</f>
        <v/>
      </c>
      <c r="C36" s="7" t="str">
        <f>IF('Time Series Inputs'!C36="","",'Time Series Inputs'!C36)</f>
        <v/>
      </c>
      <c r="D36" s="8" t="str">
        <f>IF(A36="","",'Apply Constraints'!A36)</f>
        <v/>
      </c>
      <c r="E36" s="8" t="str">
        <f>IF('Performance Calculation'!W36="","",'Performance Calculation'!W36)</f>
        <v/>
      </c>
    </row>
    <row r="37" spans="1:5" ht="15.75" customHeight="1">
      <c r="A37" s="6" t="str">
        <f>IF('Time Series Inputs'!A37="","",'Time Series Inputs'!A37)</f>
        <v/>
      </c>
      <c r="B37" s="7" t="str">
        <f>IF('Time Series Inputs'!B37="","",'Time Series Inputs'!B37)</f>
        <v/>
      </c>
      <c r="C37" s="7" t="str">
        <f>IF('Time Series Inputs'!C37="","",'Time Series Inputs'!C37)</f>
        <v/>
      </c>
      <c r="D37" s="8" t="str">
        <f>IF(A37="","",'Apply Constraints'!A37)</f>
        <v/>
      </c>
      <c r="E37" s="8" t="str">
        <f>IF('Performance Calculation'!W37="","",'Performance Calculation'!W37)</f>
        <v/>
      </c>
    </row>
    <row r="38" spans="1:5" ht="15.75" customHeight="1">
      <c r="A38" s="6" t="str">
        <f>IF('Time Series Inputs'!A38="","",'Time Series Inputs'!A38)</f>
        <v/>
      </c>
      <c r="B38" s="7" t="str">
        <f>IF('Time Series Inputs'!B38="","",'Time Series Inputs'!B38)</f>
        <v/>
      </c>
      <c r="C38" s="7" t="str">
        <f>IF('Time Series Inputs'!C38="","",'Time Series Inputs'!C38)</f>
        <v/>
      </c>
      <c r="D38" s="8" t="str">
        <f>IF(A38="","",'Apply Constraints'!A38)</f>
        <v/>
      </c>
      <c r="E38" s="8" t="str">
        <f>IF('Performance Calculation'!W38="","",'Performance Calculation'!W38)</f>
        <v/>
      </c>
    </row>
    <row r="39" spans="1:5" ht="15.75" customHeight="1">
      <c r="A39" s="6" t="str">
        <f>IF('Time Series Inputs'!A39="","",'Time Series Inputs'!A39)</f>
        <v/>
      </c>
      <c r="B39" s="7" t="str">
        <f>IF('Time Series Inputs'!B39="","",'Time Series Inputs'!B39)</f>
        <v/>
      </c>
      <c r="C39" s="7" t="str">
        <f>IF('Time Series Inputs'!C39="","",'Time Series Inputs'!C39)</f>
        <v/>
      </c>
      <c r="D39" s="8" t="str">
        <f>IF(A39="","",'Apply Constraints'!A39)</f>
        <v/>
      </c>
      <c r="E39" s="8" t="str">
        <f>IF('Performance Calculation'!W39="","",'Performance Calculation'!W39)</f>
        <v/>
      </c>
    </row>
    <row r="40" spans="1:5" ht="15.75" customHeight="1">
      <c r="A40" s="6" t="str">
        <f>IF('Time Series Inputs'!A40="","",'Time Series Inputs'!A40)</f>
        <v/>
      </c>
      <c r="B40" s="7" t="str">
        <f>IF('Time Series Inputs'!B40="","",'Time Series Inputs'!B40)</f>
        <v/>
      </c>
      <c r="C40" s="7" t="str">
        <f>IF('Time Series Inputs'!C40="","",'Time Series Inputs'!C40)</f>
        <v/>
      </c>
      <c r="D40" s="8" t="str">
        <f>IF(A40="","",'Apply Constraints'!A40)</f>
        <v/>
      </c>
      <c r="E40" s="8" t="str">
        <f>IF('Performance Calculation'!W40="","",'Performance Calculation'!W40)</f>
        <v/>
      </c>
    </row>
    <row r="41" spans="1:5" ht="15.75" customHeight="1">
      <c r="A41" s="6" t="str">
        <f>IF('Time Series Inputs'!A41="","",'Time Series Inputs'!A41)</f>
        <v/>
      </c>
      <c r="B41" s="7" t="str">
        <f>IF('Time Series Inputs'!B41="","",'Time Series Inputs'!B41)</f>
        <v/>
      </c>
      <c r="C41" s="7" t="str">
        <f>IF('Time Series Inputs'!C41="","",'Time Series Inputs'!C41)</f>
        <v/>
      </c>
      <c r="D41" s="8" t="str">
        <f>IF(A41="","",'Apply Constraints'!A41)</f>
        <v/>
      </c>
      <c r="E41" s="8" t="str">
        <f>IF('Performance Calculation'!W41="","",'Performance Calculation'!W41)</f>
        <v/>
      </c>
    </row>
    <row r="42" spans="1:5" ht="15.75" customHeight="1">
      <c r="A42" s="6" t="str">
        <f>IF('Time Series Inputs'!A42="","",'Time Series Inputs'!A42)</f>
        <v/>
      </c>
      <c r="B42" s="7" t="str">
        <f>IF('Time Series Inputs'!B42="","",'Time Series Inputs'!B42)</f>
        <v/>
      </c>
      <c r="C42" s="7" t="str">
        <f>IF('Time Series Inputs'!C42="","",'Time Series Inputs'!C42)</f>
        <v/>
      </c>
      <c r="D42" s="8" t="str">
        <f>IF(A42="","",'Apply Constraints'!A42)</f>
        <v/>
      </c>
      <c r="E42" s="8" t="str">
        <f>IF('Performance Calculation'!W42="","",'Performance Calculation'!W42)</f>
        <v/>
      </c>
    </row>
    <row r="43" spans="1:5" ht="15.75" customHeight="1">
      <c r="A43" s="6" t="str">
        <f>IF('Time Series Inputs'!A43="","",'Time Series Inputs'!A43)</f>
        <v/>
      </c>
      <c r="B43" s="7" t="str">
        <f>IF('Time Series Inputs'!B43="","",'Time Series Inputs'!B43)</f>
        <v/>
      </c>
      <c r="C43" s="7" t="str">
        <f>IF('Time Series Inputs'!C43="","",'Time Series Inputs'!C43)</f>
        <v/>
      </c>
      <c r="D43" s="8" t="str">
        <f>IF(A43="","",'Apply Constraints'!A43)</f>
        <v/>
      </c>
      <c r="E43" s="8" t="str">
        <f>IF('Performance Calculation'!W43="","",'Performance Calculation'!W43)</f>
        <v/>
      </c>
    </row>
    <row r="44" spans="1:5" ht="15.75" customHeight="1">
      <c r="A44" s="6" t="str">
        <f>IF('Time Series Inputs'!A44="","",'Time Series Inputs'!A44)</f>
        <v/>
      </c>
      <c r="B44" s="7" t="str">
        <f>IF('Time Series Inputs'!B44="","",'Time Series Inputs'!B44)</f>
        <v/>
      </c>
      <c r="C44" s="7" t="str">
        <f>IF('Time Series Inputs'!C44="","",'Time Series Inputs'!C44)</f>
        <v/>
      </c>
      <c r="D44" s="8" t="str">
        <f>IF(A44="","",'Apply Constraints'!A44)</f>
        <v/>
      </c>
      <c r="E44" s="8" t="str">
        <f>IF('Performance Calculation'!W44="","",'Performance Calculation'!W44)</f>
        <v/>
      </c>
    </row>
    <row r="45" spans="1:5" ht="15.75" customHeight="1">
      <c r="A45" s="6" t="str">
        <f>IF('Time Series Inputs'!A45="","",'Time Series Inputs'!A45)</f>
        <v/>
      </c>
      <c r="B45" s="7" t="str">
        <f>IF('Time Series Inputs'!B45="","",'Time Series Inputs'!B45)</f>
        <v/>
      </c>
      <c r="C45" s="7" t="str">
        <f>IF('Time Series Inputs'!C45="","",'Time Series Inputs'!C45)</f>
        <v/>
      </c>
      <c r="D45" s="8" t="str">
        <f>IF(A45="","",'Apply Constraints'!A45)</f>
        <v/>
      </c>
      <c r="E45" s="8" t="str">
        <f>IF('Performance Calculation'!W45="","",'Performance Calculation'!W45)</f>
        <v/>
      </c>
    </row>
    <row r="46" spans="1:5" ht="15.75" customHeight="1">
      <c r="A46" s="6" t="str">
        <f>IF('Time Series Inputs'!A46="","",'Time Series Inputs'!A46)</f>
        <v/>
      </c>
      <c r="B46" s="7" t="str">
        <f>IF('Time Series Inputs'!B46="","",'Time Series Inputs'!B46)</f>
        <v/>
      </c>
      <c r="C46" s="7" t="str">
        <f>IF('Time Series Inputs'!C46="","",'Time Series Inputs'!C46)</f>
        <v/>
      </c>
      <c r="D46" s="8" t="str">
        <f>IF(A46="","",'Apply Constraints'!A46)</f>
        <v/>
      </c>
      <c r="E46" s="8" t="str">
        <f>IF('Performance Calculation'!W46="","",'Performance Calculation'!W46)</f>
        <v/>
      </c>
    </row>
    <row r="47" spans="1:5" ht="15.75" customHeight="1">
      <c r="A47" s="6" t="str">
        <f>IF('Time Series Inputs'!A47="","",'Time Series Inputs'!A47)</f>
        <v/>
      </c>
      <c r="B47" s="7" t="str">
        <f>IF('Time Series Inputs'!B47="","",'Time Series Inputs'!B47)</f>
        <v/>
      </c>
      <c r="C47" s="7" t="str">
        <f>IF('Time Series Inputs'!C47="","",'Time Series Inputs'!C47)</f>
        <v/>
      </c>
      <c r="D47" s="8" t="str">
        <f>IF(A47="","",'Apply Constraints'!A47)</f>
        <v/>
      </c>
      <c r="E47" s="8" t="str">
        <f>IF('Performance Calculation'!W47="","",'Performance Calculation'!W47)</f>
        <v/>
      </c>
    </row>
    <row r="48" spans="1:5" ht="15.75" customHeight="1">
      <c r="A48" s="6" t="str">
        <f>IF('Time Series Inputs'!A48="","",'Time Series Inputs'!A48)</f>
        <v/>
      </c>
      <c r="B48" s="7" t="str">
        <f>IF('Time Series Inputs'!B48="","",'Time Series Inputs'!B48)</f>
        <v/>
      </c>
      <c r="C48" s="7" t="str">
        <f>IF('Time Series Inputs'!C48="","",'Time Series Inputs'!C48)</f>
        <v/>
      </c>
      <c r="D48" s="8" t="str">
        <f>IF(A48="","",'Apply Constraints'!A48)</f>
        <v/>
      </c>
      <c r="E48" s="8" t="str">
        <f>IF('Performance Calculation'!W48="","",'Performance Calculation'!W48)</f>
        <v/>
      </c>
    </row>
    <row r="49" spans="1:5" ht="15.75" customHeight="1">
      <c r="A49" s="6" t="str">
        <f>IF('Time Series Inputs'!A49="","",'Time Series Inputs'!A49)</f>
        <v/>
      </c>
      <c r="B49" s="7" t="str">
        <f>IF('Time Series Inputs'!B49="","",'Time Series Inputs'!B49)</f>
        <v/>
      </c>
      <c r="C49" s="7" t="str">
        <f>IF('Time Series Inputs'!C49="","",'Time Series Inputs'!C49)</f>
        <v/>
      </c>
      <c r="D49" s="8" t="str">
        <f>IF(A49="","",'Apply Constraints'!A49)</f>
        <v/>
      </c>
      <c r="E49" s="8" t="str">
        <f>IF('Performance Calculation'!W49="","",'Performance Calculation'!W49)</f>
        <v/>
      </c>
    </row>
    <row r="50" spans="1:5" ht="15.75" customHeight="1">
      <c r="A50" s="6" t="str">
        <f>IF('Time Series Inputs'!A50="","",'Time Series Inputs'!A50)</f>
        <v/>
      </c>
      <c r="B50" s="7" t="str">
        <f>IF('Time Series Inputs'!B50="","",'Time Series Inputs'!B50)</f>
        <v/>
      </c>
      <c r="C50" s="7" t="str">
        <f>IF('Time Series Inputs'!C50="","",'Time Series Inputs'!C50)</f>
        <v/>
      </c>
      <c r="D50" s="8" t="str">
        <f>IF(A50="","",'Apply Constraints'!A50)</f>
        <v/>
      </c>
      <c r="E50" s="8" t="str">
        <f>IF('Performance Calculation'!W50="","",'Performance Calculation'!W50)</f>
        <v/>
      </c>
    </row>
    <row r="51" spans="1:5" ht="15.75" customHeight="1">
      <c r="A51" s="6" t="str">
        <f>IF('Time Series Inputs'!A51="","",'Time Series Inputs'!A51)</f>
        <v/>
      </c>
      <c r="B51" s="7" t="str">
        <f>IF('Time Series Inputs'!B51="","",'Time Series Inputs'!B51)</f>
        <v/>
      </c>
      <c r="C51" s="7" t="str">
        <f>IF('Time Series Inputs'!C51="","",'Time Series Inputs'!C51)</f>
        <v/>
      </c>
      <c r="D51" s="8" t="str">
        <f>IF(A51="","",'Apply Constraints'!A51)</f>
        <v/>
      </c>
      <c r="E51" s="8" t="str">
        <f>IF('Performance Calculation'!W51="","",'Performance Calculation'!W51)</f>
        <v/>
      </c>
    </row>
    <row r="52" spans="1:5" ht="15.75" customHeight="1">
      <c r="A52" s="6" t="str">
        <f>IF('Time Series Inputs'!A52="","",'Time Series Inputs'!A52)</f>
        <v/>
      </c>
      <c r="B52" s="7" t="str">
        <f>IF('Time Series Inputs'!B52="","",'Time Series Inputs'!B52)</f>
        <v/>
      </c>
      <c r="C52" s="7" t="str">
        <f>IF('Time Series Inputs'!C52="","",'Time Series Inputs'!C52)</f>
        <v/>
      </c>
      <c r="D52" s="8" t="str">
        <f>IF(A52="","",'Apply Constraints'!A52)</f>
        <v/>
      </c>
      <c r="E52" s="8" t="str">
        <f>IF('Performance Calculation'!W52="","",'Performance Calculation'!W52)</f>
        <v/>
      </c>
    </row>
    <row r="53" spans="1:5" ht="15.75" customHeight="1">
      <c r="A53" s="6" t="str">
        <f>IF('Time Series Inputs'!A53="","",'Time Series Inputs'!A53)</f>
        <v/>
      </c>
      <c r="B53" s="7" t="str">
        <f>IF('Time Series Inputs'!B53="","",'Time Series Inputs'!B53)</f>
        <v/>
      </c>
      <c r="C53" s="7" t="str">
        <f>IF('Time Series Inputs'!C53="","",'Time Series Inputs'!C53)</f>
        <v/>
      </c>
      <c r="D53" s="8" t="str">
        <f>IF(A53="","",'Apply Constraints'!A53)</f>
        <v/>
      </c>
      <c r="E53" s="8" t="str">
        <f>IF('Performance Calculation'!W53="","",'Performance Calculation'!W53)</f>
        <v/>
      </c>
    </row>
    <row r="54" spans="1:5" ht="15.75" customHeight="1">
      <c r="A54" s="6" t="str">
        <f>IF('Time Series Inputs'!A54="","",'Time Series Inputs'!A54)</f>
        <v/>
      </c>
      <c r="B54" s="7" t="str">
        <f>IF('Time Series Inputs'!B54="","",'Time Series Inputs'!B54)</f>
        <v/>
      </c>
      <c r="C54" s="7" t="str">
        <f>IF('Time Series Inputs'!C54="","",'Time Series Inputs'!C54)</f>
        <v/>
      </c>
      <c r="D54" s="8" t="str">
        <f>IF(A54="","",'Apply Constraints'!A54)</f>
        <v/>
      </c>
      <c r="E54" s="8" t="str">
        <f>IF('Performance Calculation'!W54="","",'Performance Calculation'!W54)</f>
        <v/>
      </c>
    </row>
    <row r="55" spans="1:5" ht="15.75" customHeight="1">
      <c r="A55" s="6" t="str">
        <f>IF('Time Series Inputs'!A55="","",'Time Series Inputs'!A55)</f>
        <v/>
      </c>
      <c r="B55" s="7" t="str">
        <f>IF('Time Series Inputs'!B55="","",'Time Series Inputs'!B55)</f>
        <v/>
      </c>
      <c r="C55" s="7" t="str">
        <f>IF('Time Series Inputs'!C55="","",'Time Series Inputs'!C55)</f>
        <v/>
      </c>
      <c r="D55" s="8" t="str">
        <f>IF(A55="","",'Apply Constraints'!A55)</f>
        <v/>
      </c>
      <c r="E55" s="8" t="str">
        <f>IF('Performance Calculation'!W55="","",'Performance Calculation'!W55)</f>
        <v/>
      </c>
    </row>
    <row r="56" spans="1:5" ht="15.75" customHeight="1">
      <c r="A56" s="6" t="str">
        <f>IF('Time Series Inputs'!A56="","",'Time Series Inputs'!A56)</f>
        <v/>
      </c>
      <c r="B56" s="7" t="str">
        <f>IF('Time Series Inputs'!B56="","",'Time Series Inputs'!B56)</f>
        <v/>
      </c>
      <c r="C56" s="7" t="str">
        <f>IF('Time Series Inputs'!C56="","",'Time Series Inputs'!C56)</f>
        <v/>
      </c>
      <c r="D56" s="8" t="str">
        <f>IF(A56="","",'Apply Constraints'!A56)</f>
        <v/>
      </c>
      <c r="E56" s="8" t="str">
        <f>IF('Performance Calculation'!W56="","",'Performance Calculation'!W56)</f>
        <v/>
      </c>
    </row>
    <row r="57" spans="1:5" ht="15.75" customHeight="1">
      <c r="A57" s="6" t="str">
        <f>IF('Time Series Inputs'!A57="","",'Time Series Inputs'!A57)</f>
        <v/>
      </c>
      <c r="B57" s="7" t="str">
        <f>IF('Time Series Inputs'!B57="","",'Time Series Inputs'!B57)</f>
        <v/>
      </c>
      <c r="C57" s="7" t="str">
        <f>IF('Time Series Inputs'!C57="","",'Time Series Inputs'!C57)</f>
        <v/>
      </c>
      <c r="D57" s="8" t="str">
        <f>IF(A57="","",'Apply Constraints'!A57)</f>
        <v/>
      </c>
      <c r="E57" s="8" t="str">
        <f>IF('Performance Calculation'!W57="","",'Performance Calculation'!W57)</f>
        <v/>
      </c>
    </row>
    <row r="58" spans="1:5" ht="15.75" customHeight="1">
      <c r="A58" s="6" t="str">
        <f>IF('Time Series Inputs'!A58="","",'Time Series Inputs'!A58)</f>
        <v/>
      </c>
      <c r="B58" s="7" t="str">
        <f>IF('Time Series Inputs'!B58="","",'Time Series Inputs'!B58)</f>
        <v/>
      </c>
      <c r="C58" s="7" t="str">
        <f>IF('Time Series Inputs'!C58="","",'Time Series Inputs'!C58)</f>
        <v/>
      </c>
      <c r="D58" s="8" t="str">
        <f>IF(A58="","",'Apply Constraints'!A58)</f>
        <v/>
      </c>
      <c r="E58" s="8" t="str">
        <f>IF('Performance Calculation'!W58="","",'Performance Calculation'!W58)</f>
        <v/>
      </c>
    </row>
    <row r="59" spans="1:5" ht="15.75" customHeight="1">
      <c r="A59" s="6" t="str">
        <f>IF('Time Series Inputs'!A59="","",'Time Series Inputs'!A59)</f>
        <v/>
      </c>
      <c r="B59" s="7" t="str">
        <f>IF('Time Series Inputs'!B59="","",'Time Series Inputs'!B59)</f>
        <v/>
      </c>
      <c r="C59" s="7" t="str">
        <f>IF('Time Series Inputs'!C59="","",'Time Series Inputs'!C59)</f>
        <v/>
      </c>
      <c r="D59" s="8" t="str">
        <f>IF(A59="","",'Apply Constraints'!A59)</f>
        <v/>
      </c>
      <c r="E59" s="8" t="str">
        <f>IF('Performance Calculation'!W59="","",'Performance Calculation'!W59)</f>
        <v/>
      </c>
    </row>
    <row r="60" spans="1:5" ht="15.75" customHeight="1">
      <c r="A60" s="6" t="str">
        <f>IF('Time Series Inputs'!A60="","",'Time Series Inputs'!A60)</f>
        <v/>
      </c>
      <c r="B60" s="7" t="str">
        <f>IF('Time Series Inputs'!B60="","",'Time Series Inputs'!B60)</f>
        <v/>
      </c>
      <c r="C60" s="7" t="str">
        <f>IF('Time Series Inputs'!C60="","",'Time Series Inputs'!C60)</f>
        <v/>
      </c>
      <c r="D60" s="8" t="str">
        <f>IF(A60="","",'Apply Constraints'!A60)</f>
        <v/>
      </c>
      <c r="E60" s="8" t="str">
        <f>IF('Performance Calculation'!W60="","",'Performance Calculation'!W60)</f>
        <v/>
      </c>
    </row>
    <row r="61" spans="1:5" ht="15.75" customHeight="1">
      <c r="A61" s="6" t="str">
        <f>IF('Time Series Inputs'!A61="","",'Time Series Inputs'!A61)</f>
        <v/>
      </c>
      <c r="B61" s="7" t="str">
        <f>IF('Time Series Inputs'!B61="","",'Time Series Inputs'!B61)</f>
        <v/>
      </c>
      <c r="C61" s="7" t="str">
        <f>IF('Time Series Inputs'!C61="","",'Time Series Inputs'!C61)</f>
        <v/>
      </c>
      <c r="D61" s="8" t="str">
        <f>IF(A61="","",'Apply Constraints'!A61)</f>
        <v/>
      </c>
      <c r="E61" s="8" t="str">
        <f>IF('Performance Calculation'!W61="","",'Performance Calculation'!W61)</f>
        <v/>
      </c>
    </row>
    <row r="62" spans="1:5" ht="15.75" customHeight="1">
      <c r="A62" s="6" t="str">
        <f>IF('Time Series Inputs'!A62="","",'Time Series Inputs'!A62)</f>
        <v/>
      </c>
      <c r="B62" s="7" t="str">
        <f>IF('Time Series Inputs'!B62="","",'Time Series Inputs'!B62)</f>
        <v/>
      </c>
      <c r="C62" s="7" t="str">
        <f>IF('Time Series Inputs'!C62="","",'Time Series Inputs'!C62)</f>
        <v/>
      </c>
      <c r="D62" s="8" t="str">
        <f>IF(A62="","",'Apply Constraints'!A62)</f>
        <v/>
      </c>
      <c r="E62" s="8" t="str">
        <f>IF('Performance Calculation'!W62="","",'Performance Calculation'!W62)</f>
        <v/>
      </c>
    </row>
    <row r="63" spans="1:5" ht="15.75" customHeight="1">
      <c r="A63" s="6" t="str">
        <f>IF('Time Series Inputs'!A63="","",'Time Series Inputs'!A63)</f>
        <v/>
      </c>
      <c r="B63" s="7" t="str">
        <f>IF('Time Series Inputs'!B63="","",'Time Series Inputs'!B63)</f>
        <v/>
      </c>
      <c r="C63" s="7" t="str">
        <f>IF('Time Series Inputs'!C63="","",'Time Series Inputs'!C63)</f>
        <v/>
      </c>
      <c r="D63" s="8" t="str">
        <f>IF(A63="","",'Apply Constraints'!A63)</f>
        <v/>
      </c>
      <c r="E63" s="8" t="str">
        <f>IF('Performance Calculation'!W63="","",'Performance Calculation'!W63)</f>
        <v/>
      </c>
    </row>
    <row r="64" spans="1:5" ht="15.75" customHeight="1">
      <c r="A64" s="6" t="str">
        <f>IF('Time Series Inputs'!A64="","",'Time Series Inputs'!A64)</f>
        <v/>
      </c>
      <c r="B64" s="7" t="str">
        <f>IF('Time Series Inputs'!B64="","",'Time Series Inputs'!B64)</f>
        <v/>
      </c>
      <c r="C64" s="7" t="str">
        <f>IF('Time Series Inputs'!C64="","",'Time Series Inputs'!C64)</f>
        <v/>
      </c>
      <c r="D64" s="8" t="str">
        <f>IF(A64="","",'Apply Constraints'!A64)</f>
        <v/>
      </c>
      <c r="E64" s="8" t="str">
        <f>IF('Performance Calculation'!W64="","",'Performance Calculation'!W64)</f>
        <v/>
      </c>
    </row>
    <row r="65" spans="1:5" ht="15.75" customHeight="1">
      <c r="A65" s="6" t="str">
        <f>IF('Time Series Inputs'!A65="","",'Time Series Inputs'!A65)</f>
        <v/>
      </c>
      <c r="B65" s="7" t="str">
        <f>IF('Time Series Inputs'!B65="","",'Time Series Inputs'!B65)</f>
        <v/>
      </c>
      <c r="C65" s="7" t="str">
        <f>IF('Time Series Inputs'!C65="","",'Time Series Inputs'!C65)</f>
        <v/>
      </c>
      <c r="D65" s="8" t="str">
        <f>IF(A65="","",'Apply Constraints'!A65)</f>
        <v/>
      </c>
      <c r="E65" s="8" t="str">
        <f>IF('Performance Calculation'!W65="","",'Performance Calculation'!W65)</f>
        <v/>
      </c>
    </row>
    <row r="66" spans="1:5" ht="15.75" customHeight="1">
      <c r="A66" s="6" t="str">
        <f>IF('Time Series Inputs'!A66="","",'Time Series Inputs'!A66)</f>
        <v/>
      </c>
      <c r="B66" s="7" t="str">
        <f>IF('Time Series Inputs'!B66="","",'Time Series Inputs'!B66)</f>
        <v/>
      </c>
      <c r="C66" s="7" t="str">
        <f>IF('Time Series Inputs'!C66="","",'Time Series Inputs'!C66)</f>
        <v/>
      </c>
      <c r="D66" s="8" t="str">
        <f>IF(A66="","",'Apply Constraints'!A66)</f>
        <v/>
      </c>
      <c r="E66" s="8" t="str">
        <f>IF('Performance Calculation'!W66="","",'Performance Calculation'!W66)</f>
        <v/>
      </c>
    </row>
    <row r="67" spans="1:5" ht="15.75" customHeight="1">
      <c r="A67" s="6" t="str">
        <f>IF('Time Series Inputs'!A67="","",'Time Series Inputs'!A67)</f>
        <v/>
      </c>
      <c r="B67" s="7" t="str">
        <f>IF('Time Series Inputs'!B67="","",'Time Series Inputs'!B67)</f>
        <v/>
      </c>
      <c r="C67" s="7" t="str">
        <f>IF('Time Series Inputs'!C67="","",'Time Series Inputs'!C67)</f>
        <v/>
      </c>
      <c r="D67" s="8" t="str">
        <f>IF(A67="","",'Apply Constraints'!A67)</f>
        <v/>
      </c>
      <c r="E67" s="8" t="str">
        <f>IF('Performance Calculation'!W67="","",'Performance Calculation'!W67)</f>
        <v/>
      </c>
    </row>
    <row r="68" spans="1:5" ht="15.75" customHeight="1">
      <c r="A68" s="6" t="str">
        <f>IF('Time Series Inputs'!A68="","",'Time Series Inputs'!A68)</f>
        <v/>
      </c>
      <c r="B68" s="7" t="str">
        <f>IF('Time Series Inputs'!B68="","",'Time Series Inputs'!B68)</f>
        <v/>
      </c>
      <c r="C68" s="7" t="str">
        <f>IF('Time Series Inputs'!C68="","",'Time Series Inputs'!C68)</f>
        <v/>
      </c>
      <c r="D68" s="8" t="str">
        <f>IF(A68="","",'Apply Constraints'!A68)</f>
        <v/>
      </c>
      <c r="E68" s="8" t="str">
        <f>IF('Performance Calculation'!W68="","",'Performance Calculation'!W68)</f>
        <v/>
      </c>
    </row>
    <row r="69" spans="1:5" ht="15.75" customHeight="1">
      <c r="A69" s="6" t="str">
        <f>IF('Time Series Inputs'!A69="","",'Time Series Inputs'!A69)</f>
        <v/>
      </c>
      <c r="B69" s="7" t="str">
        <f>IF('Time Series Inputs'!B69="","",'Time Series Inputs'!B69)</f>
        <v/>
      </c>
      <c r="C69" s="7" t="str">
        <f>IF('Time Series Inputs'!C69="","",'Time Series Inputs'!C69)</f>
        <v/>
      </c>
      <c r="D69" s="8" t="str">
        <f>IF(A69="","",'Apply Constraints'!A69)</f>
        <v/>
      </c>
      <c r="E69" s="8" t="str">
        <f>IF('Performance Calculation'!W69="","",'Performance Calculation'!W69)</f>
        <v/>
      </c>
    </row>
    <row r="70" spans="1:5" ht="15.75" customHeight="1">
      <c r="A70" s="6" t="str">
        <f>IF('Time Series Inputs'!A70="","",'Time Series Inputs'!A70)</f>
        <v/>
      </c>
      <c r="B70" s="7" t="str">
        <f>IF('Time Series Inputs'!B70="","",'Time Series Inputs'!B70)</f>
        <v/>
      </c>
      <c r="C70" s="7" t="str">
        <f>IF('Time Series Inputs'!C70="","",'Time Series Inputs'!C70)</f>
        <v/>
      </c>
      <c r="D70" s="8" t="str">
        <f>IF(A70="","",'Apply Constraints'!A70)</f>
        <v/>
      </c>
      <c r="E70" s="8" t="str">
        <f>IF('Performance Calculation'!W70="","",'Performance Calculation'!W70)</f>
        <v/>
      </c>
    </row>
    <row r="71" spans="1:5" ht="15.75" customHeight="1">
      <c r="A71" s="6" t="str">
        <f>IF('Time Series Inputs'!A71="","",'Time Series Inputs'!A71)</f>
        <v/>
      </c>
      <c r="B71" s="7" t="str">
        <f>IF('Time Series Inputs'!B71="","",'Time Series Inputs'!B71)</f>
        <v/>
      </c>
      <c r="C71" s="7" t="str">
        <f>IF('Time Series Inputs'!C71="","",'Time Series Inputs'!C71)</f>
        <v/>
      </c>
      <c r="D71" s="8" t="str">
        <f>IF(A71="","",'Apply Constraints'!A71)</f>
        <v/>
      </c>
      <c r="E71" s="8" t="str">
        <f>IF('Performance Calculation'!W71="","",'Performance Calculation'!W71)</f>
        <v/>
      </c>
    </row>
    <row r="72" spans="1:5" ht="15.75" customHeight="1">
      <c r="A72" s="6" t="str">
        <f>IF('Time Series Inputs'!A72="","",'Time Series Inputs'!A72)</f>
        <v/>
      </c>
      <c r="B72" s="7" t="str">
        <f>IF('Time Series Inputs'!B72="","",'Time Series Inputs'!B72)</f>
        <v/>
      </c>
      <c r="C72" s="7" t="str">
        <f>IF('Time Series Inputs'!C72="","",'Time Series Inputs'!C72)</f>
        <v/>
      </c>
      <c r="D72" s="8" t="str">
        <f>IF(A72="","",'Apply Constraints'!A72)</f>
        <v/>
      </c>
      <c r="E72" s="8" t="str">
        <f>IF('Performance Calculation'!W72="","",'Performance Calculation'!W72)</f>
        <v/>
      </c>
    </row>
    <row r="73" spans="1:5" ht="15.75" customHeight="1">
      <c r="A73" s="6" t="str">
        <f>IF('Time Series Inputs'!A73="","",'Time Series Inputs'!A73)</f>
        <v/>
      </c>
      <c r="B73" s="7" t="str">
        <f>IF('Time Series Inputs'!B73="","",'Time Series Inputs'!B73)</f>
        <v/>
      </c>
      <c r="C73" s="7" t="str">
        <f>IF('Time Series Inputs'!C73="","",'Time Series Inputs'!C73)</f>
        <v/>
      </c>
      <c r="D73" s="8" t="str">
        <f>IF(A73="","",'Apply Constraints'!A73)</f>
        <v/>
      </c>
      <c r="E73" s="8" t="str">
        <f>IF('Performance Calculation'!W73="","",'Performance Calculation'!W73)</f>
        <v/>
      </c>
    </row>
    <row r="74" spans="1:5" ht="15.75" customHeight="1">
      <c r="A74" s="6" t="str">
        <f>IF('Time Series Inputs'!A74="","",'Time Series Inputs'!A74)</f>
        <v/>
      </c>
      <c r="B74" s="7" t="str">
        <f>IF('Time Series Inputs'!B74="","",'Time Series Inputs'!B74)</f>
        <v/>
      </c>
      <c r="C74" s="7" t="str">
        <f>IF('Time Series Inputs'!C74="","",'Time Series Inputs'!C74)</f>
        <v/>
      </c>
      <c r="D74" s="8" t="str">
        <f>IF(A74="","",'Apply Constraints'!A74)</f>
        <v/>
      </c>
      <c r="E74" s="8" t="str">
        <f>IF('Performance Calculation'!W74="","",'Performance Calculation'!W74)</f>
        <v/>
      </c>
    </row>
    <row r="75" spans="1:5" ht="15.75" customHeight="1">
      <c r="A75" s="6" t="str">
        <f>IF('Time Series Inputs'!A75="","",'Time Series Inputs'!A75)</f>
        <v/>
      </c>
      <c r="B75" s="7" t="str">
        <f>IF('Time Series Inputs'!B75="","",'Time Series Inputs'!B75)</f>
        <v/>
      </c>
      <c r="C75" s="7" t="str">
        <f>IF('Time Series Inputs'!C75="","",'Time Series Inputs'!C75)</f>
        <v/>
      </c>
      <c r="D75" s="8" t="str">
        <f>IF(A75="","",'Apply Constraints'!A75)</f>
        <v/>
      </c>
      <c r="E75" s="8" t="str">
        <f>IF('Performance Calculation'!W75="","",'Performance Calculation'!W75)</f>
        <v/>
      </c>
    </row>
    <row r="76" spans="1:5" ht="15.75" customHeight="1">
      <c r="A76" s="6" t="str">
        <f>IF('Time Series Inputs'!A76="","",'Time Series Inputs'!A76)</f>
        <v/>
      </c>
      <c r="B76" s="7" t="str">
        <f>IF('Time Series Inputs'!B76="","",'Time Series Inputs'!B76)</f>
        <v/>
      </c>
      <c r="C76" s="7" t="str">
        <f>IF('Time Series Inputs'!C76="","",'Time Series Inputs'!C76)</f>
        <v/>
      </c>
      <c r="D76" s="8" t="str">
        <f>IF(A76="","",'Apply Constraints'!A76)</f>
        <v/>
      </c>
      <c r="E76" s="8" t="str">
        <f>IF('Performance Calculation'!W76="","",'Performance Calculation'!W76)</f>
        <v/>
      </c>
    </row>
    <row r="77" spans="1:5" ht="15.75" customHeight="1">
      <c r="A77" s="6" t="str">
        <f>IF('Time Series Inputs'!A77="","",'Time Series Inputs'!A77)</f>
        <v/>
      </c>
      <c r="B77" s="7" t="str">
        <f>IF('Time Series Inputs'!B77="","",'Time Series Inputs'!B77)</f>
        <v/>
      </c>
      <c r="C77" s="7" t="str">
        <f>IF('Time Series Inputs'!C77="","",'Time Series Inputs'!C77)</f>
        <v/>
      </c>
      <c r="D77" s="8" t="str">
        <f>IF(A77="","",'Apply Constraints'!A77)</f>
        <v/>
      </c>
      <c r="E77" s="8" t="str">
        <f>IF('Performance Calculation'!W77="","",'Performance Calculation'!W77)</f>
        <v/>
      </c>
    </row>
    <row r="78" spans="1:5" ht="15.75" customHeight="1">
      <c r="A78" s="6" t="str">
        <f>IF('Time Series Inputs'!A78="","",'Time Series Inputs'!A78)</f>
        <v/>
      </c>
      <c r="B78" s="7" t="str">
        <f>IF('Time Series Inputs'!B78="","",'Time Series Inputs'!B78)</f>
        <v/>
      </c>
      <c r="C78" s="7" t="str">
        <f>IF('Time Series Inputs'!C78="","",'Time Series Inputs'!C78)</f>
        <v/>
      </c>
      <c r="D78" s="8" t="str">
        <f>IF(A78="","",'Apply Constraints'!A78)</f>
        <v/>
      </c>
      <c r="E78" s="8" t="str">
        <f>IF('Performance Calculation'!W78="","",'Performance Calculation'!W78)</f>
        <v/>
      </c>
    </row>
    <row r="79" spans="1:5" ht="15.75" customHeight="1">
      <c r="A79" s="6" t="str">
        <f>IF('Time Series Inputs'!A79="","",'Time Series Inputs'!A79)</f>
        <v/>
      </c>
      <c r="B79" s="7" t="str">
        <f>IF('Time Series Inputs'!B79="","",'Time Series Inputs'!B79)</f>
        <v/>
      </c>
      <c r="C79" s="7" t="str">
        <f>IF('Time Series Inputs'!C79="","",'Time Series Inputs'!C79)</f>
        <v/>
      </c>
      <c r="D79" s="8" t="str">
        <f>IF(A79="","",'Apply Constraints'!A79)</f>
        <v/>
      </c>
      <c r="E79" s="8" t="str">
        <f>IF('Performance Calculation'!W79="","",'Performance Calculation'!W79)</f>
        <v/>
      </c>
    </row>
    <row r="80" spans="1:5" ht="15.75" customHeight="1">
      <c r="A80" s="6" t="str">
        <f>IF('Time Series Inputs'!A80="","",'Time Series Inputs'!A80)</f>
        <v/>
      </c>
      <c r="B80" s="7" t="str">
        <f>IF('Time Series Inputs'!B80="","",'Time Series Inputs'!B80)</f>
        <v/>
      </c>
      <c r="C80" s="7" t="str">
        <f>IF('Time Series Inputs'!C80="","",'Time Series Inputs'!C80)</f>
        <v/>
      </c>
      <c r="D80" s="8" t="str">
        <f>IF(A80="","",'Apply Constraints'!A80)</f>
        <v/>
      </c>
      <c r="E80" s="8" t="str">
        <f>IF('Performance Calculation'!W80="","",'Performance Calculation'!W80)</f>
        <v/>
      </c>
    </row>
    <row r="81" spans="1:5" ht="15.75" customHeight="1">
      <c r="A81" s="6" t="str">
        <f>IF('Time Series Inputs'!A81="","",'Time Series Inputs'!A81)</f>
        <v/>
      </c>
      <c r="B81" s="7" t="str">
        <f>IF('Time Series Inputs'!B81="","",'Time Series Inputs'!B81)</f>
        <v/>
      </c>
      <c r="C81" s="7" t="str">
        <f>IF('Time Series Inputs'!C81="","",'Time Series Inputs'!C81)</f>
        <v/>
      </c>
      <c r="D81" s="8" t="str">
        <f>IF(A81="","",'Apply Constraints'!A81)</f>
        <v/>
      </c>
      <c r="E81" s="8" t="str">
        <f>IF('Performance Calculation'!W81="","",'Performance Calculation'!W81)</f>
        <v/>
      </c>
    </row>
    <row r="82" spans="1:5" ht="15.75" customHeight="1">
      <c r="A82" s="6" t="str">
        <f>IF('Time Series Inputs'!A82="","",'Time Series Inputs'!A82)</f>
        <v/>
      </c>
      <c r="B82" s="7" t="str">
        <f>IF('Time Series Inputs'!B82="","",'Time Series Inputs'!B82)</f>
        <v/>
      </c>
      <c r="C82" s="7" t="str">
        <f>IF('Time Series Inputs'!C82="","",'Time Series Inputs'!C82)</f>
        <v/>
      </c>
      <c r="D82" s="8" t="str">
        <f>IF(A82="","",'Apply Constraints'!A82)</f>
        <v/>
      </c>
      <c r="E82" s="8" t="str">
        <f>IF('Performance Calculation'!W82="","",'Performance Calculation'!W82)</f>
        <v/>
      </c>
    </row>
    <row r="83" spans="1:5" ht="15.75" customHeight="1">
      <c r="A83" s="6" t="str">
        <f>IF('Time Series Inputs'!A83="","",'Time Series Inputs'!A83)</f>
        <v/>
      </c>
      <c r="B83" s="7" t="str">
        <f>IF('Time Series Inputs'!B83="","",'Time Series Inputs'!B83)</f>
        <v/>
      </c>
      <c r="C83" s="7" t="str">
        <f>IF('Time Series Inputs'!C83="","",'Time Series Inputs'!C83)</f>
        <v/>
      </c>
      <c r="D83" s="8" t="str">
        <f>IF(A83="","",'Apply Constraints'!A83)</f>
        <v/>
      </c>
      <c r="E83" s="8" t="str">
        <f>IF('Performance Calculation'!W83="","",'Performance Calculation'!W83)</f>
        <v/>
      </c>
    </row>
    <row r="84" spans="1:5" ht="15.75" customHeight="1">
      <c r="A84" s="6" t="str">
        <f>IF('Time Series Inputs'!A84="","",'Time Series Inputs'!A84)</f>
        <v/>
      </c>
      <c r="B84" s="7" t="str">
        <f>IF('Time Series Inputs'!B84="","",'Time Series Inputs'!B84)</f>
        <v/>
      </c>
      <c r="C84" s="7" t="str">
        <f>IF('Time Series Inputs'!C84="","",'Time Series Inputs'!C84)</f>
        <v/>
      </c>
      <c r="D84" s="8" t="str">
        <f>IF(A84="","",'Apply Constraints'!A84)</f>
        <v/>
      </c>
      <c r="E84" s="8" t="str">
        <f>IF('Performance Calculation'!W84="","",'Performance Calculation'!W84)</f>
        <v/>
      </c>
    </row>
    <row r="85" spans="1:5" ht="15.75" customHeight="1">
      <c r="A85" s="6" t="str">
        <f>IF('Time Series Inputs'!A85="","",'Time Series Inputs'!A85)</f>
        <v/>
      </c>
      <c r="B85" s="7" t="str">
        <f>IF('Time Series Inputs'!B85="","",'Time Series Inputs'!B85)</f>
        <v/>
      </c>
      <c r="C85" s="7" t="str">
        <f>IF('Time Series Inputs'!C85="","",'Time Series Inputs'!C85)</f>
        <v/>
      </c>
      <c r="D85" s="8" t="str">
        <f>IF(A85="","",'Apply Constraints'!A85)</f>
        <v/>
      </c>
      <c r="E85" s="8" t="str">
        <f>IF('Performance Calculation'!W85="","",'Performance Calculation'!W85)</f>
        <v/>
      </c>
    </row>
    <row r="86" spans="1:5" ht="15.75" customHeight="1">
      <c r="A86" s="6" t="str">
        <f>IF('Time Series Inputs'!A86="","",'Time Series Inputs'!A86)</f>
        <v/>
      </c>
      <c r="B86" s="7" t="str">
        <f>IF('Time Series Inputs'!B86="","",'Time Series Inputs'!B86)</f>
        <v/>
      </c>
      <c r="C86" s="7" t="str">
        <f>IF('Time Series Inputs'!C86="","",'Time Series Inputs'!C86)</f>
        <v/>
      </c>
      <c r="D86" s="8" t="str">
        <f>IF(A86="","",'Apply Constraints'!A86)</f>
        <v/>
      </c>
      <c r="E86" s="8" t="str">
        <f>IF('Performance Calculation'!W86="","",'Performance Calculation'!W86)</f>
        <v/>
      </c>
    </row>
    <row r="87" spans="1:5" ht="15.75" customHeight="1">
      <c r="A87" s="6" t="str">
        <f>IF('Time Series Inputs'!A87="","",'Time Series Inputs'!A87)</f>
        <v/>
      </c>
      <c r="B87" s="7" t="str">
        <f>IF('Time Series Inputs'!B87="","",'Time Series Inputs'!B87)</f>
        <v/>
      </c>
      <c r="C87" s="7" t="str">
        <f>IF('Time Series Inputs'!C87="","",'Time Series Inputs'!C87)</f>
        <v/>
      </c>
      <c r="D87" s="8" t="str">
        <f>IF(A87="","",'Apply Constraints'!A87)</f>
        <v/>
      </c>
      <c r="E87" s="8" t="str">
        <f>IF('Performance Calculation'!W87="","",'Performance Calculation'!W87)</f>
        <v/>
      </c>
    </row>
    <row r="88" spans="1:5" ht="15.75" customHeight="1">
      <c r="A88" s="6" t="str">
        <f>IF('Time Series Inputs'!A88="","",'Time Series Inputs'!A88)</f>
        <v/>
      </c>
      <c r="B88" s="7" t="str">
        <f>IF('Time Series Inputs'!B88="","",'Time Series Inputs'!B88)</f>
        <v/>
      </c>
      <c r="C88" s="7" t="str">
        <f>IF('Time Series Inputs'!C88="","",'Time Series Inputs'!C88)</f>
        <v/>
      </c>
      <c r="D88" s="8" t="str">
        <f>IF(A88="","",'Apply Constraints'!A88)</f>
        <v/>
      </c>
      <c r="E88" s="8" t="str">
        <f>IF('Performance Calculation'!W88="","",'Performance Calculation'!W88)</f>
        <v/>
      </c>
    </row>
    <row r="89" spans="1:5" ht="15.75" customHeight="1">
      <c r="A89" s="6" t="str">
        <f>IF('Time Series Inputs'!A89="","",'Time Series Inputs'!A89)</f>
        <v/>
      </c>
      <c r="B89" s="7" t="str">
        <f>IF('Time Series Inputs'!B89="","",'Time Series Inputs'!B89)</f>
        <v/>
      </c>
      <c r="C89" s="7" t="str">
        <f>IF('Time Series Inputs'!C89="","",'Time Series Inputs'!C89)</f>
        <v/>
      </c>
      <c r="D89" s="8" t="str">
        <f>IF(A89="","",'Apply Constraints'!A89)</f>
        <v/>
      </c>
      <c r="E89" s="8" t="str">
        <f>IF('Performance Calculation'!W89="","",'Performance Calculation'!W89)</f>
        <v/>
      </c>
    </row>
    <row r="90" spans="1:5" ht="15.75" customHeight="1">
      <c r="A90" s="6" t="str">
        <f>IF('Time Series Inputs'!A90="","",'Time Series Inputs'!A90)</f>
        <v/>
      </c>
      <c r="B90" s="7" t="str">
        <f>IF('Time Series Inputs'!B90="","",'Time Series Inputs'!B90)</f>
        <v/>
      </c>
      <c r="C90" s="7" t="str">
        <f>IF('Time Series Inputs'!C90="","",'Time Series Inputs'!C90)</f>
        <v/>
      </c>
      <c r="D90" s="8" t="str">
        <f>IF(A90="","",'Apply Constraints'!A90)</f>
        <v/>
      </c>
      <c r="E90" s="8" t="str">
        <f>IF('Performance Calculation'!W90="","",'Performance Calculation'!W90)</f>
        <v/>
      </c>
    </row>
    <row r="91" spans="1:5" ht="15.75" customHeight="1">
      <c r="A91" s="6" t="str">
        <f>IF('Time Series Inputs'!A91="","",'Time Series Inputs'!A91)</f>
        <v/>
      </c>
      <c r="B91" s="7" t="str">
        <f>IF('Time Series Inputs'!B91="","",'Time Series Inputs'!B91)</f>
        <v/>
      </c>
      <c r="C91" s="7" t="str">
        <f>IF('Time Series Inputs'!C91="","",'Time Series Inputs'!C91)</f>
        <v/>
      </c>
      <c r="D91" s="8" t="str">
        <f>IF(A91="","",'Apply Constraints'!A91)</f>
        <v/>
      </c>
      <c r="E91" s="8" t="str">
        <f>IF('Performance Calculation'!W91="","",'Performance Calculation'!W91)</f>
        <v/>
      </c>
    </row>
    <row r="92" spans="1:5" ht="15.75" customHeight="1">
      <c r="A92" s="6" t="str">
        <f>IF('Time Series Inputs'!A92="","",'Time Series Inputs'!A92)</f>
        <v/>
      </c>
      <c r="B92" s="7" t="str">
        <f>IF('Time Series Inputs'!B92="","",'Time Series Inputs'!B92)</f>
        <v/>
      </c>
      <c r="C92" s="7" t="str">
        <f>IF('Time Series Inputs'!C92="","",'Time Series Inputs'!C92)</f>
        <v/>
      </c>
      <c r="D92" s="8" t="str">
        <f>IF(A92="","",'Apply Constraints'!A92)</f>
        <v/>
      </c>
      <c r="E92" s="8" t="str">
        <f>IF('Performance Calculation'!W92="","",'Performance Calculation'!W92)</f>
        <v/>
      </c>
    </row>
    <row r="93" spans="1:5" ht="15.75" customHeight="1">
      <c r="A93" s="6" t="str">
        <f>IF('Time Series Inputs'!A93="","",'Time Series Inputs'!A93)</f>
        <v/>
      </c>
      <c r="B93" s="7" t="str">
        <f>IF('Time Series Inputs'!B93="","",'Time Series Inputs'!B93)</f>
        <v/>
      </c>
      <c r="C93" s="7" t="str">
        <f>IF('Time Series Inputs'!C93="","",'Time Series Inputs'!C93)</f>
        <v/>
      </c>
      <c r="D93" s="8" t="str">
        <f>IF(A93="","",'Apply Constraints'!A93)</f>
        <v/>
      </c>
      <c r="E93" s="8" t="str">
        <f>IF('Performance Calculation'!W93="","",'Performance Calculation'!W93)</f>
        <v/>
      </c>
    </row>
    <row r="94" spans="1:5" ht="15.75" customHeight="1">
      <c r="A94" s="6" t="str">
        <f>IF('Time Series Inputs'!A94="","",'Time Series Inputs'!A94)</f>
        <v/>
      </c>
      <c r="B94" s="7" t="str">
        <f>IF('Time Series Inputs'!B94="","",'Time Series Inputs'!B94)</f>
        <v/>
      </c>
      <c r="C94" s="7" t="str">
        <f>IF('Time Series Inputs'!C94="","",'Time Series Inputs'!C94)</f>
        <v/>
      </c>
      <c r="D94" s="8" t="str">
        <f>IF(A94="","",'Apply Constraints'!A94)</f>
        <v/>
      </c>
      <c r="E94" s="8" t="str">
        <f>IF('Performance Calculation'!W94="","",'Performance Calculation'!W94)</f>
        <v/>
      </c>
    </row>
    <row r="95" spans="1:5" ht="15.75" customHeight="1">
      <c r="A95" s="6" t="str">
        <f>IF('Time Series Inputs'!A95="","",'Time Series Inputs'!A95)</f>
        <v/>
      </c>
      <c r="B95" s="7" t="str">
        <f>IF('Time Series Inputs'!B95="","",'Time Series Inputs'!B95)</f>
        <v/>
      </c>
      <c r="C95" s="7" t="str">
        <f>IF('Time Series Inputs'!C95="","",'Time Series Inputs'!C95)</f>
        <v/>
      </c>
      <c r="D95" s="8" t="str">
        <f>IF(A95="","",'Apply Constraints'!A95)</f>
        <v/>
      </c>
      <c r="E95" s="8" t="str">
        <f>IF('Performance Calculation'!W95="","",'Performance Calculation'!W95)</f>
        <v/>
      </c>
    </row>
    <row r="96" spans="1:5" ht="15.75" customHeight="1">
      <c r="A96" s="6" t="str">
        <f>IF('Time Series Inputs'!A96="","",'Time Series Inputs'!A96)</f>
        <v/>
      </c>
      <c r="B96" s="7" t="str">
        <f>IF('Time Series Inputs'!B96="","",'Time Series Inputs'!B96)</f>
        <v/>
      </c>
      <c r="C96" s="7" t="str">
        <f>IF('Time Series Inputs'!C96="","",'Time Series Inputs'!C96)</f>
        <v/>
      </c>
      <c r="D96" s="8" t="str">
        <f>IF(A96="","",'Apply Constraints'!A96)</f>
        <v/>
      </c>
      <c r="E96" s="8" t="str">
        <f>IF('Performance Calculation'!W96="","",'Performance Calculation'!W96)</f>
        <v/>
      </c>
    </row>
    <row r="97" spans="1:5" ht="15.75" customHeight="1">
      <c r="A97" s="6" t="str">
        <f>IF('Time Series Inputs'!A97="","",'Time Series Inputs'!A97)</f>
        <v/>
      </c>
      <c r="B97" s="7" t="str">
        <f>IF('Time Series Inputs'!B97="","",'Time Series Inputs'!B97)</f>
        <v/>
      </c>
      <c r="C97" s="7" t="str">
        <f>IF('Time Series Inputs'!C97="","",'Time Series Inputs'!C97)</f>
        <v/>
      </c>
      <c r="D97" s="8" t="str">
        <f>IF(A97="","",'Apply Constraints'!A97)</f>
        <v/>
      </c>
      <c r="E97" s="8" t="str">
        <f>IF('Performance Calculation'!W97="","",'Performance Calculation'!W97)</f>
        <v/>
      </c>
    </row>
    <row r="98" spans="1:5" ht="15.75" customHeight="1">
      <c r="A98" s="6" t="str">
        <f>IF('Time Series Inputs'!A98="","",'Time Series Inputs'!A98)</f>
        <v/>
      </c>
      <c r="B98" s="7" t="str">
        <f>IF('Time Series Inputs'!B98="","",'Time Series Inputs'!B98)</f>
        <v/>
      </c>
      <c r="C98" s="7" t="str">
        <f>IF('Time Series Inputs'!C98="","",'Time Series Inputs'!C98)</f>
        <v/>
      </c>
      <c r="D98" s="8" t="str">
        <f>IF(A98="","",'Apply Constraints'!A98)</f>
        <v/>
      </c>
      <c r="E98" s="8" t="str">
        <f>IF('Performance Calculation'!W98="","",'Performance Calculation'!W98)</f>
        <v/>
      </c>
    </row>
    <row r="99" spans="1:5" ht="15.75" customHeight="1">
      <c r="A99" s="6" t="str">
        <f>IF('Time Series Inputs'!A99="","",'Time Series Inputs'!A99)</f>
        <v/>
      </c>
      <c r="B99" s="7" t="str">
        <f>IF('Time Series Inputs'!B99="","",'Time Series Inputs'!B99)</f>
        <v/>
      </c>
      <c r="C99" s="7" t="str">
        <f>IF('Time Series Inputs'!C99="","",'Time Series Inputs'!C99)</f>
        <v/>
      </c>
      <c r="D99" s="8" t="str">
        <f>IF(A99="","",'Apply Constraints'!A99)</f>
        <v/>
      </c>
      <c r="E99" s="8" t="str">
        <f>IF('Performance Calculation'!W99="","",'Performance Calculation'!W99)</f>
        <v/>
      </c>
    </row>
    <row r="100" spans="1:5" ht="15.75" customHeight="1">
      <c r="A100" s="6" t="str">
        <f>IF('Time Series Inputs'!A100="","",'Time Series Inputs'!A100)</f>
        <v/>
      </c>
      <c r="B100" s="7" t="str">
        <f>IF('Time Series Inputs'!B100="","",'Time Series Inputs'!B100)</f>
        <v/>
      </c>
      <c r="C100" s="7" t="str">
        <f>IF('Time Series Inputs'!C100="","",'Time Series Inputs'!C100)</f>
        <v/>
      </c>
      <c r="D100" s="8" t="str">
        <f>IF(A100="","",'Apply Constraints'!A100)</f>
        <v/>
      </c>
      <c r="E100" s="8" t="str">
        <f>IF('Performance Calculation'!W100="","",'Performance Calculation'!W100)</f>
        <v/>
      </c>
    </row>
    <row r="101" spans="1:5" ht="15.75" customHeight="1">
      <c r="A101" s="6" t="str">
        <f>IF('Time Series Inputs'!A101="","",'Time Series Inputs'!A101)</f>
        <v/>
      </c>
      <c r="B101" s="7" t="str">
        <f>IF('Time Series Inputs'!B101="","",'Time Series Inputs'!B101)</f>
        <v/>
      </c>
      <c r="C101" s="7" t="str">
        <f>IF('Time Series Inputs'!C101="","",'Time Series Inputs'!C101)</f>
        <v/>
      </c>
      <c r="D101" s="8" t="str">
        <f>IF(A101="","",'Apply Constraints'!A101)</f>
        <v/>
      </c>
      <c r="E101" s="8" t="str">
        <f>IF('Performance Calculation'!W101="","",'Performance Calculation'!W101)</f>
        <v/>
      </c>
    </row>
    <row r="102" spans="1:5" ht="15.75" customHeight="1">
      <c r="A102" s="6" t="str">
        <f>IF('Time Series Inputs'!A102="","",'Time Series Inputs'!A102)</f>
        <v/>
      </c>
      <c r="B102" s="7" t="str">
        <f>IF('Time Series Inputs'!B102="","",'Time Series Inputs'!B102)</f>
        <v/>
      </c>
      <c r="C102" s="7" t="str">
        <f>IF('Time Series Inputs'!C102="","",'Time Series Inputs'!C102)</f>
        <v/>
      </c>
      <c r="D102" s="8" t="str">
        <f>IF(A102="","",'Apply Constraints'!A102)</f>
        <v/>
      </c>
      <c r="E102" s="8" t="str">
        <f>IF('Performance Calculation'!W102="","",'Performance Calculation'!W102)</f>
        <v/>
      </c>
    </row>
    <row r="103" spans="1:5" ht="15.75" customHeight="1">
      <c r="A103" s="6" t="str">
        <f>IF('Time Series Inputs'!A103="","",'Time Series Inputs'!A103)</f>
        <v/>
      </c>
      <c r="B103" s="7" t="str">
        <f>IF('Time Series Inputs'!B103="","",'Time Series Inputs'!B103)</f>
        <v/>
      </c>
      <c r="C103" s="7" t="str">
        <f>IF('Time Series Inputs'!C103="","",'Time Series Inputs'!C103)</f>
        <v/>
      </c>
      <c r="D103" s="8" t="str">
        <f>IF(A103="","",'Apply Constraints'!A103)</f>
        <v/>
      </c>
      <c r="E103" s="8" t="str">
        <f>IF('Performance Calculation'!W103="","",'Performance Calculation'!W103)</f>
        <v/>
      </c>
    </row>
    <row r="104" spans="1:5" ht="15.75" customHeight="1">
      <c r="A104" s="6" t="str">
        <f>IF('Time Series Inputs'!A104="","",'Time Series Inputs'!A104)</f>
        <v/>
      </c>
      <c r="B104" s="7" t="str">
        <f>IF('Time Series Inputs'!B104="","",'Time Series Inputs'!B104)</f>
        <v/>
      </c>
      <c r="C104" s="7" t="str">
        <f>IF('Time Series Inputs'!C104="","",'Time Series Inputs'!C104)</f>
        <v/>
      </c>
      <c r="D104" s="8" t="str">
        <f>IF(A104="","",'Apply Constraints'!A104)</f>
        <v/>
      </c>
      <c r="E104" s="8" t="str">
        <f>IF('Performance Calculation'!W104="","",'Performance Calculation'!W104)</f>
        <v/>
      </c>
    </row>
    <row r="105" spans="1:5" ht="15.75" customHeight="1">
      <c r="A105" s="6" t="str">
        <f>IF('Time Series Inputs'!A105="","",'Time Series Inputs'!A105)</f>
        <v/>
      </c>
      <c r="B105" s="7" t="str">
        <f>IF('Time Series Inputs'!B105="","",'Time Series Inputs'!B105)</f>
        <v/>
      </c>
      <c r="C105" s="7" t="str">
        <f>IF('Time Series Inputs'!C105="","",'Time Series Inputs'!C105)</f>
        <v/>
      </c>
      <c r="D105" s="8" t="str">
        <f>IF(A105="","",'Apply Constraints'!A105)</f>
        <v/>
      </c>
      <c r="E105" s="8" t="str">
        <f>IF('Performance Calculation'!W105="","",'Performance Calculation'!W105)</f>
        <v/>
      </c>
    </row>
    <row r="106" spans="1:5" ht="15.75" customHeight="1">
      <c r="A106" s="6" t="str">
        <f>IF('Time Series Inputs'!A106="","",'Time Series Inputs'!A106)</f>
        <v/>
      </c>
      <c r="B106" s="7" t="str">
        <f>IF('Time Series Inputs'!B106="","",'Time Series Inputs'!B106)</f>
        <v/>
      </c>
      <c r="C106" s="7" t="str">
        <f>IF('Time Series Inputs'!C106="","",'Time Series Inputs'!C106)</f>
        <v/>
      </c>
      <c r="D106" s="8" t="str">
        <f>IF(A106="","",'Apply Constraints'!A106)</f>
        <v/>
      </c>
      <c r="E106" s="8" t="str">
        <f>IF('Performance Calculation'!W106="","",'Performance Calculation'!W106)</f>
        <v/>
      </c>
    </row>
    <row r="107" spans="1:5" ht="15.75" customHeight="1">
      <c r="A107" s="6" t="str">
        <f>IF('Time Series Inputs'!A107="","",'Time Series Inputs'!A107)</f>
        <v/>
      </c>
      <c r="B107" s="7" t="str">
        <f>IF('Time Series Inputs'!B107="","",'Time Series Inputs'!B107)</f>
        <v/>
      </c>
      <c r="C107" s="7" t="str">
        <f>IF('Time Series Inputs'!C107="","",'Time Series Inputs'!C107)</f>
        <v/>
      </c>
      <c r="D107" s="8" t="str">
        <f>IF(A107="","",'Apply Constraints'!A107)</f>
        <v/>
      </c>
      <c r="E107" s="8" t="str">
        <f>IF('Performance Calculation'!W107="","",'Performance Calculation'!W107)</f>
        <v/>
      </c>
    </row>
    <row r="108" spans="1:5" ht="15.75" customHeight="1">
      <c r="A108" s="6" t="str">
        <f>IF('Time Series Inputs'!A108="","",'Time Series Inputs'!A108)</f>
        <v/>
      </c>
      <c r="B108" s="7" t="str">
        <f>IF('Time Series Inputs'!B108="","",'Time Series Inputs'!B108)</f>
        <v/>
      </c>
      <c r="C108" s="7" t="str">
        <f>IF('Time Series Inputs'!C108="","",'Time Series Inputs'!C108)</f>
        <v/>
      </c>
      <c r="D108" s="8" t="str">
        <f>IF(A108="","",'Apply Constraints'!A108)</f>
        <v/>
      </c>
      <c r="E108" s="8" t="str">
        <f>IF('Performance Calculation'!W108="","",'Performance Calculation'!W108)</f>
        <v/>
      </c>
    </row>
    <row r="109" spans="1:5" ht="15.75" customHeight="1">
      <c r="A109" s="6" t="str">
        <f>IF('Time Series Inputs'!A109="","",'Time Series Inputs'!A109)</f>
        <v/>
      </c>
      <c r="B109" s="7" t="str">
        <f>IF('Time Series Inputs'!B109="","",'Time Series Inputs'!B109)</f>
        <v/>
      </c>
      <c r="C109" s="7" t="str">
        <f>IF('Time Series Inputs'!C109="","",'Time Series Inputs'!C109)</f>
        <v/>
      </c>
      <c r="D109" s="8" t="str">
        <f>IF(A109="","",'Apply Constraints'!A109)</f>
        <v/>
      </c>
      <c r="E109" s="8" t="str">
        <f>IF('Performance Calculation'!W109="","",'Performance Calculation'!W109)</f>
        <v/>
      </c>
    </row>
    <row r="110" spans="1:5" ht="15.75" customHeight="1">
      <c r="A110" s="6" t="str">
        <f>IF('Time Series Inputs'!A110="","",'Time Series Inputs'!A110)</f>
        <v/>
      </c>
      <c r="B110" s="7" t="str">
        <f>IF('Time Series Inputs'!B110="","",'Time Series Inputs'!B110)</f>
        <v/>
      </c>
      <c r="C110" s="7" t="str">
        <f>IF('Time Series Inputs'!C110="","",'Time Series Inputs'!C110)</f>
        <v/>
      </c>
      <c r="D110" s="8" t="str">
        <f>IF(A110="","",'Apply Constraints'!A110)</f>
        <v/>
      </c>
      <c r="E110" s="8" t="str">
        <f>IF('Performance Calculation'!W110="","",'Performance Calculation'!W110)</f>
        <v/>
      </c>
    </row>
    <row r="111" spans="1:5" ht="15.75" customHeight="1">
      <c r="A111" s="6" t="str">
        <f>IF('Time Series Inputs'!A111="","",'Time Series Inputs'!A111)</f>
        <v/>
      </c>
      <c r="B111" s="7" t="str">
        <f>IF('Time Series Inputs'!B111="","",'Time Series Inputs'!B111)</f>
        <v/>
      </c>
      <c r="C111" s="7" t="str">
        <f>IF('Time Series Inputs'!C111="","",'Time Series Inputs'!C111)</f>
        <v/>
      </c>
      <c r="D111" s="8" t="str">
        <f>IF(A111="","",'Apply Constraints'!A111)</f>
        <v/>
      </c>
      <c r="E111" s="8" t="str">
        <f>IF('Performance Calculation'!W111="","",'Performance Calculation'!W111)</f>
        <v/>
      </c>
    </row>
    <row r="112" spans="1:5" ht="15.75" customHeight="1">
      <c r="A112" s="6" t="str">
        <f>IF('Time Series Inputs'!A112="","",'Time Series Inputs'!A112)</f>
        <v/>
      </c>
      <c r="B112" s="7" t="str">
        <f>IF('Time Series Inputs'!B112="","",'Time Series Inputs'!B112)</f>
        <v/>
      </c>
      <c r="C112" s="7" t="str">
        <f>IF('Time Series Inputs'!C112="","",'Time Series Inputs'!C112)</f>
        <v/>
      </c>
      <c r="D112" s="8" t="str">
        <f>IF(A112="","",'Apply Constraints'!A112)</f>
        <v/>
      </c>
      <c r="E112" s="8" t="str">
        <f>IF('Performance Calculation'!W112="","",'Performance Calculation'!W112)</f>
        <v/>
      </c>
    </row>
    <row r="113" spans="1:5" ht="15.75" customHeight="1">
      <c r="A113" s="6" t="str">
        <f>IF('Time Series Inputs'!A113="","",'Time Series Inputs'!A113)</f>
        <v/>
      </c>
      <c r="B113" s="7" t="str">
        <f>IF('Time Series Inputs'!B113="","",'Time Series Inputs'!B113)</f>
        <v/>
      </c>
      <c r="C113" s="7" t="str">
        <f>IF('Time Series Inputs'!C113="","",'Time Series Inputs'!C113)</f>
        <v/>
      </c>
      <c r="D113" s="8" t="str">
        <f>IF(A113="","",'Apply Constraints'!A113)</f>
        <v/>
      </c>
      <c r="E113" s="8" t="str">
        <f>IF('Performance Calculation'!W113="","",'Performance Calculation'!W113)</f>
        <v/>
      </c>
    </row>
    <row r="114" spans="1:5" ht="15.75" customHeight="1">
      <c r="A114" s="6" t="str">
        <f>IF('Time Series Inputs'!A114="","",'Time Series Inputs'!A114)</f>
        <v/>
      </c>
      <c r="B114" s="7" t="str">
        <f>IF('Time Series Inputs'!B114="","",'Time Series Inputs'!B114)</f>
        <v/>
      </c>
      <c r="C114" s="7" t="str">
        <f>IF('Time Series Inputs'!C114="","",'Time Series Inputs'!C114)</f>
        <v/>
      </c>
      <c r="D114" s="8" t="str">
        <f>IF(A114="","",'Apply Constraints'!A114)</f>
        <v/>
      </c>
      <c r="E114" s="8" t="str">
        <f>IF('Performance Calculation'!W114="","",'Performance Calculation'!W114)</f>
        <v/>
      </c>
    </row>
    <row r="115" spans="1:5" ht="15.75" customHeight="1">
      <c r="A115" s="6" t="str">
        <f>IF('Time Series Inputs'!A115="","",'Time Series Inputs'!A115)</f>
        <v/>
      </c>
      <c r="B115" s="7" t="str">
        <f>IF('Time Series Inputs'!B115="","",'Time Series Inputs'!B115)</f>
        <v/>
      </c>
      <c r="C115" s="7" t="str">
        <f>IF('Time Series Inputs'!C115="","",'Time Series Inputs'!C115)</f>
        <v/>
      </c>
      <c r="D115" s="8" t="str">
        <f>IF(A115="","",'Apply Constraints'!A115)</f>
        <v/>
      </c>
      <c r="E115" s="8" t="str">
        <f>IF('Performance Calculation'!W115="","",'Performance Calculation'!W115)</f>
        <v/>
      </c>
    </row>
    <row r="116" spans="1:5" ht="15.75" customHeight="1">
      <c r="A116" s="6" t="str">
        <f>IF('Time Series Inputs'!A116="","",'Time Series Inputs'!A116)</f>
        <v/>
      </c>
      <c r="B116" s="7" t="str">
        <f>IF('Time Series Inputs'!B116="","",'Time Series Inputs'!B116)</f>
        <v/>
      </c>
      <c r="C116" s="7" t="str">
        <f>IF('Time Series Inputs'!C116="","",'Time Series Inputs'!C116)</f>
        <v/>
      </c>
      <c r="D116" s="8" t="str">
        <f>IF(A116="","",'Apply Constraints'!A116)</f>
        <v/>
      </c>
      <c r="E116" s="8" t="str">
        <f>IF('Performance Calculation'!W116="","",'Performance Calculation'!W116)</f>
        <v/>
      </c>
    </row>
    <row r="117" spans="1:5" ht="15.75" customHeight="1">
      <c r="A117" s="6" t="str">
        <f>IF('Time Series Inputs'!A117="","",'Time Series Inputs'!A117)</f>
        <v/>
      </c>
      <c r="B117" s="7" t="str">
        <f>IF('Time Series Inputs'!B117="","",'Time Series Inputs'!B117)</f>
        <v/>
      </c>
      <c r="C117" s="7" t="str">
        <f>IF('Time Series Inputs'!C117="","",'Time Series Inputs'!C117)</f>
        <v/>
      </c>
      <c r="D117" s="8" t="str">
        <f>IF(A117="","",'Apply Constraints'!A117)</f>
        <v/>
      </c>
      <c r="E117" s="8" t="str">
        <f>IF('Performance Calculation'!W117="","",'Performance Calculation'!W117)</f>
        <v/>
      </c>
    </row>
    <row r="118" spans="1:5" ht="15.75" customHeight="1">
      <c r="A118" s="6" t="str">
        <f>IF('Time Series Inputs'!A118="","",'Time Series Inputs'!A118)</f>
        <v/>
      </c>
      <c r="B118" s="7" t="str">
        <f>IF('Time Series Inputs'!B118="","",'Time Series Inputs'!B118)</f>
        <v/>
      </c>
      <c r="C118" s="7" t="str">
        <f>IF('Time Series Inputs'!C118="","",'Time Series Inputs'!C118)</f>
        <v/>
      </c>
      <c r="D118" s="8" t="str">
        <f>IF(A118="","",'Apply Constraints'!A118)</f>
        <v/>
      </c>
      <c r="E118" s="8" t="str">
        <f>IF('Performance Calculation'!W118="","",'Performance Calculation'!W118)</f>
        <v/>
      </c>
    </row>
    <row r="119" spans="1:5" ht="15.75" customHeight="1">
      <c r="A119" s="6" t="str">
        <f>IF('Time Series Inputs'!A119="","",'Time Series Inputs'!A119)</f>
        <v/>
      </c>
      <c r="B119" s="7" t="str">
        <f>IF('Time Series Inputs'!B119="","",'Time Series Inputs'!B119)</f>
        <v/>
      </c>
      <c r="C119" s="7" t="str">
        <f>IF('Time Series Inputs'!C119="","",'Time Series Inputs'!C119)</f>
        <v/>
      </c>
      <c r="D119" s="8" t="str">
        <f>IF(A119="","",'Apply Constraints'!A119)</f>
        <v/>
      </c>
      <c r="E119" s="8" t="str">
        <f>IF('Performance Calculation'!W119="","",'Performance Calculation'!W119)</f>
        <v/>
      </c>
    </row>
    <row r="120" spans="1:5" ht="15.75" customHeight="1">
      <c r="A120" s="6" t="str">
        <f>IF('Time Series Inputs'!A120="","",'Time Series Inputs'!A120)</f>
        <v/>
      </c>
      <c r="B120" s="7" t="str">
        <f>IF('Time Series Inputs'!B120="","",'Time Series Inputs'!B120)</f>
        <v/>
      </c>
      <c r="C120" s="7" t="str">
        <f>IF('Time Series Inputs'!C120="","",'Time Series Inputs'!C120)</f>
        <v/>
      </c>
      <c r="D120" s="8" t="str">
        <f>IF(A120="","",'Apply Constraints'!A120)</f>
        <v/>
      </c>
      <c r="E120" s="8" t="str">
        <f>IF('Performance Calculation'!W120="","",'Performance Calculation'!W120)</f>
        <v/>
      </c>
    </row>
    <row r="121" spans="1:5" ht="15.75" customHeight="1">
      <c r="A121" s="6" t="str">
        <f>IF('Time Series Inputs'!A121="","",'Time Series Inputs'!A121)</f>
        <v/>
      </c>
      <c r="B121" s="7" t="str">
        <f>IF('Time Series Inputs'!B121="","",'Time Series Inputs'!B121)</f>
        <v/>
      </c>
      <c r="C121" s="7" t="str">
        <f>IF('Time Series Inputs'!C121="","",'Time Series Inputs'!C121)</f>
        <v/>
      </c>
      <c r="D121" s="8" t="str">
        <f>IF(A121="","",'Apply Constraints'!A121)</f>
        <v/>
      </c>
      <c r="E121" s="8" t="str">
        <f>IF('Performance Calculation'!W121="","",'Performance Calculation'!W121)</f>
        <v/>
      </c>
    </row>
    <row r="122" spans="1:5" ht="15.75" customHeight="1">
      <c r="A122" s="6" t="str">
        <f>IF('Time Series Inputs'!A122="","",'Time Series Inputs'!A122)</f>
        <v/>
      </c>
      <c r="B122" s="7" t="str">
        <f>IF('Time Series Inputs'!B122="","",'Time Series Inputs'!B122)</f>
        <v/>
      </c>
      <c r="C122" s="7" t="str">
        <f>IF('Time Series Inputs'!C122="","",'Time Series Inputs'!C122)</f>
        <v/>
      </c>
      <c r="D122" s="8" t="str">
        <f>IF(A122="","",'Apply Constraints'!A122)</f>
        <v/>
      </c>
      <c r="E122" s="8" t="str">
        <f>IF('Performance Calculation'!W122="","",'Performance Calculation'!W122)</f>
        <v/>
      </c>
    </row>
    <row r="123" spans="1:5" ht="15.75" customHeight="1">
      <c r="A123" s="6" t="str">
        <f>IF('Time Series Inputs'!A123="","",'Time Series Inputs'!A123)</f>
        <v/>
      </c>
      <c r="B123" s="7" t="str">
        <f>IF('Time Series Inputs'!B123="","",'Time Series Inputs'!B123)</f>
        <v/>
      </c>
      <c r="C123" s="7" t="str">
        <f>IF('Time Series Inputs'!C123="","",'Time Series Inputs'!C123)</f>
        <v/>
      </c>
      <c r="D123" s="8" t="str">
        <f>IF(A123="","",'Apply Constraints'!A123)</f>
        <v/>
      </c>
      <c r="E123" s="8" t="str">
        <f>IF('Performance Calculation'!W123="","",'Performance Calculation'!W123)</f>
        <v/>
      </c>
    </row>
    <row r="124" spans="1:5" ht="15.75" customHeight="1">
      <c r="A124" s="6" t="str">
        <f>IF('Time Series Inputs'!A124="","",'Time Series Inputs'!A124)</f>
        <v/>
      </c>
      <c r="B124" s="7" t="str">
        <f>IF('Time Series Inputs'!B124="","",'Time Series Inputs'!B124)</f>
        <v/>
      </c>
      <c r="C124" s="7" t="str">
        <f>IF('Time Series Inputs'!C124="","",'Time Series Inputs'!C124)</f>
        <v/>
      </c>
      <c r="D124" s="8" t="str">
        <f>IF(A124="","",'Apply Constraints'!A124)</f>
        <v/>
      </c>
      <c r="E124" s="8" t="str">
        <f>IF('Performance Calculation'!W124="","",'Performance Calculation'!W124)</f>
        <v/>
      </c>
    </row>
    <row r="125" spans="1:5" ht="15.75" customHeight="1">
      <c r="A125" s="6" t="str">
        <f>IF('Time Series Inputs'!A125="","",'Time Series Inputs'!A125)</f>
        <v/>
      </c>
      <c r="B125" s="7" t="str">
        <f>IF('Time Series Inputs'!B125="","",'Time Series Inputs'!B125)</f>
        <v/>
      </c>
      <c r="C125" s="7" t="str">
        <f>IF('Time Series Inputs'!C125="","",'Time Series Inputs'!C125)</f>
        <v/>
      </c>
      <c r="D125" s="8" t="str">
        <f>IF(A125="","",'Apply Constraints'!A125)</f>
        <v/>
      </c>
      <c r="E125" s="8" t="str">
        <f>IF('Performance Calculation'!W125="","",'Performance Calculation'!W125)</f>
        <v/>
      </c>
    </row>
    <row r="126" spans="1:5" ht="15.75" customHeight="1">
      <c r="A126" s="6" t="str">
        <f>IF('Time Series Inputs'!A126="","",'Time Series Inputs'!A126)</f>
        <v/>
      </c>
      <c r="B126" s="7" t="str">
        <f>IF('Time Series Inputs'!B126="","",'Time Series Inputs'!B126)</f>
        <v/>
      </c>
      <c r="C126" s="7" t="str">
        <f>IF('Time Series Inputs'!C126="","",'Time Series Inputs'!C126)</f>
        <v/>
      </c>
      <c r="D126" s="8" t="str">
        <f>IF(A126="","",'Apply Constraints'!A126)</f>
        <v/>
      </c>
      <c r="E126" s="8" t="str">
        <f>IF('Performance Calculation'!W126="","",'Performance Calculation'!W126)</f>
        <v/>
      </c>
    </row>
    <row r="127" spans="1:5" ht="15.75" customHeight="1">
      <c r="A127" s="6" t="str">
        <f>IF('Time Series Inputs'!A127="","",'Time Series Inputs'!A127)</f>
        <v/>
      </c>
      <c r="B127" s="7" t="str">
        <f>IF('Time Series Inputs'!B127="","",'Time Series Inputs'!B127)</f>
        <v/>
      </c>
      <c r="C127" s="7" t="str">
        <f>IF('Time Series Inputs'!C127="","",'Time Series Inputs'!C127)</f>
        <v/>
      </c>
      <c r="D127" s="8" t="str">
        <f>IF(A127="","",'Apply Constraints'!A127)</f>
        <v/>
      </c>
      <c r="E127" s="8" t="str">
        <f>IF('Performance Calculation'!W127="","",'Performance Calculation'!W127)</f>
        <v/>
      </c>
    </row>
    <row r="128" spans="1:5" ht="15.75" customHeight="1">
      <c r="A128" s="6" t="str">
        <f>IF('Time Series Inputs'!A128="","",'Time Series Inputs'!A128)</f>
        <v/>
      </c>
      <c r="B128" s="7" t="str">
        <f>IF('Time Series Inputs'!B128="","",'Time Series Inputs'!B128)</f>
        <v/>
      </c>
      <c r="C128" s="7" t="str">
        <f>IF('Time Series Inputs'!C128="","",'Time Series Inputs'!C128)</f>
        <v/>
      </c>
      <c r="D128" s="8" t="str">
        <f>IF(A128="","",'Apply Constraints'!A128)</f>
        <v/>
      </c>
      <c r="E128" s="8" t="str">
        <f>IF('Performance Calculation'!W128="","",'Performance Calculation'!W128)</f>
        <v/>
      </c>
    </row>
    <row r="129" spans="1:5" ht="15.75" customHeight="1">
      <c r="A129" s="6" t="str">
        <f>IF('Time Series Inputs'!A129="","",'Time Series Inputs'!A129)</f>
        <v/>
      </c>
      <c r="B129" s="7" t="str">
        <f>IF('Time Series Inputs'!B129="","",'Time Series Inputs'!B129)</f>
        <v/>
      </c>
      <c r="C129" s="7" t="str">
        <f>IF('Time Series Inputs'!C129="","",'Time Series Inputs'!C129)</f>
        <v/>
      </c>
      <c r="D129" s="8" t="str">
        <f>IF(A129="","",'Apply Constraints'!A129)</f>
        <v/>
      </c>
      <c r="E129" s="8" t="str">
        <f>IF('Performance Calculation'!W129="","",'Performance Calculation'!W129)</f>
        <v/>
      </c>
    </row>
    <row r="130" spans="1:5" ht="15.75" customHeight="1">
      <c r="A130" s="6" t="str">
        <f>IF('Time Series Inputs'!A130="","",'Time Series Inputs'!A130)</f>
        <v/>
      </c>
      <c r="B130" s="7" t="str">
        <f>IF('Time Series Inputs'!B130="","",'Time Series Inputs'!B130)</f>
        <v/>
      </c>
      <c r="C130" s="7" t="str">
        <f>IF('Time Series Inputs'!C130="","",'Time Series Inputs'!C130)</f>
        <v/>
      </c>
      <c r="D130" s="8" t="str">
        <f>IF(A130="","",'Apply Constraints'!A130)</f>
        <v/>
      </c>
      <c r="E130" s="8" t="str">
        <f>IF('Performance Calculation'!W130="","",'Performance Calculation'!W130)</f>
        <v/>
      </c>
    </row>
    <row r="131" spans="1:5" ht="15.75" customHeight="1">
      <c r="A131" s="6" t="str">
        <f>IF('Time Series Inputs'!A131="","",'Time Series Inputs'!A131)</f>
        <v/>
      </c>
      <c r="B131" s="7" t="str">
        <f>IF('Time Series Inputs'!B131="","",'Time Series Inputs'!B131)</f>
        <v/>
      </c>
      <c r="C131" s="7" t="str">
        <f>IF('Time Series Inputs'!C131="","",'Time Series Inputs'!C131)</f>
        <v/>
      </c>
      <c r="D131" s="8" t="str">
        <f>IF(A131="","",'Apply Constraints'!A131)</f>
        <v/>
      </c>
      <c r="E131" s="8" t="str">
        <f>IF('Performance Calculation'!W131="","",'Performance Calculation'!W131)</f>
        <v/>
      </c>
    </row>
    <row r="132" spans="1:5" ht="15.75" customHeight="1">
      <c r="A132" s="6" t="str">
        <f>IF('Time Series Inputs'!A132="","",'Time Series Inputs'!A132)</f>
        <v/>
      </c>
      <c r="B132" s="7" t="str">
        <f>IF('Time Series Inputs'!B132="","",'Time Series Inputs'!B132)</f>
        <v/>
      </c>
      <c r="C132" s="7" t="str">
        <f>IF('Time Series Inputs'!C132="","",'Time Series Inputs'!C132)</f>
        <v/>
      </c>
      <c r="D132" s="8" t="str">
        <f>IF(A132="","",'Apply Constraints'!A132)</f>
        <v/>
      </c>
      <c r="E132" s="8" t="str">
        <f>IF('Performance Calculation'!W132="","",'Performance Calculation'!W132)</f>
        <v/>
      </c>
    </row>
    <row r="133" spans="1:5" ht="15.75" customHeight="1">
      <c r="A133" s="6" t="str">
        <f>IF('Time Series Inputs'!A133="","",'Time Series Inputs'!A133)</f>
        <v/>
      </c>
      <c r="B133" s="7" t="str">
        <f>IF('Time Series Inputs'!B133="","",'Time Series Inputs'!B133)</f>
        <v/>
      </c>
      <c r="C133" s="7" t="str">
        <f>IF('Time Series Inputs'!C133="","",'Time Series Inputs'!C133)</f>
        <v/>
      </c>
      <c r="D133" s="8" t="str">
        <f>IF(A133="","",'Apply Constraints'!A133)</f>
        <v/>
      </c>
      <c r="E133" s="8" t="str">
        <f>IF('Performance Calculation'!W133="","",'Performance Calculation'!W133)</f>
        <v/>
      </c>
    </row>
    <row r="134" spans="1:5" ht="15.75" customHeight="1">
      <c r="A134" s="6" t="str">
        <f>IF('Time Series Inputs'!A134="","",'Time Series Inputs'!A134)</f>
        <v/>
      </c>
      <c r="B134" s="7" t="str">
        <f>IF('Time Series Inputs'!B134="","",'Time Series Inputs'!B134)</f>
        <v/>
      </c>
      <c r="C134" s="7" t="str">
        <f>IF('Time Series Inputs'!C134="","",'Time Series Inputs'!C134)</f>
        <v/>
      </c>
      <c r="D134" s="8" t="str">
        <f>IF(A134="","",'Apply Constraints'!A134)</f>
        <v/>
      </c>
      <c r="E134" s="8" t="str">
        <f>IF('Performance Calculation'!W134="","",'Performance Calculation'!W134)</f>
        <v/>
      </c>
    </row>
    <row r="135" spans="1:5" ht="15.75" customHeight="1">
      <c r="A135" s="6" t="str">
        <f>IF('Time Series Inputs'!A135="","",'Time Series Inputs'!A135)</f>
        <v/>
      </c>
      <c r="B135" s="7" t="str">
        <f>IF('Time Series Inputs'!B135="","",'Time Series Inputs'!B135)</f>
        <v/>
      </c>
      <c r="C135" s="7" t="str">
        <f>IF('Time Series Inputs'!C135="","",'Time Series Inputs'!C135)</f>
        <v/>
      </c>
      <c r="D135" s="8" t="str">
        <f>IF(A135="","",'Apply Constraints'!A135)</f>
        <v/>
      </c>
      <c r="E135" s="8" t="str">
        <f>IF('Performance Calculation'!W135="","",'Performance Calculation'!W135)</f>
        <v/>
      </c>
    </row>
    <row r="136" spans="1:5" ht="15.75" customHeight="1">
      <c r="A136" s="6" t="str">
        <f>IF('Time Series Inputs'!A136="","",'Time Series Inputs'!A136)</f>
        <v/>
      </c>
      <c r="B136" s="7" t="str">
        <f>IF('Time Series Inputs'!B136="","",'Time Series Inputs'!B136)</f>
        <v/>
      </c>
      <c r="C136" s="7" t="str">
        <f>IF('Time Series Inputs'!C136="","",'Time Series Inputs'!C136)</f>
        <v/>
      </c>
      <c r="D136" s="8" t="str">
        <f>IF(A136="","",'Apply Constraints'!A136)</f>
        <v/>
      </c>
      <c r="E136" s="8" t="str">
        <f>IF('Performance Calculation'!W136="","",'Performance Calculation'!W136)</f>
        <v/>
      </c>
    </row>
    <row r="137" spans="1:5" ht="15.75" customHeight="1">
      <c r="A137" s="6" t="str">
        <f>IF('Time Series Inputs'!A137="","",'Time Series Inputs'!A137)</f>
        <v/>
      </c>
      <c r="B137" s="7" t="str">
        <f>IF('Time Series Inputs'!B137="","",'Time Series Inputs'!B137)</f>
        <v/>
      </c>
      <c r="C137" s="7" t="str">
        <f>IF('Time Series Inputs'!C137="","",'Time Series Inputs'!C137)</f>
        <v/>
      </c>
      <c r="D137" s="8" t="str">
        <f>IF(A137="","",'Apply Constraints'!A137)</f>
        <v/>
      </c>
      <c r="E137" s="8" t="str">
        <f>IF('Performance Calculation'!W137="","",'Performance Calculation'!W137)</f>
        <v/>
      </c>
    </row>
    <row r="138" spans="1:5" ht="15.75" customHeight="1">
      <c r="A138" s="6" t="str">
        <f>IF('Time Series Inputs'!A138="","",'Time Series Inputs'!A138)</f>
        <v/>
      </c>
      <c r="B138" s="7" t="str">
        <f>IF('Time Series Inputs'!B138="","",'Time Series Inputs'!B138)</f>
        <v/>
      </c>
      <c r="C138" s="7" t="str">
        <f>IF('Time Series Inputs'!C138="","",'Time Series Inputs'!C138)</f>
        <v/>
      </c>
      <c r="D138" s="8" t="str">
        <f>IF(A138="","",'Apply Constraints'!A138)</f>
        <v/>
      </c>
      <c r="E138" s="8" t="str">
        <f>IF('Performance Calculation'!W138="","",'Performance Calculation'!W138)</f>
        <v/>
      </c>
    </row>
    <row r="139" spans="1:5" ht="15.75" customHeight="1">
      <c r="A139" s="6" t="str">
        <f>IF('Time Series Inputs'!A139="","",'Time Series Inputs'!A139)</f>
        <v/>
      </c>
      <c r="B139" s="7" t="str">
        <f>IF('Time Series Inputs'!B139="","",'Time Series Inputs'!B139)</f>
        <v/>
      </c>
      <c r="C139" s="7" t="str">
        <f>IF('Time Series Inputs'!C139="","",'Time Series Inputs'!C139)</f>
        <v/>
      </c>
      <c r="D139" s="8" t="str">
        <f>IF(A139="","",'Apply Constraints'!A139)</f>
        <v/>
      </c>
      <c r="E139" s="8" t="str">
        <f>IF('Performance Calculation'!W139="","",'Performance Calculation'!W139)</f>
        <v/>
      </c>
    </row>
    <row r="140" spans="1:5" ht="15.75" customHeight="1">
      <c r="A140" s="6" t="str">
        <f>IF('Time Series Inputs'!A140="","",'Time Series Inputs'!A140)</f>
        <v/>
      </c>
      <c r="B140" s="7" t="str">
        <f>IF('Time Series Inputs'!B140="","",'Time Series Inputs'!B140)</f>
        <v/>
      </c>
      <c r="C140" s="7" t="str">
        <f>IF('Time Series Inputs'!C140="","",'Time Series Inputs'!C140)</f>
        <v/>
      </c>
      <c r="D140" s="8" t="str">
        <f>IF(A140="","",'Apply Constraints'!A140)</f>
        <v/>
      </c>
      <c r="E140" s="8" t="str">
        <f>IF('Performance Calculation'!W140="","",'Performance Calculation'!W140)</f>
        <v/>
      </c>
    </row>
    <row r="141" spans="1:5" ht="15.75" customHeight="1">
      <c r="A141" s="6" t="str">
        <f>IF('Time Series Inputs'!A141="","",'Time Series Inputs'!A141)</f>
        <v/>
      </c>
      <c r="B141" s="7" t="str">
        <f>IF('Time Series Inputs'!B141="","",'Time Series Inputs'!B141)</f>
        <v/>
      </c>
      <c r="C141" s="7" t="str">
        <f>IF('Time Series Inputs'!C141="","",'Time Series Inputs'!C141)</f>
        <v/>
      </c>
      <c r="D141" s="8" t="str">
        <f>IF(A141="","",'Apply Constraints'!A141)</f>
        <v/>
      </c>
      <c r="E141" s="8" t="str">
        <f>IF('Performance Calculation'!W141="","",'Performance Calculation'!W141)</f>
        <v/>
      </c>
    </row>
    <row r="142" spans="1:5" ht="15.75" customHeight="1">
      <c r="A142" s="6" t="str">
        <f>IF('Time Series Inputs'!A142="","",'Time Series Inputs'!A142)</f>
        <v/>
      </c>
      <c r="B142" s="7" t="str">
        <f>IF('Time Series Inputs'!B142="","",'Time Series Inputs'!B142)</f>
        <v/>
      </c>
      <c r="C142" s="7" t="str">
        <f>IF('Time Series Inputs'!C142="","",'Time Series Inputs'!C142)</f>
        <v/>
      </c>
      <c r="D142" s="8" t="str">
        <f>IF(A142="","",'Apply Constraints'!A142)</f>
        <v/>
      </c>
      <c r="E142" s="8" t="str">
        <f>IF('Performance Calculation'!W142="","",'Performance Calculation'!W142)</f>
        <v/>
      </c>
    </row>
    <row r="143" spans="1:5" ht="15.75" customHeight="1">
      <c r="A143" s="6" t="str">
        <f>IF('Time Series Inputs'!A143="","",'Time Series Inputs'!A143)</f>
        <v/>
      </c>
      <c r="B143" s="7" t="str">
        <f>IF('Time Series Inputs'!B143="","",'Time Series Inputs'!B143)</f>
        <v/>
      </c>
      <c r="C143" s="7" t="str">
        <f>IF('Time Series Inputs'!C143="","",'Time Series Inputs'!C143)</f>
        <v/>
      </c>
      <c r="D143" s="8" t="str">
        <f>IF(A143="","",'Apply Constraints'!A143)</f>
        <v/>
      </c>
      <c r="E143" s="8" t="str">
        <f>IF('Performance Calculation'!W143="","",'Performance Calculation'!W143)</f>
        <v/>
      </c>
    </row>
    <row r="144" spans="1:5" ht="15.75" customHeight="1">
      <c r="A144" s="6" t="str">
        <f>IF('Time Series Inputs'!A144="","",'Time Series Inputs'!A144)</f>
        <v/>
      </c>
      <c r="B144" s="7" t="str">
        <f>IF('Time Series Inputs'!B144="","",'Time Series Inputs'!B144)</f>
        <v/>
      </c>
      <c r="C144" s="7" t="str">
        <f>IF('Time Series Inputs'!C144="","",'Time Series Inputs'!C144)</f>
        <v/>
      </c>
      <c r="D144" s="8" t="str">
        <f>IF(A144="","",'Apply Constraints'!A144)</f>
        <v/>
      </c>
      <c r="E144" s="8" t="str">
        <f>IF('Performance Calculation'!W144="","",'Performance Calculation'!W144)</f>
        <v/>
      </c>
    </row>
    <row r="145" spans="1:5" ht="15.75" customHeight="1">
      <c r="A145" s="6" t="str">
        <f>IF('Time Series Inputs'!A145="","",'Time Series Inputs'!A145)</f>
        <v/>
      </c>
      <c r="B145" s="7" t="str">
        <f>IF('Time Series Inputs'!B145="","",'Time Series Inputs'!B145)</f>
        <v/>
      </c>
      <c r="C145" s="7" t="str">
        <f>IF('Time Series Inputs'!C145="","",'Time Series Inputs'!C145)</f>
        <v/>
      </c>
      <c r="D145" s="8" t="str">
        <f>IF(A145="","",'Apply Constraints'!A145)</f>
        <v/>
      </c>
      <c r="E145" s="8" t="str">
        <f>IF('Performance Calculation'!W145="","",'Performance Calculation'!W145)</f>
        <v/>
      </c>
    </row>
    <row r="146" spans="1:5" ht="15.75" customHeight="1">
      <c r="A146" s="6" t="str">
        <f>IF('Time Series Inputs'!A146="","",'Time Series Inputs'!A146)</f>
        <v/>
      </c>
      <c r="B146" s="7" t="str">
        <f>IF('Time Series Inputs'!B146="","",'Time Series Inputs'!B146)</f>
        <v/>
      </c>
      <c r="C146" s="7" t="str">
        <f>IF('Time Series Inputs'!C146="","",'Time Series Inputs'!C146)</f>
        <v/>
      </c>
      <c r="D146" s="8" t="str">
        <f>IF(A146="","",'Apply Constraints'!A146)</f>
        <v/>
      </c>
      <c r="E146" s="8" t="str">
        <f>IF('Performance Calculation'!W146="","",'Performance Calculation'!W146)</f>
        <v/>
      </c>
    </row>
    <row r="147" spans="1:5" ht="15.75" customHeight="1">
      <c r="A147" s="6" t="str">
        <f>IF('Time Series Inputs'!A147="","",'Time Series Inputs'!A147)</f>
        <v/>
      </c>
      <c r="B147" s="7" t="str">
        <f>IF('Time Series Inputs'!B147="","",'Time Series Inputs'!B147)</f>
        <v/>
      </c>
      <c r="C147" s="7" t="str">
        <f>IF('Time Series Inputs'!C147="","",'Time Series Inputs'!C147)</f>
        <v/>
      </c>
      <c r="D147" s="8" t="str">
        <f>IF(A147="","",'Apply Constraints'!A147)</f>
        <v/>
      </c>
      <c r="E147" s="8" t="str">
        <f>IF('Performance Calculation'!W147="","",'Performance Calculation'!W147)</f>
        <v/>
      </c>
    </row>
    <row r="148" spans="1:5" ht="15.75" customHeight="1">
      <c r="A148" s="6" t="str">
        <f>IF('Time Series Inputs'!A148="","",'Time Series Inputs'!A148)</f>
        <v/>
      </c>
      <c r="B148" s="7" t="str">
        <f>IF('Time Series Inputs'!B148="","",'Time Series Inputs'!B148)</f>
        <v/>
      </c>
      <c r="C148" s="7" t="str">
        <f>IF('Time Series Inputs'!C148="","",'Time Series Inputs'!C148)</f>
        <v/>
      </c>
      <c r="D148" s="8" t="str">
        <f>IF(A148="","",'Apply Constraints'!A148)</f>
        <v/>
      </c>
      <c r="E148" s="8" t="str">
        <f>IF('Performance Calculation'!W148="","",'Performance Calculation'!W148)</f>
        <v/>
      </c>
    </row>
    <row r="149" spans="1:5" ht="15.75" customHeight="1">
      <c r="A149" s="6" t="str">
        <f>IF('Time Series Inputs'!A149="","",'Time Series Inputs'!A149)</f>
        <v/>
      </c>
      <c r="B149" s="7" t="str">
        <f>IF('Time Series Inputs'!B149="","",'Time Series Inputs'!B149)</f>
        <v/>
      </c>
      <c r="C149" s="7" t="str">
        <f>IF('Time Series Inputs'!C149="","",'Time Series Inputs'!C149)</f>
        <v/>
      </c>
      <c r="D149" s="8" t="str">
        <f>IF(A149="","",'Apply Constraints'!A149)</f>
        <v/>
      </c>
      <c r="E149" s="8" t="str">
        <f>IF('Performance Calculation'!W149="","",'Performance Calculation'!W149)</f>
        <v/>
      </c>
    </row>
    <row r="150" spans="1:5" ht="15.75" customHeight="1">
      <c r="A150" s="6" t="str">
        <f>IF('Time Series Inputs'!A150="","",'Time Series Inputs'!A150)</f>
        <v/>
      </c>
      <c r="B150" s="7" t="str">
        <f>IF('Time Series Inputs'!B150="","",'Time Series Inputs'!B150)</f>
        <v/>
      </c>
      <c r="C150" s="7" t="str">
        <f>IF('Time Series Inputs'!C150="","",'Time Series Inputs'!C150)</f>
        <v/>
      </c>
      <c r="D150" s="8" t="str">
        <f>IF(A150="","",'Apply Constraints'!A150)</f>
        <v/>
      </c>
      <c r="E150" s="8" t="str">
        <f>IF('Performance Calculation'!W150="","",'Performance Calculation'!W150)</f>
        <v/>
      </c>
    </row>
    <row r="151" spans="1:5" ht="15.75" customHeight="1">
      <c r="A151" s="6" t="str">
        <f>IF('Time Series Inputs'!A151="","",'Time Series Inputs'!A151)</f>
        <v/>
      </c>
      <c r="B151" s="7" t="str">
        <f>IF('Time Series Inputs'!B151="","",'Time Series Inputs'!B151)</f>
        <v/>
      </c>
      <c r="C151" s="7" t="str">
        <f>IF('Time Series Inputs'!C151="","",'Time Series Inputs'!C151)</f>
        <v/>
      </c>
      <c r="D151" s="8" t="str">
        <f>IF(A151="","",'Apply Constraints'!A151)</f>
        <v/>
      </c>
      <c r="E151" s="8" t="str">
        <f>IF('Performance Calculation'!W151="","",'Performance Calculation'!W151)</f>
        <v/>
      </c>
    </row>
    <row r="152" spans="1:5" ht="15.75" customHeight="1">
      <c r="A152" s="6" t="str">
        <f>IF('Time Series Inputs'!A152="","",'Time Series Inputs'!A152)</f>
        <v/>
      </c>
      <c r="B152" s="7" t="str">
        <f>IF('Time Series Inputs'!B152="","",'Time Series Inputs'!B152)</f>
        <v/>
      </c>
      <c r="C152" s="7" t="str">
        <f>IF('Time Series Inputs'!C152="","",'Time Series Inputs'!C152)</f>
        <v/>
      </c>
      <c r="D152" s="8" t="str">
        <f>IF(A152="","",'Apply Constraints'!A152)</f>
        <v/>
      </c>
      <c r="E152" s="8" t="str">
        <f>IF('Performance Calculation'!W152="","",'Performance Calculation'!W152)</f>
        <v/>
      </c>
    </row>
    <row r="153" spans="1:5" ht="15.75" customHeight="1">
      <c r="A153" s="6" t="str">
        <f>IF('Time Series Inputs'!A153="","",'Time Series Inputs'!A153)</f>
        <v/>
      </c>
      <c r="B153" s="7" t="str">
        <f>IF('Time Series Inputs'!B153="","",'Time Series Inputs'!B153)</f>
        <v/>
      </c>
      <c r="C153" s="7" t="str">
        <f>IF('Time Series Inputs'!C153="","",'Time Series Inputs'!C153)</f>
        <v/>
      </c>
      <c r="D153" s="8" t="str">
        <f>IF(A153="","",'Apply Constraints'!A153)</f>
        <v/>
      </c>
      <c r="E153" s="8" t="str">
        <f>IF('Performance Calculation'!W153="","",'Performance Calculation'!W153)</f>
        <v/>
      </c>
    </row>
    <row r="154" spans="1:5" ht="15.75" customHeight="1">
      <c r="A154" s="6" t="str">
        <f>IF('Time Series Inputs'!A154="","",'Time Series Inputs'!A154)</f>
        <v/>
      </c>
      <c r="B154" s="7" t="str">
        <f>IF('Time Series Inputs'!B154="","",'Time Series Inputs'!B154)</f>
        <v/>
      </c>
      <c r="C154" s="7" t="str">
        <f>IF('Time Series Inputs'!C154="","",'Time Series Inputs'!C154)</f>
        <v/>
      </c>
      <c r="D154" s="8" t="str">
        <f>IF(A154="","",'Apply Constraints'!A154)</f>
        <v/>
      </c>
      <c r="E154" s="8" t="str">
        <f>IF('Performance Calculation'!W154="","",'Performance Calculation'!W154)</f>
        <v/>
      </c>
    </row>
    <row r="155" spans="1:5" ht="15.75" customHeight="1">
      <c r="A155" s="6" t="str">
        <f>IF('Time Series Inputs'!A155="","",'Time Series Inputs'!A155)</f>
        <v/>
      </c>
      <c r="B155" s="7" t="str">
        <f>IF('Time Series Inputs'!B155="","",'Time Series Inputs'!B155)</f>
        <v/>
      </c>
      <c r="C155" s="7" t="str">
        <f>IF('Time Series Inputs'!C155="","",'Time Series Inputs'!C155)</f>
        <v/>
      </c>
      <c r="D155" s="8" t="str">
        <f>IF(A155="","",'Apply Constraints'!A155)</f>
        <v/>
      </c>
      <c r="E155" s="8" t="str">
        <f>IF('Performance Calculation'!W155="","",'Performance Calculation'!W155)</f>
        <v/>
      </c>
    </row>
    <row r="156" spans="1:5" ht="15.75" customHeight="1">
      <c r="A156" s="6" t="str">
        <f>IF('Time Series Inputs'!A156="","",'Time Series Inputs'!A156)</f>
        <v/>
      </c>
      <c r="B156" s="7" t="str">
        <f>IF('Time Series Inputs'!B156="","",'Time Series Inputs'!B156)</f>
        <v/>
      </c>
      <c r="C156" s="7" t="str">
        <f>IF('Time Series Inputs'!C156="","",'Time Series Inputs'!C156)</f>
        <v/>
      </c>
      <c r="D156" s="8" t="str">
        <f>IF(A156="","",'Apply Constraints'!A156)</f>
        <v/>
      </c>
      <c r="E156" s="8" t="str">
        <f>IF('Performance Calculation'!W156="","",'Performance Calculation'!W156)</f>
        <v/>
      </c>
    </row>
    <row r="157" spans="1:5" ht="15.75" customHeight="1">
      <c r="A157" s="6" t="str">
        <f>IF('Time Series Inputs'!A157="","",'Time Series Inputs'!A157)</f>
        <v/>
      </c>
      <c r="B157" s="7" t="str">
        <f>IF('Time Series Inputs'!B157="","",'Time Series Inputs'!B157)</f>
        <v/>
      </c>
      <c r="C157" s="7" t="str">
        <f>IF('Time Series Inputs'!C157="","",'Time Series Inputs'!C157)</f>
        <v/>
      </c>
      <c r="D157" s="8" t="str">
        <f>IF(A157="","",'Apply Constraints'!A157)</f>
        <v/>
      </c>
      <c r="E157" s="8" t="str">
        <f>IF('Performance Calculation'!W157="","",'Performance Calculation'!W157)</f>
        <v/>
      </c>
    </row>
    <row r="158" spans="1:5" ht="15.75" customHeight="1">
      <c r="A158" s="6" t="str">
        <f>IF('Time Series Inputs'!A158="","",'Time Series Inputs'!A158)</f>
        <v/>
      </c>
      <c r="B158" s="7" t="str">
        <f>IF('Time Series Inputs'!B158="","",'Time Series Inputs'!B158)</f>
        <v/>
      </c>
      <c r="C158" s="7" t="str">
        <f>IF('Time Series Inputs'!C158="","",'Time Series Inputs'!C158)</f>
        <v/>
      </c>
      <c r="D158" s="8" t="str">
        <f>IF(A158="","",'Apply Constraints'!A158)</f>
        <v/>
      </c>
      <c r="E158" s="8" t="str">
        <f>IF('Performance Calculation'!W158="","",'Performance Calculation'!W158)</f>
        <v/>
      </c>
    </row>
    <row r="159" spans="1:5" ht="15.75" customHeight="1">
      <c r="A159" s="6" t="str">
        <f>IF('Time Series Inputs'!A159="","",'Time Series Inputs'!A159)</f>
        <v/>
      </c>
      <c r="B159" s="7" t="str">
        <f>IF('Time Series Inputs'!B159="","",'Time Series Inputs'!B159)</f>
        <v/>
      </c>
      <c r="C159" s="7" t="str">
        <f>IF('Time Series Inputs'!C159="","",'Time Series Inputs'!C159)</f>
        <v/>
      </c>
      <c r="D159" s="8" t="str">
        <f>IF(A159="","",'Apply Constraints'!A159)</f>
        <v/>
      </c>
      <c r="E159" s="8" t="str">
        <f>IF('Performance Calculation'!W159="","",'Performance Calculation'!W159)</f>
        <v/>
      </c>
    </row>
    <row r="160" spans="1:5" ht="15.75" customHeight="1">
      <c r="A160" s="6" t="str">
        <f>IF('Time Series Inputs'!A160="","",'Time Series Inputs'!A160)</f>
        <v/>
      </c>
      <c r="B160" s="7" t="str">
        <f>IF('Time Series Inputs'!B160="","",'Time Series Inputs'!B160)</f>
        <v/>
      </c>
      <c r="C160" s="7" t="str">
        <f>IF('Time Series Inputs'!C160="","",'Time Series Inputs'!C160)</f>
        <v/>
      </c>
      <c r="D160" s="8" t="str">
        <f>IF(A160="","",'Apply Constraints'!A160)</f>
        <v/>
      </c>
      <c r="E160" s="8" t="str">
        <f>IF('Performance Calculation'!W160="","",'Performance Calculation'!W160)</f>
        <v/>
      </c>
    </row>
    <row r="161" spans="1:5" ht="15.75" customHeight="1">
      <c r="A161" s="6" t="str">
        <f>IF('Time Series Inputs'!A161="","",'Time Series Inputs'!A161)</f>
        <v/>
      </c>
      <c r="B161" s="7" t="str">
        <f>IF('Time Series Inputs'!B161="","",'Time Series Inputs'!B161)</f>
        <v/>
      </c>
      <c r="C161" s="7" t="str">
        <f>IF('Time Series Inputs'!C161="","",'Time Series Inputs'!C161)</f>
        <v/>
      </c>
      <c r="D161" s="8" t="str">
        <f>IF(A161="","",'Apply Constraints'!A161)</f>
        <v/>
      </c>
      <c r="E161" s="8" t="str">
        <f>IF('Performance Calculation'!W161="","",'Performance Calculation'!W161)</f>
        <v/>
      </c>
    </row>
    <row r="162" spans="1:5" ht="15.75" customHeight="1">
      <c r="A162" s="6" t="str">
        <f>IF('Time Series Inputs'!A162="","",'Time Series Inputs'!A162)</f>
        <v/>
      </c>
      <c r="B162" s="7" t="str">
        <f>IF('Time Series Inputs'!B162="","",'Time Series Inputs'!B162)</f>
        <v/>
      </c>
      <c r="C162" s="7" t="str">
        <f>IF('Time Series Inputs'!C162="","",'Time Series Inputs'!C162)</f>
        <v/>
      </c>
      <c r="D162" s="8" t="str">
        <f>IF(A162="","",'Apply Constraints'!A162)</f>
        <v/>
      </c>
      <c r="E162" s="8" t="str">
        <f>IF('Performance Calculation'!W162="","",'Performance Calculation'!W162)</f>
        <v/>
      </c>
    </row>
    <row r="163" spans="1:5" ht="15.75" customHeight="1">
      <c r="A163" s="6" t="str">
        <f>IF('Time Series Inputs'!A163="","",'Time Series Inputs'!A163)</f>
        <v/>
      </c>
      <c r="B163" s="7" t="str">
        <f>IF('Time Series Inputs'!B163="","",'Time Series Inputs'!B163)</f>
        <v/>
      </c>
      <c r="C163" s="7" t="str">
        <f>IF('Time Series Inputs'!C163="","",'Time Series Inputs'!C163)</f>
        <v/>
      </c>
      <c r="D163" s="8" t="str">
        <f>IF(A163="","",'Apply Constraints'!A163)</f>
        <v/>
      </c>
      <c r="E163" s="8" t="str">
        <f>IF('Performance Calculation'!W163="","",'Performance Calculation'!W163)</f>
        <v/>
      </c>
    </row>
    <row r="164" spans="1:5" ht="15.75" customHeight="1">
      <c r="A164" s="6" t="str">
        <f>IF('Time Series Inputs'!A164="","",'Time Series Inputs'!A164)</f>
        <v/>
      </c>
      <c r="B164" s="7" t="str">
        <f>IF('Time Series Inputs'!B164="","",'Time Series Inputs'!B164)</f>
        <v/>
      </c>
      <c r="C164" s="7" t="str">
        <f>IF('Time Series Inputs'!C164="","",'Time Series Inputs'!C164)</f>
        <v/>
      </c>
      <c r="D164" s="8" t="str">
        <f>IF(A164="","",'Apply Constraints'!A164)</f>
        <v/>
      </c>
      <c r="E164" s="8" t="str">
        <f>IF('Performance Calculation'!W164="","",'Performance Calculation'!W164)</f>
        <v/>
      </c>
    </row>
    <row r="165" spans="1:5" ht="15.75" customHeight="1">
      <c r="A165" s="6" t="str">
        <f>IF('Time Series Inputs'!A165="","",'Time Series Inputs'!A165)</f>
        <v/>
      </c>
      <c r="B165" s="7" t="str">
        <f>IF('Time Series Inputs'!B165="","",'Time Series Inputs'!B165)</f>
        <v/>
      </c>
      <c r="C165" s="7" t="str">
        <f>IF('Time Series Inputs'!C165="","",'Time Series Inputs'!C165)</f>
        <v/>
      </c>
      <c r="D165" s="8" t="str">
        <f>IF(A165="","",'Apply Constraints'!A165)</f>
        <v/>
      </c>
      <c r="E165" s="8" t="str">
        <f>IF('Performance Calculation'!W165="","",'Performance Calculation'!W165)</f>
        <v/>
      </c>
    </row>
    <row r="166" spans="1:5" ht="15.75" customHeight="1">
      <c r="A166" s="6" t="str">
        <f>IF('Time Series Inputs'!A166="","",'Time Series Inputs'!A166)</f>
        <v/>
      </c>
      <c r="B166" s="7" t="str">
        <f>IF('Time Series Inputs'!B166="","",'Time Series Inputs'!B166)</f>
        <v/>
      </c>
      <c r="C166" s="7" t="str">
        <f>IF('Time Series Inputs'!C166="","",'Time Series Inputs'!C166)</f>
        <v/>
      </c>
      <c r="D166" s="8" t="str">
        <f>IF(A166="","",'Apply Constraints'!A166)</f>
        <v/>
      </c>
      <c r="E166" s="8" t="str">
        <f>IF('Performance Calculation'!W166="","",'Performance Calculation'!W166)</f>
        <v/>
      </c>
    </row>
    <row r="167" spans="1:5" ht="15.75" customHeight="1">
      <c r="A167" s="6" t="str">
        <f>IF('Time Series Inputs'!A167="","",'Time Series Inputs'!A167)</f>
        <v/>
      </c>
      <c r="B167" s="7" t="str">
        <f>IF('Time Series Inputs'!B167="","",'Time Series Inputs'!B167)</f>
        <v/>
      </c>
      <c r="C167" s="7" t="str">
        <f>IF('Time Series Inputs'!C167="","",'Time Series Inputs'!C167)</f>
        <v/>
      </c>
      <c r="D167" s="8" t="str">
        <f>IF(A167="","",'Apply Constraints'!A167)</f>
        <v/>
      </c>
      <c r="E167" s="8" t="str">
        <f>IF('Performance Calculation'!W167="","",'Performance Calculation'!W167)</f>
        <v/>
      </c>
    </row>
    <row r="168" spans="1:5" ht="15.75" customHeight="1">
      <c r="A168" s="6" t="str">
        <f>IF('Time Series Inputs'!A168="","",'Time Series Inputs'!A168)</f>
        <v/>
      </c>
      <c r="B168" s="7" t="str">
        <f>IF('Time Series Inputs'!B168="","",'Time Series Inputs'!B168)</f>
        <v/>
      </c>
      <c r="C168" s="7" t="str">
        <f>IF('Time Series Inputs'!C168="","",'Time Series Inputs'!C168)</f>
        <v/>
      </c>
      <c r="D168" s="8" t="str">
        <f>IF(A168="","",'Apply Constraints'!A168)</f>
        <v/>
      </c>
      <c r="E168" s="8" t="str">
        <f>IF('Performance Calculation'!W168="","",'Performance Calculation'!W168)</f>
        <v/>
      </c>
    </row>
    <row r="169" spans="1:5" ht="15.75" customHeight="1">
      <c r="A169" s="6" t="str">
        <f>IF('Time Series Inputs'!A169="","",'Time Series Inputs'!A169)</f>
        <v/>
      </c>
      <c r="B169" s="7" t="str">
        <f>IF('Time Series Inputs'!B169="","",'Time Series Inputs'!B169)</f>
        <v/>
      </c>
      <c r="C169" s="7" t="str">
        <f>IF('Time Series Inputs'!C169="","",'Time Series Inputs'!C169)</f>
        <v/>
      </c>
      <c r="D169" s="8" t="str">
        <f>IF(A169="","",'Apply Constraints'!A169)</f>
        <v/>
      </c>
      <c r="E169" s="8" t="str">
        <f>IF('Performance Calculation'!W169="","",'Performance Calculation'!W169)</f>
        <v/>
      </c>
    </row>
    <row r="170" spans="1:5" ht="15.75" customHeight="1">
      <c r="A170" s="6" t="str">
        <f>IF('Time Series Inputs'!A170="","",'Time Series Inputs'!A170)</f>
        <v/>
      </c>
      <c r="B170" s="7" t="str">
        <f>IF('Time Series Inputs'!B170="","",'Time Series Inputs'!B170)</f>
        <v/>
      </c>
      <c r="C170" s="7" t="str">
        <f>IF('Time Series Inputs'!C170="","",'Time Series Inputs'!C170)</f>
        <v/>
      </c>
      <c r="D170" s="8" t="str">
        <f>IF(A170="","",'Apply Constraints'!A170)</f>
        <v/>
      </c>
      <c r="E170" s="8" t="str">
        <f>IF('Performance Calculation'!W170="","",'Performance Calculation'!W170)</f>
        <v/>
      </c>
    </row>
    <row r="171" spans="1:5" ht="15.75" customHeight="1">
      <c r="A171" s="6" t="str">
        <f>IF('Time Series Inputs'!A171="","",'Time Series Inputs'!A171)</f>
        <v/>
      </c>
      <c r="B171" s="7" t="str">
        <f>IF('Time Series Inputs'!B171="","",'Time Series Inputs'!B171)</f>
        <v/>
      </c>
      <c r="C171" s="7" t="str">
        <f>IF('Time Series Inputs'!C171="","",'Time Series Inputs'!C171)</f>
        <v/>
      </c>
      <c r="D171" s="8" t="str">
        <f>IF(A171="","",'Apply Constraints'!A171)</f>
        <v/>
      </c>
      <c r="E171" s="8" t="str">
        <f>IF('Performance Calculation'!W171="","",'Performance Calculation'!W171)</f>
        <v/>
      </c>
    </row>
    <row r="172" spans="1:5" ht="15.75" customHeight="1">
      <c r="A172" s="6" t="str">
        <f>IF('Time Series Inputs'!A172="","",'Time Series Inputs'!A172)</f>
        <v/>
      </c>
      <c r="B172" s="7" t="str">
        <f>IF('Time Series Inputs'!B172="","",'Time Series Inputs'!B172)</f>
        <v/>
      </c>
      <c r="C172" s="7" t="str">
        <f>IF('Time Series Inputs'!C172="","",'Time Series Inputs'!C172)</f>
        <v/>
      </c>
      <c r="D172" s="8" t="str">
        <f>IF(A172="","",'Apply Constraints'!A172)</f>
        <v/>
      </c>
      <c r="E172" s="8" t="str">
        <f>IF('Performance Calculation'!W172="","",'Performance Calculation'!W172)</f>
        <v/>
      </c>
    </row>
    <row r="173" spans="1:5" ht="15.75" customHeight="1">
      <c r="A173" s="6" t="str">
        <f>IF('Time Series Inputs'!A173="","",'Time Series Inputs'!A173)</f>
        <v/>
      </c>
      <c r="B173" s="7" t="str">
        <f>IF('Time Series Inputs'!B173="","",'Time Series Inputs'!B173)</f>
        <v/>
      </c>
      <c r="C173" s="7" t="str">
        <f>IF('Time Series Inputs'!C173="","",'Time Series Inputs'!C173)</f>
        <v/>
      </c>
      <c r="D173" s="8" t="str">
        <f>IF(A173="","",'Apply Constraints'!A173)</f>
        <v/>
      </c>
      <c r="E173" s="8" t="str">
        <f>IF('Performance Calculation'!W173="","",'Performance Calculation'!W173)</f>
        <v/>
      </c>
    </row>
    <row r="174" spans="1:5" ht="15.75" customHeight="1">
      <c r="A174" s="6" t="str">
        <f>IF('Time Series Inputs'!A174="","",'Time Series Inputs'!A174)</f>
        <v/>
      </c>
      <c r="B174" s="7" t="str">
        <f>IF('Time Series Inputs'!B174="","",'Time Series Inputs'!B174)</f>
        <v/>
      </c>
      <c r="C174" s="7" t="str">
        <f>IF('Time Series Inputs'!C174="","",'Time Series Inputs'!C174)</f>
        <v/>
      </c>
      <c r="D174" s="8" t="str">
        <f>IF(A174="","",'Apply Constraints'!A174)</f>
        <v/>
      </c>
      <c r="E174" s="8" t="str">
        <f>IF('Performance Calculation'!W174="","",'Performance Calculation'!W174)</f>
        <v/>
      </c>
    </row>
    <row r="175" spans="1:5" ht="15.75" customHeight="1">
      <c r="A175" s="6" t="str">
        <f>IF('Time Series Inputs'!A175="","",'Time Series Inputs'!A175)</f>
        <v/>
      </c>
      <c r="B175" s="7" t="str">
        <f>IF('Time Series Inputs'!B175="","",'Time Series Inputs'!B175)</f>
        <v/>
      </c>
      <c r="C175" s="7" t="str">
        <f>IF('Time Series Inputs'!C175="","",'Time Series Inputs'!C175)</f>
        <v/>
      </c>
      <c r="D175" s="8" t="str">
        <f>IF(A175="","",'Apply Constraints'!A175)</f>
        <v/>
      </c>
      <c r="E175" s="8" t="str">
        <f>IF('Performance Calculation'!W175="","",'Performance Calculation'!W175)</f>
        <v/>
      </c>
    </row>
    <row r="176" spans="1:5" ht="15.75" customHeight="1">
      <c r="A176" s="6" t="str">
        <f>IF('Time Series Inputs'!A176="","",'Time Series Inputs'!A176)</f>
        <v/>
      </c>
      <c r="B176" s="7" t="str">
        <f>IF('Time Series Inputs'!B176="","",'Time Series Inputs'!B176)</f>
        <v/>
      </c>
      <c r="C176" s="7" t="str">
        <f>IF('Time Series Inputs'!C176="","",'Time Series Inputs'!C176)</f>
        <v/>
      </c>
      <c r="D176" s="8" t="str">
        <f>IF(A176="","",'Apply Constraints'!A176)</f>
        <v/>
      </c>
      <c r="E176" s="8" t="str">
        <f>IF('Performance Calculation'!W176="","",'Performance Calculation'!W176)</f>
        <v/>
      </c>
    </row>
    <row r="177" spans="1:5" ht="15.75" customHeight="1">
      <c r="A177" s="6" t="str">
        <f>IF('Time Series Inputs'!A177="","",'Time Series Inputs'!A177)</f>
        <v/>
      </c>
      <c r="B177" s="7" t="str">
        <f>IF('Time Series Inputs'!B177="","",'Time Series Inputs'!B177)</f>
        <v/>
      </c>
      <c r="C177" s="7" t="str">
        <f>IF('Time Series Inputs'!C177="","",'Time Series Inputs'!C177)</f>
        <v/>
      </c>
      <c r="D177" s="8" t="str">
        <f>IF(A177="","",'Apply Constraints'!A177)</f>
        <v/>
      </c>
      <c r="E177" s="8" t="str">
        <f>IF('Performance Calculation'!W177="","",'Performance Calculation'!W177)</f>
        <v/>
      </c>
    </row>
    <row r="178" spans="1:5" ht="15.75" customHeight="1">
      <c r="A178" s="6" t="str">
        <f>IF('Time Series Inputs'!A178="","",'Time Series Inputs'!A178)</f>
        <v/>
      </c>
      <c r="B178" s="7" t="str">
        <f>IF('Time Series Inputs'!B178="","",'Time Series Inputs'!B178)</f>
        <v/>
      </c>
      <c r="C178" s="7" t="str">
        <f>IF('Time Series Inputs'!C178="","",'Time Series Inputs'!C178)</f>
        <v/>
      </c>
      <c r="D178" s="8" t="str">
        <f>IF(A178="","",'Apply Constraints'!A178)</f>
        <v/>
      </c>
      <c r="E178" s="8" t="str">
        <f>IF('Performance Calculation'!W178="","",'Performance Calculation'!W178)</f>
        <v/>
      </c>
    </row>
    <row r="179" spans="1:5" ht="15.75" customHeight="1">
      <c r="A179" s="6" t="str">
        <f>IF('Time Series Inputs'!A179="","",'Time Series Inputs'!A179)</f>
        <v/>
      </c>
      <c r="B179" s="7" t="str">
        <f>IF('Time Series Inputs'!B179="","",'Time Series Inputs'!B179)</f>
        <v/>
      </c>
      <c r="C179" s="7" t="str">
        <f>IF('Time Series Inputs'!C179="","",'Time Series Inputs'!C179)</f>
        <v/>
      </c>
      <c r="D179" s="8" t="str">
        <f>IF(A179="","",'Apply Constraints'!A179)</f>
        <v/>
      </c>
      <c r="E179" s="8" t="str">
        <f>IF('Performance Calculation'!W179="","",'Performance Calculation'!W179)</f>
        <v/>
      </c>
    </row>
    <row r="180" spans="1:5" ht="15.75" customHeight="1">
      <c r="A180" s="6" t="str">
        <f>IF('Time Series Inputs'!A180="","",'Time Series Inputs'!A180)</f>
        <v/>
      </c>
      <c r="B180" s="7" t="str">
        <f>IF('Time Series Inputs'!B180="","",'Time Series Inputs'!B180)</f>
        <v/>
      </c>
      <c r="C180" s="7" t="str">
        <f>IF('Time Series Inputs'!C180="","",'Time Series Inputs'!C180)</f>
        <v/>
      </c>
      <c r="D180" s="8" t="str">
        <f>IF(A180="","",'Apply Constraints'!A180)</f>
        <v/>
      </c>
      <c r="E180" s="8" t="str">
        <f>IF('Performance Calculation'!W180="","",'Performance Calculation'!W180)</f>
        <v/>
      </c>
    </row>
    <row r="181" spans="1:5" ht="15.75" customHeight="1">
      <c r="A181" s="6" t="str">
        <f>IF('Time Series Inputs'!A181="","",'Time Series Inputs'!A181)</f>
        <v/>
      </c>
      <c r="B181" s="7" t="str">
        <f>IF('Time Series Inputs'!B181="","",'Time Series Inputs'!B181)</f>
        <v/>
      </c>
      <c r="C181" s="7" t="str">
        <f>IF('Time Series Inputs'!C181="","",'Time Series Inputs'!C181)</f>
        <v/>
      </c>
      <c r="D181" s="8" t="str">
        <f>IF(A181="","",'Apply Constraints'!A181)</f>
        <v/>
      </c>
      <c r="E181" s="8" t="str">
        <f>IF('Performance Calculation'!W181="","",'Performance Calculation'!W181)</f>
        <v/>
      </c>
    </row>
    <row r="182" spans="1:5" ht="15.75" customHeight="1">
      <c r="A182" s="6" t="str">
        <f>IF('Time Series Inputs'!A182="","",'Time Series Inputs'!A182)</f>
        <v/>
      </c>
      <c r="B182" s="7" t="str">
        <f>IF('Time Series Inputs'!B182="","",'Time Series Inputs'!B182)</f>
        <v/>
      </c>
      <c r="C182" s="7" t="str">
        <f>IF('Time Series Inputs'!C182="","",'Time Series Inputs'!C182)</f>
        <v/>
      </c>
      <c r="D182" s="8" t="str">
        <f>IF(A182="","",'Apply Constraints'!A182)</f>
        <v/>
      </c>
      <c r="E182" s="8" t="str">
        <f>IF('Performance Calculation'!W182="","",'Performance Calculation'!W182)</f>
        <v/>
      </c>
    </row>
    <row r="183" spans="1:5" ht="15.75" customHeight="1">
      <c r="A183" s="6" t="str">
        <f>IF('Time Series Inputs'!A183="","",'Time Series Inputs'!A183)</f>
        <v/>
      </c>
      <c r="B183" s="7" t="str">
        <f>IF('Time Series Inputs'!B183="","",'Time Series Inputs'!B183)</f>
        <v/>
      </c>
      <c r="C183" s="7" t="str">
        <f>IF('Time Series Inputs'!C183="","",'Time Series Inputs'!C183)</f>
        <v/>
      </c>
      <c r="D183" s="8" t="str">
        <f>IF(A183="","",'Apply Constraints'!A183)</f>
        <v/>
      </c>
      <c r="E183" s="8" t="str">
        <f>IF('Performance Calculation'!W183="","",'Performance Calculation'!W183)</f>
        <v/>
      </c>
    </row>
    <row r="184" spans="1:5" ht="15.75" customHeight="1">
      <c r="A184" s="6" t="str">
        <f>IF('Time Series Inputs'!A184="","",'Time Series Inputs'!A184)</f>
        <v/>
      </c>
      <c r="B184" s="7" t="str">
        <f>IF('Time Series Inputs'!B184="","",'Time Series Inputs'!B184)</f>
        <v/>
      </c>
      <c r="C184" s="7" t="str">
        <f>IF('Time Series Inputs'!C184="","",'Time Series Inputs'!C184)</f>
        <v/>
      </c>
      <c r="D184" s="8" t="str">
        <f>IF(A184="","",'Apply Constraints'!A184)</f>
        <v/>
      </c>
      <c r="E184" s="8" t="str">
        <f>IF('Performance Calculation'!W184="","",'Performance Calculation'!W184)</f>
        <v/>
      </c>
    </row>
    <row r="185" spans="1:5" ht="15.75" customHeight="1">
      <c r="A185" s="6" t="str">
        <f>IF('Time Series Inputs'!A185="","",'Time Series Inputs'!A185)</f>
        <v/>
      </c>
      <c r="B185" s="7" t="str">
        <f>IF('Time Series Inputs'!B185="","",'Time Series Inputs'!B185)</f>
        <v/>
      </c>
      <c r="C185" s="7" t="str">
        <f>IF('Time Series Inputs'!C185="","",'Time Series Inputs'!C185)</f>
        <v/>
      </c>
      <c r="D185" s="8" t="str">
        <f>IF(A185="","",'Apply Constraints'!A185)</f>
        <v/>
      </c>
      <c r="E185" s="8" t="str">
        <f>IF('Performance Calculation'!W185="","",'Performance Calculation'!W185)</f>
        <v/>
      </c>
    </row>
    <row r="186" spans="1:5" ht="15.75" customHeight="1">
      <c r="A186" s="6" t="str">
        <f>IF('Time Series Inputs'!A186="","",'Time Series Inputs'!A186)</f>
        <v/>
      </c>
      <c r="B186" s="7" t="str">
        <f>IF('Time Series Inputs'!B186="","",'Time Series Inputs'!B186)</f>
        <v/>
      </c>
      <c r="C186" s="7" t="str">
        <f>IF('Time Series Inputs'!C186="","",'Time Series Inputs'!C186)</f>
        <v/>
      </c>
      <c r="D186" s="8" t="str">
        <f>IF(A186="","",'Apply Constraints'!A186)</f>
        <v/>
      </c>
      <c r="E186" s="8" t="str">
        <f>IF('Performance Calculation'!W186="","",'Performance Calculation'!W186)</f>
        <v/>
      </c>
    </row>
    <row r="187" spans="1:5" ht="15.75" customHeight="1">
      <c r="A187" s="6" t="str">
        <f>IF('Time Series Inputs'!A187="","",'Time Series Inputs'!A187)</f>
        <v/>
      </c>
      <c r="B187" s="7" t="str">
        <f>IF('Time Series Inputs'!B187="","",'Time Series Inputs'!B187)</f>
        <v/>
      </c>
      <c r="C187" s="7" t="str">
        <f>IF('Time Series Inputs'!C187="","",'Time Series Inputs'!C187)</f>
        <v/>
      </c>
      <c r="D187" s="8" t="str">
        <f>IF(A187="","",'Apply Constraints'!A187)</f>
        <v/>
      </c>
      <c r="E187" s="8" t="str">
        <f>IF('Performance Calculation'!W187="","",'Performance Calculation'!W187)</f>
        <v/>
      </c>
    </row>
    <row r="188" spans="1:5" ht="15.75" customHeight="1">
      <c r="A188" s="6" t="str">
        <f>IF('Time Series Inputs'!A188="","",'Time Series Inputs'!A188)</f>
        <v/>
      </c>
      <c r="B188" s="7" t="str">
        <f>IF('Time Series Inputs'!B188="","",'Time Series Inputs'!B188)</f>
        <v/>
      </c>
      <c r="C188" s="7" t="str">
        <f>IF('Time Series Inputs'!C188="","",'Time Series Inputs'!C188)</f>
        <v/>
      </c>
      <c r="D188" s="8" t="str">
        <f>IF(A188="","",'Apply Constraints'!A188)</f>
        <v/>
      </c>
      <c r="E188" s="8" t="str">
        <f>IF('Performance Calculation'!W188="","",'Performance Calculation'!W188)</f>
        <v/>
      </c>
    </row>
    <row r="189" spans="1:5" ht="15.75" customHeight="1">
      <c r="A189" s="6" t="str">
        <f>IF('Time Series Inputs'!A189="","",'Time Series Inputs'!A189)</f>
        <v/>
      </c>
      <c r="B189" s="7" t="str">
        <f>IF('Time Series Inputs'!B189="","",'Time Series Inputs'!B189)</f>
        <v/>
      </c>
      <c r="C189" s="7" t="str">
        <f>IF('Time Series Inputs'!C189="","",'Time Series Inputs'!C189)</f>
        <v/>
      </c>
      <c r="D189" s="8" t="str">
        <f>IF(A189="","",'Apply Constraints'!A189)</f>
        <v/>
      </c>
      <c r="E189" s="8" t="str">
        <f>IF('Performance Calculation'!W189="","",'Performance Calculation'!W189)</f>
        <v/>
      </c>
    </row>
    <row r="190" spans="1:5" ht="15.75" customHeight="1">
      <c r="A190" s="6" t="str">
        <f>IF('Time Series Inputs'!A190="","",'Time Series Inputs'!A190)</f>
        <v/>
      </c>
      <c r="B190" s="7" t="str">
        <f>IF('Time Series Inputs'!B190="","",'Time Series Inputs'!B190)</f>
        <v/>
      </c>
      <c r="C190" s="7" t="str">
        <f>IF('Time Series Inputs'!C190="","",'Time Series Inputs'!C190)</f>
        <v/>
      </c>
      <c r="D190" s="8" t="str">
        <f>IF(A190="","",'Apply Constraints'!A190)</f>
        <v/>
      </c>
      <c r="E190" s="8" t="str">
        <f>IF('Performance Calculation'!W190="","",'Performance Calculation'!W190)</f>
        <v/>
      </c>
    </row>
    <row r="191" spans="1:5" ht="15.75" customHeight="1">
      <c r="A191" s="6" t="str">
        <f>IF('Time Series Inputs'!A191="","",'Time Series Inputs'!A191)</f>
        <v/>
      </c>
      <c r="B191" s="7" t="str">
        <f>IF('Time Series Inputs'!B191="","",'Time Series Inputs'!B191)</f>
        <v/>
      </c>
      <c r="C191" s="7" t="str">
        <f>IF('Time Series Inputs'!C191="","",'Time Series Inputs'!C191)</f>
        <v/>
      </c>
      <c r="D191" s="8" t="str">
        <f>IF(A191="","",'Apply Constraints'!A191)</f>
        <v/>
      </c>
      <c r="E191" s="8" t="str">
        <f>IF('Performance Calculation'!W191="","",'Performance Calculation'!W191)</f>
        <v/>
      </c>
    </row>
    <row r="192" spans="1:5" ht="15.75" customHeight="1">
      <c r="A192" s="6" t="str">
        <f>IF('Time Series Inputs'!A192="","",'Time Series Inputs'!A192)</f>
        <v/>
      </c>
      <c r="B192" s="7" t="str">
        <f>IF('Time Series Inputs'!B192="","",'Time Series Inputs'!B192)</f>
        <v/>
      </c>
      <c r="C192" s="7" t="str">
        <f>IF('Time Series Inputs'!C192="","",'Time Series Inputs'!C192)</f>
        <v/>
      </c>
      <c r="D192" s="8" t="str">
        <f>IF(A192="","",'Apply Constraints'!A192)</f>
        <v/>
      </c>
      <c r="E192" s="8" t="str">
        <f>IF('Performance Calculation'!W192="","",'Performance Calculation'!W192)</f>
        <v/>
      </c>
    </row>
    <row r="193" spans="1:5" ht="15.75" customHeight="1">
      <c r="A193" s="6" t="str">
        <f>IF('Time Series Inputs'!A193="","",'Time Series Inputs'!A193)</f>
        <v/>
      </c>
      <c r="B193" s="7" t="str">
        <f>IF('Time Series Inputs'!B193="","",'Time Series Inputs'!B193)</f>
        <v/>
      </c>
      <c r="C193" s="7" t="str">
        <f>IF('Time Series Inputs'!C193="","",'Time Series Inputs'!C193)</f>
        <v/>
      </c>
      <c r="D193" s="8" t="str">
        <f>IF(A193="","",'Apply Constraints'!A193)</f>
        <v/>
      </c>
      <c r="E193" s="8" t="str">
        <f>IF('Performance Calculation'!W193="","",'Performance Calculation'!W193)</f>
        <v/>
      </c>
    </row>
    <row r="194" spans="1:5" ht="15.75" customHeight="1">
      <c r="A194" s="6" t="str">
        <f>IF('Time Series Inputs'!A194="","",'Time Series Inputs'!A194)</f>
        <v/>
      </c>
      <c r="B194" s="7" t="str">
        <f>IF('Time Series Inputs'!B194="","",'Time Series Inputs'!B194)</f>
        <v/>
      </c>
      <c r="C194" s="7" t="str">
        <f>IF('Time Series Inputs'!C194="","",'Time Series Inputs'!C194)</f>
        <v/>
      </c>
      <c r="D194" s="8" t="str">
        <f>IF(A194="","",'Apply Constraints'!A194)</f>
        <v/>
      </c>
      <c r="E194" s="8" t="str">
        <f>IF('Performance Calculation'!W194="","",'Performance Calculation'!W194)</f>
        <v/>
      </c>
    </row>
    <row r="195" spans="1:5" ht="15.75" customHeight="1">
      <c r="A195" s="6" t="str">
        <f>IF('Time Series Inputs'!A195="","",'Time Series Inputs'!A195)</f>
        <v/>
      </c>
      <c r="B195" s="7" t="str">
        <f>IF('Time Series Inputs'!B195="","",'Time Series Inputs'!B195)</f>
        <v/>
      </c>
      <c r="C195" s="7" t="str">
        <f>IF('Time Series Inputs'!C195="","",'Time Series Inputs'!C195)</f>
        <v/>
      </c>
      <c r="D195" s="8" t="str">
        <f>IF(A195="","",'Apply Constraints'!A195)</f>
        <v/>
      </c>
      <c r="E195" s="8" t="str">
        <f>IF('Performance Calculation'!W195="","",'Performance Calculation'!W195)</f>
        <v/>
      </c>
    </row>
    <row r="196" spans="1:5" ht="15.75" customHeight="1">
      <c r="A196" s="6" t="str">
        <f>IF('Time Series Inputs'!A196="","",'Time Series Inputs'!A196)</f>
        <v/>
      </c>
      <c r="B196" s="7" t="str">
        <f>IF('Time Series Inputs'!B196="","",'Time Series Inputs'!B196)</f>
        <v/>
      </c>
      <c r="C196" s="7" t="str">
        <f>IF('Time Series Inputs'!C196="","",'Time Series Inputs'!C196)</f>
        <v/>
      </c>
      <c r="D196" s="8" t="str">
        <f>IF(A196="","",'Apply Constraints'!A196)</f>
        <v/>
      </c>
      <c r="E196" s="8" t="str">
        <f>IF('Performance Calculation'!W196="","",'Performance Calculation'!W196)</f>
        <v/>
      </c>
    </row>
    <row r="197" spans="1:5" ht="15.75" customHeight="1">
      <c r="A197" s="6" t="str">
        <f>IF('Time Series Inputs'!A197="","",'Time Series Inputs'!A197)</f>
        <v/>
      </c>
      <c r="B197" s="7" t="str">
        <f>IF('Time Series Inputs'!B197="","",'Time Series Inputs'!B197)</f>
        <v/>
      </c>
      <c r="C197" s="7" t="str">
        <f>IF('Time Series Inputs'!C197="","",'Time Series Inputs'!C197)</f>
        <v/>
      </c>
      <c r="D197" s="8" t="str">
        <f>IF(A197="","",'Apply Constraints'!A197)</f>
        <v/>
      </c>
      <c r="E197" s="8" t="str">
        <f>IF('Performance Calculation'!W197="","",'Performance Calculation'!W197)</f>
        <v/>
      </c>
    </row>
    <row r="198" spans="1:5" ht="15.75" customHeight="1">
      <c r="A198" s="6" t="str">
        <f>IF('Time Series Inputs'!A198="","",'Time Series Inputs'!A198)</f>
        <v/>
      </c>
      <c r="B198" s="7" t="str">
        <f>IF('Time Series Inputs'!B198="","",'Time Series Inputs'!B198)</f>
        <v/>
      </c>
      <c r="C198" s="7" t="str">
        <f>IF('Time Series Inputs'!C198="","",'Time Series Inputs'!C198)</f>
        <v/>
      </c>
      <c r="D198" s="8" t="str">
        <f>IF(A198="","",'Apply Constraints'!A198)</f>
        <v/>
      </c>
      <c r="E198" s="8" t="str">
        <f>IF('Performance Calculation'!W198="","",'Performance Calculation'!W198)</f>
        <v/>
      </c>
    </row>
    <row r="199" spans="1:5" ht="15.75" customHeight="1">
      <c r="A199" s="6" t="str">
        <f>IF('Time Series Inputs'!A199="","",'Time Series Inputs'!A199)</f>
        <v/>
      </c>
      <c r="B199" s="7" t="str">
        <f>IF('Time Series Inputs'!B199="","",'Time Series Inputs'!B199)</f>
        <v/>
      </c>
      <c r="C199" s="7" t="str">
        <f>IF('Time Series Inputs'!C199="","",'Time Series Inputs'!C199)</f>
        <v/>
      </c>
      <c r="D199" s="8" t="str">
        <f>IF(A199="","",'Apply Constraints'!A199)</f>
        <v/>
      </c>
      <c r="E199" s="8" t="str">
        <f>IF('Performance Calculation'!W199="","",'Performance Calculation'!W199)</f>
        <v/>
      </c>
    </row>
    <row r="200" spans="1:5" ht="15.75" customHeight="1">
      <c r="A200" s="6" t="str">
        <f>IF('Time Series Inputs'!A200="","",'Time Series Inputs'!A200)</f>
        <v/>
      </c>
      <c r="B200" s="7" t="str">
        <f>IF('Time Series Inputs'!B200="","",'Time Series Inputs'!B200)</f>
        <v/>
      </c>
      <c r="C200" s="7" t="str">
        <f>IF('Time Series Inputs'!C200="","",'Time Series Inputs'!C200)</f>
        <v/>
      </c>
      <c r="D200" s="8" t="str">
        <f>IF(A200="","",'Apply Constraints'!A200)</f>
        <v/>
      </c>
      <c r="E200" s="8" t="str">
        <f>IF('Performance Calculation'!W200="","",'Performance Calculation'!W200)</f>
        <v/>
      </c>
    </row>
    <row r="201" spans="1:5" ht="15.75" customHeight="1">
      <c r="A201" s="6" t="str">
        <f>IF('Time Series Inputs'!A201="","",'Time Series Inputs'!A201)</f>
        <v/>
      </c>
      <c r="B201" s="7" t="str">
        <f>IF('Time Series Inputs'!B201="","",'Time Series Inputs'!B201)</f>
        <v/>
      </c>
      <c r="C201" s="7" t="str">
        <f>IF('Time Series Inputs'!C201="","",'Time Series Inputs'!C201)</f>
        <v/>
      </c>
      <c r="D201" s="8" t="str">
        <f>IF(A201="","",'Apply Constraints'!A201)</f>
        <v/>
      </c>
      <c r="E201" s="8" t="str">
        <f>IF('Performance Calculation'!W201="","",'Performance Calculation'!W201)</f>
        <v/>
      </c>
    </row>
    <row r="202" spans="1:5" ht="15.75" customHeight="1">
      <c r="A202" s="6" t="str">
        <f>IF('Time Series Inputs'!A202="","",'Time Series Inputs'!A202)</f>
        <v/>
      </c>
      <c r="B202" s="7" t="str">
        <f>IF('Time Series Inputs'!B202="","",'Time Series Inputs'!B202)</f>
        <v/>
      </c>
      <c r="C202" s="7" t="str">
        <f>IF('Time Series Inputs'!C202="","",'Time Series Inputs'!C202)</f>
        <v/>
      </c>
      <c r="D202" s="8" t="str">
        <f>IF(A202="","",'Apply Constraints'!A202)</f>
        <v/>
      </c>
      <c r="E202" s="8" t="str">
        <f>IF('Performance Calculation'!W202="","",'Performance Calculation'!W202)</f>
        <v/>
      </c>
    </row>
    <row r="203" spans="1:5" ht="15.75" customHeight="1">
      <c r="A203" s="6" t="str">
        <f>IF('Time Series Inputs'!A203="","",'Time Series Inputs'!A203)</f>
        <v/>
      </c>
      <c r="B203" s="7" t="str">
        <f>IF('Time Series Inputs'!B203="","",'Time Series Inputs'!B203)</f>
        <v/>
      </c>
      <c r="C203" s="7" t="str">
        <f>IF('Time Series Inputs'!C203="","",'Time Series Inputs'!C203)</f>
        <v/>
      </c>
      <c r="D203" s="8" t="str">
        <f>IF(A203="","",'Apply Constraints'!A203)</f>
        <v/>
      </c>
      <c r="E203" s="8" t="str">
        <f>IF('Performance Calculation'!W203="","",'Performance Calculation'!W203)</f>
        <v/>
      </c>
    </row>
    <row r="204" spans="1:5" ht="15.75" customHeight="1">
      <c r="A204" s="6" t="str">
        <f>IF('Time Series Inputs'!A204="","",'Time Series Inputs'!A204)</f>
        <v/>
      </c>
      <c r="B204" s="7" t="str">
        <f>IF('Time Series Inputs'!B204="","",'Time Series Inputs'!B204)</f>
        <v/>
      </c>
      <c r="C204" s="7" t="str">
        <f>IF('Time Series Inputs'!C204="","",'Time Series Inputs'!C204)</f>
        <v/>
      </c>
      <c r="D204" s="8" t="str">
        <f>IF(A204="","",'Apply Constraints'!A204)</f>
        <v/>
      </c>
      <c r="E204" s="8" t="str">
        <f>IF('Performance Calculation'!W204="","",'Performance Calculation'!W204)</f>
        <v/>
      </c>
    </row>
    <row r="205" spans="1:5" ht="15.75" customHeight="1">
      <c r="A205" s="6" t="str">
        <f>IF('Time Series Inputs'!A205="","",'Time Series Inputs'!A205)</f>
        <v/>
      </c>
      <c r="B205" s="7" t="str">
        <f>IF('Time Series Inputs'!B205="","",'Time Series Inputs'!B205)</f>
        <v/>
      </c>
      <c r="C205" s="7" t="str">
        <f>IF('Time Series Inputs'!C205="","",'Time Series Inputs'!C205)</f>
        <v/>
      </c>
      <c r="D205" s="8" t="str">
        <f>IF(A205="","",'Apply Constraints'!A205)</f>
        <v/>
      </c>
      <c r="E205" s="8" t="str">
        <f>IF('Performance Calculation'!W205="","",'Performance Calculation'!W205)</f>
        <v/>
      </c>
    </row>
    <row r="206" spans="1:5" ht="15.75" customHeight="1">
      <c r="A206" s="6" t="str">
        <f>IF('Time Series Inputs'!A206="","",'Time Series Inputs'!A206)</f>
        <v/>
      </c>
      <c r="B206" s="7" t="str">
        <f>IF('Time Series Inputs'!B206="","",'Time Series Inputs'!B206)</f>
        <v/>
      </c>
      <c r="C206" s="7" t="str">
        <f>IF('Time Series Inputs'!C206="","",'Time Series Inputs'!C206)</f>
        <v/>
      </c>
      <c r="D206" s="8" t="str">
        <f>IF(A206="","",'Apply Constraints'!A206)</f>
        <v/>
      </c>
      <c r="E206" s="8" t="str">
        <f>IF('Performance Calculation'!W206="","",'Performance Calculation'!W206)</f>
        <v/>
      </c>
    </row>
    <row r="207" spans="1:5" ht="15.75" customHeight="1">
      <c r="A207" s="6" t="str">
        <f>IF('Time Series Inputs'!A207="","",'Time Series Inputs'!A207)</f>
        <v/>
      </c>
      <c r="B207" s="7" t="str">
        <f>IF('Time Series Inputs'!B207="","",'Time Series Inputs'!B207)</f>
        <v/>
      </c>
      <c r="C207" s="7" t="str">
        <f>IF('Time Series Inputs'!C207="","",'Time Series Inputs'!C207)</f>
        <v/>
      </c>
      <c r="D207" s="8" t="str">
        <f>IF(A207="","",'Apply Constraints'!A207)</f>
        <v/>
      </c>
      <c r="E207" s="8" t="str">
        <f>IF('Performance Calculation'!W207="","",'Performance Calculation'!W207)</f>
        <v/>
      </c>
    </row>
    <row r="208" spans="1:5" ht="15.75" customHeight="1">
      <c r="A208" s="6" t="str">
        <f>IF('Time Series Inputs'!A208="","",'Time Series Inputs'!A208)</f>
        <v/>
      </c>
      <c r="B208" s="7" t="str">
        <f>IF('Time Series Inputs'!B208="","",'Time Series Inputs'!B208)</f>
        <v/>
      </c>
      <c r="C208" s="7" t="str">
        <f>IF('Time Series Inputs'!C208="","",'Time Series Inputs'!C208)</f>
        <v/>
      </c>
      <c r="D208" s="8" t="str">
        <f>IF(A208="","",'Apply Constraints'!A208)</f>
        <v/>
      </c>
      <c r="E208" s="8" t="str">
        <f>IF('Performance Calculation'!W208="","",'Performance Calculation'!W208)</f>
        <v/>
      </c>
    </row>
    <row r="209" spans="1:5" ht="15.75" customHeight="1">
      <c r="A209" s="6" t="str">
        <f>IF('Time Series Inputs'!A209="","",'Time Series Inputs'!A209)</f>
        <v/>
      </c>
      <c r="B209" s="7" t="str">
        <f>IF('Time Series Inputs'!B209="","",'Time Series Inputs'!B209)</f>
        <v/>
      </c>
      <c r="C209" s="7" t="str">
        <f>IF('Time Series Inputs'!C209="","",'Time Series Inputs'!C209)</f>
        <v/>
      </c>
      <c r="D209" s="8" t="str">
        <f>IF(A209="","",'Apply Constraints'!A209)</f>
        <v/>
      </c>
      <c r="E209" s="8" t="str">
        <f>IF('Performance Calculation'!W209="","",'Performance Calculation'!W209)</f>
        <v/>
      </c>
    </row>
    <row r="210" spans="1:5" ht="15.75" customHeight="1">
      <c r="A210" s="6" t="str">
        <f>IF('Time Series Inputs'!A210="","",'Time Series Inputs'!A210)</f>
        <v/>
      </c>
      <c r="B210" s="7" t="str">
        <f>IF('Time Series Inputs'!B210="","",'Time Series Inputs'!B210)</f>
        <v/>
      </c>
      <c r="C210" s="7" t="str">
        <f>IF('Time Series Inputs'!C210="","",'Time Series Inputs'!C210)</f>
        <v/>
      </c>
      <c r="D210" s="8" t="str">
        <f>IF(A210="","",'Apply Constraints'!A210)</f>
        <v/>
      </c>
      <c r="E210" s="8" t="str">
        <f>IF('Performance Calculation'!W210="","",'Performance Calculation'!W210)</f>
        <v/>
      </c>
    </row>
    <row r="211" spans="1:5" ht="15.75" customHeight="1">
      <c r="A211" s="6" t="str">
        <f>IF('Time Series Inputs'!A211="","",'Time Series Inputs'!A211)</f>
        <v/>
      </c>
      <c r="B211" s="7" t="str">
        <f>IF('Time Series Inputs'!B211="","",'Time Series Inputs'!B211)</f>
        <v/>
      </c>
      <c r="C211" s="7" t="str">
        <f>IF('Time Series Inputs'!C211="","",'Time Series Inputs'!C211)</f>
        <v/>
      </c>
      <c r="D211" s="8" t="str">
        <f>IF(A211="","",'Apply Constraints'!A211)</f>
        <v/>
      </c>
      <c r="E211" s="8" t="str">
        <f>IF('Performance Calculation'!W211="","",'Performance Calculation'!W211)</f>
        <v/>
      </c>
    </row>
    <row r="212" spans="1:5" ht="15.75" customHeight="1">
      <c r="A212" s="6" t="str">
        <f>IF('Time Series Inputs'!A212="","",'Time Series Inputs'!A212)</f>
        <v/>
      </c>
      <c r="B212" s="7" t="str">
        <f>IF('Time Series Inputs'!B212="","",'Time Series Inputs'!B212)</f>
        <v/>
      </c>
      <c r="C212" s="7" t="str">
        <f>IF('Time Series Inputs'!C212="","",'Time Series Inputs'!C212)</f>
        <v/>
      </c>
      <c r="D212" s="8" t="str">
        <f>IF(A212="","",'Apply Constraints'!A212)</f>
        <v/>
      </c>
      <c r="E212" s="8" t="str">
        <f>IF('Performance Calculation'!W212="","",'Performance Calculation'!W212)</f>
        <v/>
      </c>
    </row>
    <row r="213" spans="1:5" ht="15.75" customHeight="1">
      <c r="A213" s="6" t="str">
        <f>IF('Time Series Inputs'!A213="","",'Time Series Inputs'!A213)</f>
        <v/>
      </c>
      <c r="B213" s="7" t="str">
        <f>IF('Time Series Inputs'!B213="","",'Time Series Inputs'!B213)</f>
        <v/>
      </c>
      <c r="C213" s="7" t="str">
        <f>IF('Time Series Inputs'!C213="","",'Time Series Inputs'!C213)</f>
        <v/>
      </c>
      <c r="D213" s="8" t="str">
        <f>IF(A213="","",'Apply Constraints'!A213)</f>
        <v/>
      </c>
      <c r="E213" s="8" t="str">
        <f>IF('Performance Calculation'!W213="","",'Performance Calculation'!W213)</f>
        <v/>
      </c>
    </row>
    <row r="214" spans="1:5" ht="15.75" customHeight="1">
      <c r="A214" s="6" t="str">
        <f>IF('Time Series Inputs'!A214="","",'Time Series Inputs'!A214)</f>
        <v/>
      </c>
      <c r="B214" s="7" t="str">
        <f>IF('Time Series Inputs'!B214="","",'Time Series Inputs'!B214)</f>
        <v/>
      </c>
      <c r="C214" s="7" t="str">
        <f>IF('Time Series Inputs'!C214="","",'Time Series Inputs'!C214)</f>
        <v/>
      </c>
      <c r="D214" s="8" t="str">
        <f>IF(A214="","",'Apply Constraints'!A214)</f>
        <v/>
      </c>
      <c r="E214" s="8" t="str">
        <f>IF('Performance Calculation'!W214="","",'Performance Calculation'!W214)</f>
        <v/>
      </c>
    </row>
    <row r="215" spans="1:5" ht="15.75" customHeight="1">
      <c r="A215" s="6" t="str">
        <f>IF('Time Series Inputs'!A215="","",'Time Series Inputs'!A215)</f>
        <v/>
      </c>
      <c r="B215" s="7" t="str">
        <f>IF('Time Series Inputs'!B215="","",'Time Series Inputs'!B215)</f>
        <v/>
      </c>
      <c r="C215" s="7" t="str">
        <f>IF('Time Series Inputs'!C215="","",'Time Series Inputs'!C215)</f>
        <v/>
      </c>
      <c r="D215" s="8" t="str">
        <f>IF(A215="","",'Apply Constraints'!A215)</f>
        <v/>
      </c>
      <c r="E215" s="8" t="str">
        <f>IF('Performance Calculation'!W215="","",'Performance Calculation'!W215)</f>
        <v/>
      </c>
    </row>
    <row r="216" spans="1:5" ht="15.75" customHeight="1">
      <c r="A216" s="6" t="str">
        <f>IF('Time Series Inputs'!A216="","",'Time Series Inputs'!A216)</f>
        <v/>
      </c>
      <c r="B216" s="7" t="str">
        <f>IF('Time Series Inputs'!B216="","",'Time Series Inputs'!B216)</f>
        <v/>
      </c>
      <c r="C216" s="7" t="str">
        <f>IF('Time Series Inputs'!C216="","",'Time Series Inputs'!C216)</f>
        <v/>
      </c>
      <c r="D216" s="8" t="str">
        <f>IF(A216="","",'Apply Constraints'!A216)</f>
        <v/>
      </c>
      <c r="E216" s="8" t="str">
        <f>IF('Performance Calculation'!W216="","",'Performance Calculation'!W216)</f>
        <v/>
      </c>
    </row>
    <row r="217" spans="1:5" ht="15.75" customHeight="1">
      <c r="A217" s="6" t="str">
        <f>IF('Time Series Inputs'!A217="","",'Time Series Inputs'!A217)</f>
        <v/>
      </c>
      <c r="B217" s="7" t="str">
        <f>IF('Time Series Inputs'!B217="","",'Time Series Inputs'!B217)</f>
        <v/>
      </c>
      <c r="C217" s="7" t="str">
        <f>IF('Time Series Inputs'!C217="","",'Time Series Inputs'!C217)</f>
        <v/>
      </c>
      <c r="D217" s="8" t="str">
        <f>IF(A217="","",'Apply Constraints'!A217)</f>
        <v/>
      </c>
      <c r="E217" s="8" t="str">
        <f>IF('Performance Calculation'!W217="","",'Performance Calculation'!W217)</f>
        <v/>
      </c>
    </row>
    <row r="218" spans="1:5" ht="15.75" customHeight="1">
      <c r="A218" s="6" t="str">
        <f>IF('Time Series Inputs'!A218="","",'Time Series Inputs'!A218)</f>
        <v/>
      </c>
      <c r="B218" s="7" t="str">
        <f>IF('Time Series Inputs'!B218="","",'Time Series Inputs'!B218)</f>
        <v/>
      </c>
      <c r="C218" s="7" t="str">
        <f>IF('Time Series Inputs'!C218="","",'Time Series Inputs'!C218)</f>
        <v/>
      </c>
      <c r="D218" s="8" t="str">
        <f>IF(A218="","",'Apply Constraints'!A218)</f>
        <v/>
      </c>
      <c r="E218" s="8" t="str">
        <f>IF('Performance Calculation'!W218="","",'Performance Calculation'!W218)</f>
        <v/>
      </c>
    </row>
    <row r="219" spans="1:5" ht="15.75" customHeight="1">
      <c r="A219" s="6" t="str">
        <f>IF('Time Series Inputs'!A219="","",'Time Series Inputs'!A219)</f>
        <v/>
      </c>
      <c r="B219" s="7" t="str">
        <f>IF('Time Series Inputs'!B219="","",'Time Series Inputs'!B219)</f>
        <v/>
      </c>
      <c r="C219" s="7" t="str">
        <f>IF('Time Series Inputs'!C219="","",'Time Series Inputs'!C219)</f>
        <v/>
      </c>
      <c r="D219" s="8" t="str">
        <f>IF(A219="","",'Apply Constraints'!A219)</f>
        <v/>
      </c>
      <c r="E219" s="8" t="str">
        <f>IF('Performance Calculation'!W219="","",'Performance Calculation'!W219)</f>
        <v/>
      </c>
    </row>
    <row r="220" spans="1:5" ht="15.75" customHeight="1">
      <c r="A220" s="6" t="str">
        <f>IF('Time Series Inputs'!A220="","",'Time Series Inputs'!A220)</f>
        <v/>
      </c>
      <c r="B220" s="7" t="str">
        <f>IF('Time Series Inputs'!B220="","",'Time Series Inputs'!B220)</f>
        <v/>
      </c>
      <c r="C220" s="7" t="str">
        <f>IF('Time Series Inputs'!C220="","",'Time Series Inputs'!C220)</f>
        <v/>
      </c>
      <c r="D220" s="8" t="str">
        <f>IF(A220="","",'Apply Constraints'!A220)</f>
        <v/>
      </c>
      <c r="E220" s="8" t="str">
        <f>IF('Performance Calculation'!W220="","",'Performance Calculation'!W220)</f>
        <v/>
      </c>
    </row>
    <row r="221" spans="1:5" ht="15.75" customHeight="1">
      <c r="A221" s="6" t="str">
        <f>IF('Time Series Inputs'!A221="","",'Time Series Inputs'!A221)</f>
        <v/>
      </c>
      <c r="B221" s="7" t="str">
        <f>IF('Time Series Inputs'!B221="","",'Time Series Inputs'!B221)</f>
        <v/>
      </c>
      <c r="C221" s="7" t="str">
        <f>IF('Time Series Inputs'!C221="","",'Time Series Inputs'!C221)</f>
        <v/>
      </c>
      <c r="D221" s="8" t="str">
        <f>IF(A221="","",'Apply Constraints'!A221)</f>
        <v/>
      </c>
      <c r="E221" s="8" t="str">
        <f>IF('Performance Calculation'!W221="","",'Performance Calculation'!W221)</f>
        <v/>
      </c>
    </row>
    <row r="222" spans="1:5" ht="15.75" customHeight="1">
      <c r="A222" s="6" t="str">
        <f>IF('Time Series Inputs'!A222="","",'Time Series Inputs'!A222)</f>
        <v/>
      </c>
      <c r="B222" s="7" t="str">
        <f>IF('Time Series Inputs'!B222="","",'Time Series Inputs'!B222)</f>
        <v/>
      </c>
      <c r="C222" s="7" t="str">
        <f>IF('Time Series Inputs'!C222="","",'Time Series Inputs'!C222)</f>
        <v/>
      </c>
      <c r="D222" s="8" t="str">
        <f>IF(A222="","",'Apply Constraints'!A222)</f>
        <v/>
      </c>
      <c r="E222" s="8" t="str">
        <f>IF('Performance Calculation'!W222="","",'Performance Calculation'!W222)</f>
        <v/>
      </c>
    </row>
    <row r="223" spans="1:5" ht="15.75" customHeight="1">
      <c r="A223" s="6" t="str">
        <f>IF('Time Series Inputs'!A223="","",'Time Series Inputs'!A223)</f>
        <v/>
      </c>
      <c r="B223" s="7" t="str">
        <f>IF('Time Series Inputs'!B223="","",'Time Series Inputs'!B223)</f>
        <v/>
      </c>
      <c r="C223" s="7" t="str">
        <f>IF('Time Series Inputs'!C223="","",'Time Series Inputs'!C223)</f>
        <v/>
      </c>
      <c r="D223" s="8" t="str">
        <f>IF(A223="","",'Apply Constraints'!A223)</f>
        <v/>
      </c>
      <c r="E223" s="8" t="str">
        <f>IF('Performance Calculation'!W223="","",'Performance Calculation'!W223)</f>
        <v/>
      </c>
    </row>
    <row r="224" spans="1:5" ht="15.75" customHeight="1">
      <c r="A224" s="6" t="str">
        <f>IF('Time Series Inputs'!A224="","",'Time Series Inputs'!A224)</f>
        <v/>
      </c>
      <c r="B224" s="7" t="str">
        <f>IF('Time Series Inputs'!B224="","",'Time Series Inputs'!B224)</f>
        <v/>
      </c>
      <c r="C224" s="7" t="str">
        <f>IF('Time Series Inputs'!C224="","",'Time Series Inputs'!C224)</f>
        <v/>
      </c>
      <c r="D224" s="8" t="str">
        <f>IF(A224="","",'Apply Constraints'!A224)</f>
        <v/>
      </c>
      <c r="E224" s="8" t="str">
        <f>IF('Performance Calculation'!W224="","",'Performance Calculation'!W224)</f>
        <v/>
      </c>
    </row>
    <row r="225" spans="1:5" ht="15.75" customHeight="1">
      <c r="A225" s="6" t="str">
        <f>IF('Time Series Inputs'!A225="","",'Time Series Inputs'!A225)</f>
        <v/>
      </c>
      <c r="B225" s="7" t="str">
        <f>IF('Time Series Inputs'!B225="","",'Time Series Inputs'!B225)</f>
        <v/>
      </c>
      <c r="C225" s="7" t="str">
        <f>IF('Time Series Inputs'!C225="","",'Time Series Inputs'!C225)</f>
        <v/>
      </c>
      <c r="D225" s="8" t="str">
        <f>IF(A225="","",'Apply Constraints'!A225)</f>
        <v/>
      </c>
      <c r="E225" s="8" t="str">
        <f>IF('Performance Calculation'!W225="","",'Performance Calculation'!W225)</f>
        <v/>
      </c>
    </row>
    <row r="226" spans="1:5" ht="15.75" customHeight="1">
      <c r="A226" s="6" t="str">
        <f>IF('Time Series Inputs'!A226="","",'Time Series Inputs'!A226)</f>
        <v/>
      </c>
      <c r="B226" s="7" t="str">
        <f>IF('Time Series Inputs'!B226="","",'Time Series Inputs'!B226)</f>
        <v/>
      </c>
      <c r="C226" s="7" t="str">
        <f>IF('Time Series Inputs'!C226="","",'Time Series Inputs'!C226)</f>
        <v/>
      </c>
      <c r="D226" s="8" t="str">
        <f>IF(A226="","",'Apply Constraints'!A226)</f>
        <v/>
      </c>
      <c r="E226" s="8" t="str">
        <f>IF('Performance Calculation'!W226="","",'Performance Calculation'!W226)</f>
        <v/>
      </c>
    </row>
    <row r="227" spans="1:5" ht="15.75" customHeight="1">
      <c r="A227" s="6" t="str">
        <f>IF('Time Series Inputs'!A227="","",'Time Series Inputs'!A227)</f>
        <v/>
      </c>
      <c r="B227" s="7" t="str">
        <f>IF('Time Series Inputs'!B227="","",'Time Series Inputs'!B227)</f>
        <v/>
      </c>
      <c r="C227" s="7" t="str">
        <f>IF('Time Series Inputs'!C227="","",'Time Series Inputs'!C227)</f>
        <v/>
      </c>
      <c r="D227" s="8" t="str">
        <f>IF(A227="","",'Apply Constraints'!A227)</f>
        <v/>
      </c>
      <c r="E227" s="8" t="str">
        <f>IF('Performance Calculation'!W227="","",'Performance Calculation'!W227)</f>
        <v/>
      </c>
    </row>
    <row r="228" spans="1:5" ht="15.75" customHeight="1">
      <c r="A228" s="6" t="str">
        <f>IF('Time Series Inputs'!A228="","",'Time Series Inputs'!A228)</f>
        <v/>
      </c>
      <c r="B228" s="7" t="str">
        <f>IF('Time Series Inputs'!B228="","",'Time Series Inputs'!B228)</f>
        <v/>
      </c>
      <c r="C228" s="7" t="str">
        <f>IF('Time Series Inputs'!C228="","",'Time Series Inputs'!C228)</f>
        <v/>
      </c>
      <c r="D228" s="8" t="str">
        <f>IF(A228="","",'Apply Constraints'!A228)</f>
        <v/>
      </c>
      <c r="E228" s="8" t="str">
        <f>IF('Performance Calculation'!W228="","",'Performance Calculation'!W228)</f>
        <v/>
      </c>
    </row>
    <row r="229" spans="1:5" ht="15.75" customHeight="1">
      <c r="A229" s="6" t="str">
        <f>IF('Time Series Inputs'!A229="","",'Time Series Inputs'!A229)</f>
        <v/>
      </c>
      <c r="B229" s="7" t="str">
        <f>IF('Time Series Inputs'!B229="","",'Time Series Inputs'!B229)</f>
        <v/>
      </c>
      <c r="C229" s="7" t="str">
        <f>IF('Time Series Inputs'!C229="","",'Time Series Inputs'!C229)</f>
        <v/>
      </c>
      <c r="D229" s="8" t="str">
        <f>IF(A229="","",'Apply Constraints'!A229)</f>
        <v/>
      </c>
      <c r="E229" s="8" t="str">
        <f>IF('Performance Calculation'!W229="","",'Performance Calculation'!W229)</f>
        <v/>
      </c>
    </row>
    <row r="230" spans="1:5" ht="15.75" customHeight="1">
      <c r="A230" s="6" t="str">
        <f>IF('Time Series Inputs'!A230="","",'Time Series Inputs'!A230)</f>
        <v/>
      </c>
      <c r="B230" s="7" t="str">
        <f>IF('Time Series Inputs'!B230="","",'Time Series Inputs'!B230)</f>
        <v/>
      </c>
      <c r="C230" s="7" t="str">
        <f>IF('Time Series Inputs'!C230="","",'Time Series Inputs'!C230)</f>
        <v/>
      </c>
      <c r="D230" s="8" t="str">
        <f>IF(A230="","",'Apply Constraints'!A230)</f>
        <v/>
      </c>
      <c r="E230" s="8" t="str">
        <f>IF('Performance Calculation'!W230="","",'Performance Calculation'!W230)</f>
        <v/>
      </c>
    </row>
    <row r="231" spans="1:5" ht="15.75" customHeight="1">
      <c r="A231" s="6" t="str">
        <f>IF('Time Series Inputs'!A231="","",'Time Series Inputs'!A231)</f>
        <v/>
      </c>
      <c r="B231" s="7" t="str">
        <f>IF('Time Series Inputs'!B231="","",'Time Series Inputs'!B231)</f>
        <v/>
      </c>
      <c r="C231" s="7" t="str">
        <f>IF('Time Series Inputs'!C231="","",'Time Series Inputs'!C231)</f>
        <v/>
      </c>
      <c r="D231" s="8" t="str">
        <f>IF(A231="","",'Apply Constraints'!A231)</f>
        <v/>
      </c>
      <c r="E231" s="8" t="str">
        <f>IF('Performance Calculation'!W231="","",'Performance Calculation'!W231)</f>
        <v/>
      </c>
    </row>
    <row r="232" spans="1:5" ht="15.75" customHeight="1">
      <c r="A232" s="6" t="str">
        <f>IF('Time Series Inputs'!A232="","",'Time Series Inputs'!A232)</f>
        <v/>
      </c>
      <c r="B232" s="7" t="str">
        <f>IF('Time Series Inputs'!B232="","",'Time Series Inputs'!B232)</f>
        <v/>
      </c>
      <c r="C232" s="7" t="str">
        <f>IF('Time Series Inputs'!C232="","",'Time Series Inputs'!C232)</f>
        <v/>
      </c>
      <c r="D232" s="8" t="str">
        <f>IF(A232="","",'Apply Constraints'!A232)</f>
        <v/>
      </c>
      <c r="E232" s="8" t="str">
        <f>IF('Performance Calculation'!W232="","",'Performance Calculation'!W232)</f>
        <v/>
      </c>
    </row>
    <row r="233" spans="1:5" ht="15.75" customHeight="1">
      <c r="A233" s="6" t="str">
        <f>IF('Time Series Inputs'!A233="","",'Time Series Inputs'!A233)</f>
        <v/>
      </c>
      <c r="B233" s="7" t="str">
        <f>IF('Time Series Inputs'!B233="","",'Time Series Inputs'!B233)</f>
        <v/>
      </c>
      <c r="C233" s="7" t="str">
        <f>IF('Time Series Inputs'!C233="","",'Time Series Inputs'!C233)</f>
        <v/>
      </c>
      <c r="D233" s="8" t="str">
        <f>IF(A233="","",'Apply Constraints'!A233)</f>
        <v/>
      </c>
      <c r="E233" s="8" t="str">
        <f>IF('Performance Calculation'!W233="","",'Performance Calculation'!W233)</f>
        <v/>
      </c>
    </row>
    <row r="234" spans="1:5" ht="15.75" customHeight="1">
      <c r="A234" s="6" t="str">
        <f>IF('Time Series Inputs'!A234="","",'Time Series Inputs'!A234)</f>
        <v/>
      </c>
      <c r="B234" s="7" t="str">
        <f>IF('Time Series Inputs'!B234="","",'Time Series Inputs'!B234)</f>
        <v/>
      </c>
      <c r="C234" s="7" t="str">
        <f>IF('Time Series Inputs'!C234="","",'Time Series Inputs'!C234)</f>
        <v/>
      </c>
      <c r="D234" s="8" t="str">
        <f>IF(A234="","",'Apply Constraints'!A234)</f>
        <v/>
      </c>
      <c r="E234" s="8" t="str">
        <f>IF('Performance Calculation'!W234="","",'Performance Calculation'!W234)</f>
        <v/>
      </c>
    </row>
    <row r="235" spans="1:5" ht="15.75" customHeight="1">
      <c r="A235" s="6" t="str">
        <f>IF('Time Series Inputs'!A235="","",'Time Series Inputs'!A235)</f>
        <v/>
      </c>
      <c r="B235" s="7" t="str">
        <f>IF('Time Series Inputs'!B235="","",'Time Series Inputs'!B235)</f>
        <v/>
      </c>
      <c r="C235" s="7" t="str">
        <f>IF('Time Series Inputs'!C235="","",'Time Series Inputs'!C235)</f>
        <v/>
      </c>
      <c r="D235" s="8" t="str">
        <f>IF(A235="","",'Apply Constraints'!A235)</f>
        <v/>
      </c>
      <c r="E235" s="8" t="str">
        <f>IF('Performance Calculation'!W235="","",'Performance Calculation'!W235)</f>
        <v/>
      </c>
    </row>
    <row r="236" spans="1:5" ht="15.75" customHeight="1">
      <c r="A236" s="6" t="str">
        <f>IF('Time Series Inputs'!A236="","",'Time Series Inputs'!A236)</f>
        <v/>
      </c>
      <c r="B236" s="7" t="str">
        <f>IF('Time Series Inputs'!B236="","",'Time Series Inputs'!B236)</f>
        <v/>
      </c>
      <c r="C236" s="7" t="str">
        <f>IF('Time Series Inputs'!C236="","",'Time Series Inputs'!C236)</f>
        <v/>
      </c>
      <c r="D236" s="8" t="str">
        <f>IF(A236="","",'Apply Constraints'!A236)</f>
        <v/>
      </c>
      <c r="E236" s="8" t="str">
        <f>IF('Performance Calculation'!W236="","",'Performance Calculation'!W236)</f>
        <v/>
      </c>
    </row>
    <row r="237" spans="1:5" ht="15.75" customHeight="1">
      <c r="A237" s="6" t="str">
        <f>IF('Time Series Inputs'!A237="","",'Time Series Inputs'!A237)</f>
        <v/>
      </c>
      <c r="B237" s="7" t="str">
        <f>IF('Time Series Inputs'!B237="","",'Time Series Inputs'!B237)</f>
        <v/>
      </c>
      <c r="C237" s="7" t="str">
        <f>IF('Time Series Inputs'!C237="","",'Time Series Inputs'!C237)</f>
        <v/>
      </c>
      <c r="D237" s="8" t="str">
        <f>IF(A237="","",'Apply Constraints'!A237)</f>
        <v/>
      </c>
      <c r="E237" s="8" t="str">
        <f>IF('Performance Calculation'!W237="","",'Performance Calculation'!W237)</f>
        <v/>
      </c>
    </row>
    <row r="238" spans="1:5" ht="15.75" customHeight="1">
      <c r="A238" s="6" t="str">
        <f>IF('Time Series Inputs'!A238="","",'Time Series Inputs'!A238)</f>
        <v/>
      </c>
      <c r="B238" s="7" t="str">
        <f>IF('Time Series Inputs'!B238="","",'Time Series Inputs'!B238)</f>
        <v/>
      </c>
      <c r="C238" s="7" t="str">
        <f>IF('Time Series Inputs'!C238="","",'Time Series Inputs'!C238)</f>
        <v/>
      </c>
      <c r="D238" s="8" t="str">
        <f>IF(A238="","",'Apply Constraints'!A238)</f>
        <v/>
      </c>
      <c r="E238" s="8" t="str">
        <f>IF('Performance Calculation'!W238="","",'Performance Calculation'!W238)</f>
        <v/>
      </c>
    </row>
    <row r="239" spans="1:5" ht="15.75" customHeight="1">
      <c r="A239" s="6" t="str">
        <f>IF('Time Series Inputs'!A239="","",'Time Series Inputs'!A239)</f>
        <v/>
      </c>
      <c r="B239" s="7" t="str">
        <f>IF('Time Series Inputs'!B239="","",'Time Series Inputs'!B239)</f>
        <v/>
      </c>
      <c r="C239" s="7" t="str">
        <f>IF('Time Series Inputs'!C239="","",'Time Series Inputs'!C239)</f>
        <v/>
      </c>
      <c r="D239" s="8" t="str">
        <f>IF(A239="","",'Apply Constraints'!A239)</f>
        <v/>
      </c>
      <c r="E239" s="8" t="str">
        <f>IF('Performance Calculation'!W239="","",'Performance Calculation'!W239)</f>
        <v/>
      </c>
    </row>
    <row r="240" spans="1:5" ht="15.75" customHeight="1">
      <c r="A240" s="6" t="str">
        <f>IF('Time Series Inputs'!A240="","",'Time Series Inputs'!A240)</f>
        <v/>
      </c>
      <c r="B240" s="7" t="str">
        <f>IF('Time Series Inputs'!B240="","",'Time Series Inputs'!B240)</f>
        <v/>
      </c>
      <c r="C240" s="7" t="str">
        <f>IF('Time Series Inputs'!C240="","",'Time Series Inputs'!C240)</f>
        <v/>
      </c>
      <c r="D240" s="8" t="str">
        <f>IF(A240="","",'Apply Constraints'!A240)</f>
        <v/>
      </c>
      <c r="E240" s="8" t="str">
        <f>IF('Performance Calculation'!W240="","",'Performance Calculation'!W240)</f>
        <v/>
      </c>
    </row>
    <row r="241" spans="1:5" ht="15.75" customHeight="1">
      <c r="A241" s="6" t="str">
        <f>IF('Time Series Inputs'!A241="","",'Time Series Inputs'!A241)</f>
        <v/>
      </c>
      <c r="B241" s="7" t="str">
        <f>IF('Time Series Inputs'!B241="","",'Time Series Inputs'!B241)</f>
        <v/>
      </c>
      <c r="C241" s="7" t="str">
        <f>IF('Time Series Inputs'!C241="","",'Time Series Inputs'!C241)</f>
        <v/>
      </c>
      <c r="D241" s="8" t="str">
        <f>IF(A241="","",'Apply Constraints'!A241)</f>
        <v/>
      </c>
      <c r="E241" s="8" t="str">
        <f>IF('Performance Calculation'!W241="","",'Performance Calculation'!W241)</f>
        <v/>
      </c>
    </row>
    <row r="242" spans="1:5" ht="15.75" customHeight="1">
      <c r="A242" s="6" t="str">
        <f>IF('Time Series Inputs'!A242="","",'Time Series Inputs'!A242)</f>
        <v/>
      </c>
      <c r="B242" s="7" t="str">
        <f>IF('Time Series Inputs'!B242="","",'Time Series Inputs'!B242)</f>
        <v/>
      </c>
      <c r="C242" s="7" t="str">
        <f>IF('Time Series Inputs'!C242="","",'Time Series Inputs'!C242)</f>
        <v/>
      </c>
      <c r="D242" s="8" t="str">
        <f>IF(A242="","",'Apply Constraints'!A242)</f>
        <v/>
      </c>
      <c r="E242" s="8" t="str">
        <f>IF('Performance Calculation'!W242="","",'Performance Calculation'!W242)</f>
        <v/>
      </c>
    </row>
    <row r="243" spans="1:5" ht="15.75" customHeight="1">
      <c r="A243" s="6" t="str">
        <f>IF('Time Series Inputs'!A243="","",'Time Series Inputs'!A243)</f>
        <v/>
      </c>
      <c r="B243" s="7" t="str">
        <f>IF('Time Series Inputs'!B243="","",'Time Series Inputs'!B243)</f>
        <v/>
      </c>
      <c r="C243" s="7" t="str">
        <f>IF('Time Series Inputs'!C243="","",'Time Series Inputs'!C243)</f>
        <v/>
      </c>
      <c r="D243" s="8" t="str">
        <f>IF(A243="","",'Apply Constraints'!A243)</f>
        <v/>
      </c>
      <c r="E243" s="8" t="str">
        <f>IF('Performance Calculation'!W243="","",'Performance Calculation'!W243)</f>
        <v/>
      </c>
    </row>
    <row r="244" spans="1:5" ht="15.75" customHeight="1">
      <c r="A244" s="6" t="str">
        <f>IF('Time Series Inputs'!A244="","",'Time Series Inputs'!A244)</f>
        <v/>
      </c>
      <c r="B244" s="7" t="str">
        <f>IF('Time Series Inputs'!B244="","",'Time Series Inputs'!B244)</f>
        <v/>
      </c>
      <c r="C244" s="7" t="str">
        <f>IF('Time Series Inputs'!C244="","",'Time Series Inputs'!C244)</f>
        <v/>
      </c>
      <c r="D244" s="8" t="str">
        <f>IF(A244="","",'Apply Constraints'!A244)</f>
        <v/>
      </c>
      <c r="E244" s="8" t="str">
        <f>IF('Performance Calculation'!W244="","",'Performance Calculation'!W244)</f>
        <v/>
      </c>
    </row>
    <row r="245" spans="1:5" ht="15.75" customHeight="1">
      <c r="A245" s="6" t="str">
        <f>IF('Time Series Inputs'!A245="","",'Time Series Inputs'!A245)</f>
        <v/>
      </c>
      <c r="B245" s="7" t="str">
        <f>IF('Time Series Inputs'!B245="","",'Time Series Inputs'!B245)</f>
        <v/>
      </c>
      <c r="C245" s="7" t="str">
        <f>IF('Time Series Inputs'!C245="","",'Time Series Inputs'!C245)</f>
        <v/>
      </c>
      <c r="D245" s="8" t="str">
        <f>IF(A245="","",'Apply Constraints'!A245)</f>
        <v/>
      </c>
      <c r="E245" s="8" t="str">
        <f>IF('Performance Calculation'!W245="","",'Performance Calculation'!W245)</f>
        <v/>
      </c>
    </row>
    <row r="246" spans="1:5" ht="15.75" customHeight="1">
      <c r="A246" s="6" t="str">
        <f>IF('Time Series Inputs'!A246="","",'Time Series Inputs'!A246)</f>
        <v/>
      </c>
      <c r="B246" s="7" t="str">
        <f>IF('Time Series Inputs'!B246="","",'Time Series Inputs'!B246)</f>
        <v/>
      </c>
      <c r="C246" s="7" t="str">
        <f>IF('Time Series Inputs'!C246="","",'Time Series Inputs'!C246)</f>
        <v/>
      </c>
      <c r="D246" s="8" t="str">
        <f>IF(A246="","",'Apply Constraints'!A246)</f>
        <v/>
      </c>
      <c r="E246" s="8" t="str">
        <f>IF('Performance Calculation'!W246="","",'Performance Calculation'!W246)</f>
        <v/>
      </c>
    </row>
    <row r="247" spans="1:5" ht="15.75" customHeight="1">
      <c r="A247" s="6" t="str">
        <f>IF('Time Series Inputs'!A247="","",'Time Series Inputs'!A247)</f>
        <v/>
      </c>
      <c r="B247" s="7" t="str">
        <f>IF('Time Series Inputs'!B247="","",'Time Series Inputs'!B247)</f>
        <v/>
      </c>
      <c r="C247" s="7" t="str">
        <f>IF('Time Series Inputs'!C247="","",'Time Series Inputs'!C247)</f>
        <v/>
      </c>
      <c r="D247" s="8" t="str">
        <f>IF(A247="","",'Apply Constraints'!A247)</f>
        <v/>
      </c>
      <c r="E247" s="8" t="str">
        <f>IF('Performance Calculation'!W247="","",'Performance Calculation'!W247)</f>
        <v/>
      </c>
    </row>
    <row r="248" spans="1:5" ht="15.75" customHeight="1">
      <c r="A248" s="6" t="str">
        <f>IF('Time Series Inputs'!A248="","",'Time Series Inputs'!A248)</f>
        <v/>
      </c>
      <c r="B248" s="7" t="str">
        <f>IF('Time Series Inputs'!B248="","",'Time Series Inputs'!B248)</f>
        <v/>
      </c>
      <c r="C248" s="7" t="str">
        <f>IF('Time Series Inputs'!C248="","",'Time Series Inputs'!C248)</f>
        <v/>
      </c>
      <c r="D248" s="8" t="str">
        <f>IF(A248="","",'Apply Constraints'!A248)</f>
        <v/>
      </c>
      <c r="E248" s="8" t="str">
        <f>IF('Performance Calculation'!W248="","",'Performance Calculation'!W248)</f>
        <v/>
      </c>
    </row>
    <row r="249" spans="1:5" ht="15.75" customHeight="1">
      <c r="A249" s="6" t="str">
        <f>IF('Time Series Inputs'!A249="","",'Time Series Inputs'!A249)</f>
        <v/>
      </c>
      <c r="B249" s="7" t="str">
        <f>IF('Time Series Inputs'!B249="","",'Time Series Inputs'!B249)</f>
        <v/>
      </c>
      <c r="C249" s="7" t="str">
        <f>IF('Time Series Inputs'!C249="","",'Time Series Inputs'!C249)</f>
        <v/>
      </c>
      <c r="D249" s="8" t="str">
        <f>IF(A249="","",'Apply Constraints'!A249)</f>
        <v/>
      </c>
      <c r="E249" s="8" t="str">
        <f>IF('Performance Calculation'!W249="","",'Performance Calculation'!W249)</f>
        <v/>
      </c>
    </row>
    <row r="250" spans="1:5" ht="15.75" customHeight="1">
      <c r="A250" s="6" t="str">
        <f>IF('Time Series Inputs'!A250="","",'Time Series Inputs'!A250)</f>
        <v/>
      </c>
      <c r="B250" s="7" t="str">
        <f>IF('Time Series Inputs'!B250="","",'Time Series Inputs'!B250)</f>
        <v/>
      </c>
      <c r="C250" s="7" t="str">
        <f>IF('Time Series Inputs'!C250="","",'Time Series Inputs'!C250)</f>
        <v/>
      </c>
      <c r="D250" s="8" t="str">
        <f>IF(A250="","",'Apply Constraints'!A250)</f>
        <v/>
      </c>
      <c r="E250" s="8" t="str">
        <f>IF('Performance Calculation'!W250="","",'Performance Calculation'!W250)</f>
        <v/>
      </c>
    </row>
    <row r="251" spans="1:5" ht="15.75" customHeight="1">
      <c r="A251" s="6" t="str">
        <f>IF('Time Series Inputs'!A251="","",'Time Series Inputs'!A251)</f>
        <v/>
      </c>
      <c r="B251" s="7" t="str">
        <f>IF('Time Series Inputs'!B251="","",'Time Series Inputs'!B251)</f>
        <v/>
      </c>
      <c r="C251" s="7" t="str">
        <f>IF('Time Series Inputs'!C251="","",'Time Series Inputs'!C251)</f>
        <v/>
      </c>
      <c r="D251" s="8" t="str">
        <f>IF(A251="","",'Apply Constraints'!A251)</f>
        <v/>
      </c>
      <c r="E251" s="8" t="str">
        <f>IF('Performance Calculation'!W251="","",'Performance Calculation'!W251)</f>
        <v/>
      </c>
    </row>
    <row r="252" spans="1:5" ht="15.75" customHeight="1">
      <c r="A252" s="6" t="str">
        <f>IF('Time Series Inputs'!A252="","",'Time Series Inputs'!A252)</f>
        <v/>
      </c>
      <c r="B252" s="7" t="str">
        <f>IF('Time Series Inputs'!B252="","",'Time Series Inputs'!B252)</f>
        <v/>
      </c>
      <c r="C252" s="7" t="str">
        <f>IF('Time Series Inputs'!C252="","",'Time Series Inputs'!C252)</f>
        <v/>
      </c>
      <c r="D252" s="8" t="str">
        <f>IF(A252="","",'Apply Constraints'!A252)</f>
        <v/>
      </c>
      <c r="E252" s="8" t="str">
        <f>IF('Performance Calculation'!W252="","",'Performance Calculation'!W252)</f>
        <v/>
      </c>
    </row>
    <row r="253" spans="1:5" ht="15.75" customHeight="1">
      <c r="A253" s="6" t="str">
        <f>IF('Time Series Inputs'!A253="","",'Time Series Inputs'!A253)</f>
        <v/>
      </c>
      <c r="B253" s="7" t="str">
        <f>IF('Time Series Inputs'!B253="","",'Time Series Inputs'!B253)</f>
        <v/>
      </c>
      <c r="C253" s="7" t="str">
        <f>IF('Time Series Inputs'!C253="","",'Time Series Inputs'!C253)</f>
        <v/>
      </c>
      <c r="D253" s="8" t="str">
        <f>IF(A253="","",'Apply Constraints'!A253)</f>
        <v/>
      </c>
      <c r="E253" s="8" t="str">
        <f>IF('Performance Calculation'!W253="","",'Performance Calculation'!W253)</f>
        <v/>
      </c>
    </row>
    <row r="254" spans="1:5" ht="15.75" customHeight="1">
      <c r="A254" s="6" t="str">
        <f>IF('Time Series Inputs'!A254="","",'Time Series Inputs'!A254)</f>
        <v/>
      </c>
      <c r="B254" s="7" t="str">
        <f>IF('Time Series Inputs'!B254="","",'Time Series Inputs'!B254)</f>
        <v/>
      </c>
      <c r="C254" s="7" t="str">
        <f>IF('Time Series Inputs'!C254="","",'Time Series Inputs'!C254)</f>
        <v/>
      </c>
      <c r="D254" s="8" t="str">
        <f>IF(A254="","",'Apply Constraints'!A254)</f>
        <v/>
      </c>
      <c r="E254" s="8" t="str">
        <f>IF('Performance Calculation'!W254="","",'Performance Calculation'!W254)</f>
        <v/>
      </c>
    </row>
    <row r="255" spans="1:5" ht="15.75" customHeight="1">
      <c r="A255" s="6" t="str">
        <f>IF('Time Series Inputs'!A255="","",'Time Series Inputs'!A255)</f>
        <v/>
      </c>
      <c r="B255" s="7" t="str">
        <f>IF('Time Series Inputs'!B255="","",'Time Series Inputs'!B255)</f>
        <v/>
      </c>
      <c r="C255" s="7" t="str">
        <f>IF('Time Series Inputs'!C255="","",'Time Series Inputs'!C255)</f>
        <v/>
      </c>
      <c r="D255" s="8" t="str">
        <f>IF(A255="","",'Apply Constraints'!A255)</f>
        <v/>
      </c>
      <c r="E255" s="8" t="str">
        <f>IF('Performance Calculation'!W255="","",'Performance Calculation'!W255)</f>
        <v/>
      </c>
    </row>
    <row r="256" spans="1:5" ht="15.75" customHeight="1">
      <c r="A256" s="6" t="str">
        <f>IF('Time Series Inputs'!A256="","",'Time Series Inputs'!A256)</f>
        <v/>
      </c>
      <c r="B256" s="7" t="str">
        <f>IF('Time Series Inputs'!B256="","",'Time Series Inputs'!B256)</f>
        <v/>
      </c>
      <c r="C256" s="7" t="str">
        <f>IF('Time Series Inputs'!C256="","",'Time Series Inputs'!C256)</f>
        <v/>
      </c>
      <c r="D256" s="8" t="str">
        <f>IF(A256="","",'Apply Constraints'!A256)</f>
        <v/>
      </c>
      <c r="E256" s="8" t="str">
        <f>IF('Performance Calculation'!W256="","",'Performance Calculation'!W256)</f>
        <v/>
      </c>
    </row>
    <row r="257" spans="1:5" ht="15.75" customHeight="1">
      <c r="A257" s="6" t="str">
        <f>IF('Time Series Inputs'!A257="","",'Time Series Inputs'!A257)</f>
        <v/>
      </c>
      <c r="B257" s="7" t="str">
        <f>IF('Time Series Inputs'!B257="","",'Time Series Inputs'!B257)</f>
        <v/>
      </c>
      <c r="C257" s="7" t="str">
        <f>IF('Time Series Inputs'!C257="","",'Time Series Inputs'!C257)</f>
        <v/>
      </c>
      <c r="D257" s="8" t="str">
        <f>IF(A257="","",'Apply Constraints'!A257)</f>
        <v/>
      </c>
      <c r="E257" s="8" t="str">
        <f>IF('Performance Calculation'!W257="","",'Performance Calculation'!W257)</f>
        <v/>
      </c>
    </row>
    <row r="258" spans="1:5" ht="15.75" customHeight="1">
      <c r="A258" s="6" t="str">
        <f>IF('Time Series Inputs'!A258="","",'Time Series Inputs'!A258)</f>
        <v/>
      </c>
      <c r="B258" s="7" t="str">
        <f>IF('Time Series Inputs'!B258="","",'Time Series Inputs'!B258)</f>
        <v/>
      </c>
      <c r="C258" s="7" t="str">
        <f>IF('Time Series Inputs'!C258="","",'Time Series Inputs'!C258)</f>
        <v/>
      </c>
      <c r="D258" s="8" t="str">
        <f>IF(A258="","",'Apply Constraints'!A258)</f>
        <v/>
      </c>
      <c r="E258" s="8" t="str">
        <f>IF('Performance Calculation'!W258="","",'Performance Calculation'!W258)</f>
        <v/>
      </c>
    </row>
    <row r="259" spans="1:5" ht="15.75" customHeight="1">
      <c r="A259" s="6" t="str">
        <f>IF('Time Series Inputs'!A259="","",'Time Series Inputs'!A259)</f>
        <v/>
      </c>
      <c r="B259" s="7" t="str">
        <f>IF('Time Series Inputs'!B259="","",'Time Series Inputs'!B259)</f>
        <v/>
      </c>
      <c r="C259" s="7" t="str">
        <f>IF('Time Series Inputs'!C259="","",'Time Series Inputs'!C259)</f>
        <v/>
      </c>
      <c r="D259" s="8" t="str">
        <f>IF(A259="","",'Apply Constraints'!A259)</f>
        <v/>
      </c>
      <c r="E259" s="8" t="str">
        <f>IF('Performance Calculation'!W259="","",'Performance Calculation'!W259)</f>
        <v/>
      </c>
    </row>
    <row r="260" spans="1:5" ht="15.75" customHeight="1">
      <c r="A260" s="6" t="str">
        <f>IF('Time Series Inputs'!A260="","",'Time Series Inputs'!A260)</f>
        <v/>
      </c>
      <c r="B260" s="7" t="str">
        <f>IF('Time Series Inputs'!B260="","",'Time Series Inputs'!B260)</f>
        <v/>
      </c>
      <c r="C260" s="7" t="str">
        <f>IF('Time Series Inputs'!C260="","",'Time Series Inputs'!C260)</f>
        <v/>
      </c>
      <c r="D260" s="8" t="str">
        <f>IF(A260="","",'Apply Constraints'!A260)</f>
        <v/>
      </c>
      <c r="E260" s="8" t="str">
        <f>IF('Performance Calculation'!W260="","",'Performance Calculation'!W260)</f>
        <v/>
      </c>
    </row>
    <row r="261" spans="1:5" ht="15.75" customHeight="1">
      <c r="A261" s="6" t="str">
        <f>IF('Time Series Inputs'!A261="","",'Time Series Inputs'!A261)</f>
        <v/>
      </c>
      <c r="B261" s="7" t="str">
        <f>IF('Time Series Inputs'!B261="","",'Time Series Inputs'!B261)</f>
        <v/>
      </c>
      <c r="C261" s="7" t="str">
        <f>IF('Time Series Inputs'!C261="","",'Time Series Inputs'!C261)</f>
        <v/>
      </c>
      <c r="D261" s="8" t="str">
        <f>IF(A261="","",'Apply Constraints'!A261)</f>
        <v/>
      </c>
      <c r="E261" s="8" t="str">
        <f>IF('Performance Calculation'!W261="","",'Performance Calculation'!W261)</f>
        <v/>
      </c>
    </row>
    <row r="262" spans="1:5" ht="15.75" customHeight="1">
      <c r="A262" s="6" t="str">
        <f>IF('Time Series Inputs'!A262="","",'Time Series Inputs'!A262)</f>
        <v/>
      </c>
      <c r="B262" s="7" t="str">
        <f>IF('Time Series Inputs'!B262="","",'Time Series Inputs'!B262)</f>
        <v/>
      </c>
      <c r="C262" s="7" t="str">
        <f>IF('Time Series Inputs'!C262="","",'Time Series Inputs'!C262)</f>
        <v/>
      </c>
      <c r="D262" s="8" t="str">
        <f>IF(A262="","",'Apply Constraints'!A262)</f>
        <v/>
      </c>
      <c r="E262" s="8" t="str">
        <f>IF('Performance Calculation'!W262="","",'Performance Calculation'!W262)</f>
        <v/>
      </c>
    </row>
    <row r="263" spans="1:5" ht="15.75" customHeight="1">
      <c r="A263" s="6" t="str">
        <f>IF('Time Series Inputs'!A263="","",'Time Series Inputs'!A263)</f>
        <v/>
      </c>
      <c r="B263" s="7" t="str">
        <f>IF('Time Series Inputs'!B263="","",'Time Series Inputs'!B263)</f>
        <v/>
      </c>
      <c r="C263" s="7" t="str">
        <f>IF('Time Series Inputs'!C263="","",'Time Series Inputs'!C263)</f>
        <v/>
      </c>
      <c r="D263" s="8" t="str">
        <f>IF(A263="","",'Apply Constraints'!A263)</f>
        <v/>
      </c>
      <c r="E263" s="8" t="str">
        <f>IF('Performance Calculation'!W263="","",'Performance Calculation'!W263)</f>
        <v/>
      </c>
    </row>
    <row r="264" spans="1:5" ht="15.75" customHeight="1">
      <c r="A264" s="6" t="str">
        <f>IF('Time Series Inputs'!A264="","",'Time Series Inputs'!A264)</f>
        <v/>
      </c>
      <c r="B264" s="7" t="str">
        <f>IF('Time Series Inputs'!B264="","",'Time Series Inputs'!B264)</f>
        <v/>
      </c>
      <c r="C264" s="7" t="str">
        <f>IF('Time Series Inputs'!C264="","",'Time Series Inputs'!C264)</f>
        <v/>
      </c>
      <c r="D264" s="8" t="str">
        <f>IF(A264="","",'Apply Constraints'!A264)</f>
        <v/>
      </c>
      <c r="E264" s="8" t="str">
        <f>IF('Performance Calculation'!W264="","",'Performance Calculation'!W264)</f>
        <v/>
      </c>
    </row>
    <row r="265" spans="1:5" ht="15.75" customHeight="1">
      <c r="A265" s="6" t="str">
        <f>IF('Time Series Inputs'!A265="","",'Time Series Inputs'!A265)</f>
        <v/>
      </c>
      <c r="B265" s="7" t="str">
        <f>IF('Time Series Inputs'!B265="","",'Time Series Inputs'!B265)</f>
        <v/>
      </c>
      <c r="C265" s="7" t="str">
        <f>IF('Time Series Inputs'!C265="","",'Time Series Inputs'!C265)</f>
        <v/>
      </c>
      <c r="D265" s="8" t="str">
        <f>IF(A265="","",'Apply Constraints'!A265)</f>
        <v/>
      </c>
      <c r="E265" s="8" t="str">
        <f>IF('Performance Calculation'!W265="","",'Performance Calculation'!W265)</f>
        <v/>
      </c>
    </row>
    <row r="266" spans="1:5" ht="15.75" customHeight="1">
      <c r="A266" s="6" t="str">
        <f>IF('Time Series Inputs'!A266="","",'Time Series Inputs'!A266)</f>
        <v/>
      </c>
      <c r="B266" s="7" t="str">
        <f>IF('Time Series Inputs'!B266="","",'Time Series Inputs'!B266)</f>
        <v/>
      </c>
      <c r="C266" s="7" t="str">
        <f>IF('Time Series Inputs'!C266="","",'Time Series Inputs'!C266)</f>
        <v/>
      </c>
      <c r="D266" s="8" t="str">
        <f>IF(A266="","",'Apply Constraints'!A266)</f>
        <v/>
      </c>
      <c r="E266" s="8" t="str">
        <f>IF('Performance Calculation'!W266="","",'Performance Calculation'!W266)</f>
        <v/>
      </c>
    </row>
    <row r="267" spans="1:5" ht="15.75" customHeight="1">
      <c r="A267" s="6" t="str">
        <f>IF('Time Series Inputs'!A267="","",'Time Series Inputs'!A267)</f>
        <v/>
      </c>
      <c r="B267" s="7" t="str">
        <f>IF('Time Series Inputs'!B267="","",'Time Series Inputs'!B267)</f>
        <v/>
      </c>
      <c r="C267" s="7" t="str">
        <f>IF('Time Series Inputs'!C267="","",'Time Series Inputs'!C267)</f>
        <v/>
      </c>
      <c r="D267" s="8" t="str">
        <f>IF(A267="","",'Apply Constraints'!A267)</f>
        <v/>
      </c>
      <c r="E267" s="8" t="str">
        <f>IF('Performance Calculation'!W267="","",'Performance Calculation'!W267)</f>
        <v/>
      </c>
    </row>
    <row r="268" spans="1:5" ht="15.75" customHeight="1">
      <c r="A268" s="6" t="str">
        <f>IF('Time Series Inputs'!A268="","",'Time Series Inputs'!A268)</f>
        <v/>
      </c>
      <c r="B268" s="7" t="str">
        <f>IF('Time Series Inputs'!B268="","",'Time Series Inputs'!B268)</f>
        <v/>
      </c>
      <c r="C268" s="7" t="str">
        <f>IF('Time Series Inputs'!C268="","",'Time Series Inputs'!C268)</f>
        <v/>
      </c>
      <c r="D268" s="8" t="str">
        <f>IF(A268="","",'Apply Constraints'!A268)</f>
        <v/>
      </c>
      <c r="E268" s="8" t="str">
        <f>IF('Performance Calculation'!W268="","",'Performance Calculation'!W268)</f>
        <v/>
      </c>
    </row>
    <row r="269" spans="1:5" ht="15.75" customHeight="1">
      <c r="A269" s="6" t="str">
        <f>IF('Time Series Inputs'!A269="","",'Time Series Inputs'!A269)</f>
        <v/>
      </c>
      <c r="B269" s="7" t="str">
        <f>IF('Time Series Inputs'!B269="","",'Time Series Inputs'!B269)</f>
        <v/>
      </c>
      <c r="C269" s="7" t="str">
        <f>IF('Time Series Inputs'!C269="","",'Time Series Inputs'!C269)</f>
        <v/>
      </c>
      <c r="D269" s="8" t="str">
        <f>IF(A269="","",'Apply Constraints'!A269)</f>
        <v/>
      </c>
      <c r="E269" s="8" t="str">
        <f>IF('Performance Calculation'!W269="","",'Performance Calculation'!W269)</f>
        <v/>
      </c>
    </row>
    <row r="270" spans="1:5" ht="15.75" customHeight="1">
      <c r="A270" s="6" t="str">
        <f>IF('Time Series Inputs'!A270="","",'Time Series Inputs'!A270)</f>
        <v/>
      </c>
      <c r="B270" s="7" t="str">
        <f>IF('Time Series Inputs'!B270="","",'Time Series Inputs'!B270)</f>
        <v/>
      </c>
      <c r="C270" s="7" t="str">
        <f>IF('Time Series Inputs'!C270="","",'Time Series Inputs'!C270)</f>
        <v/>
      </c>
      <c r="D270" s="8" t="str">
        <f>IF(A270="","",'Apply Constraints'!A270)</f>
        <v/>
      </c>
      <c r="E270" s="8" t="str">
        <f>IF('Performance Calculation'!W270="","",'Performance Calculation'!W270)</f>
        <v/>
      </c>
    </row>
    <row r="271" spans="1:5" ht="15.75" customHeight="1">
      <c r="A271" s="6" t="str">
        <f>IF('Time Series Inputs'!A271="","",'Time Series Inputs'!A271)</f>
        <v/>
      </c>
      <c r="B271" s="7" t="str">
        <f>IF('Time Series Inputs'!B271="","",'Time Series Inputs'!B271)</f>
        <v/>
      </c>
      <c r="C271" s="7" t="str">
        <f>IF('Time Series Inputs'!C271="","",'Time Series Inputs'!C271)</f>
        <v/>
      </c>
      <c r="D271" s="8" t="str">
        <f>IF(A271="","",'Apply Constraints'!A271)</f>
        <v/>
      </c>
      <c r="E271" s="8" t="str">
        <f>IF('Performance Calculation'!W271="","",'Performance Calculation'!W271)</f>
        <v/>
      </c>
    </row>
    <row r="272" spans="1:5" ht="15.75" customHeight="1">
      <c r="A272" s="6" t="str">
        <f>IF('Time Series Inputs'!A272="","",'Time Series Inputs'!A272)</f>
        <v/>
      </c>
      <c r="B272" s="7" t="str">
        <f>IF('Time Series Inputs'!B272="","",'Time Series Inputs'!B272)</f>
        <v/>
      </c>
      <c r="C272" s="7" t="str">
        <f>IF('Time Series Inputs'!C272="","",'Time Series Inputs'!C272)</f>
        <v/>
      </c>
      <c r="D272" s="8" t="str">
        <f>IF(A272="","",'Apply Constraints'!A272)</f>
        <v/>
      </c>
      <c r="E272" s="8" t="str">
        <f>IF('Performance Calculation'!W272="","",'Performance Calculation'!W272)</f>
        <v/>
      </c>
    </row>
    <row r="273" spans="1:5" ht="15.75" customHeight="1">
      <c r="A273" s="6" t="str">
        <f>IF('Time Series Inputs'!A273="","",'Time Series Inputs'!A273)</f>
        <v/>
      </c>
      <c r="B273" s="7" t="str">
        <f>IF('Time Series Inputs'!B273="","",'Time Series Inputs'!B273)</f>
        <v/>
      </c>
      <c r="C273" s="7" t="str">
        <f>IF('Time Series Inputs'!C273="","",'Time Series Inputs'!C273)</f>
        <v/>
      </c>
      <c r="D273" s="8" t="str">
        <f>IF(A273="","",'Apply Constraints'!A273)</f>
        <v/>
      </c>
      <c r="E273" s="8" t="str">
        <f>IF('Performance Calculation'!W273="","",'Performance Calculation'!W273)</f>
        <v/>
      </c>
    </row>
    <row r="274" spans="1:5" ht="15.75" customHeight="1">
      <c r="A274" s="6" t="str">
        <f>IF('Time Series Inputs'!A274="","",'Time Series Inputs'!A274)</f>
        <v/>
      </c>
      <c r="B274" s="7" t="str">
        <f>IF('Time Series Inputs'!B274="","",'Time Series Inputs'!B274)</f>
        <v/>
      </c>
      <c r="C274" s="7" t="str">
        <f>IF('Time Series Inputs'!C274="","",'Time Series Inputs'!C274)</f>
        <v/>
      </c>
      <c r="D274" s="8" t="str">
        <f>IF(A274="","",'Apply Constraints'!A274)</f>
        <v/>
      </c>
      <c r="E274" s="8" t="str">
        <f>IF('Performance Calculation'!W274="","",'Performance Calculation'!W274)</f>
        <v/>
      </c>
    </row>
    <row r="275" spans="1:5" ht="15.75" customHeight="1">
      <c r="A275" s="6" t="str">
        <f>IF('Time Series Inputs'!A275="","",'Time Series Inputs'!A275)</f>
        <v/>
      </c>
      <c r="B275" s="7" t="str">
        <f>IF('Time Series Inputs'!B275="","",'Time Series Inputs'!B275)</f>
        <v/>
      </c>
      <c r="C275" s="7" t="str">
        <f>IF('Time Series Inputs'!C275="","",'Time Series Inputs'!C275)</f>
        <v/>
      </c>
      <c r="D275" s="8" t="str">
        <f>IF(A275="","",'Apply Constraints'!A275)</f>
        <v/>
      </c>
      <c r="E275" s="8" t="str">
        <f>IF('Performance Calculation'!W275="","",'Performance Calculation'!W275)</f>
        <v/>
      </c>
    </row>
    <row r="276" spans="1:5" ht="15.75" customHeight="1">
      <c r="A276" s="6" t="str">
        <f>IF('Time Series Inputs'!A276="","",'Time Series Inputs'!A276)</f>
        <v/>
      </c>
      <c r="B276" s="7" t="str">
        <f>IF('Time Series Inputs'!B276="","",'Time Series Inputs'!B276)</f>
        <v/>
      </c>
      <c r="C276" s="7" t="str">
        <f>IF('Time Series Inputs'!C276="","",'Time Series Inputs'!C276)</f>
        <v/>
      </c>
      <c r="D276" s="8" t="str">
        <f>IF(A276="","",'Apply Constraints'!A276)</f>
        <v/>
      </c>
      <c r="E276" s="8" t="str">
        <f>IF('Performance Calculation'!W276="","",'Performance Calculation'!W276)</f>
        <v/>
      </c>
    </row>
    <row r="277" spans="1:5" ht="15.75" customHeight="1">
      <c r="A277" s="6" t="str">
        <f>IF('Time Series Inputs'!A277="","",'Time Series Inputs'!A277)</f>
        <v/>
      </c>
      <c r="B277" s="7" t="str">
        <f>IF('Time Series Inputs'!B277="","",'Time Series Inputs'!B277)</f>
        <v/>
      </c>
      <c r="C277" s="7" t="str">
        <f>IF('Time Series Inputs'!C277="","",'Time Series Inputs'!C277)</f>
        <v/>
      </c>
      <c r="D277" s="8" t="str">
        <f>IF(A277="","",'Apply Constraints'!A277)</f>
        <v/>
      </c>
      <c r="E277" s="8" t="str">
        <f>IF('Performance Calculation'!W277="","",'Performance Calculation'!W277)</f>
        <v/>
      </c>
    </row>
    <row r="278" spans="1:5" ht="15.75" customHeight="1">
      <c r="A278" s="6" t="str">
        <f>IF('Time Series Inputs'!A278="","",'Time Series Inputs'!A278)</f>
        <v/>
      </c>
      <c r="B278" s="7" t="str">
        <f>IF('Time Series Inputs'!B278="","",'Time Series Inputs'!B278)</f>
        <v/>
      </c>
      <c r="C278" s="7" t="str">
        <f>IF('Time Series Inputs'!C278="","",'Time Series Inputs'!C278)</f>
        <v/>
      </c>
      <c r="D278" s="8" t="str">
        <f>IF(A278="","",'Apply Constraints'!A278)</f>
        <v/>
      </c>
      <c r="E278" s="8" t="str">
        <f>IF('Performance Calculation'!W278="","",'Performance Calculation'!W278)</f>
        <v/>
      </c>
    </row>
    <row r="279" spans="1:5" ht="15.75" customHeight="1">
      <c r="A279" s="6" t="str">
        <f>IF('Time Series Inputs'!A279="","",'Time Series Inputs'!A279)</f>
        <v/>
      </c>
      <c r="B279" s="7" t="str">
        <f>IF('Time Series Inputs'!B279="","",'Time Series Inputs'!B279)</f>
        <v/>
      </c>
      <c r="C279" s="7" t="str">
        <f>IF('Time Series Inputs'!C279="","",'Time Series Inputs'!C279)</f>
        <v/>
      </c>
      <c r="D279" s="8" t="str">
        <f>IF(A279="","",'Apply Constraints'!A279)</f>
        <v/>
      </c>
      <c r="E279" s="8" t="str">
        <f>IF('Performance Calculation'!W279="","",'Performance Calculation'!W279)</f>
        <v/>
      </c>
    </row>
    <row r="280" spans="1:5" ht="15.75" customHeight="1">
      <c r="A280" s="6" t="str">
        <f>IF('Time Series Inputs'!A280="","",'Time Series Inputs'!A280)</f>
        <v/>
      </c>
      <c r="B280" s="7" t="str">
        <f>IF('Time Series Inputs'!B280="","",'Time Series Inputs'!B280)</f>
        <v/>
      </c>
      <c r="C280" s="7" t="str">
        <f>IF('Time Series Inputs'!C280="","",'Time Series Inputs'!C280)</f>
        <v/>
      </c>
      <c r="D280" s="8" t="str">
        <f>IF(A280="","",'Apply Constraints'!A280)</f>
        <v/>
      </c>
      <c r="E280" s="8" t="str">
        <f>IF('Performance Calculation'!W280="","",'Performance Calculation'!W280)</f>
        <v/>
      </c>
    </row>
    <row r="281" spans="1:5" ht="15.75" customHeight="1">
      <c r="A281" s="6" t="str">
        <f>IF('Time Series Inputs'!A281="","",'Time Series Inputs'!A281)</f>
        <v/>
      </c>
      <c r="B281" s="7" t="str">
        <f>IF('Time Series Inputs'!B281="","",'Time Series Inputs'!B281)</f>
        <v/>
      </c>
      <c r="C281" s="7" t="str">
        <f>IF('Time Series Inputs'!C281="","",'Time Series Inputs'!C281)</f>
        <v/>
      </c>
      <c r="D281" s="8" t="str">
        <f>IF(A281="","",'Apply Constraints'!A281)</f>
        <v/>
      </c>
      <c r="E281" s="8" t="str">
        <f>IF('Performance Calculation'!W281="","",'Performance Calculation'!W281)</f>
        <v/>
      </c>
    </row>
    <row r="282" spans="1:5" ht="15.75" customHeight="1">
      <c r="A282" s="6" t="str">
        <f>IF('Time Series Inputs'!A282="","",'Time Series Inputs'!A282)</f>
        <v/>
      </c>
      <c r="B282" s="7" t="str">
        <f>IF('Time Series Inputs'!B282="","",'Time Series Inputs'!B282)</f>
        <v/>
      </c>
      <c r="C282" s="7" t="str">
        <f>IF('Time Series Inputs'!C282="","",'Time Series Inputs'!C282)</f>
        <v/>
      </c>
      <c r="D282" s="8" t="str">
        <f>IF(A282="","",'Apply Constraints'!A282)</f>
        <v/>
      </c>
      <c r="E282" s="8" t="str">
        <f>IF('Performance Calculation'!W282="","",'Performance Calculation'!W282)</f>
        <v/>
      </c>
    </row>
    <row r="283" spans="1:5" ht="15.75" customHeight="1">
      <c r="A283" s="6" t="str">
        <f>IF('Time Series Inputs'!A283="","",'Time Series Inputs'!A283)</f>
        <v/>
      </c>
      <c r="B283" s="7" t="str">
        <f>IF('Time Series Inputs'!B283="","",'Time Series Inputs'!B283)</f>
        <v/>
      </c>
      <c r="C283" s="7" t="str">
        <f>IF('Time Series Inputs'!C283="","",'Time Series Inputs'!C283)</f>
        <v/>
      </c>
      <c r="D283" s="8" t="str">
        <f>IF(A283="","",'Apply Constraints'!A283)</f>
        <v/>
      </c>
      <c r="E283" s="8" t="str">
        <f>IF('Performance Calculation'!W283="","",'Performance Calculation'!W283)</f>
        <v/>
      </c>
    </row>
    <row r="284" spans="1:5" ht="15.75" customHeight="1">
      <c r="A284" s="6" t="str">
        <f>IF('Time Series Inputs'!A284="","",'Time Series Inputs'!A284)</f>
        <v/>
      </c>
      <c r="B284" s="7" t="str">
        <f>IF('Time Series Inputs'!B284="","",'Time Series Inputs'!B284)</f>
        <v/>
      </c>
      <c r="C284" s="7" t="str">
        <f>IF('Time Series Inputs'!C284="","",'Time Series Inputs'!C284)</f>
        <v/>
      </c>
      <c r="D284" s="8" t="str">
        <f>IF(A284="","",'Apply Constraints'!A284)</f>
        <v/>
      </c>
      <c r="E284" s="8" t="str">
        <f>IF('Performance Calculation'!W284="","",'Performance Calculation'!W284)</f>
        <v/>
      </c>
    </row>
    <row r="285" spans="1:5" ht="15.75" customHeight="1">
      <c r="A285" s="6" t="str">
        <f>IF('Time Series Inputs'!A285="","",'Time Series Inputs'!A285)</f>
        <v/>
      </c>
      <c r="B285" s="7" t="str">
        <f>IF('Time Series Inputs'!B285="","",'Time Series Inputs'!B285)</f>
        <v/>
      </c>
      <c r="C285" s="7" t="str">
        <f>IF('Time Series Inputs'!C285="","",'Time Series Inputs'!C285)</f>
        <v/>
      </c>
      <c r="D285" s="8" t="str">
        <f>IF(A285="","",'Apply Constraints'!A285)</f>
        <v/>
      </c>
      <c r="E285" s="8" t="str">
        <f>IF('Performance Calculation'!W285="","",'Performance Calculation'!W285)</f>
        <v/>
      </c>
    </row>
    <row r="286" spans="1:5" ht="15.75" customHeight="1">
      <c r="A286" s="6" t="str">
        <f>IF('Time Series Inputs'!A286="","",'Time Series Inputs'!A286)</f>
        <v/>
      </c>
      <c r="B286" s="7" t="str">
        <f>IF('Time Series Inputs'!B286="","",'Time Series Inputs'!B286)</f>
        <v/>
      </c>
      <c r="C286" s="7" t="str">
        <f>IF('Time Series Inputs'!C286="","",'Time Series Inputs'!C286)</f>
        <v/>
      </c>
      <c r="D286" s="8" t="str">
        <f>IF(A286="","",'Apply Constraints'!A286)</f>
        <v/>
      </c>
      <c r="E286" s="8" t="str">
        <f>IF('Performance Calculation'!W286="","",'Performance Calculation'!W286)</f>
        <v/>
      </c>
    </row>
    <row r="287" spans="1:5" ht="15.75" customHeight="1">
      <c r="A287" s="6" t="str">
        <f>IF('Time Series Inputs'!A287="","",'Time Series Inputs'!A287)</f>
        <v/>
      </c>
      <c r="B287" s="7" t="str">
        <f>IF('Time Series Inputs'!B287="","",'Time Series Inputs'!B287)</f>
        <v/>
      </c>
      <c r="C287" s="7" t="str">
        <f>IF('Time Series Inputs'!C287="","",'Time Series Inputs'!C287)</f>
        <v/>
      </c>
      <c r="D287" s="8" t="str">
        <f>IF(A287="","",'Apply Constraints'!A287)</f>
        <v/>
      </c>
      <c r="E287" s="8" t="str">
        <f>IF('Performance Calculation'!W287="","",'Performance Calculation'!W287)</f>
        <v/>
      </c>
    </row>
    <row r="288" spans="1:5" ht="15.75" customHeight="1">
      <c r="A288" s="6" t="str">
        <f>IF('Time Series Inputs'!A288="","",'Time Series Inputs'!A288)</f>
        <v/>
      </c>
      <c r="B288" s="7" t="str">
        <f>IF('Time Series Inputs'!B288="","",'Time Series Inputs'!B288)</f>
        <v/>
      </c>
      <c r="C288" s="7" t="str">
        <f>IF('Time Series Inputs'!C288="","",'Time Series Inputs'!C288)</f>
        <v/>
      </c>
      <c r="D288" s="8" t="str">
        <f>IF(A288="","",'Apply Constraints'!A288)</f>
        <v/>
      </c>
      <c r="E288" s="8" t="str">
        <f>IF('Performance Calculation'!W288="","",'Performance Calculation'!W288)</f>
        <v/>
      </c>
    </row>
    <row r="289" spans="1:5" ht="15.75" customHeight="1">
      <c r="A289" s="6" t="str">
        <f>IF('Time Series Inputs'!A289="","",'Time Series Inputs'!A289)</f>
        <v/>
      </c>
      <c r="B289" s="7" t="str">
        <f>IF('Time Series Inputs'!B289="","",'Time Series Inputs'!B289)</f>
        <v/>
      </c>
      <c r="C289" s="7" t="str">
        <f>IF('Time Series Inputs'!C289="","",'Time Series Inputs'!C289)</f>
        <v/>
      </c>
      <c r="D289" s="8" t="str">
        <f>IF(A289="","",'Apply Constraints'!A289)</f>
        <v/>
      </c>
      <c r="E289" s="8" t="str">
        <f>IF('Performance Calculation'!W289="","",'Performance Calculation'!W289)</f>
        <v/>
      </c>
    </row>
    <row r="290" spans="1:5" ht="15.75" customHeight="1">
      <c r="A290" s="6" t="str">
        <f>IF('Time Series Inputs'!A290="","",'Time Series Inputs'!A290)</f>
        <v/>
      </c>
      <c r="B290" s="7" t="str">
        <f>IF('Time Series Inputs'!B290="","",'Time Series Inputs'!B290)</f>
        <v/>
      </c>
      <c r="C290" s="7" t="str">
        <f>IF('Time Series Inputs'!C290="","",'Time Series Inputs'!C290)</f>
        <v/>
      </c>
      <c r="D290" s="8" t="str">
        <f>IF(A290="","",'Apply Constraints'!A290)</f>
        <v/>
      </c>
      <c r="E290" s="8" t="str">
        <f>IF('Performance Calculation'!W290="","",'Performance Calculation'!W290)</f>
        <v/>
      </c>
    </row>
    <row r="291" spans="1:5" ht="15.75" customHeight="1">
      <c r="A291" s="6" t="str">
        <f>IF('Time Series Inputs'!A291="","",'Time Series Inputs'!A291)</f>
        <v/>
      </c>
      <c r="B291" s="7" t="str">
        <f>IF('Time Series Inputs'!B291="","",'Time Series Inputs'!B291)</f>
        <v/>
      </c>
      <c r="C291" s="7" t="str">
        <f>IF('Time Series Inputs'!C291="","",'Time Series Inputs'!C291)</f>
        <v/>
      </c>
      <c r="D291" s="8" t="str">
        <f>IF(A291="","",'Apply Constraints'!A291)</f>
        <v/>
      </c>
      <c r="E291" s="8" t="str">
        <f>IF('Performance Calculation'!W291="","",'Performance Calculation'!W291)</f>
        <v/>
      </c>
    </row>
    <row r="292" spans="1:5" ht="15.75" customHeight="1">
      <c r="A292" s="6" t="str">
        <f>IF('Time Series Inputs'!A292="","",'Time Series Inputs'!A292)</f>
        <v/>
      </c>
      <c r="B292" s="7" t="str">
        <f>IF('Time Series Inputs'!B292="","",'Time Series Inputs'!B292)</f>
        <v/>
      </c>
      <c r="C292" s="7" t="str">
        <f>IF('Time Series Inputs'!C292="","",'Time Series Inputs'!C292)</f>
        <v/>
      </c>
      <c r="D292" s="8" t="str">
        <f>IF(A292="","",'Apply Constraints'!A292)</f>
        <v/>
      </c>
      <c r="E292" s="8" t="str">
        <f>IF('Performance Calculation'!W292="","",'Performance Calculation'!W292)</f>
        <v/>
      </c>
    </row>
    <row r="293" spans="1:5" ht="15.75" customHeight="1">
      <c r="A293" s="6" t="str">
        <f>IF('Time Series Inputs'!A293="","",'Time Series Inputs'!A293)</f>
        <v/>
      </c>
      <c r="B293" s="7" t="str">
        <f>IF('Time Series Inputs'!B293="","",'Time Series Inputs'!B293)</f>
        <v/>
      </c>
      <c r="C293" s="7" t="str">
        <f>IF('Time Series Inputs'!C293="","",'Time Series Inputs'!C293)</f>
        <v/>
      </c>
      <c r="D293" s="8" t="str">
        <f>IF(A293="","",'Apply Constraints'!A293)</f>
        <v/>
      </c>
      <c r="E293" s="8" t="str">
        <f>IF('Performance Calculation'!W293="","",'Performance Calculation'!W293)</f>
        <v/>
      </c>
    </row>
    <row r="294" spans="1:5" ht="15.75" customHeight="1">
      <c r="A294" s="6" t="str">
        <f>IF('Time Series Inputs'!A294="","",'Time Series Inputs'!A294)</f>
        <v/>
      </c>
      <c r="B294" s="7" t="str">
        <f>IF('Time Series Inputs'!B294="","",'Time Series Inputs'!B294)</f>
        <v/>
      </c>
      <c r="C294" s="7" t="str">
        <f>IF('Time Series Inputs'!C294="","",'Time Series Inputs'!C294)</f>
        <v/>
      </c>
      <c r="D294" s="8" t="str">
        <f>IF(A294="","",'Apply Constraints'!A294)</f>
        <v/>
      </c>
      <c r="E294" s="8" t="str">
        <f>IF('Performance Calculation'!W294="","",'Performance Calculation'!W294)</f>
        <v/>
      </c>
    </row>
    <row r="295" spans="1:5" ht="15.75" customHeight="1">
      <c r="A295" s="6" t="str">
        <f>IF('Time Series Inputs'!A295="","",'Time Series Inputs'!A295)</f>
        <v/>
      </c>
      <c r="B295" s="7" t="str">
        <f>IF('Time Series Inputs'!B295="","",'Time Series Inputs'!B295)</f>
        <v/>
      </c>
      <c r="C295" s="7" t="str">
        <f>IF('Time Series Inputs'!C295="","",'Time Series Inputs'!C295)</f>
        <v/>
      </c>
      <c r="D295" s="8" t="str">
        <f>IF(A295="","",'Apply Constraints'!A295)</f>
        <v/>
      </c>
      <c r="E295" s="8" t="str">
        <f>IF('Performance Calculation'!W295="","",'Performance Calculation'!W295)</f>
        <v/>
      </c>
    </row>
    <row r="296" spans="1:5" ht="15.75" customHeight="1">
      <c r="A296" s="6" t="str">
        <f>IF('Time Series Inputs'!A296="","",'Time Series Inputs'!A296)</f>
        <v/>
      </c>
      <c r="B296" s="7" t="str">
        <f>IF('Time Series Inputs'!B296="","",'Time Series Inputs'!B296)</f>
        <v/>
      </c>
      <c r="C296" s="7" t="str">
        <f>IF('Time Series Inputs'!C296="","",'Time Series Inputs'!C296)</f>
        <v/>
      </c>
      <c r="D296" s="8" t="str">
        <f>IF(A296="","",'Apply Constraints'!A296)</f>
        <v/>
      </c>
      <c r="E296" s="8" t="str">
        <f>IF('Performance Calculation'!W296="","",'Performance Calculation'!W296)</f>
        <v/>
      </c>
    </row>
    <row r="297" spans="1:5" ht="15.75" customHeight="1">
      <c r="A297" s="6" t="str">
        <f>IF('Time Series Inputs'!A297="","",'Time Series Inputs'!A297)</f>
        <v/>
      </c>
      <c r="B297" s="7" t="str">
        <f>IF('Time Series Inputs'!B297="","",'Time Series Inputs'!B297)</f>
        <v/>
      </c>
      <c r="C297" s="7" t="str">
        <f>IF('Time Series Inputs'!C297="","",'Time Series Inputs'!C297)</f>
        <v/>
      </c>
      <c r="D297" s="8" t="str">
        <f>IF(A297="","",'Apply Constraints'!A297)</f>
        <v/>
      </c>
      <c r="E297" s="8" t="str">
        <f>IF('Performance Calculation'!W297="","",'Performance Calculation'!W297)</f>
        <v/>
      </c>
    </row>
    <row r="298" spans="1:5" ht="15.75" customHeight="1">
      <c r="A298" s="6" t="str">
        <f>IF('Time Series Inputs'!A298="","",'Time Series Inputs'!A298)</f>
        <v/>
      </c>
      <c r="B298" s="7" t="str">
        <f>IF('Time Series Inputs'!B298="","",'Time Series Inputs'!B298)</f>
        <v/>
      </c>
      <c r="C298" s="7" t="str">
        <f>IF('Time Series Inputs'!C298="","",'Time Series Inputs'!C298)</f>
        <v/>
      </c>
      <c r="D298" s="8" t="str">
        <f>IF(A298="","",'Apply Constraints'!A298)</f>
        <v/>
      </c>
      <c r="E298" s="8" t="str">
        <f>IF('Performance Calculation'!W298="","",'Performance Calculation'!W298)</f>
        <v/>
      </c>
    </row>
    <row r="299" spans="1:5" ht="15.75" customHeight="1">
      <c r="A299" s="6" t="str">
        <f>IF('Time Series Inputs'!A299="","",'Time Series Inputs'!A299)</f>
        <v/>
      </c>
      <c r="B299" s="7" t="str">
        <f>IF('Time Series Inputs'!B299="","",'Time Series Inputs'!B299)</f>
        <v/>
      </c>
      <c r="C299" s="7" t="str">
        <f>IF('Time Series Inputs'!C299="","",'Time Series Inputs'!C299)</f>
        <v/>
      </c>
      <c r="D299" s="8" t="str">
        <f>IF(A299="","",'Apply Constraints'!A299)</f>
        <v/>
      </c>
      <c r="E299" s="8" t="str">
        <f>IF('Performance Calculation'!W299="","",'Performance Calculation'!W299)</f>
        <v/>
      </c>
    </row>
    <row r="300" spans="1:5" ht="15.75" customHeight="1">
      <c r="A300" s="6" t="str">
        <f>IF('Time Series Inputs'!A300="","",'Time Series Inputs'!A300)</f>
        <v/>
      </c>
      <c r="B300" s="7" t="str">
        <f>IF('Time Series Inputs'!B300="","",'Time Series Inputs'!B300)</f>
        <v/>
      </c>
      <c r="C300" s="7" t="str">
        <f>IF('Time Series Inputs'!C300="","",'Time Series Inputs'!C300)</f>
        <v/>
      </c>
      <c r="D300" s="8" t="str">
        <f>IF(A300="","",'Apply Constraints'!A300)</f>
        <v/>
      </c>
      <c r="E300" s="8" t="str">
        <f>IF('Performance Calculation'!W300="","",'Performance Calculation'!W300)</f>
        <v/>
      </c>
    </row>
    <row r="301" spans="1:5" ht="15.75" customHeight="1">
      <c r="A301" s="6" t="str">
        <f>IF('Time Series Inputs'!A301="","",'Time Series Inputs'!A301)</f>
        <v/>
      </c>
      <c r="B301" s="7" t="str">
        <f>IF('Time Series Inputs'!B301="","",'Time Series Inputs'!B301)</f>
        <v/>
      </c>
      <c r="C301" s="7" t="str">
        <f>IF('Time Series Inputs'!C301="","",'Time Series Inputs'!C301)</f>
        <v/>
      </c>
      <c r="D301" s="8" t="str">
        <f>IF(A301="","",'Apply Constraints'!A301)</f>
        <v/>
      </c>
      <c r="E301" s="8" t="str">
        <f>IF('Performance Calculation'!W301="","",'Performance Calculation'!W301)</f>
        <v/>
      </c>
    </row>
    <row r="302" spans="1:5" ht="15.75" customHeight="1">
      <c r="A302" s="6" t="str">
        <f>IF('Time Series Inputs'!A302="","",'Time Series Inputs'!A302)</f>
        <v/>
      </c>
      <c r="B302" s="7" t="str">
        <f>IF('Time Series Inputs'!B302="","",'Time Series Inputs'!B302)</f>
        <v/>
      </c>
      <c r="C302" s="7" t="str">
        <f>IF('Time Series Inputs'!C302="","",'Time Series Inputs'!C302)</f>
        <v/>
      </c>
      <c r="D302" s="8" t="str">
        <f>IF(A302="","",'Apply Constraints'!A302)</f>
        <v/>
      </c>
      <c r="E302" s="8" t="str">
        <f>IF('Performance Calculation'!W302="","",'Performance Calculation'!W302)</f>
        <v/>
      </c>
    </row>
    <row r="303" spans="1:5" ht="15.75" customHeight="1">
      <c r="A303" s="6" t="str">
        <f>IF('Time Series Inputs'!A303="","",'Time Series Inputs'!A303)</f>
        <v/>
      </c>
      <c r="B303" s="7" t="str">
        <f>IF('Time Series Inputs'!B303="","",'Time Series Inputs'!B303)</f>
        <v/>
      </c>
      <c r="C303" s="7" t="str">
        <f>IF('Time Series Inputs'!C303="","",'Time Series Inputs'!C303)</f>
        <v/>
      </c>
      <c r="D303" s="8" t="str">
        <f>IF(A303="","",'Apply Constraints'!A303)</f>
        <v/>
      </c>
      <c r="E303" s="8" t="str">
        <f>IF('Performance Calculation'!W303="","",'Performance Calculation'!W303)</f>
        <v/>
      </c>
    </row>
    <row r="304" spans="1:5" ht="15.75" customHeight="1">
      <c r="A304" s="6" t="str">
        <f>IF('Time Series Inputs'!A304="","",'Time Series Inputs'!A304)</f>
        <v/>
      </c>
      <c r="B304" s="7" t="str">
        <f>IF('Time Series Inputs'!B304="","",'Time Series Inputs'!B304)</f>
        <v/>
      </c>
      <c r="C304" s="7" t="str">
        <f>IF('Time Series Inputs'!C304="","",'Time Series Inputs'!C304)</f>
        <v/>
      </c>
      <c r="D304" s="8" t="str">
        <f>IF(A304="","",'Apply Constraints'!A304)</f>
        <v/>
      </c>
      <c r="E304" s="8" t="str">
        <f>IF('Performance Calculation'!W304="","",'Performance Calculation'!W304)</f>
        <v/>
      </c>
    </row>
    <row r="305" spans="1:5" ht="15.75" customHeight="1">
      <c r="A305" s="6" t="str">
        <f>IF('Time Series Inputs'!A305="","",'Time Series Inputs'!A305)</f>
        <v/>
      </c>
      <c r="B305" s="7" t="str">
        <f>IF('Time Series Inputs'!B305="","",'Time Series Inputs'!B305)</f>
        <v/>
      </c>
      <c r="C305" s="7" t="str">
        <f>IF('Time Series Inputs'!C305="","",'Time Series Inputs'!C305)</f>
        <v/>
      </c>
      <c r="D305" s="8" t="str">
        <f>IF(A305="","",'Apply Constraints'!A305)</f>
        <v/>
      </c>
      <c r="E305" s="8" t="str">
        <f>IF('Performance Calculation'!W305="","",'Performance Calculation'!W305)</f>
        <v/>
      </c>
    </row>
    <row r="306" spans="1:5" ht="15.75" customHeight="1">
      <c r="A306" s="6" t="str">
        <f>IF('Time Series Inputs'!A306="","",'Time Series Inputs'!A306)</f>
        <v/>
      </c>
      <c r="B306" s="7" t="str">
        <f>IF('Time Series Inputs'!B306="","",'Time Series Inputs'!B306)</f>
        <v/>
      </c>
      <c r="C306" s="7" t="str">
        <f>IF('Time Series Inputs'!C306="","",'Time Series Inputs'!C306)</f>
        <v/>
      </c>
      <c r="D306" s="8" t="str">
        <f>IF(A306="","",'Apply Constraints'!A306)</f>
        <v/>
      </c>
      <c r="E306" s="8" t="str">
        <f>IF('Performance Calculation'!W306="","",'Performance Calculation'!W306)</f>
        <v/>
      </c>
    </row>
    <row r="307" spans="1:5" ht="15.75" customHeight="1">
      <c r="A307" s="6" t="str">
        <f>IF('Time Series Inputs'!A307="","",'Time Series Inputs'!A307)</f>
        <v/>
      </c>
      <c r="B307" s="7" t="str">
        <f>IF('Time Series Inputs'!B307="","",'Time Series Inputs'!B307)</f>
        <v/>
      </c>
      <c r="C307" s="7" t="str">
        <f>IF('Time Series Inputs'!C307="","",'Time Series Inputs'!C307)</f>
        <v/>
      </c>
      <c r="D307" s="8" t="str">
        <f>IF(A307="","",'Apply Constraints'!A307)</f>
        <v/>
      </c>
      <c r="E307" s="8" t="str">
        <f>IF('Performance Calculation'!W307="","",'Performance Calculation'!W307)</f>
        <v/>
      </c>
    </row>
    <row r="308" spans="1:5" ht="15.75" customHeight="1">
      <c r="A308" s="6" t="str">
        <f>IF('Time Series Inputs'!A308="","",'Time Series Inputs'!A308)</f>
        <v/>
      </c>
      <c r="B308" s="7" t="str">
        <f>IF('Time Series Inputs'!B308="","",'Time Series Inputs'!B308)</f>
        <v/>
      </c>
      <c r="C308" s="7" t="str">
        <f>IF('Time Series Inputs'!C308="","",'Time Series Inputs'!C308)</f>
        <v/>
      </c>
      <c r="D308" s="8" t="str">
        <f>IF(A308="","",'Apply Constraints'!A308)</f>
        <v/>
      </c>
      <c r="E308" s="8" t="str">
        <f>IF('Performance Calculation'!W308="","",'Performance Calculation'!W308)</f>
        <v/>
      </c>
    </row>
    <row r="309" spans="1:5" ht="15.75" customHeight="1">
      <c r="A309" s="6" t="str">
        <f>IF('Time Series Inputs'!A309="","",'Time Series Inputs'!A309)</f>
        <v/>
      </c>
      <c r="B309" s="7" t="str">
        <f>IF('Time Series Inputs'!B309="","",'Time Series Inputs'!B309)</f>
        <v/>
      </c>
      <c r="C309" s="7" t="str">
        <f>IF('Time Series Inputs'!C309="","",'Time Series Inputs'!C309)</f>
        <v/>
      </c>
      <c r="D309" s="8" t="str">
        <f>IF(A309="","",'Apply Constraints'!A309)</f>
        <v/>
      </c>
      <c r="E309" s="8" t="str">
        <f>IF('Performance Calculation'!W309="","",'Performance Calculation'!W309)</f>
        <v/>
      </c>
    </row>
    <row r="310" spans="1:5" ht="15.75" customHeight="1">
      <c r="A310" s="6" t="str">
        <f>IF('Time Series Inputs'!A310="","",'Time Series Inputs'!A310)</f>
        <v/>
      </c>
      <c r="B310" s="7" t="str">
        <f>IF('Time Series Inputs'!B310="","",'Time Series Inputs'!B310)</f>
        <v/>
      </c>
      <c r="C310" s="7" t="str">
        <f>IF('Time Series Inputs'!C310="","",'Time Series Inputs'!C310)</f>
        <v/>
      </c>
      <c r="D310" s="8" t="str">
        <f>IF(A310="","",'Apply Constraints'!A310)</f>
        <v/>
      </c>
      <c r="E310" s="8" t="str">
        <f>IF('Performance Calculation'!W310="","",'Performance Calculation'!W310)</f>
        <v/>
      </c>
    </row>
    <row r="311" spans="1:5" ht="15.75" customHeight="1">
      <c r="A311" s="6" t="str">
        <f>IF('Time Series Inputs'!A311="","",'Time Series Inputs'!A311)</f>
        <v/>
      </c>
      <c r="B311" s="7" t="str">
        <f>IF('Time Series Inputs'!B311="","",'Time Series Inputs'!B311)</f>
        <v/>
      </c>
      <c r="C311" s="7" t="str">
        <f>IF('Time Series Inputs'!C311="","",'Time Series Inputs'!C311)</f>
        <v/>
      </c>
      <c r="D311" s="8" t="str">
        <f>IF(A311="","",'Apply Constraints'!A311)</f>
        <v/>
      </c>
      <c r="E311" s="8" t="str">
        <f>IF('Performance Calculation'!W311="","",'Performance Calculation'!W311)</f>
        <v/>
      </c>
    </row>
    <row r="312" spans="1:5" ht="15.75" customHeight="1">
      <c r="A312" s="6" t="str">
        <f>IF('Time Series Inputs'!A312="","",'Time Series Inputs'!A312)</f>
        <v/>
      </c>
      <c r="B312" s="7" t="str">
        <f>IF('Time Series Inputs'!B312="","",'Time Series Inputs'!B312)</f>
        <v/>
      </c>
      <c r="C312" s="7" t="str">
        <f>IF('Time Series Inputs'!C312="","",'Time Series Inputs'!C312)</f>
        <v/>
      </c>
      <c r="D312" s="8" t="str">
        <f>IF(A312="","",'Apply Constraints'!A312)</f>
        <v/>
      </c>
      <c r="E312" s="8" t="str">
        <f>IF('Performance Calculation'!W312="","",'Performance Calculation'!W312)</f>
        <v/>
      </c>
    </row>
    <row r="313" spans="1:5" ht="15.75" customHeight="1">
      <c r="A313" s="6" t="str">
        <f>IF('Time Series Inputs'!A313="","",'Time Series Inputs'!A313)</f>
        <v/>
      </c>
      <c r="B313" s="7" t="str">
        <f>IF('Time Series Inputs'!B313="","",'Time Series Inputs'!B313)</f>
        <v/>
      </c>
      <c r="C313" s="7" t="str">
        <f>IF('Time Series Inputs'!C313="","",'Time Series Inputs'!C313)</f>
        <v/>
      </c>
      <c r="D313" s="8" t="str">
        <f>IF(A313="","",'Apply Constraints'!A313)</f>
        <v/>
      </c>
      <c r="E313" s="8" t="str">
        <f>IF('Performance Calculation'!W313="","",'Performance Calculation'!W313)</f>
        <v/>
      </c>
    </row>
    <row r="314" spans="1:5" ht="15.75" customHeight="1">
      <c r="A314" s="6" t="str">
        <f>IF('Time Series Inputs'!A314="","",'Time Series Inputs'!A314)</f>
        <v/>
      </c>
      <c r="B314" s="7" t="str">
        <f>IF('Time Series Inputs'!B314="","",'Time Series Inputs'!B314)</f>
        <v/>
      </c>
      <c r="C314" s="7" t="str">
        <f>IF('Time Series Inputs'!C314="","",'Time Series Inputs'!C314)</f>
        <v/>
      </c>
      <c r="D314" s="8" t="str">
        <f>IF(A314="","",'Apply Constraints'!A314)</f>
        <v/>
      </c>
      <c r="E314" s="8" t="str">
        <f>IF('Performance Calculation'!W314="","",'Performance Calculation'!W314)</f>
        <v/>
      </c>
    </row>
    <row r="315" spans="1:5" ht="15.75" customHeight="1">
      <c r="A315" s="6" t="str">
        <f>IF('Time Series Inputs'!A315="","",'Time Series Inputs'!A315)</f>
        <v/>
      </c>
      <c r="B315" s="7" t="str">
        <f>IF('Time Series Inputs'!B315="","",'Time Series Inputs'!B315)</f>
        <v/>
      </c>
      <c r="C315" s="7" t="str">
        <f>IF('Time Series Inputs'!C315="","",'Time Series Inputs'!C315)</f>
        <v/>
      </c>
      <c r="D315" s="8" t="str">
        <f>IF(A315="","",'Apply Constraints'!A315)</f>
        <v/>
      </c>
      <c r="E315" s="8" t="str">
        <f>IF('Performance Calculation'!W315="","",'Performance Calculation'!W315)</f>
        <v/>
      </c>
    </row>
    <row r="316" spans="1:5" ht="15.75" customHeight="1">
      <c r="A316" s="6" t="str">
        <f>IF('Time Series Inputs'!A316="","",'Time Series Inputs'!A316)</f>
        <v/>
      </c>
      <c r="B316" s="7" t="str">
        <f>IF('Time Series Inputs'!B316="","",'Time Series Inputs'!B316)</f>
        <v/>
      </c>
      <c r="C316" s="7" t="str">
        <f>IF('Time Series Inputs'!C316="","",'Time Series Inputs'!C316)</f>
        <v/>
      </c>
      <c r="D316" s="8" t="str">
        <f>IF(A316="","",'Apply Constraints'!A316)</f>
        <v/>
      </c>
      <c r="E316" s="8" t="str">
        <f>IF('Performance Calculation'!W316="","",'Performance Calculation'!W316)</f>
        <v/>
      </c>
    </row>
    <row r="317" spans="1:5" ht="15.75" customHeight="1">
      <c r="A317" s="6" t="str">
        <f>IF('Time Series Inputs'!A317="","",'Time Series Inputs'!A317)</f>
        <v/>
      </c>
      <c r="B317" s="7" t="str">
        <f>IF('Time Series Inputs'!B317="","",'Time Series Inputs'!B317)</f>
        <v/>
      </c>
      <c r="C317" s="7" t="str">
        <f>IF('Time Series Inputs'!C317="","",'Time Series Inputs'!C317)</f>
        <v/>
      </c>
      <c r="D317" s="8" t="str">
        <f>IF(A317="","",'Apply Constraints'!A317)</f>
        <v/>
      </c>
      <c r="E317" s="8" t="str">
        <f>IF('Performance Calculation'!W317="","",'Performance Calculation'!W317)</f>
        <v/>
      </c>
    </row>
    <row r="318" spans="1:5" ht="15.75" customHeight="1">
      <c r="A318" s="6" t="str">
        <f>IF('Time Series Inputs'!A318="","",'Time Series Inputs'!A318)</f>
        <v/>
      </c>
      <c r="B318" s="7" t="str">
        <f>IF('Time Series Inputs'!B318="","",'Time Series Inputs'!B318)</f>
        <v/>
      </c>
      <c r="C318" s="7" t="str">
        <f>IF('Time Series Inputs'!C318="","",'Time Series Inputs'!C318)</f>
        <v/>
      </c>
      <c r="D318" s="8" t="str">
        <f>IF(A318="","",'Apply Constraints'!A318)</f>
        <v/>
      </c>
      <c r="E318" s="8" t="str">
        <f>IF('Performance Calculation'!W318="","",'Performance Calculation'!W318)</f>
        <v/>
      </c>
    </row>
    <row r="319" spans="1:5" ht="15.75" customHeight="1">
      <c r="A319" s="6" t="str">
        <f>IF('Time Series Inputs'!A319="","",'Time Series Inputs'!A319)</f>
        <v/>
      </c>
      <c r="B319" s="7" t="str">
        <f>IF('Time Series Inputs'!B319="","",'Time Series Inputs'!B319)</f>
        <v/>
      </c>
      <c r="C319" s="7" t="str">
        <f>IF('Time Series Inputs'!C319="","",'Time Series Inputs'!C319)</f>
        <v/>
      </c>
      <c r="D319" s="8" t="str">
        <f>IF(A319="","",'Apply Constraints'!A319)</f>
        <v/>
      </c>
      <c r="E319" s="8" t="str">
        <f>IF('Performance Calculation'!W319="","",'Performance Calculation'!W319)</f>
        <v/>
      </c>
    </row>
    <row r="320" spans="1:5" ht="15.75" customHeight="1">
      <c r="A320" s="6" t="str">
        <f>IF('Time Series Inputs'!A320="","",'Time Series Inputs'!A320)</f>
        <v/>
      </c>
      <c r="B320" s="7" t="str">
        <f>IF('Time Series Inputs'!B320="","",'Time Series Inputs'!B320)</f>
        <v/>
      </c>
      <c r="C320" s="7" t="str">
        <f>IF('Time Series Inputs'!C320="","",'Time Series Inputs'!C320)</f>
        <v/>
      </c>
      <c r="D320" s="8" t="str">
        <f>IF(A320="","",'Apply Constraints'!A320)</f>
        <v/>
      </c>
      <c r="E320" s="8" t="str">
        <f>IF('Performance Calculation'!W320="","",'Performance Calculation'!W320)</f>
        <v/>
      </c>
    </row>
    <row r="321" spans="1:5" ht="15.75" customHeight="1">
      <c r="A321" s="6" t="str">
        <f>IF('Time Series Inputs'!A321="","",'Time Series Inputs'!A321)</f>
        <v/>
      </c>
      <c r="B321" s="7" t="str">
        <f>IF('Time Series Inputs'!B321="","",'Time Series Inputs'!B321)</f>
        <v/>
      </c>
      <c r="C321" s="7" t="str">
        <f>IF('Time Series Inputs'!C321="","",'Time Series Inputs'!C321)</f>
        <v/>
      </c>
      <c r="D321" s="8" t="str">
        <f>IF(A321="","",'Apply Constraints'!A321)</f>
        <v/>
      </c>
      <c r="E321" s="8" t="str">
        <f>IF('Performance Calculation'!W321="","",'Performance Calculation'!W321)</f>
        <v/>
      </c>
    </row>
    <row r="322" spans="1:5" ht="15.75" customHeight="1">
      <c r="A322" s="6" t="str">
        <f>IF('Time Series Inputs'!A322="","",'Time Series Inputs'!A322)</f>
        <v/>
      </c>
      <c r="B322" s="7" t="str">
        <f>IF('Time Series Inputs'!B322="","",'Time Series Inputs'!B322)</f>
        <v/>
      </c>
      <c r="C322" s="7" t="str">
        <f>IF('Time Series Inputs'!C322="","",'Time Series Inputs'!C322)</f>
        <v/>
      </c>
      <c r="D322" s="8" t="str">
        <f>IF(A322="","",'Apply Constraints'!A322)</f>
        <v/>
      </c>
      <c r="E322" s="8" t="str">
        <f>IF('Performance Calculation'!W322="","",'Performance Calculation'!W322)</f>
        <v/>
      </c>
    </row>
    <row r="323" spans="1:5" ht="15.75" customHeight="1">
      <c r="A323" s="6" t="str">
        <f>IF('Time Series Inputs'!A323="","",'Time Series Inputs'!A323)</f>
        <v/>
      </c>
      <c r="B323" s="7" t="str">
        <f>IF('Time Series Inputs'!B323="","",'Time Series Inputs'!B323)</f>
        <v/>
      </c>
      <c r="C323" s="7" t="str">
        <f>IF('Time Series Inputs'!C323="","",'Time Series Inputs'!C323)</f>
        <v/>
      </c>
      <c r="D323" s="8" t="str">
        <f>IF(A323="","",'Apply Constraints'!A323)</f>
        <v/>
      </c>
      <c r="E323" s="8" t="str">
        <f>IF('Performance Calculation'!W323="","",'Performance Calculation'!W323)</f>
        <v/>
      </c>
    </row>
    <row r="324" spans="1:5" ht="15.75" customHeight="1">
      <c r="A324" s="6" t="str">
        <f>IF('Time Series Inputs'!A324="","",'Time Series Inputs'!A324)</f>
        <v/>
      </c>
      <c r="B324" s="7" t="str">
        <f>IF('Time Series Inputs'!B324="","",'Time Series Inputs'!B324)</f>
        <v/>
      </c>
      <c r="C324" s="7" t="str">
        <f>IF('Time Series Inputs'!C324="","",'Time Series Inputs'!C324)</f>
        <v/>
      </c>
      <c r="D324" s="8" t="str">
        <f>IF(A324="","",'Apply Constraints'!A324)</f>
        <v/>
      </c>
      <c r="E324" s="8" t="str">
        <f>IF('Performance Calculation'!W324="","",'Performance Calculation'!W324)</f>
        <v/>
      </c>
    </row>
    <row r="325" spans="1:5" ht="15.75" customHeight="1">
      <c r="A325" s="6" t="str">
        <f>IF('Time Series Inputs'!A325="","",'Time Series Inputs'!A325)</f>
        <v/>
      </c>
      <c r="B325" s="7" t="str">
        <f>IF('Time Series Inputs'!B325="","",'Time Series Inputs'!B325)</f>
        <v/>
      </c>
      <c r="C325" s="7" t="str">
        <f>IF('Time Series Inputs'!C325="","",'Time Series Inputs'!C325)</f>
        <v/>
      </c>
      <c r="D325" s="8" t="str">
        <f>IF(A325="","",'Apply Constraints'!A325)</f>
        <v/>
      </c>
      <c r="E325" s="8" t="str">
        <f>IF('Performance Calculation'!W325="","",'Performance Calculation'!W325)</f>
        <v/>
      </c>
    </row>
    <row r="326" spans="1:5" ht="15.75" customHeight="1">
      <c r="A326" s="6" t="str">
        <f>IF('Time Series Inputs'!A326="","",'Time Series Inputs'!A326)</f>
        <v/>
      </c>
      <c r="B326" s="7" t="str">
        <f>IF('Time Series Inputs'!B326="","",'Time Series Inputs'!B326)</f>
        <v/>
      </c>
      <c r="C326" s="7" t="str">
        <f>IF('Time Series Inputs'!C326="","",'Time Series Inputs'!C326)</f>
        <v/>
      </c>
      <c r="D326" s="8" t="str">
        <f>IF(A326="","",'Apply Constraints'!A326)</f>
        <v/>
      </c>
      <c r="E326" s="8" t="str">
        <f>IF('Performance Calculation'!W326="","",'Performance Calculation'!W326)</f>
        <v/>
      </c>
    </row>
    <row r="327" spans="1:5" ht="15.75" customHeight="1">
      <c r="A327" s="6" t="str">
        <f>IF('Time Series Inputs'!A327="","",'Time Series Inputs'!A327)</f>
        <v/>
      </c>
      <c r="B327" s="7" t="str">
        <f>IF('Time Series Inputs'!B327="","",'Time Series Inputs'!B327)</f>
        <v/>
      </c>
      <c r="C327" s="7" t="str">
        <f>IF('Time Series Inputs'!C327="","",'Time Series Inputs'!C327)</f>
        <v/>
      </c>
      <c r="D327" s="8" t="str">
        <f>IF(A327="","",'Apply Constraints'!A327)</f>
        <v/>
      </c>
      <c r="E327" s="8" t="str">
        <f>IF('Performance Calculation'!W327="","",'Performance Calculation'!W327)</f>
        <v/>
      </c>
    </row>
    <row r="328" spans="1:5" ht="15.75" customHeight="1">
      <c r="A328" s="6" t="str">
        <f>IF('Time Series Inputs'!A328="","",'Time Series Inputs'!A328)</f>
        <v/>
      </c>
      <c r="B328" s="7" t="str">
        <f>IF('Time Series Inputs'!B328="","",'Time Series Inputs'!B328)</f>
        <v/>
      </c>
      <c r="C328" s="7" t="str">
        <f>IF('Time Series Inputs'!C328="","",'Time Series Inputs'!C328)</f>
        <v/>
      </c>
      <c r="D328" s="8" t="str">
        <f>IF(A328="","",'Apply Constraints'!A328)</f>
        <v/>
      </c>
      <c r="E328" s="8" t="str">
        <f>IF('Performance Calculation'!W328="","",'Performance Calculation'!W328)</f>
        <v/>
      </c>
    </row>
    <row r="329" spans="1:5" ht="15.75" customHeight="1">
      <c r="A329" s="6" t="str">
        <f>IF('Time Series Inputs'!A329="","",'Time Series Inputs'!A329)</f>
        <v/>
      </c>
      <c r="B329" s="7" t="str">
        <f>IF('Time Series Inputs'!B329="","",'Time Series Inputs'!B329)</f>
        <v/>
      </c>
      <c r="C329" s="7" t="str">
        <f>IF('Time Series Inputs'!C329="","",'Time Series Inputs'!C329)</f>
        <v/>
      </c>
      <c r="D329" s="8" t="str">
        <f>IF(A329="","",'Apply Constraints'!A329)</f>
        <v/>
      </c>
      <c r="E329" s="8" t="str">
        <f>IF('Performance Calculation'!W329="","",'Performance Calculation'!W329)</f>
        <v/>
      </c>
    </row>
    <row r="330" spans="1:5" ht="15.75" customHeight="1">
      <c r="A330" s="6" t="str">
        <f>IF('Time Series Inputs'!A330="","",'Time Series Inputs'!A330)</f>
        <v/>
      </c>
      <c r="B330" s="7" t="str">
        <f>IF('Time Series Inputs'!B330="","",'Time Series Inputs'!B330)</f>
        <v/>
      </c>
      <c r="C330" s="7" t="str">
        <f>IF('Time Series Inputs'!C330="","",'Time Series Inputs'!C330)</f>
        <v/>
      </c>
      <c r="D330" s="8" t="str">
        <f>IF(A330="","",'Apply Constraints'!A330)</f>
        <v/>
      </c>
      <c r="E330" s="8" t="str">
        <f>IF('Performance Calculation'!W330="","",'Performance Calculation'!W330)</f>
        <v/>
      </c>
    </row>
    <row r="331" spans="1:5" ht="15.75" customHeight="1">
      <c r="A331" s="6" t="str">
        <f>IF('Time Series Inputs'!A331="","",'Time Series Inputs'!A331)</f>
        <v/>
      </c>
      <c r="B331" s="7" t="str">
        <f>IF('Time Series Inputs'!B331="","",'Time Series Inputs'!B331)</f>
        <v/>
      </c>
      <c r="C331" s="7" t="str">
        <f>IF('Time Series Inputs'!C331="","",'Time Series Inputs'!C331)</f>
        <v/>
      </c>
      <c r="D331" s="8" t="str">
        <f>IF(A331="","",'Apply Constraints'!A331)</f>
        <v/>
      </c>
      <c r="E331" s="8" t="str">
        <f>IF('Performance Calculation'!W331="","",'Performance Calculation'!W331)</f>
        <v/>
      </c>
    </row>
    <row r="332" spans="1:5" ht="15.75" customHeight="1">
      <c r="A332" s="6" t="str">
        <f>IF('Time Series Inputs'!A332="","",'Time Series Inputs'!A332)</f>
        <v/>
      </c>
      <c r="B332" s="7" t="str">
        <f>IF('Time Series Inputs'!B332="","",'Time Series Inputs'!B332)</f>
        <v/>
      </c>
      <c r="C332" s="7" t="str">
        <f>IF('Time Series Inputs'!C332="","",'Time Series Inputs'!C332)</f>
        <v/>
      </c>
      <c r="D332" s="8" t="str">
        <f>IF(A332="","",'Apply Constraints'!A332)</f>
        <v/>
      </c>
      <c r="E332" s="8" t="str">
        <f>IF('Performance Calculation'!W332="","",'Performance Calculation'!W332)</f>
        <v/>
      </c>
    </row>
    <row r="333" spans="1:5" ht="15.75" customHeight="1">
      <c r="A333" s="6" t="str">
        <f>IF('Time Series Inputs'!A333="","",'Time Series Inputs'!A333)</f>
        <v/>
      </c>
      <c r="B333" s="7" t="str">
        <f>IF('Time Series Inputs'!B333="","",'Time Series Inputs'!B333)</f>
        <v/>
      </c>
      <c r="C333" s="7" t="str">
        <f>IF('Time Series Inputs'!C333="","",'Time Series Inputs'!C333)</f>
        <v/>
      </c>
      <c r="D333" s="8" t="str">
        <f>IF(A333="","",'Apply Constraints'!A333)</f>
        <v/>
      </c>
      <c r="E333" s="8" t="str">
        <f>IF('Performance Calculation'!W333="","",'Performance Calculation'!W333)</f>
        <v/>
      </c>
    </row>
    <row r="334" spans="1:5" ht="15.75" customHeight="1">
      <c r="A334" s="6" t="str">
        <f>IF('Time Series Inputs'!A334="","",'Time Series Inputs'!A334)</f>
        <v/>
      </c>
      <c r="B334" s="7" t="str">
        <f>IF('Time Series Inputs'!B334="","",'Time Series Inputs'!B334)</f>
        <v/>
      </c>
      <c r="C334" s="7" t="str">
        <f>IF('Time Series Inputs'!C334="","",'Time Series Inputs'!C334)</f>
        <v/>
      </c>
      <c r="D334" s="8" t="str">
        <f>IF(A334="","",'Apply Constraints'!A334)</f>
        <v/>
      </c>
      <c r="E334" s="8" t="str">
        <f>IF('Performance Calculation'!W334="","",'Performance Calculation'!W334)</f>
        <v/>
      </c>
    </row>
    <row r="335" spans="1:5" ht="15.75" customHeight="1">
      <c r="A335" s="6" t="str">
        <f>IF('Time Series Inputs'!A335="","",'Time Series Inputs'!A335)</f>
        <v/>
      </c>
      <c r="B335" s="7" t="str">
        <f>IF('Time Series Inputs'!B335="","",'Time Series Inputs'!B335)</f>
        <v/>
      </c>
      <c r="C335" s="7" t="str">
        <f>IF('Time Series Inputs'!C335="","",'Time Series Inputs'!C335)</f>
        <v/>
      </c>
      <c r="D335" s="8" t="str">
        <f>IF(A335="","",'Apply Constraints'!A335)</f>
        <v/>
      </c>
      <c r="E335" s="8" t="str">
        <f>IF('Performance Calculation'!W335="","",'Performance Calculation'!W335)</f>
        <v/>
      </c>
    </row>
    <row r="336" spans="1:5" ht="15.75" customHeight="1">
      <c r="A336" s="6" t="str">
        <f>IF('Time Series Inputs'!A336="","",'Time Series Inputs'!A336)</f>
        <v/>
      </c>
      <c r="B336" s="7" t="str">
        <f>IF('Time Series Inputs'!B336="","",'Time Series Inputs'!B336)</f>
        <v/>
      </c>
      <c r="C336" s="7" t="str">
        <f>IF('Time Series Inputs'!C336="","",'Time Series Inputs'!C336)</f>
        <v/>
      </c>
      <c r="D336" s="8" t="str">
        <f>IF(A336="","",'Apply Constraints'!A336)</f>
        <v/>
      </c>
      <c r="E336" s="8" t="str">
        <f>IF('Performance Calculation'!W336="","",'Performance Calculation'!W336)</f>
        <v/>
      </c>
    </row>
    <row r="337" spans="1:5" ht="15.75" customHeight="1">
      <c r="A337" s="6" t="str">
        <f>IF('Time Series Inputs'!A337="","",'Time Series Inputs'!A337)</f>
        <v/>
      </c>
      <c r="B337" s="7" t="str">
        <f>IF('Time Series Inputs'!B337="","",'Time Series Inputs'!B337)</f>
        <v/>
      </c>
      <c r="C337" s="7" t="str">
        <f>IF('Time Series Inputs'!C337="","",'Time Series Inputs'!C337)</f>
        <v/>
      </c>
      <c r="D337" s="8" t="str">
        <f>IF(A337="","",'Apply Constraints'!A337)</f>
        <v/>
      </c>
      <c r="E337" s="8" t="str">
        <f>IF('Performance Calculation'!W337="","",'Performance Calculation'!W337)</f>
        <v/>
      </c>
    </row>
    <row r="338" spans="1:5" ht="15.75" customHeight="1">
      <c r="A338" s="6" t="str">
        <f>IF('Time Series Inputs'!A338="","",'Time Series Inputs'!A338)</f>
        <v/>
      </c>
      <c r="B338" s="7" t="str">
        <f>IF('Time Series Inputs'!B338="","",'Time Series Inputs'!B338)</f>
        <v/>
      </c>
      <c r="C338" s="7" t="str">
        <f>IF('Time Series Inputs'!C338="","",'Time Series Inputs'!C338)</f>
        <v/>
      </c>
      <c r="D338" s="8" t="str">
        <f>IF(A338="","",'Apply Constraints'!A338)</f>
        <v/>
      </c>
      <c r="E338" s="8" t="str">
        <f>IF('Performance Calculation'!W338="","",'Performance Calculation'!W338)</f>
        <v/>
      </c>
    </row>
    <row r="339" spans="1:5" ht="15.75" customHeight="1">
      <c r="A339" s="6" t="str">
        <f>IF('Time Series Inputs'!A339="","",'Time Series Inputs'!A339)</f>
        <v/>
      </c>
      <c r="B339" s="7" t="str">
        <f>IF('Time Series Inputs'!B339="","",'Time Series Inputs'!B339)</f>
        <v/>
      </c>
      <c r="C339" s="7" t="str">
        <f>IF('Time Series Inputs'!C339="","",'Time Series Inputs'!C339)</f>
        <v/>
      </c>
      <c r="D339" s="8" t="str">
        <f>IF(A339="","",'Apply Constraints'!A339)</f>
        <v/>
      </c>
      <c r="E339" s="8" t="str">
        <f>IF('Performance Calculation'!W339="","",'Performance Calculation'!W339)</f>
        <v/>
      </c>
    </row>
    <row r="340" spans="1:5" ht="15.75" customHeight="1">
      <c r="A340" s="6" t="str">
        <f>IF('Time Series Inputs'!A340="","",'Time Series Inputs'!A340)</f>
        <v/>
      </c>
      <c r="B340" s="7" t="str">
        <f>IF('Time Series Inputs'!B340="","",'Time Series Inputs'!B340)</f>
        <v/>
      </c>
      <c r="C340" s="7" t="str">
        <f>IF('Time Series Inputs'!C340="","",'Time Series Inputs'!C340)</f>
        <v/>
      </c>
      <c r="D340" s="8" t="str">
        <f>IF(A340="","",'Apply Constraints'!A340)</f>
        <v/>
      </c>
      <c r="E340" s="8" t="str">
        <f>IF('Performance Calculation'!W340="","",'Performance Calculation'!W340)</f>
        <v/>
      </c>
    </row>
    <row r="341" spans="1:5" ht="15.75" customHeight="1">
      <c r="A341" s="6" t="str">
        <f>IF('Time Series Inputs'!A341="","",'Time Series Inputs'!A341)</f>
        <v/>
      </c>
      <c r="B341" s="7" t="str">
        <f>IF('Time Series Inputs'!B341="","",'Time Series Inputs'!B341)</f>
        <v/>
      </c>
      <c r="C341" s="7" t="str">
        <f>IF('Time Series Inputs'!C341="","",'Time Series Inputs'!C341)</f>
        <v/>
      </c>
      <c r="D341" s="8" t="str">
        <f>IF(A341="","",'Apply Constraints'!A341)</f>
        <v/>
      </c>
      <c r="E341" s="8" t="str">
        <f>IF('Performance Calculation'!W341="","",'Performance Calculation'!W341)</f>
        <v/>
      </c>
    </row>
    <row r="342" spans="1:5" ht="15.75" customHeight="1">
      <c r="A342" s="6" t="str">
        <f>IF('Time Series Inputs'!A342="","",'Time Series Inputs'!A342)</f>
        <v/>
      </c>
      <c r="B342" s="7" t="str">
        <f>IF('Time Series Inputs'!B342="","",'Time Series Inputs'!B342)</f>
        <v/>
      </c>
      <c r="C342" s="7" t="str">
        <f>IF('Time Series Inputs'!C342="","",'Time Series Inputs'!C342)</f>
        <v/>
      </c>
      <c r="D342" s="8" t="str">
        <f>IF(A342="","",'Apply Constraints'!A342)</f>
        <v/>
      </c>
      <c r="E342" s="8" t="str">
        <f>IF('Performance Calculation'!W342="","",'Performance Calculation'!W342)</f>
        <v/>
      </c>
    </row>
    <row r="343" spans="1:5" ht="15.75" customHeight="1">
      <c r="A343" s="6" t="str">
        <f>IF('Time Series Inputs'!A343="","",'Time Series Inputs'!A343)</f>
        <v/>
      </c>
      <c r="B343" s="7" t="str">
        <f>IF('Time Series Inputs'!B343="","",'Time Series Inputs'!B343)</f>
        <v/>
      </c>
      <c r="C343" s="7" t="str">
        <f>IF('Time Series Inputs'!C343="","",'Time Series Inputs'!C343)</f>
        <v/>
      </c>
      <c r="D343" s="8" t="str">
        <f>IF(A343="","",'Apply Constraints'!A343)</f>
        <v/>
      </c>
      <c r="E343" s="8" t="str">
        <f>IF('Performance Calculation'!W343="","",'Performance Calculation'!W343)</f>
        <v/>
      </c>
    </row>
    <row r="344" spans="1:5" ht="15.75" customHeight="1">
      <c r="A344" s="6" t="str">
        <f>IF('Time Series Inputs'!A344="","",'Time Series Inputs'!A344)</f>
        <v/>
      </c>
      <c r="B344" s="7" t="str">
        <f>IF('Time Series Inputs'!B344="","",'Time Series Inputs'!B344)</f>
        <v/>
      </c>
      <c r="C344" s="7" t="str">
        <f>IF('Time Series Inputs'!C344="","",'Time Series Inputs'!C344)</f>
        <v/>
      </c>
      <c r="D344" s="8" t="str">
        <f>IF(A344="","",'Apply Constraints'!A344)</f>
        <v/>
      </c>
      <c r="E344" s="8" t="str">
        <f>IF('Performance Calculation'!W344="","",'Performance Calculation'!W344)</f>
        <v/>
      </c>
    </row>
    <row r="345" spans="1:5" ht="15.75" customHeight="1">
      <c r="A345" s="6" t="str">
        <f>IF('Time Series Inputs'!A345="","",'Time Series Inputs'!A345)</f>
        <v/>
      </c>
      <c r="B345" s="7" t="str">
        <f>IF('Time Series Inputs'!B345="","",'Time Series Inputs'!B345)</f>
        <v/>
      </c>
      <c r="C345" s="7" t="str">
        <f>IF('Time Series Inputs'!C345="","",'Time Series Inputs'!C345)</f>
        <v/>
      </c>
      <c r="D345" s="8" t="str">
        <f>IF(A345="","",'Apply Constraints'!A345)</f>
        <v/>
      </c>
      <c r="E345" s="8" t="str">
        <f>IF('Performance Calculation'!W345="","",'Performance Calculation'!W345)</f>
        <v/>
      </c>
    </row>
    <row r="346" spans="1:5" ht="15.75" customHeight="1">
      <c r="A346" s="6" t="str">
        <f>IF('Time Series Inputs'!A346="","",'Time Series Inputs'!A346)</f>
        <v/>
      </c>
      <c r="B346" s="7" t="str">
        <f>IF('Time Series Inputs'!B346="","",'Time Series Inputs'!B346)</f>
        <v/>
      </c>
      <c r="C346" s="7" t="str">
        <f>IF('Time Series Inputs'!C346="","",'Time Series Inputs'!C346)</f>
        <v/>
      </c>
      <c r="D346" s="8" t="str">
        <f>IF(A346="","",'Apply Constraints'!A346)</f>
        <v/>
      </c>
      <c r="E346" s="8" t="str">
        <f>IF('Performance Calculation'!W346="","",'Performance Calculation'!W346)</f>
        <v/>
      </c>
    </row>
    <row r="347" spans="1:5" ht="15.75" customHeight="1">
      <c r="A347" s="6" t="str">
        <f>IF('Time Series Inputs'!A347="","",'Time Series Inputs'!A347)</f>
        <v/>
      </c>
      <c r="B347" s="7" t="str">
        <f>IF('Time Series Inputs'!B347="","",'Time Series Inputs'!B347)</f>
        <v/>
      </c>
      <c r="C347" s="7" t="str">
        <f>IF('Time Series Inputs'!C347="","",'Time Series Inputs'!C347)</f>
        <v/>
      </c>
      <c r="D347" s="8" t="str">
        <f>IF(A347="","",'Apply Constraints'!A347)</f>
        <v/>
      </c>
      <c r="E347" s="8" t="str">
        <f>IF('Performance Calculation'!W347="","",'Performance Calculation'!W347)</f>
        <v/>
      </c>
    </row>
    <row r="348" spans="1:5" ht="15.75" customHeight="1">
      <c r="A348" s="6" t="str">
        <f>IF('Time Series Inputs'!A348="","",'Time Series Inputs'!A348)</f>
        <v/>
      </c>
      <c r="B348" s="7" t="str">
        <f>IF('Time Series Inputs'!B348="","",'Time Series Inputs'!B348)</f>
        <v/>
      </c>
      <c r="C348" s="7" t="str">
        <f>IF('Time Series Inputs'!C348="","",'Time Series Inputs'!C348)</f>
        <v/>
      </c>
      <c r="D348" s="8" t="str">
        <f>IF(A348="","",'Apply Constraints'!A348)</f>
        <v/>
      </c>
      <c r="E348" s="8" t="str">
        <f>IF('Performance Calculation'!W348="","",'Performance Calculation'!W348)</f>
        <v/>
      </c>
    </row>
    <row r="349" spans="1:5" ht="15.75" customHeight="1">
      <c r="A349" s="6" t="str">
        <f>IF('Time Series Inputs'!A349="","",'Time Series Inputs'!A349)</f>
        <v/>
      </c>
      <c r="B349" s="7" t="str">
        <f>IF('Time Series Inputs'!B349="","",'Time Series Inputs'!B349)</f>
        <v/>
      </c>
      <c r="C349" s="7" t="str">
        <f>IF('Time Series Inputs'!C349="","",'Time Series Inputs'!C349)</f>
        <v/>
      </c>
      <c r="D349" s="8" t="str">
        <f>IF(A349="","",'Apply Constraints'!A349)</f>
        <v/>
      </c>
      <c r="E349" s="8" t="str">
        <f>IF('Performance Calculation'!W349="","",'Performance Calculation'!W349)</f>
        <v/>
      </c>
    </row>
    <row r="350" spans="1:5" ht="15.75" customHeight="1">
      <c r="A350" s="6" t="str">
        <f>IF('Time Series Inputs'!A350="","",'Time Series Inputs'!A350)</f>
        <v/>
      </c>
      <c r="B350" s="7" t="str">
        <f>IF('Time Series Inputs'!B350="","",'Time Series Inputs'!B350)</f>
        <v/>
      </c>
      <c r="C350" s="7" t="str">
        <f>IF('Time Series Inputs'!C350="","",'Time Series Inputs'!C350)</f>
        <v/>
      </c>
      <c r="D350" s="8" t="str">
        <f>IF(A350="","",'Apply Constraints'!A350)</f>
        <v/>
      </c>
      <c r="E350" s="8" t="str">
        <f>IF('Performance Calculation'!W350="","",'Performance Calculation'!W350)</f>
        <v/>
      </c>
    </row>
    <row r="351" spans="1:5" ht="15.75" customHeight="1">
      <c r="A351" s="6" t="str">
        <f>IF('Time Series Inputs'!A351="","",'Time Series Inputs'!A351)</f>
        <v/>
      </c>
      <c r="B351" s="7" t="str">
        <f>IF('Time Series Inputs'!B351="","",'Time Series Inputs'!B351)</f>
        <v/>
      </c>
      <c r="C351" s="7" t="str">
        <f>IF('Time Series Inputs'!C351="","",'Time Series Inputs'!C351)</f>
        <v/>
      </c>
      <c r="D351" s="8" t="str">
        <f>IF(A351="","",'Apply Constraints'!A351)</f>
        <v/>
      </c>
      <c r="E351" s="8" t="str">
        <f>IF('Performance Calculation'!W351="","",'Performance Calculation'!W351)</f>
        <v/>
      </c>
    </row>
    <row r="352" spans="1:5" ht="15.75" customHeight="1">
      <c r="A352" s="6" t="str">
        <f>IF('Time Series Inputs'!A352="","",'Time Series Inputs'!A352)</f>
        <v/>
      </c>
      <c r="B352" s="7" t="str">
        <f>IF('Time Series Inputs'!B352="","",'Time Series Inputs'!B352)</f>
        <v/>
      </c>
      <c r="C352" s="7" t="str">
        <f>IF('Time Series Inputs'!C352="","",'Time Series Inputs'!C352)</f>
        <v/>
      </c>
      <c r="D352" s="8" t="str">
        <f>IF(A352="","",'Apply Constraints'!A352)</f>
        <v/>
      </c>
      <c r="E352" s="8" t="str">
        <f>IF('Performance Calculation'!W352="","",'Performance Calculation'!W352)</f>
        <v/>
      </c>
    </row>
    <row r="353" spans="1:5" ht="15.75" customHeight="1">
      <c r="A353" s="6" t="str">
        <f>IF('Time Series Inputs'!A353="","",'Time Series Inputs'!A353)</f>
        <v/>
      </c>
      <c r="B353" s="7" t="str">
        <f>IF('Time Series Inputs'!B353="","",'Time Series Inputs'!B353)</f>
        <v/>
      </c>
      <c r="C353" s="7" t="str">
        <f>IF('Time Series Inputs'!C353="","",'Time Series Inputs'!C353)</f>
        <v/>
      </c>
      <c r="D353" s="8" t="str">
        <f>IF(A353="","",'Apply Constraints'!A353)</f>
        <v/>
      </c>
      <c r="E353" s="8" t="str">
        <f>IF('Performance Calculation'!W353="","",'Performance Calculation'!W353)</f>
        <v/>
      </c>
    </row>
    <row r="354" spans="1:5" ht="15.75" customHeight="1">
      <c r="A354" s="6" t="str">
        <f>IF('Time Series Inputs'!A354="","",'Time Series Inputs'!A354)</f>
        <v/>
      </c>
      <c r="B354" s="7" t="str">
        <f>IF('Time Series Inputs'!B354="","",'Time Series Inputs'!B354)</f>
        <v/>
      </c>
      <c r="C354" s="7" t="str">
        <f>IF('Time Series Inputs'!C354="","",'Time Series Inputs'!C354)</f>
        <v/>
      </c>
      <c r="D354" s="8" t="str">
        <f>IF(A354="","",'Apply Constraints'!A354)</f>
        <v/>
      </c>
      <c r="E354" s="8" t="str">
        <f>IF('Performance Calculation'!W354="","",'Performance Calculation'!W354)</f>
        <v/>
      </c>
    </row>
    <row r="355" spans="1:5" ht="15.75" customHeight="1">
      <c r="A355" s="6" t="str">
        <f>IF('Time Series Inputs'!A355="","",'Time Series Inputs'!A355)</f>
        <v/>
      </c>
      <c r="B355" s="7" t="str">
        <f>IF('Time Series Inputs'!B355="","",'Time Series Inputs'!B355)</f>
        <v/>
      </c>
      <c r="C355" s="7" t="str">
        <f>IF('Time Series Inputs'!C355="","",'Time Series Inputs'!C355)</f>
        <v/>
      </c>
      <c r="D355" s="8" t="str">
        <f>IF(A355="","",'Apply Constraints'!A355)</f>
        <v/>
      </c>
      <c r="E355" s="8" t="str">
        <f>IF('Performance Calculation'!W355="","",'Performance Calculation'!W355)</f>
        <v/>
      </c>
    </row>
    <row r="356" spans="1:5" ht="15.75" customHeight="1">
      <c r="A356" s="6" t="str">
        <f>IF('Time Series Inputs'!A356="","",'Time Series Inputs'!A356)</f>
        <v/>
      </c>
      <c r="B356" s="7" t="str">
        <f>IF('Time Series Inputs'!B356="","",'Time Series Inputs'!B356)</f>
        <v/>
      </c>
      <c r="C356" s="7" t="str">
        <f>IF('Time Series Inputs'!C356="","",'Time Series Inputs'!C356)</f>
        <v/>
      </c>
      <c r="D356" s="8" t="str">
        <f>IF(A356="","",'Apply Constraints'!A356)</f>
        <v/>
      </c>
      <c r="E356" s="8" t="str">
        <f>IF('Performance Calculation'!W356="","",'Performance Calculation'!W356)</f>
        <v/>
      </c>
    </row>
    <row r="357" spans="1:5" ht="15.75" customHeight="1">
      <c r="A357" s="6" t="str">
        <f>IF('Time Series Inputs'!A357="","",'Time Series Inputs'!A357)</f>
        <v/>
      </c>
      <c r="B357" s="7" t="str">
        <f>IF('Time Series Inputs'!B357="","",'Time Series Inputs'!B357)</f>
        <v/>
      </c>
      <c r="C357" s="7" t="str">
        <f>IF('Time Series Inputs'!C357="","",'Time Series Inputs'!C357)</f>
        <v/>
      </c>
      <c r="D357" s="8" t="str">
        <f>IF(A357="","",'Apply Constraints'!A357)</f>
        <v/>
      </c>
      <c r="E357" s="8" t="str">
        <f>IF('Performance Calculation'!W357="","",'Performance Calculation'!W357)</f>
        <v/>
      </c>
    </row>
    <row r="358" spans="1:5" ht="15.75" customHeight="1">
      <c r="A358" s="6" t="str">
        <f>IF('Time Series Inputs'!A358="","",'Time Series Inputs'!A358)</f>
        <v/>
      </c>
      <c r="B358" s="7" t="str">
        <f>IF('Time Series Inputs'!B358="","",'Time Series Inputs'!B358)</f>
        <v/>
      </c>
      <c r="C358" s="7" t="str">
        <f>IF('Time Series Inputs'!C358="","",'Time Series Inputs'!C358)</f>
        <v/>
      </c>
      <c r="D358" s="8" t="str">
        <f>IF(A358="","",'Apply Constraints'!A358)</f>
        <v/>
      </c>
      <c r="E358" s="8" t="str">
        <f>IF('Performance Calculation'!W358="","",'Performance Calculation'!W358)</f>
        <v/>
      </c>
    </row>
    <row r="359" spans="1:5" ht="15.75" customHeight="1">
      <c r="A359" s="6" t="str">
        <f>IF('Time Series Inputs'!A359="","",'Time Series Inputs'!A359)</f>
        <v/>
      </c>
      <c r="B359" s="7" t="str">
        <f>IF('Time Series Inputs'!B359="","",'Time Series Inputs'!B359)</f>
        <v/>
      </c>
      <c r="C359" s="7" t="str">
        <f>IF('Time Series Inputs'!C359="","",'Time Series Inputs'!C359)</f>
        <v/>
      </c>
      <c r="D359" s="8" t="str">
        <f>IF(A359="","",'Apply Constraints'!A359)</f>
        <v/>
      </c>
      <c r="E359" s="8" t="str">
        <f>IF('Performance Calculation'!W359="","",'Performance Calculation'!W359)</f>
        <v/>
      </c>
    </row>
    <row r="360" spans="1:5" ht="15.75" customHeight="1">
      <c r="A360" s="6" t="str">
        <f>IF('Time Series Inputs'!A360="","",'Time Series Inputs'!A360)</f>
        <v/>
      </c>
      <c r="B360" s="7" t="str">
        <f>IF('Time Series Inputs'!B360="","",'Time Series Inputs'!B360)</f>
        <v/>
      </c>
      <c r="C360" s="7" t="str">
        <f>IF('Time Series Inputs'!C360="","",'Time Series Inputs'!C360)</f>
        <v/>
      </c>
      <c r="D360" s="8" t="str">
        <f>IF(A360="","",'Apply Constraints'!A360)</f>
        <v/>
      </c>
      <c r="E360" s="8" t="str">
        <f>IF('Performance Calculation'!W360="","",'Performance Calculation'!W360)</f>
        <v/>
      </c>
    </row>
    <row r="361" spans="1:5" ht="15.75" customHeight="1">
      <c r="A361" s="6" t="str">
        <f>IF('Time Series Inputs'!A361="","",'Time Series Inputs'!A361)</f>
        <v/>
      </c>
      <c r="B361" s="7" t="str">
        <f>IF('Time Series Inputs'!B361="","",'Time Series Inputs'!B361)</f>
        <v/>
      </c>
      <c r="C361" s="7" t="str">
        <f>IF('Time Series Inputs'!C361="","",'Time Series Inputs'!C361)</f>
        <v/>
      </c>
      <c r="D361" s="8" t="str">
        <f>IF(A361="","",'Apply Constraints'!A361)</f>
        <v/>
      </c>
      <c r="E361" s="8" t="str">
        <f>IF('Performance Calculation'!W361="","",'Performance Calculation'!W361)</f>
        <v/>
      </c>
    </row>
    <row r="362" spans="1:5" ht="15.75" customHeight="1">
      <c r="A362" s="6" t="str">
        <f>IF('Time Series Inputs'!A362="","",'Time Series Inputs'!A362)</f>
        <v/>
      </c>
      <c r="B362" s="7" t="str">
        <f>IF('Time Series Inputs'!B362="","",'Time Series Inputs'!B362)</f>
        <v/>
      </c>
      <c r="C362" s="7" t="str">
        <f>IF('Time Series Inputs'!C362="","",'Time Series Inputs'!C362)</f>
        <v/>
      </c>
      <c r="D362" s="8" t="str">
        <f>IF(A362="","",'Apply Constraints'!A362)</f>
        <v/>
      </c>
      <c r="E362" s="8" t="str">
        <f>IF('Performance Calculation'!W362="","",'Performance Calculation'!W362)</f>
        <v/>
      </c>
    </row>
    <row r="363" spans="1:5" ht="15.75" customHeight="1">
      <c r="A363" s="6" t="str">
        <f>IF('Time Series Inputs'!A363="","",'Time Series Inputs'!A363)</f>
        <v/>
      </c>
      <c r="B363" s="7" t="str">
        <f>IF('Time Series Inputs'!B363="","",'Time Series Inputs'!B363)</f>
        <v/>
      </c>
      <c r="C363" s="7" t="str">
        <f>IF('Time Series Inputs'!C363="","",'Time Series Inputs'!C363)</f>
        <v/>
      </c>
      <c r="D363" s="8" t="str">
        <f>IF(A363="","",'Apply Constraints'!A363)</f>
        <v/>
      </c>
      <c r="E363" s="8" t="str">
        <f>IF('Performance Calculation'!W363="","",'Performance Calculation'!W363)</f>
        <v/>
      </c>
    </row>
    <row r="364" spans="1:5" ht="15.75" customHeight="1">
      <c r="A364" s="6" t="str">
        <f>IF('Time Series Inputs'!A364="","",'Time Series Inputs'!A364)</f>
        <v/>
      </c>
      <c r="B364" s="7" t="str">
        <f>IF('Time Series Inputs'!B364="","",'Time Series Inputs'!B364)</f>
        <v/>
      </c>
      <c r="C364" s="7" t="str">
        <f>IF('Time Series Inputs'!C364="","",'Time Series Inputs'!C364)</f>
        <v/>
      </c>
      <c r="D364" s="8" t="str">
        <f>IF(A364="","",'Apply Constraints'!A364)</f>
        <v/>
      </c>
      <c r="E364" s="8" t="str">
        <f>IF('Performance Calculation'!W364="","",'Performance Calculation'!W364)</f>
        <v/>
      </c>
    </row>
    <row r="365" spans="1:5" ht="15.75" customHeight="1">
      <c r="A365" s="6" t="str">
        <f>IF('Time Series Inputs'!A365="","",'Time Series Inputs'!A365)</f>
        <v/>
      </c>
      <c r="B365" s="7" t="str">
        <f>IF('Time Series Inputs'!B365="","",'Time Series Inputs'!B365)</f>
        <v/>
      </c>
      <c r="C365" s="7" t="str">
        <f>IF('Time Series Inputs'!C365="","",'Time Series Inputs'!C365)</f>
        <v/>
      </c>
      <c r="D365" s="8" t="str">
        <f>IF(A365="","",'Apply Constraints'!A365)</f>
        <v/>
      </c>
      <c r="E365" s="8" t="str">
        <f>IF('Performance Calculation'!W365="","",'Performance Calculation'!W365)</f>
        <v/>
      </c>
    </row>
    <row r="366" spans="1:5" ht="15.75" customHeight="1">
      <c r="A366" s="6" t="str">
        <f>IF('Time Series Inputs'!A366="","",'Time Series Inputs'!A366)</f>
        <v/>
      </c>
      <c r="B366" s="7" t="str">
        <f>IF('Time Series Inputs'!B366="","",'Time Series Inputs'!B366)</f>
        <v/>
      </c>
      <c r="C366" s="7" t="str">
        <f>IF('Time Series Inputs'!C366="","",'Time Series Inputs'!C366)</f>
        <v/>
      </c>
      <c r="D366" s="8" t="str">
        <f>IF(A366="","",'Apply Constraints'!A366)</f>
        <v/>
      </c>
      <c r="E366" s="8" t="str">
        <f>IF('Performance Calculation'!W366="","",'Performance Calculation'!W366)</f>
        <v/>
      </c>
    </row>
    <row r="367" spans="1:5" ht="15.75" customHeight="1">
      <c r="A367" s="6" t="str">
        <f>IF('Time Series Inputs'!A367="","",'Time Series Inputs'!A367)</f>
        <v/>
      </c>
      <c r="B367" s="7" t="str">
        <f>IF('Time Series Inputs'!B367="","",'Time Series Inputs'!B367)</f>
        <v/>
      </c>
      <c r="C367" s="7" t="str">
        <f>IF('Time Series Inputs'!C367="","",'Time Series Inputs'!C367)</f>
        <v/>
      </c>
      <c r="D367" s="8" t="str">
        <f>IF(A367="","",'Apply Constraints'!A367)</f>
        <v/>
      </c>
      <c r="E367" s="8" t="str">
        <f>IF('Performance Calculation'!W367="","",'Performance Calculation'!W367)</f>
        <v/>
      </c>
    </row>
    <row r="368" spans="1:5" ht="15.75" customHeight="1">
      <c r="A368" s="6" t="str">
        <f>IF('Time Series Inputs'!A368="","",'Time Series Inputs'!A368)</f>
        <v/>
      </c>
      <c r="B368" s="7" t="str">
        <f>IF('Time Series Inputs'!B368="","",'Time Series Inputs'!B368)</f>
        <v/>
      </c>
      <c r="C368" s="7" t="str">
        <f>IF('Time Series Inputs'!C368="","",'Time Series Inputs'!C368)</f>
        <v/>
      </c>
      <c r="D368" s="8" t="str">
        <f>IF(A368="","",'Apply Constraints'!A368)</f>
        <v/>
      </c>
      <c r="E368" s="8" t="str">
        <f>IF('Performance Calculation'!W368="","",'Performance Calculation'!W368)</f>
        <v/>
      </c>
    </row>
    <row r="369" spans="1:5" ht="15.75" customHeight="1">
      <c r="A369" s="6" t="str">
        <f>IF('Time Series Inputs'!A369="","",'Time Series Inputs'!A369)</f>
        <v/>
      </c>
      <c r="B369" s="7" t="str">
        <f>IF('Time Series Inputs'!B369="","",'Time Series Inputs'!B369)</f>
        <v/>
      </c>
      <c r="C369" s="7" t="str">
        <f>IF('Time Series Inputs'!C369="","",'Time Series Inputs'!C369)</f>
        <v/>
      </c>
      <c r="D369" s="8" t="str">
        <f>IF(A369="","",'Apply Constraints'!A369)</f>
        <v/>
      </c>
      <c r="E369" s="8" t="str">
        <f>IF('Performance Calculation'!W369="","",'Performance Calculation'!W369)</f>
        <v/>
      </c>
    </row>
    <row r="370" spans="1:5" ht="15.75" customHeight="1">
      <c r="A370" s="6" t="str">
        <f>IF('Time Series Inputs'!A370="","",'Time Series Inputs'!A370)</f>
        <v/>
      </c>
      <c r="B370" s="7" t="str">
        <f>IF('Time Series Inputs'!B370="","",'Time Series Inputs'!B370)</f>
        <v/>
      </c>
      <c r="C370" s="7" t="str">
        <f>IF('Time Series Inputs'!C370="","",'Time Series Inputs'!C370)</f>
        <v/>
      </c>
      <c r="D370" s="8" t="str">
        <f>IF(A370="","",'Apply Constraints'!A370)</f>
        <v/>
      </c>
      <c r="E370" s="8" t="str">
        <f>IF('Performance Calculation'!W370="","",'Performance Calculation'!W370)</f>
        <v/>
      </c>
    </row>
    <row r="371" spans="1:5" ht="15.75" customHeight="1">
      <c r="A371" s="6" t="str">
        <f>IF('Time Series Inputs'!A371="","",'Time Series Inputs'!A371)</f>
        <v/>
      </c>
      <c r="B371" s="7" t="str">
        <f>IF('Time Series Inputs'!B371="","",'Time Series Inputs'!B371)</f>
        <v/>
      </c>
      <c r="C371" s="7" t="str">
        <f>IF('Time Series Inputs'!C371="","",'Time Series Inputs'!C371)</f>
        <v/>
      </c>
      <c r="D371" s="8" t="str">
        <f>IF(A371="","",'Apply Constraints'!A371)</f>
        <v/>
      </c>
      <c r="E371" s="8" t="str">
        <f>IF('Performance Calculation'!W371="","",'Performance Calculation'!W371)</f>
        <v/>
      </c>
    </row>
    <row r="372" spans="1:5" ht="15.75" customHeight="1">
      <c r="A372" s="6" t="str">
        <f>IF('Time Series Inputs'!A372="","",'Time Series Inputs'!A372)</f>
        <v/>
      </c>
      <c r="B372" s="7" t="str">
        <f>IF('Time Series Inputs'!B372="","",'Time Series Inputs'!B372)</f>
        <v/>
      </c>
      <c r="C372" s="7" t="str">
        <f>IF('Time Series Inputs'!C372="","",'Time Series Inputs'!C372)</f>
        <v/>
      </c>
      <c r="D372" s="8" t="str">
        <f>IF(A372="","",'Apply Constraints'!A372)</f>
        <v/>
      </c>
      <c r="E372" s="8" t="str">
        <f>IF('Performance Calculation'!W372="","",'Performance Calculation'!W372)</f>
        <v/>
      </c>
    </row>
    <row r="373" spans="1:5" ht="15.75" customHeight="1">
      <c r="A373" s="6" t="str">
        <f>IF('Time Series Inputs'!A373="","",'Time Series Inputs'!A373)</f>
        <v/>
      </c>
      <c r="B373" s="7" t="str">
        <f>IF('Time Series Inputs'!B373="","",'Time Series Inputs'!B373)</f>
        <v/>
      </c>
      <c r="C373" s="7" t="str">
        <f>IF('Time Series Inputs'!C373="","",'Time Series Inputs'!C373)</f>
        <v/>
      </c>
      <c r="D373" s="8" t="str">
        <f>IF(A373="","",'Apply Constraints'!A373)</f>
        <v/>
      </c>
      <c r="E373" s="8" t="str">
        <f>IF('Performance Calculation'!W373="","",'Performance Calculation'!W373)</f>
        <v/>
      </c>
    </row>
    <row r="374" spans="1:5" ht="15.75" customHeight="1">
      <c r="A374" s="6" t="str">
        <f>IF('Time Series Inputs'!A374="","",'Time Series Inputs'!A374)</f>
        <v/>
      </c>
      <c r="B374" s="7" t="str">
        <f>IF('Time Series Inputs'!B374="","",'Time Series Inputs'!B374)</f>
        <v/>
      </c>
      <c r="C374" s="7" t="str">
        <f>IF('Time Series Inputs'!C374="","",'Time Series Inputs'!C374)</f>
        <v/>
      </c>
      <c r="D374" s="8" t="str">
        <f>IF(A374="","",'Apply Constraints'!A374)</f>
        <v/>
      </c>
      <c r="E374" s="8" t="str">
        <f>IF('Performance Calculation'!W374="","",'Performance Calculation'!W374)</f>
        <v/>
      </c>
    </row>
    <row r="375" spans="1:5" ht="15.75" customHeight="1">
      <c r="A375" s="6" t="str">
        <f>IF('Time Series Inputs'!A375="","",'Time Series Inputs'!A375)</f>
        <v/>
      </c>
      <c r="B375" s="7" t="str">
        <f>IF('Time Series Inputs'!B375="","",'Time Series Inputs'!B375)</f>
        <v/>
      </c>
      <c r="C375" s="7" t="str">
        <f>IF('Time Series Inputs'!C375="","",'Time Series Inputs'!C375)</f>
        <v/>
      </c>
      <c r="D375" s="8" t="str">
        <f>IF(A375="","",'Apply Constraints'!A375)</f>
        <v/>
      </c>
      <c r="E375" s="8" t="str">
        <f>IF('Performance Calculation'!W375="","",'Performance Calculation'!W375)</f>
        <v/>
      </c>
    </row>
    <row r="376" spans="1:5" ht="15.75" customHeight="1">
      <c r="A376" s="6" t="str">
        <f>IF('Time Series Inputs'!A376="","",'Time Series Inputs'!A376)</f>
        <v/>
      </c>
      <c r="B376" s="7" t="str">
        <f>IF('Time Series Inputs'!B376="","",'Time Series Inputs'!B376)</f>
        <v/>
      </c>
      <c r="C376" s="7" t="str">
        <f>IF('Time Series Inputs'!C376="","",'Time Series Inputs'!C376)</f>
        <v/>
      </c>
      <c r="D376" s="8" t="str">
        <f>IF(A376="","",'Apply Constraints'!A376)</f>
        <v/>
      </c>
      <c r="E376" s="8" t="str">
        <f>IF('Performance Calculation'!W376="","",'Performance Calculation'!W376)</f>
        <v/>
      </c>
    </row>
    <row r="377" spans="1:5" ht="15.75" customHeight="1">
      <c r="A377" s="6" t="str">
        <f>IF('Time Series Inputs'!A377="","",'Time Series Inputs'!A377)</f>
        <v/>
      </c>
      <c r="B377" s="7" t="str">
        <f>IF('Time Series Inputs'!B377="","",'Time Series Inputs'!B377)</f>
        <v/>
      </c>
      <c r="C377" s="7" t="str">
        <f>IF('Time Series Inputs'!C377="","",'Time Series Inputs'!C377)</f>
        <v/>
      </c>
      <c r="D377" s="8" t="str">
        <f>IF(A377="","",'Apply Constraints'!A377)</f>
        <v/>
      </c>
      <c r="E377" s="8" t="str">
        <f>IF('Performance Calculation'!W377="","",'Performance Calculation'!W377)</f>
        <v/>
      </c>
    </row>
    <row r="378" spans="1:5" ht="15.75" customHeight="1">
      <c r="A378" s="6" t="str">
        <f>IF('Time Series Inputs'!A378="","",'Time Series Inputs'!A378)</f>
        <v/>
      </c>
      <c r="B378" s="7" t="str">
        <f>IF('Time Series Inputs'!B378="","",'Time Series Inputs'!B378)</f>
        <v/>
      </c>
      <c r="C378" s="7" t="str">
        <f>IF('Time Series Inputs'!C378="","",'Time Series Inputs'!C378)</f>
        <v/>
      </c>
      <c r="D378" s="8" t="str">
        <f>IF(A378="","",'Apply Constraints'!A378)</f>
        <v/>
      </c>
      <c r="E378" s="8" t="str">
        <f>IF('Performance Calculation'!W378="","",'Performance Calculation'!W378)</f>
        <v/>
      </c>
    </row>
    <row r="379" spans="1:5" ht="15.75" customHeight="1">
      <c r="A379" s="6" t="str">
        <f>IF('Time Series Inputs'!A379="","",'Time Series Inputs'!A379)</f>
        <v/>
      </c>
      <c r="B379" s="7" t="str">
        <f>IF('Time Series Inputs'!B379="","",'Time Series Inputs'!B379)</f>
        <v/>
      </c>
      <c r="C379" s="7" t="str">
        <f>IF('Time Series Inputs'!C379="","",'Time Series Inputs'!C379)</f>
        <v/>
      </c>
      <c r="D379" s="8" t="str">
        <f>IF(A379="","",'Apply Constraints'!A379)</f>
        <v/>
      </c>
      <c r="E379" s="8" t="str">
        <f>IF('Performance Calculation'!W379="","",'Performance Calculation'!W379)</f>
        <v/>
      </c>
    </row>
    <row r="380" spans="1:5" ht="15.75" customHeight="1">
      <c r="A380" s="6" t="str">
        <f>IF('Time Series Inputs'!A380="","",'Time Series Inputs'!A380)</f>
        <v/>
      </c>
      <c r="B380" s="7" t="str">
        <f>IF('Time Series Inputs'!B380="","",'Time Series Inputs'!B380)</f>
        <v/>
      </c>
      <c r="C380" s="7" t="str">
        <f>IF('Time Series Inputs'!C380="","",'Time Series Inputs'!C380)</f>
        <v/>
      </c>
      <c r="D380" s="8" t="str">
        <f>IF(A380="","",'Apply Constraints'!A380)</f>
        <v/>
      </c>
      <c r="E380" s="8" t="str">
        <f>IF('Performance Calculation'!W380="","",'Performance Calculation'!W380)</f>
        <v/>
      </c>
    </row>
    <row r="381" spans="1:5" ht="15.75" customHeight="1">
      <c r="A381" s="6" t="str">
        <f>IF('Time Series Inputs'!A381="","",'Time Series Inputs'!A381)</f>
        <v/>
      </c>
      <c r="B381" s="7" t="str">
        <f>IF('Time Series Inputs'!B381="","",'Time Series Inputs'!B381)</f>
        <v/>
      </c>
      <c r="C381" s="7" t="str">
        <f>IF('Time Series Inputs'!C381="","",'Time Series Inputs'!C381)</f>
        <v/>
      </c>
      <c r="D381" s="8" t="str">
        <f>IF(A381="","",'Apply Constraints'!A381)</f>
        <v/>
      </c>
      <c r="E381" s="8" t="str">
        <f>IF('Performance Calculation'!W381="","",'Performance Calculation'!W381)</f>
        <v/>
      </c>
    </row>
    <row r="382" spans="1:5" ht="15.75" customHeight="1">
      <c r="A382" s="6" t="str">
        <f>IF('Time Series Inputs'!A382="","",'Time Series Inputs'!A382)</f>
        <v/>
      </c>
      <c r="B382" s="7" t="str">
        <f>IF('Time Series Inputs'!B382="","",'Time Series Inputs'!B382)</f>
        <v/>
      </c>
      <c r="C382" s="7" t="str">
        <f>IF('Time Series Inputs'!C382="","",'Time Series Inputs'!C382)</f>
        <v/>
      </c>
      <c r="D382" s="8" t="str">
        <f>IF(A382="","",'Apply Constraints'!A382)</f>
        <v/>
      </c>
      <c r="E382" s="8" t="str">
        <f>IF('Performance Calculation'!W382="","",'Performance Calculation'!W382)</f>
        <v/>
      </c>
    </row>
    <row r="383" spans="1:5" ht="15.75" customHeight="1">
      <c r="A383" s="6" t="str">
        <f>IF('Time Series Inputs'!A383="","",'Time Series Inputs'!A383)</f>
        <v/>
      </c>
      <c r="B383" s="7" t="str">
        <f>IF('Time Series Inputs'!B383="","",'Time Series Inputs'!B383)</f>
        <v/>
      </c>
      <c r="C383" s="7" t="str">
        <f>IF('Time Series Inputs'!C383="","",'Time Series Inputs'!C383)</f>
        <v/>
      </c>
      <c r="D383" s="8" t="str">
        <f>IF(A383="","",'Apply Constraints'!A383)</f>
        <v/>
      </c>
      <c r="E383" s="8" t="str">
        <f>IF('Performance Calculation'!W383="","",'Performance Calculation'!W383)</f>
        <v/>
      </c>
    </row>
    <row r="384" spans="1:5" ht="15.75" customHeight="1">
      <c r="A384" s="6" t="str">
        <f>IF('Time Series Inputs'!A384="","",'Time Series Inputs'!A384)</f>
        <v/>
      </c>
      <c r="B384" s="7" t="str">
        <f>IF('Time Series Inputs'!B384="","",'Time Series Inputs'!B384)</f>
        <v/>
      </c>
      <c r="C384" s="7" t="str">
        <f>IF('Time Series Inputs'!C384="","",'Time Series Inputs'!C384)</f>
        <v/>
      </c>
      <c r="D384" s="8" t="str">
        <f>IF(A384="","",'Apply Constraints'!A384)</f>
        <v/>
      </c>
      <c r="E384" s="8" t="str">
        <f>IF('Performance Calculation'!W384="","",'Performance Calculation'!W384)</f>
        <v/>
      </c>
    </row>
    <row r="385" spans="1:5" ht="15.75" customHeight="1">
      <c r="A385" s="6" t="str">
        <f>IF('Time Series Inputs'!A385="","",'Time Series Inputs'!A385)</f>
        <v/>
      </c>
      <c r="B385" s="7" t="str">
        <f>IF('Time Series Inputs'!B385="","",'Time Series Inputs'!B385)</f>
        <v/>
      </c>
      <c r="C385" s="7" t="str">
        <f>IF('Time Series Inputs'!C385="","",'Time Series Inputs'!C385)</f>
        <v/>
      </c>
      <c r="D385" s="8" t="str">
        <f>IF(A385="","",'Apply Constraints'!A385)</f>
        <v/>
      </c>
      <c r="E385" s="8" t="str">
        <f>IF('Performance Calculation'!W385="","",'Performance Calculation'!W385)</f>
        <v/>
      </c>
    </row>
    <row r="386" spans="1:5" ht="15.75" customHeight="1">
      <c r="A386" s="6" t="str">
        <f>IF('Time Series Inputs'!A386="","",'Time Series Inputs'!A386)</f>
        <v/>
      </c>
      <c r="B386" s="7" t="str">
        <f>IF('Time Series Inputs'!B386="","",'Time Series Inputs'!B386)</f>
        <v/>
      </c>
      <c r="C386" s="7" t="str">
        <f>IF('Time Series Inputs'!C386="","",'Time Series Inputs'!C386)</f>
        <v/>
      </c>
      <c r="D386" s="8" t="str">
        <f>IF(A386="","",'Apply Constraints'!A386)</f>
        <v/>
      </c>
      <c r="E386" s="8" t="str">
        <f>IF('Performance Calculation'!W386="","",'Performance Calculation'!W386)</f>
        <v/>
      </c>
    </row>
    <row r="387" spans="1:5" ht="15.75" customHeight="1">
      <c r="A387" s="6" t="str">
        <f>IF('Time Series Inputs'!A387="","",'Time Series Inputs'!A387)</f>
        <v/>
      </c>
      <c r="B387" s="7" t="str">
        <f>IF('Time Series Inputs'!B387="","",'Time Series Inputs'!B387)</f>
        <v/>
      </c>
      <c r="C387" s="7" t="str">
        <f>IF('Time Series Inputs'!C387="","",'Time Series Inputs'!C387)</f>
        <v/>
      </c>
      <c r="D387" s="8" t="str">
        <f>IF(A387="","",'Apply Constraints'!A387)</f>
        <v/>
      </c>
      <c r="E387" s="8" t="str">
        <f>IF('Performance Calculation'!W387="","",'Performance Calculation'!W387)</f>
        <v/>
      </c>
    </row>
    <row r="388" spans="1:5" ht="15.75" customHeight="1">
      <c r="A388" s="6" t="str">
        <f>IF('Time Series Inputs'!A388="","",'Time Series Inputs'!A388)</f>
        <v/>
      </c>
      <c r="B388" s="7" t="str">
        <f>IF('Time Series Inputs'!B388="","",'Time Series Inputs'!B388)</f>
        <v/>
      </c>
      <c r="C388" s="7" t="str">
        <f>IF('Time Series Inputs'!C388="","",'Time Series Inputs'!C388)</f>
        <v/>
      </c>
      <c r="D388" s="8" t="str">
        <f>IF(A388="","",'Apply Constraints'!A388)</f>
        <v/>
      </c>
      <c r="E388" s="8" t="str">
        <f>IF('Performance Calculation'!W388="","",'Performance Calculation'!W388)</f>
        <v/>
      </c>
    </row>
    <row r="389" spans="1:5" ht="15.75" customHeight="1">
      <c r="A389" s="6" t="str">
        <f>IF('Time Series Inputs'!A389="","",'Time Series Inputs'!A389)</f>
        <v/>
      </c>
      <c r="B389" s="7" t="str">
        <f>IF('Time Series Inputs'!B389="","",'Time Series Inputs'!B389)</f>
        <v/>
      </c>
      <c r="C389" s="7" t="str">
        <f>IF('Time Series Inputs'!C389="","",'Time Series Inputs'!C389)</f>
        <v/>
      </c>
      <c r="D389" s="8" t="str">
        <f>IF(A389="","",'Apply Constraints'!A389)</f>
        <v/>
      </c>
      <c r="E389" s="8" t="str">
        <f>IF('Performance Calculation'!W389="","",'Performance Calculation'!W389)</f>
        <v/>
      </c>
    </row>
    <row r="390" spans="1:5" ht="15.75" customHeight="1">
      <c r="A390" s="6" t="str">
        <f>IF('Time Series Inputs'!A390="","",'Time Series Inputs'!A390)</f>
        <v/>
      </c>
      <c r="B390" s="7" t="str">
        <f>IF('Time Series Inputs'!B390="","",'Time Series Inputs'!B390)</f>
        <v/>
      </c>
      <c r="C390" s="7" t="str">
        <f>IF('Time Series Inputs'!C390="","",'Time Series Inputs'!C390)</f>
        <v/>
      </c>
      <c r="D390" s="8" t="str">
        <f>IF(A390="","",'Apply Constraints'!A390)</f>
        <v/>
      </c>
      <c r="E390" s="8" t="str">
        <f>IF('Performance Calculation'!W390="","",'Performance Calculation'!W390)</f>
        <v/>
      </c>
    </row>
    <row r="391" spans="1:5" ht="15.75" customHeight="1">
      <c r="A391" s="6" t="str">
        <f>IF('Time Series Inputs'!A391="","",'Time Series Inputs'!A391)</f>
        <v/>
      </c>
      <c r="B391" s="7" t="str">
        <f>IF('Time Series Inputs'!B391="","",'Time Series Inputs'!B391)</f>
        <v/>
      </c>
      <c r="C391" s="7" t="str">
        <f>IF('Time Series Inputs'!C391="","",'Time Series Inputs'!C391)</f>
        <v/>
      </c>
      <c r="D391" s="8" t="str">
        <f>IF(A391="","",'Apply Constraints'!A391)</f>
        <v/>
      </c>
      <c r="E391" s="8" t="str">
        <f>IF('Performance Calculation'!W391="","",'Performance Calculation'!W391)</f>
        <v/>
      </c>
    </row>
    <row r="392" spans="1:5" ht="15.75" customHeight="1">
      <c r="A392" s="6" t="str">
        <f>IF('Time Series Inputs'!A392="","",'Time Series Inputs'!A392)</f>
        <v/>
      </c>
      <c r="B392" s="7" t="str">
        <f>IF('Time Series Inputs'!B392="","",'Time Series Inputs'!B392)</f>
        <v/>
      </c>
      <c r="C392" s="7" t="str">
        <f>IF('Time Series Inputs'!C392="","",'Time Series Inputs'!C392)</f>
        <v/>
      </c>
      <c r="D392" s="8" t="str">
        <f>IF(A392="","",'Apply Constraints'!A392)</f>
        <v/>
      </c>
      <c r="E392" s="8" t="str">
        <f>IF('Performance Calculation'!W392="","",'Performance Calculation'!W392)</f>
        <v/>
      </c>
    </row>
    <row r="393" spans="1:5" ht="15.75" customHeight="1">
      <c r="A393" s="6" t="str">
        <f>IF('Time Series Inputs'!A393="","",'Time Series Inputs'!A393)</f>
        <v/>
      </c>
      <c r="B393" s="7" t="str">
        <f>IF('Time Series Inputs'!B393="","",'Time Series Inputs'!B393)</f>
        <v/>
      </c>
      <c r="C393" s="7" t="str">
        <f>IF('Time Series Inputs'!C393="","",'Time Series Inputs'!C393)</f>
        <v/>
      </c>
      <c r="D393" s="8" t="str">
        <f>IF(A393="","",'Apply Constraints'!A393)</f>
        <v/>
      </c>
      <c r="E393" s="8" t="str">
        <f>IF('Performance Calculation'!W393="","",'Performance Calculation'!W393)</f>
        <v/>
      </c>
    </row>
    <row r="394" spans="1:5" ht="15.75" customHeight="1">
      <c r="A394" s="6" t="str">
        <f>IF('Time Series Inputs'!A394="","",'Time Series Inputs'!A394)</f>
        <v/>
      </c>
      <c r="B394" s="7" t="str">
        <f>IF('Time Series Inputs'!B394="","",'Time Series Inputs'!B394)</f>
        <v/>
      </c>
      <c r="C394" s="7" t="str">
        <f>IF('Time Series Inputs'!C394="","",'Time Series Inputs'!C394)</f>
        <v/>
      </c>
      <c r="D394" s="8" t="str">
        <f>IF(A394="","",'Apply Constraints'!A394)</f>
        <v/>
      </c>
      <c r="E394" s="8" t="str">
        <f>IF('Performance Calculation'!W394="","",'Performance Calculation'!W394)</f>
        <v/>
      </c>
    </row>
    <row r="395" spans="1:5" ht="15.75" customHeight="1">
      <c r="A395" s="6" t="str">
        <f>IF('Time Series Inputs'!A395="","",'Time Series Inputs'!A395)</f>
        <v/>
      </c>
      <c r="B395" s="7" t="str">
        <f>IF('Time Series Inputs'!B395="","",'Time Series Inputs'!B395)</f>
        <v/>
      </c>
      <c r="C395" s="7" t="str">
        <f>IF('Time Series Inputs'!C395="","",'Time Series Inputs'!C395)</f>
        <v/>
      </c>
      <c r="D395" s="8" t="str">
        <f>IF(A395="","",'Apply Constraints'!A395)</f>
        <v/>
      </c>
      <c r="E395" s="8" t="str">
        <f>IF('Performance Calculation'!W395="","",'Performance Calculation'!W395)</f>
        <v/>
      </c>
    </row>
    <row r="396" spans="1:5" ht="15.75" customHeight="1">
      <c r="A396" s="6" t="str">
        <f>IF('Time Series Inputs'!A396="","",'Time Series Inputs'!A396)</f>
        <v/>
      </c>
      <c r="B396" s="7" t="str">
        <f>IF('Time Series Inputs'!B396="","",'Time Series Inputs'!B396)</f>
        <v/>
      </c>
      <c r="C396" s="7" t="str">
        <f>IF('Time Series Inputs'!C396="","",'Time Series Inputs'!C396)</f>
        <v/>
      </c>
      <c r="D396" s="8" t="str">
        <f>IF(A396="","",'Apply Constraints'!A396)</f>
        <v/>
      </c>
      <c r="E396" s="8" t="str">
        <f>IF('Performance Calculation'!W396="","",'Performance Calculation'!W396)</f>
        <v/>
      </c>
    </row>
    <row r="397" spans="1:5" ht="15.75" customHeight="1">
      <c r="A397" s="6" t="str">
        <f>IF('Time Series Inputs'!A397="","",'Time Series Inputs'!A397)</f>
        <v/>
      </c>
      <c r="B397" s="7" t="str">
        <f>IF('Time Series Inputs'!B397="","",'Time Series Inputs'!B397)</f>
        <v/>
      </c>
      <c r="C397" s="7" t="str">
        <f>IF('Time Series Inputs'!C397="","",'Time Series Inputs'!C397)</f>
        <v/>
      </c>
      <c r="D397" s="8" t="str">
        <f>IF(A397="","",'Apply Constraints'!A397)</f>
        <v/>
      </c>
      <c r="E397" s="8" t="str">
        <f>IF('Performance Calculation'!W397="","",'Performance Calculation'!W397)</f>
        <v/>
      </c>
    </row>
    <row r="398" spans="1:5" ht="15.75" customHeight="1">
      <c r="A398" s="6" t="str">
        <f>IF('Time Series Inputs'!A398="","",'Time Series Inputs'!A398)</f>
        <v/>
      </c>
      <c r="B398" s="7" t="str">
        <f>IF('Time Series Inputs'!B398="","",'Time Series Inputs'!B398)</f>
        <v/>
      </c>
      <c r="C398" s="7" t="str">
        <f>IF('Time Series Inputs'!C398="","",'Time Series Inputs'!C398)</f>
        <v/>
      </c>
      <c r="D398" s="8" t="str">
        <f>IF(A398="","",'Apply Constraints'!A398)</f>
        <v/>
      </c>
      <c r="E398" s="8" t="str">
        <f>IF('Performance Calculation'!W398="","",'Performance Calculation'!W398)</f>
        <v/>
      </c>
    </row>
    <row r="399" spans="1:5" ht="15.75" customHeight="1">
      <c r="A399" s="6" t="str">
        <f>IF('Time Series Inputs'!A399="","",'Time Series Inputs'!A399)</f>
        <v/>
      </c>
      <c r="B399" s="7" t="str">
        <f>IF('Time Series Inputs'!B399="","",'Time Series Inputs'!B399)</f>
        <v/>
      </c>
      <c r="C399" s="7" t="str">
        <f>IF('Time Series Inputs'!C399="","",'Time Series Inputs'!C399)</f>
        <v/>
      </c>
      <c r="D399" s="8" t="str">
        <f>IF(A399="","",'Apply Constraints'!A399)</f>
        <v/>
      </c>
      <c r="E399" s="8" t="str">
        <f>IF('Performance Calculation'!W399="","",'Performance Calculation'!W399)</f>
        <v/>
      </c>
    </row>
    <row r="400" spans="1:5" ht="15.75" customHeight="1">
      <c r="A400" s="6" t="str">
        <f>IF('Time Series Inputs'!A400="","",'Time Series Inputs'!A400)</f>
        <v/>
      </c>
      <c r="B400" s="7" t="str">
        <f>IF('Time Series Inputs'!B400="","",'Time Series Inputs'!B400)</f>
        <v/>
      </c>
      <c r="C400" s="7" t="str">
        <f>IF('Time Series Inputs'!C400="","",'Time Series Inputs'!C400)</f>
        <v/>
      </c>
      <c r="D400" s="8" t="str">
        <f>IF(A400="","",'Apply Constraints'!A400)</f>
        <v/>
      </c>
      <c r="E400" s="8" t="str">
        <f>IF('Performance Calculation'!W400="","",'Performance Calculation'!W400)</f>
        <v/>
      </c>
    </row>
    <row r="401" spans="1:5" ht="15.75" customHeight="1">
      <c r="A401" s="6" t="str">
        <f>IF('Time Series Inputs'!A401="","",'Time Series Inputs'!A401)</f>
        <v/>
      </c>
      <c r="B401" s="7" t="str">
        <f>IF('Time Series Inputs'!B401="","",'Time Series Inputs'!B401)</f>
        <v/>
      </c>
      <c r="C401" s="7" t="str">
        <f>IF('Time Series Inputs'!C401="","",'Time Series Inputs'!C401)</f>
        <v/>
      </c>
      <c r="D401" s="8" t="str">
        <f>IF(A401="","",'Apply Constraints'!A401)</f>
        <v/>
      </c>
      <c r="E401" s="8" t="str">
        <f>IF('Performance Calculation'!W401="","",'Performance Calculation'!W401)</f>
        <v/>
      </c>
    </row>
    <row r="402" spans="1:5" ht="15.75" customHeight="1">
      <c r="A402" s="6" t="str">
        <f>IF('Time Series Inputs'!A402="","",'Time Series Inputs'!A402)</f>
        <v/>
      </c>
      <c r="B402" s="7" t="str">
        <f>IF('Time Series Inputs'!B402="","",'Time Series Inputs'!B402)</f>
        <v/>
      </c>
      <c r="C402" s="7" t="str">
        <f>IF('Time Series Inputs'!C402="","",'Time Series Inputs'!C402)</f>
        <v/>
      </c>
      <c r="D402" s="8" t="str">
        <f>IF(A402="","",'Apply Constraints'!A402)</f>
        <v/>
      </c>
      <c r="E402" s="8" t="str">
        <f>IF('Performance Calculation'!W402="","",'Performance Calculation'!W402)</f>
        <v/>
      </c>
    </row>
    <row r="403" spans="1:5" ht="15.75" customHeight="1">
      <c r="A403" s="6" t="str">
        <f>IF('Time Series Inputs'!A403="","",'Time Series Inputs'!A403)</f>
        <v/>
      </c>
      <c r="B403" s="7" t="str">
        <f>IF('Time Series Inputs'!B403="","",'Time Series Inputs'!B403)</f>
        <v/>
      </c>
      <c r="C403" s="7" t="str">
        <f>IF('Time Series Inputs'!C403="","",'Time Series Inputs'!C403)</f>
        <v/>
      </c>
      <c r="D403" s="8" t="str">
        <f>IF(A403="","",'Apply Constraints'!A403)</f>
        <v/>
      </c>
      <c r="E403" s="8" t="str">
        <f>IF('Performance Calculation'!W403="","",'Performance Calculation'!W403)</f>
        <v/>
      </c>
    </row>
    <row r="404" spans="1:5" ht="15.75" customHeight="1">
      <c r="A404" s="6" t="str">
        <f>IF('Time Series Inputs'!A404="","",'Time Series Inputs'!A404)</f>
        <v/>
      </c>
      <c r="B404" s="7" t="str">
        <f>IF('Time Series Inputs'!B404="","",'Time Series Inputs'!B404)</f>
        <v/>
      </c>
      <c r="C404" s="7" t="str">
        <f>IF('Time Series Inputs'!C404="","",'Time Series Inputs'!C404)</f>
        <v/>
      </c>
      <c r="D404" s="8" t="str">
        <f>IF(A404="","",'Apply Constraints'!A404)</f>
        <v/>
      </c>
      <c r="E404" s="8" t="str">
        <f>IF('Performance Calculation'!W404="","",'Performance Calculation'!W404)</f>
        <v/>
      </c>
    </row>
    <row r="405" spans="1:5" ht="15.75" customHeight="1">
      <c r="A405" s="6" t="str">
        <f>IF('Time Series Inputs'!A405="","",'Time Series Inputs'!A405)</f>
        <v/>
      </c>
      <c r="B405" s="7" t="str">
        <f>IF('Time Series Inputs'!B405="","",'Time Series Inputs'!B405)</f>
        <v/>
      </c>
      <c r="C405" s="7" t="str">
        <f>IF('Time Series Inputs'!C405="","",'Time Series Inputs'!C405)</f>
        <v/>
      </c>
      <c r="D405" s="8" t="str">
        <f>IF(A405="","",'Apply Constraints'!A405)</f>
        <v/>
      </c>
      <c r="E405" s="8" t="str">
        <f>IF('Performance Calculation'!W405="","",'Performance Calculation'!W405)</f>
        <v/>
      </c>
    </row>
    <row r="406" spans="1:5" ht="15.75" customHeight="1">
      <c r="A406" s="6" t="str">
        <f>IF('Time Series Inputs'!A406="","",'Time Series Inputs'!A406)</f>
        <v/>
      </c>
      <c r="B406" s="7" t="str">
        <f>IF('Time Series Inputs'!B406="","",'Time Series Inputs'!B406)</f>
        <v/>
      </c>
      <c r="C406" s="7" t="str">
        <f>IF('Time Series Inputs'!C406="","",'Time Series Inputs'!C406)</f>
        <v/>
      </c>
      <c r="D406" s="8" t="str">
        <f>IF(A406="","",'Apply Constraints'!A406)</f>
        <v/>
      </c>
      <c r="E406" s="8" t="str">
        <f>IF('Performance Calculation'!W406="","",'Performance Calculation'!W406)</f>
        <v/>
      </c>
    </row>
    <row r="407" spans="1:5" ht="15.75" customHeight="1">
      <c r="A407" s="6" t="str">
        <f>IF('Time Series Inputs'!A407="","",'Time Series Inputs'!A407)</f>
        <v/>
      </c>
      <c r="B407" s="7" t="str">
        <f>IF('Time Series Inputs'!B407="","",'Time Series Inputs'!B407)</f>
        <v/>
      </c>
      <c r="C407" s="7" t="str">
        <f>IF('Time Series Inputs'!C407="","",'Time Series Inputs'!C407)</f>
        <v/>
      </c>
      <c r="D407" s="8" t="str">
        <f>IF(A407="","",'Apply Constraints'!A407)</f>
        <v/>
      </c>
      <c r="E407" s="8" t="str">
        <f>IF('Performance Calculation'!W407="","",'Performance Calculation'!W407)</f>
        <v/>
      </c>
    </row>
    <row r="408" spans="1:5" ht="15.75" customHeight="1">
      <c r="A408" s="6" t="str">
        <f>IF('Time Series Inputs'!A408="","",'Time Series Inputs'!A408)</f>
        <v/>
      </c>
      <c r="B408" s="7" t="str">
        <f>IF('Time Series Inputs'!B408="","",'Time Series Inputs'!B408)</f>
        <v/>
      </c>
      <c r="C408" s="7" t="str">
        <f>IF('Time Series Inputs'!C408="","",'Time Series Inputs'!C408)</f>
        <v/>
      </c>
      <c r="D408" s="8" t="str">
        <f>IF(A408="","",'Apply Constraints'!A408)</f>
        <v/>
      </c>
      <c r="E408" s="8" t="str">
        <f>IF('Performance Calculation'!W408="","",'Performance Calculation'!W408)</f>
        <v/>
      </c>
    </row>
    <row r="409" spans="1:5" ht="15.75" customHeight="1">
      <c r="A409" s="6" t="str">
        <f>IF('Time Series Inputs'!A409="","",'Time Series Inputs'!A409)</f>
        <v/>
      </c>
      <c r="B409" s="7" t="str">
        <f>IF('Time Series Inputs'!B409="","",'Time Series Inputs'!B409)</f>
        <v/>
      </c>
      <c r="C409" s="7" t="str">
        <f>IF('Time Series Inputs'!C409="","",'Time Series Inputs'!C409)</f>
        <v/>
      </c>
      <c r="D409" s="8" t="str">
        <f>IF(A409="","",'Apply Constraints'!A409)</f>
        <v/>
      </c>
      <c r="E409" s="8" t="str">
        <f>IF('Performance Calculation'!W409="","",'Performance Calculation'!W409)</f>
        <v/>
      </c>
    </row>
    <row r="410" spans="1:5" ht="15.75" customHeight="1">
      <c r="A410" s="6" t="str">
        <f>IF('Time Series Inputs'!A410="","",'Time Series Inputs'!A410)</f>
        <v/>
      </c>
      <c r="B410" s="7" t="str">
        <f>IF('Time Series Inputs'!B410="","",'Time Series Inputs'!B410)</f>
        <v/>
      </c>
      <c r="C410" s="7" t="str">
        <f>IF('Time Series Inputs'!C410="","",'Time Series Inputs'!C410)</f>
        <v/>
      </c>
      <c r="D410" s="8" t="str">
        <f>IF(A410="","",'Apply Constraints'!A410)</f>
        <v/>
      </c>
      <c r="E410" s="8" t="str">
        <f>IF('Performance Calculation'!W410="","",'Performance Calculation'!W410)</f>
        <v/>
      </c>
    </row>
    <row r="411" spans="1:5" ht="15.75" customHeight="1">
      <c r="A411" s="6" t="str">
        <f>IF('Time Series Inputs'!A411="","",'Time Series Inputs'!A411)</f>
        <v/>
      </c>
      <c r="B411" s="7" t="str">
        <f>IF('Time Series Inputs'!B411="","",'Time Series Inputs'!B411)</f>
        <v/>
      </c>
      <c r="C411" s="7" t="str">
        <f>IF('Time Series Inputs'!C411="","",'Time Series Inputs'!C411)</f>
        <v/>
      </c>
      <c r="D411" s="8" t="str">
        <f>IF(A411="","",'Apply Constraints'!A411)</f>
        <v/>
      </c>
      <c r="E411" s="8" t="str">
        <f>IF('Performance Calculation'!W411="","",'Performance Calculation'!W411)</f>
        <v/>
      </c>
    </row>
    <row r="412" spans="1:5" ht="15.75" customHeight="1">
      <c r="A412" s="6" t="str">
        <f>IF('Time Series Inputs'!A412="","",'Time Series Inputs'!A412)</f>
        <v/>
      </c>
      <c r="B412" s="7" t="str">
        <f>IF('Time Series Inputs'!B412="","",'Time Series Inputs'!B412)</f>
        <v/>
      </c>
      <c r="C412" s="7" t="str">
        <f>IF('Time Series Inputs'!C412="","",'Time Series Inputs'!C412)</f>
        <v/>
      </c>
      <c r="D412" s="8" t="str">
        <f>IF(A412="","",'Apply Constraints'!A412)</f>
        <v/>
      </c>
      <c r="E412" s="8" t="str">
        <f>IF('Performance Calculation'!W412="","",'Performance Calculation'!W412)</f>
        <v/>
      </c>
    </row>
    <row r="413" spans="1:5" ht="15.75" customHeight="1">
      <c r="A413" s="6" t="str">
        <f>IF('Time Series Inputs'!A413="","",'Time Series Inputs'!A413)</f>
        <v/>
      </c>
      <c r="B413" s="7" t="str">
        <f>IF('Time Series Inputs'!B413="","",'Time Series Inputs'!B413)</f>
        <v/>
      </c>
      <c r="C413" s="7" t="str">
        <f>IF('Time Series Inputs'!C413="","",'Time Series Inputs'!C413)</f>
        <v/>
      </c>
      <c r="D413" s="8" t="str">
        <f>IF(A413="","",'Apply Constraints'!A413)</f>
        <v/>
      </c>
      <c r="E413" s="8" t="str">
        <f>IF('Performance Calculation'!W413="","",'Performance Calculation'!W413)</f>
        <v/>
      </c>
    </row>
    <row r="414" spans="1:5" ht="15.75" customHeight="1">
      <c r="A414" s="6" t="str">
        <f>IF('Time Series Inputs'!A414="","",'Time Series Inputs'!A414)</f>
        <v/>
      </c>
      <c r="B414" s="7" t="str">
        <f>IF('Time Series Inputs'!B414="","",'Time Series Inputs'!B414)</f>
        <v/>
      </c>
      <c r="C414" s="7" t="str">
        <f>IF('Time Series Inputs'!C414="","",'Time Series Inputs'!C414)</f>
        <v/>
      </c>
      <c r="D414" s="8" t="str">
        <f>IF(A414="","",'Apply Constraints'!A414)</f>
        <v/>
      </c>
      <c r="E414" s="8" t="str">
        <f>IF('Performance Calculation'!W414="","",'Performance Calculation'!W414)</f>
        <v/>
      </c>
    </row>
    <row r="415" spans="1:5" ht="15.75" customHeight="1">
      <c r="A415" s="6" t="str">
        <f>IF('Time Series Inputs'!A415="","",'Time Series Inputs'!A415)</f>
        <v/>
      </c>
      <c r="B415" s="7" t="str">
        <f>IF('Time Series Inputs'!B415="","",'Time Series Inputs'!B415)</f>
        <v/>
      </c>
      <c r="C415" s="7" t="str">
        <f>IF('Time Series Inputs'!C415="","",'Time Series Inputs'!C415)</f>
        <v/>
      </c>
      <c r="D415" s="8" t="str">
        <f>IF(A415="","",'Apply Constraints'!A415)</f>
        <v/>
      </c>
      <c r="E415" s="8" t="str">
        <f>IF('Performance Calculation'!W415="","",'Performance Calculation'!W415)</f>
        <v/>
      </c>
    </row>
    <row r="416" spans="1:5" ht="15.75" customHeight="1">
      <c r="A416" s="6" t="str">
        <f>IF('Time Series Inputs'!A416="","",'Time Series Inputs'!A416)</f>
        <v/>
      </c>
      <c r="B416" s="7" t="str">
        <f>IF('Time Series Inputs'!B416="","",'Time Series Inputs'!B416)</f>
        <v/>
      </c>
      <c r="C416" s="7" t="str">
        <f>IF('Time Series Inputs'!C416="","",'Time Series Inputs'!C416)</f>
        <v/>
      </c>
      <c r="D416" s="8" t="str">
        <f>IF(A416="","",'Apply Constraints'!A416)</f>
        <v/>
      </c>
      <c r="E416" s="8" t="str">
        <f>IF('Performance Calculation'!W416="","",'Performance Calculation'!W416)</f>
        <v/>
      </c>
    </row>
    <row r="417" spans="1:5" ht="15.75" customHeight="1">
      <c r="A417" s="6" t="str">
        <f>IF('Time Series Inputs'!A417="","",'Time Series Inputs'!A417)</f>
        <v/>
      </c>
      <c r="B417" s="7" t="str">
        <f>IF('Time Series Inputs'!B417="","",'Time Series Inputs'!B417)</f>
        <v/>
      </c>
      <c r="C417" s="7" t="str">
        <f>IF('Time Series Inputs'!C417="","",'Time Series Inputs'!C417)</f>
        <v/>
      </c>
      <c r="D417" s="8" t="str">
        <f>IF(A417="","",'Apply Constraints'!A417)</f>
        <v/>
      </c>
      <c r="E417" s="8" t="str">
        <f>IF('Performance Calculation'!W417="","",'Performance Calculation'!W417)</f>
        <v/>
      </c>
    </row>
    <row r="418" spans="1:5" ht="15.75" customHeight="1">
      <c r="A418" s="6" t="str">
        <f>IF('Time Series Inputs'!A418="","",'Time Series Inputs'!A418)</f>
        <v/>
      </c>
      <c r="B418" s="7" t="str">
        <f>IF('Time Series Inputs'!B418="","",'Time Series Inputs'!B418)</f>
        <v/>
      </c>
      <c r="C418" s="7" t="str">
        <f>IF('Time Series Inputs'!C418="","",'Time Series Inputs'!C418)</f>
        <v/>
      </c>
      <c r="D418" s="8" t="str">
        <f>IF(A418="","",'Apply Constraints'!A418)</f>
        <v/>
      </c>
      <c r="E418" s="8" t="str">
        <f>IF('Performance Calculation'!W418="","",'Performance Calculation'!W418)</f>
        <v/>
      </c>
    </row>
    <row r="419" spans="1:5" ht="15.75" customHeight="1">
      <c r="A419" s="6" t="str">
        <f>IF('Time Series Inputs'!A419="","",'Time Series Inputs'!A419)</f>
        <v/>
      </c>
      <c r="B419" s="7" t="str">
        <f>IF('Time Series Inputs'!B419="","",'Time Series Inputs'!B419)</f>
        <v/>
      </c>
      <c r="C419" s="7" t="str">
        <f>IF('Time Series Inputs'!C419="","",'Time Series Inputs'!C419)</f>
        <v/>
      </c>
      <c r="D419" s="8" t="str">
        <f>IF(A419="","",'Apply Constraints'!A419)</f>
        <v/>
      </c>
      <c r="E419" s="8" t="str">
        <f>IF('Performance Calculation'!W419="","",'Performance Calculation'!W419)</f>
        <v/>
      </c>
    </row>
    <row r="420" spans="1:5" ht="15.75" customHeight="1">
      <c r="A420" s="6" t="str">
        <f>IF('Time Series Inputs'!A420="","",'Time Series Inputs'!A420)</f>
        <v/>
      </c>
      <c r="B420" s="7" t="str">
        <f>IF('Time Series Inputs'!B420="","",'Time Series Inputs'!B420)</f>
        <v/>
      </c>
      <c r="C420" s="7" t="str">
        <f>IF('Time Series Inputs'!C420="","",'Time Series Inputs'!C420)</f>
        <v/>
      </c>
      <c r="D420" s="8" t="str">
        <f>IF(A420="","",'Apply Constraints'!A420)</f>
        <v/>
      </c>
      <c r="E420" s="8" t="str">
        <f>IF('Performance Calculation'!W420="","",'Performance Calculation'!W420)</f>
        <v/>
      </c>
    </row>
    <row r="421" spans="1:5" ht="15.75" customHeight="1">
      <c r="A421" s="6" t="str">
        <f>IF('Time Series Inputs'!A421="","",'Time Series Inputs'!A421)</f>
        <v/>
      </c>
      <c r="B421" s="7" t="str">
        <f>IF('Time Series Inputs'!B421="","",'Time Series Inputs'!B421)</f>
        <v/>
      </c>
      <c r="C421" s="7" t="str">
        <f>IF('Time Series Inputs'!C421="","",'Time Series Inputs'!C421)</f>
        <v/>
      </c>
      <c r="D421" s="8" t="str">
        <f>IF(A421="","",'Apply Constraints'!A421)</f>
        <v/>
      </c>
      <c r="E421" s="8" t="str">
        <f>IF('Performance Calculation'!W421="","",'Performance Calculation'!W421)</f>
        <v/>
      </c>
    </row>
    <row r="422" spans="1:5" ht="15.75" customHeight="1">
      <c r="A422" s="6" t="str">
        <f>IF('Time Series Inputs'!A422="","",'Time Series Inputs'!A422)</f>
        <v/>
      </c>
      <c r="B422" s="7" t="str">
        <f>IF('Time Series Inputs'!B422="","",'Time Series Inputs'!B422)</f>
        <v/>
      </c>
      <c r="C422" s="7" t="str">
        <f>IF('Time Series Inputs'!C422="","",'Time Series Inputs'!C422)</f>
        <v/>
      </c>
      <c r="D422" s="8" t="str">
        <f>IF(A422="","",'Apply Constraints'!A422)</f>
        <v/>
      </c>
      <c r="E422" s="8" t="str">
        <f>IF('Performance Calculation'!W422="","",'Performance Calculation'!W422)</f>
        <v/>
      </c>
    </row>
    <row r="423" spans="1:5" ht="15.75" customHeight="1">
      <c r="A423" s="6" t="str">
        <f>IF('Time Series Inputs'!A423="","",'Time Series Inputs'!A423)</f>
        <v/>
      </c>
      <c r="B423" s="7" t="str">
        <f>IF('Time Series Inputs'!B423="","",'Time Series Inputs'!B423)</f>
        <v/>
      </c>
      <c r="C423" s="7" t="str">
        <f>IF('Time Series Inputs'!C423="","",'Time Series Inputs'!C423)</f>
        <v/>
      </c>
      <c r="D423" s="8" t="str">
        <f>IF(A423="","",'Apply Constraints'!A423)</f>
        <v/>
      </c>
      <c r="E423" s="8" t="str">
        <f>IF('Performance Calculation'!W423="","",'Performance Calculation'!W423)</f>
        <v/>
      </c>
    </row>
    <row r="424" spans="1:5" ht="15.75" customHeight="1">
      <c r="A424" s="6" t="str">
        <f>IF('Time Series Inputs'!A424="","",'Time Series Inputs'!A424)</f>
        <v/>
      </c>
      <c r="B424" s="7" t="str">
        <f>IF('Time Series Inputs'!B424="","",'Time Series Inputs'!B424)</f>
        <v/>
      </c>
      <c r="C424" s="7" t="str">
        <f>IF('Time Series Inputs'!C424="","",'Time Series Inputs'!C424)</f>
        <v/>
      </c>
      <c r="D424" s="8" t="str">
        <f>IF(A424="","",'Apply Constraints'!A424)</f>
        <v/>
      </c>
      <c r="E424" s="8" t="str">
        <f>IF('Performance Calculation'!W424="","",'Performance Calculation'!W424)</f>
        <v/>
      </c>
    </row>
    <row r="425" spans="1:5" ht="15.75" customHeight="1">
      <c r="A425" s="6" t="str">
        <f>IF('Time Series Inputs'!A425="","",'Time Series Inputs'!A425)</f>
        <v/>
      </c>
      <c r="B425" s="7" t="str">
        <f>IF('Time Series Inputs'!B425="","",'Time Series Inputs'!B425)</f>
        <v/>
      </c>
      <c r="C425" s="7" t="str">
        <f>IF('Time Series Inputs'!C425="","",'Time Series Inputs'!C425)</f>
        <v/>
      </c>
      <c r="D425" s="8" t="str">
        <f>IF(A425="","",'Apply Constraints'!A425)</f>
        <v/>
      </c>
      <c r="E425" s="8" t="str">
        <f>IF('Performance Calculation'!W425="","",'Performance Calculation'!W425)</f>
        <v/>
      </c>
    </row>
    <row r="426" spans="1:5" ht="15.75" customHeight="1">
      <c r="A426" s="6" t="str">
        <f>IF('Time Series Inputs'!A426="","",'Time Series Inputs'!A426)</f>
        <v/>
      </c>
      <c r="B426" s="7" t="str">
        <f>IF('Time Series Inputs'!B426="","",'Time Series Inputs'!B426)</f>
        <v/>
      </c>
      <c r="C426" s="7" t="str">
        <f>IF('Time Series Inputs'!C426="","",'Time Series Inputs'!C426)</f>
        <v/>
      </c>
      <c r="D426" s="8" t="str">
        <f>IF(A426="","",'Apply Constraints'!A426)</f>
        <v/>
      </c>
      <c r="E426" s="8" t="str">
        <f>IF('Performance Calculation'!W426="","",'Performance Calculation'!W426)</f>
        <v/>
      </c>
    </row>
    <row r="427" spans="1:5" ht="15.75" customHeight="1">
      <c r="A427" s="6" t="str">
        <f>IF('Time Series Inputs'!A427="","",'Time Series Inputs'!A427)</f>
        <v/>
      </c>
      <c r="B427" s="7" t="str">
        <f>IF('Time Series Inputs'!B427="","",'Time Series Inputs'!B427)</f>
        <v/>
      </c>
      <c r="C427" s="7" t="str">
        <f>IF('Time Series Inputs'!C427="","",'Time Series Inputs'!C427)</f>
        <v/>
      </c>
      <c r="D427" s="8" t="str">
        <f>IF(A427="","",'Apply Constraints'!A427)</f>
        <v/>
      </c>
      <c r="E427" s="8" t="str">
        <f>IF('Performance Calculation'!W427="","",'Performance Calculation'!W427)</f>
        <v/>
      </c>
    </row>
    <row r="428" spans="1:5" ht="15.75" customHeight="1">
      <c r="A428" s="6" t="str">
        <f>IF('Time Series Inputs'!A428="","",'Time Series Inputs'!A428)</f>
        <v/>
      </c>
      <c r="B428" s="7" t="str">
        <f>IF('Time Series Inputs'!B428="","",'Time Series Inputs'!B428)</f>
        <v/>
      </c>
      <c r="C428" s="7" t="str">
        <f>IF('Time Series Inputs'!C428="","",'Time Series Inputs'!C428)</f>
        <v/>
      </c>
      <c r="D428" s="8" t="str">
        <f>IF(A428="","",'Apply Constraints'!A428)</f>
        <v/>
      </c>
      <c r="E428" s="8" t="str">
        <f>IF('Performance Calculation'!W428="","",'Performance Calculation'!W428)</f>
        <v/>
      </c>
    </row>
    <row r="429" spans="1:5" ht="15.75" customHeight="1">
      <c r="A429" s="6" t="str">
        <f>IF('Time Series Inputs'!A429="","",'Time Series Inputs'!A429)</f>
        <v/>
      </c>
      <c r="B429" s="7" t="str">
        <f>IF('Time Series Inputs'!B429="","",'Time Series Inputs'!B429)</f>
        <v/>
      </c>
      <c r="C429" s="7" t="str">
        <f>IF('Time Series Inputs'!C429="","",'Time Series Inputs'!C429)</f>
        <v/>
      </c>
      <c r="D429" s="8" t="str">
        <f>IF(A429="","",'Apply Constraints'!A429)</f>
        <v/>
      </c>
      <c r="E429" s="8" t="str">
        <f>IF('Performance Calculation'!W429="","",'Performance Calculation'!W429)</f>
        <v/>
      </c>
    </row>
    <row r="430" spans="1:5" ht="15.75" customHeight="1">
      <c r="A430" s="6" t="str">
        <f>IF('Time Series Inputs'!A430="","",'Time Series Inputs'!A430)</f>
        <v/>
      </c>
      <c r="B430" s="7" t="str">
        <f>IF('Time Series Inputs'!B430="","",'Time Series Inputs'!B430)</f>
        <v/>
      </c>
      <c r="C430" s="7" t="str">
        <f>IF('Time Series Inputs'!C430="","",'Time Series Inputs'!C430)</f>
        <v/>
      </c>
      <c r="D430" s="8" t="str">
        <f>IF(A430="","",'Apply Constraints'!A430)</f>
        <v/>
      </c>
      <c r="E430" s="8" t="str">
        <f>IF('Performance Calculation'!W430="","",'Performance Calculation'!W430)</f>
        <v/>
      </c>
    </row>
    <row r="431" spans="1:5" ht="15.75" customHeight="1">
      <c r="A431" s="6" t="str">
        <f>IF('Time Series Inputs'!A431="","",'Time Series Inputs'!A431)</f>
        <v/>
      </c>
      <c r="B431" s="7" t="str">
        <f>IF('Time Series Inputs'!B431="","",'Time Series Inputs'!B431)</f>
        <v/>
      </c>
      <c r="C431" s="7" t="str">
        <f>IF('Time Series Inputs'!C431="","",'Time Series Inputs'!C431)</f>
        <v/>
      </c>
      <c r="D431" s="8" t="str">
        <f>IF(A431="","",'Apply Constraints'!A431)</f>
        <v/>
      </c>
      <c r="E431" s="8" t="str">
        <f>IF('Performance Calculation'!W431="","",'Performance Calculation'!W431)</f>
        <v/>
      </c>
    </row>
    <row r="432" spans="1:5" ht="15.75" customHeight="1">
      <c r="A432" s="6" t="str">
        <f>IF('Time Series Inputs'!A432="","",'Time Series Inputs'!A432)</f>
        <v/>
      </c>
      <c r="B432" s="7" t="str">
        <f>IF('Time Series Inputs'!B432="","",'Time Series Inputs'!B432)</f>
        <v/>
      </c>
      <c r="C432" s="7" t="str">
        <f>IF('Time Series Inputs'!C432="","",'Time Series Inputs'!C432)</f>
        <v/>
      </c>
      <c r="D432" s="8" t="str">
        <f>IF(A432="","",'Apply Constraints'!A432)</f>
        <v/>
      </c>
      <c r="E432" s="8" t="str">
        <f>IF('Performance Calculation'!W432="","",'Performance Calculation'!W432)</f>
        <v/>
      </c>
    </row>
    <row r="433" spans="1:5" ht="15.75" customHeight="1">
      <c r="A433" s="6" t="str">
        <f>IF('Time Series Inputs'!A433="","",'Time Series Inputs'!A433)</f>
        <v/>
      </c>
      <c r="B433" s="7" t="str">
        <f>IF('Time Series Inputs'!B433="","",'Time Series Inputs'!B433)</f>
        <v/>
      </c>
      <c r="C433" s="7" t="str">
        <f>IF('Time Series Inputs'!C433="","",'Time Series Inputs'!C433)</f>
        <v/>
      </c>
      <c r="D433" s="8" t="str">
        <f>IF(A433="","",'Apply Constraints'!A433)</f>
        <v/>
      </c>
      <c r="E433" s="8" t="str">
        <f>IF('Performance Calculation'!W433="","",'Performance Calculation'!W433)</f>
        <v/>
      </c>
    </row>
    <row r="434" spans="1:5" ht="15.75" customHeight="1">
      <c r="A434" s="6" t="str">
        <f>IF('Time Series Inputs'!A434="","",'Time Series Inputs'!A434)</f>
        <v/>
      </c>
      <c r="B434" s="7" t="str">
        <f>IF('Time Series Inputs'!B434="","",'Time Series Inputs'!B434)</f>
        <v/>
      </c>
      <c r="C434" s="7" t="str">
        <f>IF('Time Series Inputs'!C434="","",'Time Series Inputs'!C434)</f>
        <v/>
      </c>
      <c r="D434" s="8" t="str">
        <f>IF(A434="","",'Apply Constraints'!A434)</f>
        <v/>
      </c>
      <c r="E434" s="8" t="str">
        <f>IF('Performance Calculation'!W434="","",'Performance Calculation'!W434)</f>
        <v/>
      </c>
    </row>
    <row r="435" spans="1:5" ht="15.75" customHeight="1">
      <c r="A435" s="6" t="str">
        <f>IF('Time Series Inputs'!A435="","",'Time Series Inputs'!A435)</f>
        <v/>
      </c>
      <c r="B435" s="7" t="str">
        <f>IF('Time Series Inputs'!B435="","",'Time Series Inputs'!B435)</f>
        <v/>
      </c>
      <c r="C435" s="7" t="str">
        <f>IF('Time Series Inputs'!C435="","",'Time Series Inputs'!C435)</f>
        <v/>
      </c>
      <c r="D435" s="8" t="str">
        <f>IF(A435="","",'Apply Constraints'!A435)</f>
        <v/>
      </c>
      <c r="E435" s="8" t="str">
        <f>IF('Performance Calculation'!W435="","",'Performance Calculation'!W435)</f>
        <v/>
      </c>
    </row>
    <row r="436" spans="1:5" ht="15.75" customHeight="1">
      <c r="A436" s="6" t="str">
        <f>IF('Time Series Inputs'!A436="","",'Time Series Inputs'!A436)</f>
        <v/>
      </c>
      <c r="B436" s="7" t="str">
        <f>IF('Time Series Inputs'!B436="","",'Time Series Inputs'!B436)</f>
        <v/>
      </c>
      <c r="C436" s="7" t="str">
        <f>IF('Time Series Inputs'!C436="","",'Time Series Inputs'!C436)</f>
        <v/>
      </c>
      <c r="D436" s="8" t="str">
        <f>IF(A436="","",'Apply Constraints'!A436)</f>
        <v/>
      </c>
      <c r="E436" s="8" t="str">
        <f>IF('Performance Calculation'!W436="","",'Performance Calculation'!W436)</f>
        <v/>
      </c>
    </row>
    <row r="437" spans="1:5" ht="15.75" customHeight="1">
      <c r="A437" s="6" t="str">
        <f>IF('Time Series Inputs'!A437="","",'Time Series Inputs'!A437)</f>
        <v/>
      </c>
      <c r="B437" s="7" t="str">
        <f>IF('Time Series Inputs'!B437="","",'Time Series Inputs'!B437)</f>
        <v/>
      </c>
      <c r="C437" s="7" t="str">
        <f>IF('Time Series Inputs'!C437="","",'Time Series Inputs'!C437)</f>
        <v/>
      </c>
      <c r="D437" s="8" t="str">
        <f>IF(A437="","",'Apply Constraints'!A437)</f>
        <v/>
      </c>
      <c r="E437" s="8" t="str">
        <f>IF('Performance Calculation'!W437="","",'Performance Calculation'!W437)</f>
        <v/>
      </c>
    </row>
    <row r="438" spans="1:5" ht="15.75" customHeight="1">
      <c r="A438" s="6" t="str">
        <f>IF('Time Series Inputs'!A438="","",'Time Series Inputs'!A438)</f>
        <v/>
      </c>
      <c r="B438" s="7" t="str">
        <f>IF('Time Series Inputs'!B438="","",'Time Series Inputs'!B438)</f>
        <v/>
      </c>
      <c r="C438" s="7" t="str">
        <f>IF('Time Series Inputs'!C438="","",'Time Series Inputs'!C438)</f>
        <v/>
      </c>
      <c r="D438" s="8" t="str">
        <f>IF(A438="","",'Apply Constraints'!A438)</f>
        <v/>
      </c>
      <c r="E438" s="8" t="str">
        <f>IF('Performance Calculation'!W438="","",'Performance Calculation'!W438)</f>
        <v/>
      </c>
    </row>
    <row r="439" spans="1:5" ht="15.75" customHeight="1">
      <c r="A439" s="6" t="str">
        <f>IF('Time Series Inputs'!A439="","",'Time Series Inputs'!A439)</f>
        <v/>
      </c>
      <c r="B439" s="7" t="str">
        <f>IF('Time Series Inputs'!B439="","",'Time Series Inputs'!B439)</f>
        <v/>
      </c>
      <c r="C439" s="7" t="str">
        <f>IF('Time Series Inputs'!C439="","",'Time Series Inputs'!C439)</f>
        <v/>
      </c>
      <c r="D439" s="8" t="str">
        <f>IF(A439="","",'Apply Constraints'!A439)</f>
        <v/>
      </c>
      <c r="E439" s="8" t="str">
        <f>IF('Performance Calculation'!W439="","",'Performance Calculation'!W439)</f>
        <v/>
      </c>
    </row>
    <row r="440" spans="1:5" ht="15.75" customHeight="1">
      <c r="A440" s="6" t="str">
        <f>IF('Time Series Inputs'!A440="","",'Time Series Inputs'!A440)</f>
        <v/>
      </c>
      <c r="B440" s="7" t="str">
        <f>IF('Time Series Inputs'!B440="","",'Time Series Inputs'!B440)</f>
        <v/>
      </c>
      <c r="C440" s="7" t="str">
        <f>IF('Time Series Inputs'!C440="","",'Time Series Inputs'!C440)</f>
        <v/>
      </c>
      <c r="D440" s="8" t="str">
        <f>IF(A440="","",'Apply Constraints'!A440)</f>
        <v/>
      </c>
      <c r="E440" s="8" t="str">
        <f>IF('Performance Calculation'!W440="","",'Performance Calculation'!W440)</f>
        <v/>
      </c>
    </row>
    <row r="441" spans="1:5" ht="15.75" customHeight="1">
      <c r="A441" s="6" t="str">
        <f>IF('Time Series Inputs'!A441="","",'Time Series Inputs'!A441)</f>
        <v/>
      </c>
      <c r="B441" s="7" t="str">
        <f>IF('Time Series Inputs'!B441="","",'Time Series Inputs'!B441)</f>
        <v/>
      </c>
      <c r="C441" s="7" t="str">
        <f>IF('Time Series Inputs'!C441="","",'Time Series Inputs'!C441)</f>
        <v/>
      </c>
      <c r="D441" s="8" t="str">
        <f>IF(A441="","",'Apply Constraints'!A441)</f>
        <v/>
      </c>
      <c r="E441" s="8" t="str">
        <f>IF('Performance Calculation'!W441="","",'Performance Calculation'!W441)</f>
        <v/>
      </c>
    </row>
    <row r="442" spans="1:5" ht="15.75" customHeight="1">
      <c r="A442" s="6" t="str">
        <f>IF('Time Series Inputs'!A442="","",'Time Series Inputs'!A442)</f>
        <v/>
      </c>
      <c r="B442" s="7" t="str">
        <f>IF('Time Series Inputs'!B442="","",'Time Series Inputs'!B442)</f>
        <v/>
      </c>
      <c r="C442" s="7" t="str">
        <f>IF('Time Series Inputs'!C442="","",'Time Series Inputs'!C442)</f>
        <v/>
      </c>
      <c r="D442" s="8" t="str">
        <f>IF(A442="","",'Apply Constraints'!A442)</f>
        <v/>
      </c>
      <c r="E442" s="8" t="str">
        <f>IF('Performance Calculation'!W442="","",'Performance Calculation'!W442)</f>
        <v/>
      </c>
    </row>
    <row r="443" spans="1:5" ht="15.75" customHeight="1">
      <c r="A443" s="6" t="str">
        <f>IF('Time Series Inputs'!A443="","",'Time Series Inputs'!A443)</f>
        <v/>
      </c>
      <c r="B443" s="7" t="str">
        <f>IF('Time Series Inputs'!B443="","",'Time Series Inputs'!B443)</f>
        <v/>
      </c>
      <c r="C443" s="7" t="str">
        <f>IF('Time Series Inputs'!C443="","",'Time Series Inputs'!C443)</f>
        <v/>
      </c>
      <c r="D443" s="8" t="str">
        <f>IF(A443="","",'Apply Constraints'!A443)</f>
        <v/>
      </c>
      <c r="E443" s="8" t="str">
        <f>IF('Performance Calculation'!W443="","",'Performance Calculation'!W443)</f>
        <v/>
      </c>
    </row>
    <row r="444" spans="1:5" ht="15.75" customHeight="1">
      <c r="A444" s="6" t="str">
        <f>IF('Time Series Inputs'!A444="","",'Time Series Inputs'!A444)</f>
        <v/>
      </c>
      <c r="B444" s="7" t="str">
        <f>IF('Time Series Inputs'!B444="","",'Time Series Inputs'!B444)</f>
        <v/>
      </c>
      <c r="C444" s="7" t="str">
        <f>IF('Time Series Inputs'!C444="","",'Time Series Inputs'!C444)</f>
        <v/>
      </c>
      <c r="D444" s="8" t="str">
        <f>IF(A444="","",'Apply Constraints'!A444)</f>
        <v/>
      </c>
      <c r="E444" s="8" t="str">
        <f>IF('Performance Calculation'!W444="","",'Performance Calculation'!W444)</f>
        <v/>
      </c>
    </row>
    <row r="445" spans="1:5" ht="15.75" customHeight="1">
      <c r="A445" s="6" t="str">
        <f>IF('Time Series Inputs'!A445="","",'Time Series Inputs'!A445)</f>
        <v/>
      </c>
      <c r="B445" s="7" t="str">
        <f>IF('Time Series Inputs'!B445="","",'Time Series Inputs'!B445)</f>
        <v/>
      </c>
      <c r="C445" s="7" t="str">
        <f>IF('Time Series Inputs'!C445="","",'Time Series Inputs'!C445)</f>
        <v/>
      </c>
      <c r="D445" s="8" t="str">
        <f>IF(A445="","",'Apply Constraints'!A445)</f>
        <v/>
      </c>
      <c r="E445" s="8" t="str">
        <f>IF('Performance Calculation'!W445="","",'Performance Calculation'!W445)</f>
        <v/>
      </c>
    </row>
    <row r="446" spans="1:5" ht="15.75" customHeight="1">
      <c r="A446" s="6" t="str">
        <f>IF('Time Series Inputs'!A446="","",'Time Series Inputs'!A446)</f>
        <v/>
      </c>
      <c r="B446" s="7" t="str">
        <f>IF('Time Series Inputs'!B446="","",'Time Series Inputs'!B446)</f>
        <v/>
      </c>
      <c r="C446" s="7" t="str">
        <f>IF('Time Series Inputs'!C446="","",'Time Series Inputs'!C446)</f>
        <v/>
      </c>
      <c r="D446" s="8" t="str">
        <f>IF(A446="","",'Apply Constraints'!A446)</f>
        <v/>
      </c>
      <c r="E446" s="8" t="str">
        <f>IF('Performance Calculation'!W446="","",'Performance Calculation'!W446)</f>
        <v/>
      </c>
    </row>
    <row r="447" spans="1:5" ht="15.75" customHeight="1">
      <c r="A447" s="6" t="str">
        <f>IF('Time Series Inputs'!A447="","",'Time Series Inputs'!A447)</f>
        <v/>
      </c>
      <c r="B447" s="7" t="str">
        <f>IF('Time Series Inputs'!B447="","",'Time Series Inputs'!B447)</f>
        <v/>
      </c>
      <c r="C447" s="7" t="str">
        <f>IF('Time Series Inputs'!C447="","",'Time Series Inputs'!C447)</f>
        <v/>
      </c>
      <c r="D447" s="8" t="str">
        <f>IF(A447="","",'Apply Constraints'!A447)</f>
        <v/>
      </c>
      <c r="E447" s="8" t="str">
        <f>IF('Performance Calculation'!W447="","",'Performance Calculation'!W447)</f>
        <v/>
      </c>
    </row>
    <row r="448" spans="1:5" ht="15.75" customHeight="1">
      <c r="A448" s="6" t="str">
        <f>IF('Time Series Inputs'!A448="","",'Time Series Inputs'!A448)</f>
        <v/>
      </c>
      <c r="B448" s="7" t="str">
        <f>IF('Time Series Inputs'!B448="","",'Time Series Inputs'!B448)</f>
        <v/>
      </c>
      <c r="C448" s="7" t="str">
        <f>IF('Time Series Inputs'!C448="","",'Time Series Inputs'!C448)</f>
        <v/>
      </c>
      <c r="D448" s="8" t="str">
        <f>IF(A448="","",'Apply Constraints'!A448)</f>
        <v/>
      </c>
      <c r="E448" s="8" t="str">
        <f>IF('Performance Calculation'!W448="","",'Performance Calculation'!W448)</f>
        <v/>
      </c>
    </row>
    <row r="449" spans="1:5" ht="15.75" customHeight="1">
      <c r="A449" s="6" t="str">
        <f>IF('Time Series Inputs'!A449="","",'Time Series Inputs'!A449)</f>
        <v/>
      </c>
      <c r="B449" s="7" t="str">
        <f>IF('Time Series Inputs'!B449="","",'Time Series Inputs'!B449)</f>
        <v/>
      </c>
      <c r="C449" s="7" t="str">
        <f>IF('Time Series Inputs'!C449="","",'Time Series Inputs'!C449)</f>
        <v/>
      </c>
      <c r="D449" s="8" t="str">
        <f>IF(A449="","",'Apply Constraints'!A449)</f>
        <v/>
      </c>
      <c r="E449" s="8" t="str">
        <f>IF('Performance Calculation'!W449="","",'Performance Calculation'!W449)</f>
        <v/>
      </c>
    </row>
    <row r="450" spans="1:5" ht="15.75" customHeight="1">
      <c r="A450" s="6" t="str">
        <f>IF('Time Series Inputs'!A450="","",'Time Series Inputs'!A450)</f>
        <v/>
      </c>
      <c r="B450" s="7" t="str">
        <f>IF('Time Series Inputs'!B450="","",'Time Series Inputs'!B450)</f>
        <v/>
      </c>
      <c r="C450" s="7" t="str">
        <f>IF('Time Series Inputs'!C450="","",'Time Series Inputs'!C450)</f>
        <v/>
      </c>
      <c r="D450" s="8" t="str">
        <f>IF(A450="","",'Apply Constraints'!A450)</f>
        <v/>
      </c>
      <c r="E450" s="8" t="str">
        <f>IF('Performance Calculation'!W450="","",'Performance Calculation'!W450)</f>
        <v/>
      </c>
    </row>
    <row r="451" spans="1:5" ht="15.75" customHeight="1">
      <c r="A451" s="6" t="str">
        <f>IF('Time Series Inputs'!A451="","",'Time Series Inputs'!A451)</f>
        <v/>
      </c>
      <c r="B451" s="7" t="str">
        <f>IF('Time Series Inputs'!B451="","",'Time Series Inputs'!B451)</f>
        <v/>
      </c>
      <c r="C451" s="7" t="str">
        <f>IF('Time Series Inputs'!C451="","",'Time Series Inputs'!C451)</f>
        <v/>
      </c>
      <c r="D451" s="8" t="str">
        <f>IF(A451="","",'Apply Constraints'!A451)</f>
        <v/>
      </c>
      <c r="E451" s="8" t="str">
        <f>IF('Performance Calculation'!W451="","",'Performance Calculation'!W451)</f>
        <v/>
      </c>
    </row>
    <row r="452" spans="1:5" ht="15.75" customHeight="1">
      <c r="A452" s="6" t="str">
        <f>IF('Time Series Inputs'!A452="","",'Time Series Inputs'!A452)</f>
        <v/>
      </c>
      <c r="B452" s="7" t="str">
        <f>IF('Time Series Inputs'!B452="","",'Time Series Inputs'!B452)</f>
        <v/>
      </c>
      <c r="C452" s="7" t="str">
        <f>IF('Time Series Inputs'!C452="","",'Time Series Inputs'!C452)</f>
        <v/>
      </c>
      <c r="D452" s="8" t="str">
        <f>IF(A452="","",'Apply Constraints'!A452)</f>
        <v/>
      </c>
      <c r="E452" s="8" t="str">
        <f>IF('Performance Calculation'!W452="","",'Performance Calculation'!W452)</f>
        <v/>
      </c>
    </row>
    <row r="453" spans="1:5" ht="15.75" customHeight="1">
      <c r="A453" s="6" t="str">
        <f>IF('Time Series Inputs'!A453="","",'Time Series Inputs'!A453)</f>
        <v/>
      </c>
      <c r="B453" s="7" t="str">
        <f>IF('Time Series Inputs'!B453="","",'Time Series Inputs'!B453)</f>
        <v/>
      </c>
      <c r="C453" s="7" t="str">
        <f>IF('Time Series Inputs'!C453="","",'Time Series Inputs'!C453)</f>
        <v/>
      </c>
      <c r="D453" s="8" t="str">
        <f>IF(A453="","",'Apply Constraints'!A453)</f>
        <v/>
      </c>
      <c r="E453" s="8" t="str">
        <f>IF('Performance Calculation'!W453="","",'Performance Calculation'!W453)</f>
        <v/>
      </c>
    </row>
    <row r="454" spans="1:5" ht="15.75" customHeight="1">
      <c r="A454" s="6" t="str">
        <f>IF('Time Series Inputs'!A454="","",'Time Series Inputs'!A454)</f>
        <v/>
      </c>
      <c r="B454" s="7" t="str">
        <f>IF('Time Series Inputs'!B454="","",'Time Series Inputs'!B454)</f>
        <v/>
      </c>
      <c r="C454" s="7" t="str">
        <f>IF('Time Series Inputs'!C454="","",'Time Series Inputs'!C454)</f>
        <v/>
      </c>
      <c r="D454" s="8" t="str">
        <f>IF(A454="","",'Apply Constraints'!A454)</f>
        <v/>
      </c>
      <c r="E454" s="8" t="str">
        <f>IF('Performance Calculation'!W454="","",'Performance Calculation'!W454)</f>
        <v/>
      </c>
    </row>
    <row r="455" spans="1:5" ht="15.75" customHeight="1">
      <c r="A455" s="6" t="str">
        <f>IF('Time Series Inputs'!A455="","",'Time Series Inputs'!A455)</f>
        <v/>
      </c>
      <c r="B455" s="7" t="str">
        <f>IF('Time Series Inputs'!B455="","",'Time Series Inputs'!B455)</f>
        <v/>
      </c>
      <c r="C455" s="7" t="str">
        <f>IF('Time Series Inputs'!C455="","",'Time Series Inputs'!C455)</f>
        <v/>
      </c>
      <c r="D455" s="8" t="str">
        <f>IF(A455="","",'Apply Constraints'!A455)</f>
        <v/>
      </c>
      <c r="E455" s="8" t="str">
        <f>IF('Performance Calculation'!W455="","",'Performance Calculation'!W455)</f>
        <v/>
      </c>
    </row>
    <row r="456" spans="1:5" ht="15.75" customHeight="1">
      <c r="A456" s="6" t="str">
        <f>IF('Time Series Inputs'!A456="","",'Time Series Inputs'!A456)</f>
        <v/>
      </c>
      <c r="B456" s="7" t="str">
        <f>IF('Time Series Inputs'!B456="","",'Time Series Inputs'!B456)</f>
        <v/>
      </c>
      <c r="C456" s="7" t="str">
        <f>IF('Time Series Inputs'!C456="","",'Time Series Inputs'!C456)</f>
        <v/>
      </c>
      <c r="D456" s="8" t="str">
        <f>IF(A456="","",'Apply Constraints'!A456)</f>
        <v/>
      </c>
      <c r="E456" s="8" t="str">
        <f>IF('Performance Calculation'!W456="","",'Performance Calculation'!W456)</f>
        <v/>
      </c>
    </row>
    <row r="457" spans="1:5" ht="15.75" customHeight="1">
      <c r="A457" s="6" t="str">
        <f>IF('Time Series Inputs'!A457="","",'Time Series Inputs'!A457)</f>
        <v/>
      </c>
      <c r="B457" s="7" t="str">
        <f>IF('Time Series Inputs'!B457="","",'Time Series Inputs'!B457)</f>
        <v/>
      </c>
      <c r="C457" s="7" t="str">
        <f>IF('Time Series Inputs'!C457="","",'Time Series Inputs'!C457)</f>
        <v/>
      </c>
      <c r="D457" s="8" t="str">
        <f>IF(A457="","",'Apply Constraints'!A457)</f>
        <v/>
      </c>
      <c r="E457" s="8" t="str">
        <f>IF('Performance Calculation'!W457="","",'Performance Calculation'!W457)</f>
        <v/>
      </c>
    </row>
    <row r="458" spans="1:5" ht="15.75" customHeight="1">
      <c r="A458" s="6" t="str">
        <f>IF('Time Series Inputs'!A458="","",'Time Series Inputs'!A458)</f>
        <v/>
      </c>
      <c r="B458" s="7" t="str">
        <f>IF('Time Series Inputs'!B458="","",'Time Series Inputs'!B458)</f>
        <v/>
      </c>
      <c r="C458" s="7" t="str">
        <f>IF('Time Series Inputs'!C458="","",'Time Series Inputs'!C458)</f>
        <v/>
      </c>
      <c r="D458" s="8" t="str">
        <f>IF(A458="","",'Apply Constraints'!A458)</f>
        <v/>
      </c>
      <c r="E458" s="8" t="str">
        <f>IF('Performance Calculation'!W458="","",'Performance Calculation'!W458)</f>
        <v/>
      </c>
    </row>
    <row r="459" spans="1:5" ht="15.75" customHeight="1">
      <c r="A459" s="6" t="str">
        <f>IF('Time Series Inputs'!A459="","",'Time Series Inputs'!A459)</f>
        <v/>
      </c>
      <c r="B459" s="7" t="str">
        <f>IF('Time Series Inputs'!B459="","",'Time Series Inputs'!B459)</f>
        <v/>
      </c>
      <c r="C459" s="7" t="str">
        <f>IF('Time Series Inputs'!C459="","",'Time Series Inputs'!C459)</f>
        <v/>
      </c>
      <c r="D459" s="8" t="str">
        <f>IF(A459="","",'Apply Constraints'!A459)</f>
        <v/>
      </c>
      <c r="E459" s="8" t="str">
        <f>IF('Performance Calculation'!W459="","",'Performance Calculation'!W459)</f>
        <v/>
      </c>
    </row>
    <row r="460" spans="1:5" ht="15.75" customHeight="1">
      <c r="A460" s="6" t="str">
        <f>IF('Time Series Inputs'!A460="","",'Time Series Inputs'!A460)</f>
        <v/>
      </c>
      <c r="B460" s="7" t="str">
        <f>IF('Time Series Inputs'!B460="","",'Time Series Inputs'!B460)</f>
        <v/>
      </c>
      <c r="C460" s="7" t="str">
        <f>IF('Time Series Inputs'!C460="","",'Time Series Inputs'!C460)</f>
        <v/>
      </c>
      <c r="D460" s="8" t="str">
        <f>IF(A460="","",'Apply Constraints'!A460)</f>
        <v/>
      </c>
      <c r="E460" s="8" t="str">
        <f>IF('Performance Calculation'!W460="","",'Performance Calculation'!W460)</f>
        <v/>
      </c>
    </row>
    <row r="461" spans="1:5" ht="15.75" customHeight="1">
      <c r="A461" s="6" t="str">
        <f>IF('Time Series Inputs'!A461="","",'Time Series Inputs'!A461)</f>
        <v/>
      </c>
      <c r="B461" s="7" t="str">
        <f>IF('Time Series Inputs'!B461="","",'Time Series Inputs'!B461)</f>
        <v/>
      </c>
      <c r="C461" s="7" t="str">
        <f>IF('Time Series Inputs'!C461="","",'Time Series Inputs'!C461)</f>
        <v/>
      </c>
      <c r="D461" s="8" t="str">
        <f>IF(A461="","",'Apply Constraints'!A461)</f>
        <v/>
      </c>
      <c r="E461" s="8" t="str">
        <f>IF('Performance Calculation'!W461="","",'Performance Calculation'!W461)</f>
        <v/>
      </c>
    </row>
    <row r="462" spans="1:5" ht="15.75" customHeight="1">
      <c r="A462" s="6" t="str">
        <f>IF('Time Series Inputs'!A462="","",'Time Series Inputs'!A462)</f>
        <v/>
      </c>
      <c r="B462" s="7" t="str">
        <f>IF('Time Series Inputs'!B462="","",'Time Series Inputs'!B462)</f>
        <v/>
      </c>
      <c r="C462" s="7" t="str">
        <f>IF('Time Series Inputs'!C462="","",'Time Series Inputs'!C462)</f>
        <v/>
      </c>
      <c r="D462" s="8" t="str">
        <f>IF(A462="","",'Apply Constraints'!A462)</f>
        <v/>
      </c>
      <c r="E462" s="8" t="str">
        <f>IF('Performance Calculation'!W462="","",'Performance Calculation'!W462)</f>
        <v/>
      </c>
    </row>
    <row r="463" spans="1:5" ht="15.75" customHeight="1">
      <c r="A463" s="6" t="str">
        <f>IF('Time Series Inputs'!A463="","",'Time Series Inputs'!A463)</f>
        <v/>
      </c>
      <c r="B463" s="7" t="str">
        <f>IF('Time Series Inputs'!B463="","",'Time Series Inputs'!B463)</f>
        <v/>
      </c>
      <c r="C463" s="7" t="str">
        <f>IF('Time Series Inputs'!C463="","",'Time Series Inputs'!C463)</f>
        <v/>
      </c>
      <c r="D463" s="8" t="str">
        <f>IF(A463="","",'Apply Constraints'!A463)</f>
        <v/>
      </c>
      <c r="E463" s="8" t="str">
        <f>IF('Performance Calculation'!W463="","",'Performance Calculation'!W463)</f>
        <v/>
      </c>
    </row>
    <row r="464" spans="1:5" ht="15.75" customHeight="1">
      <c r="A464" s="6" t="str">
        <f>IF('Time Series Inputs'!A464="","",'Time Series Inputs'!A464)</f>
        <v/>
      </c>
      <c r="B464" s="7" t="str">
        <f>IF('Time Series Inputs'!B464="","",'Time Series Inputs'!B464)</f>
        <v/>
      </c>
      <c r="C464" s="7" t="str">
        <f>IF('Time Series Inputs'!C464="","",'Time Series Inputs'!C464)</f>
        <v/>
      </c>
      <c r="D464" s="8" t="str">
        <f>IF(A464="","",'Apply Constraints'!A464)</f>
        <v/>
      </c>
      <c r="E464" s="8" t="str">
        <f>IF('Performance Calculation'!W464="","",'Performance Calculation'!W464)</f>
        <v/>
      </c>
    </row>
    <row r="465" spans="1:5" ht="15.75" customHeight="1">
      <c r="A465" s="6" t="str">
        <f>IF('Time Series Inputs'!A465="","",'Time Series Inputs'!A465)</f>
        <v/>
      </c>
      <c r="B465" s="7" t="str">
        <f>IF('Time Series Inputs'!B465="","",'Time Series Inputs'!B465)</f>
        <v/>
      </c>
      <c r="C465" s="7" t="str">
        <f>IF('Time Series Inputs'!C465="","",'Time Series Inputs'!C465)</f>
        <v/>
      </c>
      <c r="D465" s="8" t="str">
        <f>IF(A465="","",'Apply Constraints'!A465)</f>
        <v/>
      </c>
      <c r="E465" s="8" t="str">
        <f>IF('Performance Calculation'!W465="","",'Performance Calculation'!W465)</f>
        <v/>
      </c>
    </row>
    <row r="466" spans="1:5" ht="15.75" customHeight="1">
      <c r="A466" s="6" t="str">
        <f>IF('Time Series Inputs'!A466="","",'Time Series Inputs'!A466)</f>
        <v/>
      </c>
      <c r="B466" s="7" t="str">
        <f>IF('Time Series Inputs'!B466="","",'Time Series Inputs'!B466)</f>
        <v/>
      </c>
      <c r="C466" s="7" t="str">
        <f>IF('Time Series Inputs'!C466="","",'Time Series Inputs'!C466)</f>
        <v/>
      </c>
      <c r="D466" s="8" t="str">
        <f>IF(A466="","",'Apply Constraints'!A466)</f>
        <v/>
      </c>
      <c r="E466" s="8" t="str">
        <f>IF('Performance Calculation'!W466="","",'Performance Calculation'!W466)</f>
        <v/>
      </c>
    </row>
    <row r="467" spans="1:5" ht="15.75" customHeight="1">
      <c r="A467" s="6" t="str">
        <f>IF('Time Series Inputs'!A467="","",'Time Series Inputs'!A467)</f>
        <v/>
      </c>
      <c r="B467" s="7" t="str">
        <f>IF('Time Series Inputs'!B467="","",'Time Series Inputs'!B467)</f>
        <v/>
      </c>
      <c r="C467" s="7" t="str">
        <f>IF('Time Series Inputs'!C467="","",'Time Series Inputs'!C467)</f>
        <v/>
      </c>
      <c r="D467" s="8" t="str">
        <f>IF(A467="","",'Apply Constraints'!A467)</f>
        <v/>
      </c>
      <c r="E467" s="8" t="str">
        <f>IF('Performance Calculation'!W467="","",'Performance Calculation'!W467)</f>
        <v/>
      </c>
    </row>
    <row r="468" spans="1:5" ht="15.75" customHeight="1">
      <c r="A468" s="6" t="str">
        <f>IF('Time Series Inputs'!A468="","",'Time Series Inputs'!A468)</f>
        <v/>
      </c>
      <c r="B468" s="7" t="str">
        <f>IF('Time Series Inputs'!B468="","",'Time Series Inputs'!B468)</f>
        <v/>
      </c>
      <c r="C468" s="7" t="str">
        <f>IF('Time Series Inputs'!C468="","",'Time Series Inputs'!C468)</f>
        <v/>
      </c>
      <c r="D468" s="8" t="str">
        <f>IF(A468="","",'Apply Constraints'!A468)</f>
        <v/>
      </c>
      <c r="E468" s="8" t="str">
        <f>IF('Performance Calculation'!W468="","",'Performance Calculation'!W468)</f>
        <v/>
      </c>
    </row>
    <row r="469" spans="1:5" ht="15.75" customHeight="1">
      <c r="A469" s="6" t="str">
        <f>IF('Time Series Inputs'!A469="","",'Time Series Inputs'!A469)</f>
        <v/>
      </c>
      <c r="B469" s="7" t="str">
        <f>IF('Time Series Inputs'!B469="","",'Time Series Inputs'!B469)</f>
        <v/>
      </c>
      <c r="C469" s="7" t="str">
        <f>IF('Time Series Inputs'!C469="","",'Time Series Inputs'!C469)</f>
        <v/>
      </c>
      <c r="D469" s="8" t="str">
        <f>IF(A469="","",'Apply Constraints'!A469)</f>
        <v/>
      </c>
      <c r="E469" s="8" t="str">
        <f>IF('Performance Calculation'!W469="","",'Performance Calculation'!W469)</f>
        <v/>
      </c>
    </row>
    <row r="470" spans="1:5" ht="15.75" customHeight="1">
      <c r="A470" s="6" t="str">
        <f>IF('Time Series Inputs'!A470="","",'Time Series Inputs'!A470)</f>
        <v/>
      </c>
      <c r="B470" s="7" t="str">
        <f>IF('Time Series Inputs'!B470="","",'Time Series Inputs'!B470)</f>
        <v/>
      </c>
      <c r="C470" s="7" t="str">
        <f>IF('Time Series Inputs'!C470="","",'Time Series Inputs'!C470)</f>
        <v/>
      </c>
      <c r="D470" s="8" t="str">
        <f>IF(A470="","",'Apply Constraints'!A470)</f>
        <v/>
      </c>
      <c r="E470" s="8" t="str">
        <f>IF('Performance Calculation'!W470="","",'Performance Calculation'!W470)</f>
        <v/>
      </c>
    </row>
    <row r="471" spans="1:5" ht="15.75" customHeight="1">
      <c r="A471" s="6" t="str">
        <f>IF('Time Series Inputs'!A471="","",'Time Series Inputs'!A471)</f>
        <v/>
      </c>
      <c r="B471" s="7" t="str">
        <f>IF('Time Series Inputs'!B471="","",'Time Series Inputs'!B471)</f>
        <v/>
      </c>
      <c r="C471" s="7" t="str">
        <f>IF('Time Series Inputs'!C471="","",'Time Series Inputs'!C471)</f>
        <v/>
      </c>
      <c r="D471" s="8" t="str">
        <f>IF(A471="","",'Apply Constraints'!A471)</f>
        <v/>
      </c>
      <c r="E471" s="8" t="str">
        <f>IF('Performance Calculation'!W471="","",'Performance Calculation'!W471)</f>
        <v/>
      </c>
    </row>
    <row r="472" spans="1:5" ht="15.75" customHeight="1">
      <c r="A472" s="6" t="str">
        <f>IF('Time Series Inputs'!A472="","",'Time Series Inputs'!A472)</f>
        <v/>
      </c>
      <c r="B472" s="7" t="str">
        <f>IF('Time Series Inputs'!B472="","",'Time Series Inputs'!B472)</f>
        <v/>
      </c>
      <c r="C472" s="7" t="str">
        <f>IF('Time Series Inputs'!C472="","",'Time Series Inputs'!C472)</f>
        <v/>
      </c>
      <c r="D472" s="8" t="str">
        <f>IF(A472="","",'Apply Constraints'!A472)</f>
        <v/>
      </c>
      <c r="E472" s="8" t="str">
        <f>IF('Performance Calculation'!W472="","",'Performance Calculation'!W472)</f>
        <v/>
      </c>
    </row>
    <row r="473" spans="1:5" ht="15.75" customHeight="1">
      <c r="A473" s="6" t="str">
        <f>IF('Time Series Inputs'!A473="","",'Time Series Inputs'!A473)</f>
        <v/>
      </c>
      <c r="B473" s="7" t="str">
        <f>IF('Time Series Inputs'!B473="","",'Time Series Inputs'!B473)</f>
        <v/>
      </c>
      <c r="C473" s="7" t="str">
        <f>IF('Time Series Inputs'!C473="","",'Time Series Inputs'!C473)</f>
        <v/>
      </c>
      <c r="D473" s="8" t="str">
        <f>IF(A473="","",'Apply Constraints'!A473)</f>
        <v/>
      </c>
      <c r="E473" s="8" t="str">
        <f>IF('Performance Calculation'!W473="","",'Performance Calculation'!W473)</f>
        <v/>
      </c>
    </row>
    <row r="474" spans="1:5" ht="15.75" customHeight="1">
      <c r="A474" s="6" t="str">
        <f>IF('Time Series Inputs'!A474="","",'Time Series Inputs'!A474)</f>
        <v/>
      </c>
      <c r="B474" s="7" t="str">
        <f>IF('Time Series Inputs'!B474="","",'Time Series Inputs'!B474)</f>
        <v/>
      </c>
      <c r="C474" s="7" t="str">
        <f>IF('Time Series Inputs'!C474="","",'Time Series Inputs'!C474)</f>
        <v/>
      </c>
      <c r="D474" s="8" t="str">
        <f>IF(A474="","",'Apply Constraints'!A474)</f>
        <v/>
      </c>
      <c r="E474" s="8" t="str">
        <f>IF('Performance Calculation'!W474="","",'Performance Calculation'!W474)</f>
        <v/>
      </c>
    </row>
    <row r="475" spans="1:5" ht="15.75" customHeight="1">
      <c r="A475" s="6" t="str">
        <f>IF('Time Series Inputs'!A475="","",'Time Series Inputs'!A475)</f>
        <v/>
      </c>
      <c r="B475" s="7" t="str">
        <f>IF('Time Series Inputs'!B475="","",'Time Series Inputs'!B475)</f>
        <v/>
      </c>
      <c r="C475" s="7" t="str">
        <f>IF('Time Series Inputs'!C475="","",'Time Series Inputs'!C475)</f>
        <v/>
      </c>
      <c r="D475" s="8" t="str">
        <f>IF(A475="","",'Apply Constraints'!A475)</f>
        <v/>
      </c>
      <c r="E475" s="8" t="str">
        <f>IF('Performance Calculation'!W475="","",'Performance Calculation'!W475)</f>
        <v/>
      </c>
    </row>
    <row r="476" spans="1:5" ht="15.75" customHeight="1">
      <c r="A476" s="6" t="str">
        <f>IF('Time Series Inputs'!A476="","",'Time Series Inputs'!A476)</f>
        <v/>
      </c>
      <c r="B476" s="7" t="str">
        <f>IF('Time Series Inputs'!B476="","",'Time Series Inputs'!B476)</f>
        <v/>
      </c>
      <c r="C476" s="7" t="str">
        <f>IF('Time Series Inputs'!C476="","",'Time Series Inputs'!C476)</f>
        <v/>
      </c>
      <c r="D476" s="8" t="str">
        <f>IF(A476="","",'Apply Constraints'!A476)</f>
        <v/>
      </c>
      <c r="E476" s="8" t="str">
        <f>IF('Performance Calculation'!W476="","",'Performance Calculation'!W476)</f>
        <v/>
      </c>
    </row>
    <row r="477" spans="1:5" ht="15.75" customHeight="1">
      <c r="A477" s="6" t="str">
        <f>IF('Time Series Inputs'!A477="","",'Time Series Inputs'!A477)</f>
        <v/>
      </c>
      <c r="B477" s="7" t="str">
        <f>IF('Time Series Inputs'!B477="","",'Time Series Inputs'!B477)</f>
        <v/>
      </c>
      <c r="C477" s="7" t="str">
        <f>IF('Time Series Inputs'!C477="","",'Time Series Inputs'!C477)</f>
        <v/>
      </c>
      <c r="D477" s="8" t="str">
        <f>IF(A477="","",'Apply Constraints'!A477)</f>
        <v/>
      </c>
      <c r="E477" s="8" t="str">
        <f>IF('Performance Calculation'!W477="","",'Performance Calculation'!W477)</f>
        <v/>
      </c>
    </row>
    <row r="478" spans="1:5" ht="15.75" customHeight="1">
      <c r="A478" s="6" t="str">
        <f>IF('Time Series Inputs'!A478="","",'Time Series Inputs'!A478)</f>
        <v/>
      </c>
      <c r="B478" s="7" t="str">
        <f>IF('Time Series Inputs'!B478="","",'Time Series Inputs'!B478)</f>
        <v/>
      </c>
      <c r="C478" s="7" t="str">
        <f>IF('Time Series Inputs'!C478="","",'Time Series Inputs'!C478)</f>
        <v/>
      </c>
      <c r="D478" s="8" t="str">
        <f>IF(A478="","",'Apply Constraints'!A478)</f>
        <v/>
      </c>
      <c r="E478" s="8" t="str">
        <f>IF('Performance Calculation'!W478="","",'Performance Calculation'!W478)</f>
        <v/>
      </c>
    </row>
    <row r="479" spans="1:5" ht="15.75" customHeight="1">
      <c r="A479" s="6" t="str">
        <f>IF('Time Series Inputs'!A479="","",'Time Series Inputs'!A479)</f>
        <v/>
      </c>
      <c r="B479" s="7" t="str">
        <f>IF('Time Series Inputs'!B479="","",'Time Series Inputs'!B479)</f>
        <v/>
      </c>
      <c r="C479" s="7" t="str">
        <f>IF('Time Series Inputs'!C479="","",'Time Series Inputs'!C479)</f>
        <v/>
      </c>
      <c r="D479" s="8" t="str">
        <f>IF(A479="","",'Apply Constraints'!A479)</f>
        <v/>
      </c>
      <c r="E479" s="8" t="str">
        <f>IF('Performance Calculation'!W479="","",'Performance Calculation'!W479)</f>
        <v/>
      </c>
    </row>
    <row r="480" spans="1:5" ht="15.75" customHeight="1">
      <c r="A480" s="6" t="str">
        <f>IF('Time Series Inputs'!A480="","",'Time Series Inputs'!A480)</f>
        <v/>
      </c>
      <c r="B480" s="7" t="str">
        <f>IF('Time Series Inputs'!B480="","",'Time Series Inputs'!B480)</f>
        <v/>
      </c>
      <c r="C480" s="7" t="str">
        <f>IF('Time Series Inputs'!C480="","",'Time Series Inputs'!C480)</f>
        <v/>
      </c>
      <c r="D480" s="8" t="str">
        <f>IF(A480="","",'Apply Constraints'!A480)</f>
        <v/>
      </c>
      <c r="E480" s="8" t="str">
        <f>IF('Performance Calculation'!W480="","",'Performance Calculation'!W480)</f>
        <v/>
      </c>
    </row>
    <row r="481" spans="1:5" ht="15.75" customHeight="1">
      <c r="A481" s="6" t="str">
        <f>IF('Time Series Inputs'!A481="","",'Time Series Inputs'!A481)</f>
        <v/>
      </c>
      <c r="B481" s="7" t="str">
        <f>IF('Time Series Inputs'!B481="","",'Time Series Inputs'!B481)</f>
        <v/>
      </c>
      <c r="C481" s="7" t="str">
        <f>IF('Time Series Inputs'!C481="","",'Time Series Inputs'!C481)</f>
        <v/>
      </c>
      <c r="D481" s="8" t="str">
        <f>IF(A481="","",'Apply Constraints'!A481)</f>
        <v/>
      </c>
      <c r="E481" s="8" t="str">
        <f>IF('Performance Calculation'!W481="","",'Performance Calculation'!W481)</f>
        <v/>
      </c>
    </row>
    <row r="482" spans="1:5" ht="15.75" customHeight="1">
      <c r="A482" s="6" t="str">
        <f>IF('Time Series Inputs'!A482="","",'Time Series Inputs'!A482)</f>
        <v/>
      </c>
      <c r="B482" s="7" t="str">
        <f>IF('Time Series Inputs'!B482="","",'Time Series Inputs'!B482)</f>
        <v/>
      </c>
      <c r="C482" s="7" t="str">
        <f>IF('Time Series Inputs'!C482="","",'Time Series Inputs'!C482)</f>
        <v/>
      </c>
      <c r="D482" s="8" t="str">
        <f>IF(A482="","",'Apply Constraints'!A482)</f>
        <v/>
      </c>
      <c r="E482" s="8" t="str">
        <f>IF('Performance Calculation'!W482="","",'Performance Calculation'!W482)</f>
        <v/>
      </c>
    </row>
    <row r="483" spans="1:5" ht="15.75" customHeight="1">
      <c r="A483" s="6" t="str">
        <f>IF('Time Series Inputs'!A483="","",'Time Series Inputs'!A483)</f>
        <v/>
      </c>
      <c r="B483" s="7" t="str">
        <f>IF('Time Series Inputs'!B483="","",'Time Series Inputs'!B483)</f>
        <v/>
      </c>
      <c r="C483" s="7" t="str">
        <f>IF('Time Series Inputs'!C483="","",'Time Series Inputs'!C483)</f>
        <v/>
      </c>
      <c r="D483" s="8" t="str">
        <f>IF(A483="","",'Apply Constraints'!A483)</f>
        <v/>
      </c>
      <c r="E483" s="8" t="str">
        <f>IF('Performance Calculation'!W483="","",'Performance Calculation'!W483)</f>
        <v/>
      </c>
    </row>
    <row r="484" spans="1:5" ht="15.75" customHeight="1">
      <c r="A484" s="6" t="str">
        <f>IF('Time Series Inputs'!A484="","",'Time Series Inputs'!A484)</f>
        <v/>
      </c>
      <c r="B484" s="7" t="str">
        <f>IF('Time Series Inputs'!B484="","",'Time Series Inputs'!B484)</f>
        <v/>
      </c>
      <c r="C484" s="7" t="str">
        <f>IF('Time Series Inputs'!C484="","",'Time Series Inputs'!C484)</f>
        <v/>
      </c>
      <c r="D484" s="8" t="str">
        <f>IF(A484="","",'Apply Constraints'!A484)</f>
        <v/>
      </c>
      <c r="E484" s="8" t="str">
        <f>IF('Performance Calculation'!W484="","",'Performance Calculation'!W484)</f>
        <v/>
      </c>
    </row>
    <row r="485" spans="1:5" ht="15.75" customHeight="1">
      <c r="A485" s="6" t="str">
        <f>IF('Time Series Inputs'!A485="","",'Time Series Inputs'!A485)</f>
        <v/>
      </c>
      <c r="B485" s="7" t="str">
        <f>IF('Time Series Inputs'!B485="","",'Time Series Inputs'!B485)</f>
        <v/>
      </c>
      <c r="C485" s="7" t="str">
        <f>IF('Time Series Inputs'!C485="","",'Time Series Inputs'!C485)</f>
        <v/>
      </c>
      <c r="D485" s="8" t="str">
        <f>IF(A485="","",'Apply Constraints'!A485)</f>
        <v/>
      </c>
      <c r="E485" s="8" t="str">
        <f>IF('Performance Calculation'!W485="","",'Performance Calculation'!W485)</f>
        <v/>
      </c>
    </row>
    <row r="486" spans="1:5" ht="15.75" customHeight="1">
      <c r="A486" s="6" t="str">
        <f>IF('Time Series Inputs'!A486="","",'Time Series Inputs'!A486)</f>
        <v/>
      </c>
      <c r="B486" s="7" t="str">
        <f>IF('Time Series Inputs'!B486="","",'Time Series Inputs'!B486)</f>
        <v/>
      </c>
      <c r="C486" s="7" t="str">
        <f>IF('Time Series Inputs'!C486="","",'Time Series Inputs'!C486)</f>
        <v/>
      </c>
      <c r="D486" s="8" t="str">
        <f>IF(A486="","",'Apply Constraints'!A486)</f>
        <v/>
      </c>
      <c r="E486" s="8" t="str">
        <f>IF('Performance Calculation'!W486="","",'Performance Calculation'!W486)</f>
        <v/>
      </c>
    </row>
    <row r="487" spans="1:5" ht="15.75" customHeight="1">
      <c r="A487" s="6" t="str">
        <f>IF('Time Series Inputs'!A487="","",'Time Series Inputs'!A487)</f>
        <v/>
      </c>
      <c r="B487" s="7" t="str">
        <f>IF('Time Series Inputs'!B487="","",'Time Series Inputs'!B487)</f>
        <v/>
      </c>
      <c r="C487" s="7" t="str">
        <f>IF('Time Series Inputs'!C487="","",'Time Series Inputs'!C487)</f>
        <v/>
      </c>
      <c r="D487" s="8" t="str">
        <f>IF(A487="","",'Apply Constraints'!A487)</f>
        <v/>
      </c>
      <c r="E487" s="8" t="str">
        <f>IF('Performance Calculation'!W487="","",'Performance Calculation'!W487)</f>
        <v/>
      </c>
    </row>
    <row r="488" spans="1:5" ht="15.75" customHeight="1">
      <c r="A488" s="6" t="str">
        <f>IF('Time Series Inputs'!A488="","",'Time Series Inputs'!A488)</f>
        <v/>
      </c>
      <c r="B488" s="7" t="str">
        <f>IF('Time Series Inputs'!B488="","",'Time Series Inputs'!B488)</f>
        <v/>
      </c>
      <c r="C488" s="7" t="str">
        <f>IF('Time Series Inputs'!C488="","",'Time Series Inputs'!C488)</f>
        <v/>
      </c>
      <c r="D488" s="8" t="str">
        <f>IF(A488="","",'Apply Constraints'!A488)</f>
        <v/>
      </c>
      <c r="E488" s="8" t="str">
        <f>IF('Performance Calculation'!W488="","",'Performance Calculation'!W488)</f>
        <v/>
      </c>
    </row>
    <row r="489" spans="1:5" ht="15.75" customHeight="1">
      <c r="A489" s="6" t="str">
        <f>IF('Time Series Inputs'!A489="","",'Time Series Inputs'!A489)</f>
        <v/>
      </c>
      <c r="B489" s="7" t="str">
        <f>IF('Time Series Inputs'!B489="","",'Time Series Inputs'!B489)</f>
        <v/>
      </c>
      <c r="C489" s="7" t="str">
        <f>IF('Time Series Inputs'!C489="","",'Time Series Inputs'!C489)</f>
        <v/>
      </c>
      <c r="D489" s="8" t="str">
        <f>IF(A489="","",'Apply Constraints'!A489)</f>
        <v/>
      </c>
      <c r="E489" s="8" t="str">
        <f>IF('Performance Calculation'!W489="","",'Performance Calculation'!W489)</f>
        <v/>
      </c>
    </row>
    <row r="490" spans="1:5" ht="15.75" customHeight="1">
      <c r="A490" s="6" t="str">
        <f>IF('Time Series Inputs'!A490="","",'Time Series Inputs'!A490)</f>
        <v/>
      </c>
      <c r="B490" s="7" t="str">
        <f>IF('Time Series Inputs'!B490="","",'Time Series Inputs'!B490)</f>
        <v/>
      </c>
      <c r="C490" s="7" t="str">
        <f>IF('Time Series Inputs'!C490="","",'Time Series Inputs'!C490)</f>
        <v/>
      </c>
      <c r="D490" s="8" t="str">
        <f>IF(A490="","",'Apply Constraints'!A490)</f>
        <v/>
      </c>
      <c r="E490" s="8" t="str">
        <f>IF('Performance Calculation'!W490="","",'Performance Calculation'!W490)</f>
        <v/>
      </c>
    </row>
    <row r="491" spans="1:5" ht="15.75" customHeight="1">
      <c r="A491" s="6" t="str">
        <f>IF('Time Series Inputs'!A491="","",'Time Series Inputs'!A491)</f>
        <v/>
      </c>
      <c r="B491" s="7" t="str">
        <f>IF('Time Series Inputs'!B491="","",'Time Series Inputs'!B491)</f>
        <v/>
      </c>
      <c r="C491" s="7" t="str">
        <f>IF('Time Series Inputs'!C491="","",'Time Series Inputs'!C491)</f>
        <v/>
      </c>
      <c r="D491" s="8" t="str">
        <f>IF(A491="","",'Apply Constraints'!A491)</f>
        <v/>
      </c>
      <c r="E491" s="8" t="str">
        <f>IF('Performance Calculation'!W491="","",'Performance Calculation'!W491)</f>
        <v/>
      </c>
    </row>
    <row r="492" spans="1:5" ht="15.75" customHeight="1">
      <c r="A492" s="6" t="str">
        <f>IF('Time Series Inputs'!A492="","",'Time Series Inputs'!A492)</f>
        <v/>
      </c>
      <c r="B492" s="7" t="str">
        <f>IF('Time Series Inputs'!B492="","",'Time Series Inputs'!B492)</f>
        <v/>
      </c>
      <c r="C492" s="7" t="str">
        <f>IF('Time Series Inputs'!C492="","",'Time Series Inputs'!C492)</f>
        <v/>
      </c>
      <c r="D492" s="8" t="str">
        <f>IF(A492="","",'Apply Constraints'!A492)</f>
        <v/>
      </c>
      <c r="E492" s="8" t="str">
        <f>IF('Performance Calculation'!W492="","",'Performance Calculation'!W492)</f>
        <v/>
      </c>
    </row>
    <row r="493" spans="1:5" ht="15.75" customHeight="1">
      <c r="A493" s="6" t="str">
        <f>IF('Time Series Inputs'!A493="","",'Time Series Inputs'!A493)</f>
        <v/>
      </c>
      <c r="B493" s="7" t="str">
        <f>IF('Time Series Inputs'!B493="","",'Time Series Inputs'!B493)</f>
        <v/>
      </c>
      <c r="C493" s="7" t="str">
        <f>IF('Time Series Inputs'!C493="","",'Time Series Inputs'!C493)</f>
        <v/>
      </c>
      <c r="D493" s="8" t="str">
        <f>IF(A493="","",'Apply Constraints'!A493)</f>
        <v/>
      </c>
      <c r="E493" s="8" t="str">
        <f>IF('Performance Calculation'!W493="","",'Performance Calculation'!W493)</f>
        <v/>
      </c>
    </row>
    <row r="494" spans="1:5" ht="15.75" customHeight="1">
      <c r="A494" s="6" t="str">
        <f>IF('Time Series Inputs'!A494="","",'Time Series Inputs'!A494)</f>
        <v/>
      </c>
      <c r="B494" s="7" t="str">
        <f>IF('Time Series Inputs'!B494="","",'Time Series Inputs'!B494)</f>
        <v/>
      </c>
      <c r="C494" s="7" t="str">
        <f>IF('Time Series Inputs'!C494="","",'Time Series Inputs'!C494)</f>
        <v/>
      </c>
      <c r="D494" s="8" t="str">
        <f>IF(A494="","",'Apply Constraints'!A494)</f>
        <v/>
      </c>
      <c r="E494" s="8" t="str">
        <f>IF('Performance Calculation'!W494="","",'Performance Calculation'!W494)</f>
        <v/>
      </c>
    </row>
    <row r="495" spans="1:5" ht="15.75" customHeight="1">
      <c r="A495" s="6" t="str">
        <f>IF('Time Series Inputs'!A495="","",'Time Series Inputs'!A495)</f>
        <v/>
      </c>
      <c r="B495" s="7" t="str">
        <f>IF('Time Series Inputs'!B495="","",'Time Series Inputs'!B495)</f>
        <v/>
      </c>
      <c r="C495" s="7" t="str">
        <f>IF('Time Series Inputs'!C495="","",'Time Series Inputs'!C495)</f>
        <v/>
      </c>
      <c r="D495" s="8" t="str">
        <f>IF(A495="","",'Apply Constraints'!A495)</f>
        <v/>
      </c>
      <c r="E495" s="8" t="str">
        <f>IF('Performance Calculation'!W495="","",'Performance Calculation'!W495)</f>
        <v/>
      </c>
    </row>
    <row r="496" spans="1:5" ht="15.75" customHeight="1">
      <c r="A496" s="6" t="str">
        <f>IF('Time Series Inputs'!A496="","",'Time Series Inputs'!A496)</f>
        <v/>
      </c>
      <c r="B496" s="7" t="str">
        <f>IF('Time Series Inputs'!B496="","",'Time Series Inputs'!B496)</f>
        <v/>
      </c>
      <c r="C496" s="7" t="str">
        <f>IF('Time Series Inputs'!C496="","",'Time Series Inputs'!C496)</f>
        <v/>
      </c>
      <c r="D496" s="8" t="str">
        <f>IF(A496="","",'Apply Constraints'!A496)</f>
        <v/>
      </c>
      <c r="E496" s="8" t="str">
        <f>IF('Performance Calculation'!W496="","",'Performance Calculation'!W496)</f>
        <v/>
      </c>
    </row>
    <row r="497" spans="1:5" ht="15.75" customHeight="1">
      <c r="A497" s="6" t="str">
        <f>IF('Time Series Inputs'!A497="","",'Time Series Inputs'!A497)</f>
        <v/>
      </c>
      <c r="B497" s="7" t="str">
        <f>IF('Time Series Inputs'!B497="","",'Time Series Inputs'!B497)</f>
        <v/>
      </c>
      <c r="C497" s="7" t="str">
        <f>IF('Time Series Inputs'!C497="","",'Time Series Inputs'!C497)</f>
        <v/>
      </c>
      <c r="D497" s="8" t="str">
        <f>IF(A497="","",'Apply Constraints'!A497)</f>
        <v/>
      </c>
      <c r="E497" s="8" t="str">
        <f>IF('Performance Calculation'!W497="","",'Performance Calculation'!W497)</f>
        <v/>
      </c>
    </row>
    <row r="498" spans="1:5" ht="15.75" customHeight="1">
      <c r="A498" s="6" t="str">
        <f>IF('Time Series Inputs'!A498="","",'Time Series Inputs'!A498)</f>
        <v/>
      </c>
      <c r="B498" s="7" t="str">
        <f>IF('Time Series Inputs'!B498="","",'Time Series Inputs'!B498)</f>
        <v/>
      </c>
      <c r="C498" s="7" t="str">
        <f>IF('Time Series Inputs'!C498="","",'Time Series Inputs'!C498)</f>
        <v/>
      </c>
      <c r="D498" s="8" t="str">
        <f>IF(A498="","",'Apply Constraints'!A498)</f>
        <v/>
      </c>
      <c r="E498" s="8" t="str">
        <f>IF('Performance Calculation'!W498="","",'Performance Calculation'!W498)</f>
        <v/>
      </c>
    </row>
    <row r="499" spans="1:5" ht="15.75" customHeight="1">
      <c r="A499" s="6" t="str">
        <f>IF('Time Series Inputs'!A499="","",'Time Series Inputs'!A499)</f>
        <v/>
      </c>
      <c r="B499" s="7" t="str">
        <f>IF('Time Series Inputs'!B499="","",'Time Series Inputs'!B499)</f>
        <v/>
      </c>
      <c r="C499" s="7" t="str">
        <f>IF('Time Series Inputs'!C499="","",'Time Series Inputs'!C499)</f>
        <v/>
      </c>
      <c r="D499" s="8" t="str">
        <f>IF(A499="","",'Apply Constraints'!A499)</f>
        <v/>
      </c>
      <c r="E499" s="8" t="str">
        <f>IF('Performance Calculation'!W499="","",'Performance Calculation'!W499)</f>
        <v/>
      </c>
    </row>
    <row r="500" spans="1:5" ht="15.75" customHeight="1">
      <c r="A500" s="6" t="str">
        <f>IF('Time Series Inputs'!A500="","",'Time Series Inputs'!A500)</f>
        <v/>
      </c>
      <c r="B500" s="7" t="str">
        <f>IF('Time Series Inputs'!B500="","",'Time Series Inputs'!B500)</f>
        <v/>
      </c>
      <c r="C500" s="7" t="str">
        <f>IF('Time Series Inputs'!C500="","",'Time Series Inputs'!C500)</f>
        <v/>
      </c>
      <c r="D500" s="8" t="str">
        <f>IF(A500="","",'Apply Constraints'!A500)</f>
        <v/>
      </c>
      <c r="E500" s="8" t="str">
        <f>IF('Performance Calculation'!W500="","",'Performance Calculation'!W500)</f>
        <v/>
      </c>
    </row>
    <row r="501" spans="1:5" ht="15.75" customHeight="1">
      <c r="A501" s="6" t="str">
        <f>IF('Time Series Inputs'!A501="","",'Time Series Inputs'!A501)</f>
        <v/>
      </c>
      <c r="B501" s="7" t="str">
        <f>IF('Time Series Inputs'!B501="","",'Time Series Inputs'!B501)</f>
        <v/>
      </c>
      <c r="C501" s="7" t="str">
        <f>IF('Time Series Inputs'!C501="","",'Time Series Inputs'!C501)</f>
        <v/>
      </c>
      <c r="D501" s="8" t="str">
        <f>IF(A501="","",'Apply Constraints'!A501)</f>
        <v/>
      </c>
      <c r="E501" s="8" t="str">
        <f>IF('Performance Calculation'!W501="","",'Performance Calculation'!W501)</f>
        <v/>
      </c>
    </row>
    <row r="502" spans="1:5" ht="15.75" customHeight="1">
      <c r="A502" s="6" t="str">
        <f>IF('Time Series Inputs'!A502="","",'Time Series Inputs'!A502)</f>
        <v/>
      </c>
      <c r="B502" s="7" t="str">
        <f>IF('Time Series Inputs'!B502="","",'Time Series Inputs'!B502)</f>
        <v/>
      </c>
      <c r="C502" s="7" t="str">
        <f>IF('Time Series Inputs'!C502="","",'Time Series Inputs'!C502)</f>
        <v/>
      </c>
      <c r="D502" s="8" t="str">
        <f>IF(A502="","",'Apply Constraints'!A502)</f>
        <v/>
      </c>
      <c r="E502" s="8" t="str">
        <f>IF('Performance Calculation'!W502="","",'Performance Calculation'!W502)</f>
        <v/>
      </c>
    </row>
    <row r="503" spans="1:5" ht="15.75" customHeight="1">
      <c r="A503" s="6" t="str">
        <f>IF('Time Series Inputs'!A503="","",'Time Series Inputs'!A503)</f>
        <v/>
      </c>
      <c r="B503" s="7" t="str">
        <f>IF('Time Series Inputs'!B503="","",'Time Series Inputs'!B503)</f>
        <v/>
      </c>
      <c r="C503" s="7" t="str">
        <f>IF('Time Series Inputs'!C503="","",'Time Series Inputs'!C503)</f>
        <v/>
      </c>
      <c r="D503" s="8" t="str">
        <f>IF(A503="","",'Apply Constraints'!A503)</f>
        <v/>
      </c>
      <c r="E503" s="8" t="str">
        <f>IF('Performance Calculation'!W503="","",'Performance Calculation'!W503)</f>
        <v/>
      </c>
    </row>
    <row r="504" spans="1:5" ht="15.75" customHeight="1">
      <c r="A504" s="6" t="str">
        <f>IF('Time Series Inputs'!A504="","",'Time Series Inputs'!A504)</f>
        <v/>
      </c>
      <c r="B504" s="7" t="str">
        <f>IF('Time Series Inputs'!B504="","",'Time Series Inputs'!B504)</f>
        <v/>
      </c>
      <c r="C504" s="7" t="str">
        <f>IF('Time Series Inputs'!C504="","",'Time Series Inputs'!C504)</f>
        <v/>
      </c>
      <c r="D504" s="8" t="str">
        <f>IF(A504="","",'Apply Constraints'!A504)</f>
        <v/>
      </c>
      <c r="E504" s="8" t="str">
        <f>IF('Performance Calculation'!W504="","",'Performance Calculation'!W504)</f>
        <v/>
      </c>
    </row>
    <row r="505" spans="1:5" ht="15.75" customHeight="1">
      <c r="A505" s="6" t="str">
        <f>IF('Time Series Inputs'!A505="","",'Time Series Inputs'!A505)</f>
        <v/>
      </c>
      <c r="B505" s="7" t="str">
        <f>IF('Time Series Inputs'!B505="","",'Time Series Inputs'!B505)</f>
        <v/>
      </c>
      <c r="C505" s="7" t="str">
        <f>IF('Time Series Inputs'!C505="","",'Time Series Inputs'!C505)</f>
        <v/>
      </c>
      <c r="D505" s="8" t="str">
        <f>IF(A505="","",'Apply Constraints'!A505)</f>
        <v/>
      </c>
      <c r="E505" s="8" t="str">
        <f>IF('Performance Calculation'!W505="","",'Performance Calculation'!W505)</f>
        <v/>
      </c>
    </row>
    <row r="506" spans="1:5" ht="15.75" customHeight="1">
      <c r="A506" s="6" t="str">
        <f>IF('Time Series Inputs'!A506="","",'Time Series Inputs'!A506)</f>
        <v/>
      </c>
      <c r="B506" s="7" t="str">
        <f>IF('Time Series Inputs'!B506="","",'Time Series Inputs'!B506)</f>
        <v/>
      </c>
      <c r="C506" s="7" t="str">
        <f>IF('Time Series Inputs'!C506="","",'Time Series Inputs'!C506)</f>
        <v/>
      </c>
      <c r="D506" s="8" t="str">
        <f>IF(A506="","",'Apply Constraints'!A506)</f>
        <v/>
      </c>
      <c r="E506" s="8" t="str">
        <f>IF('Performance Calculation'!W506="","",'Performance Calculation'!W506)</f>
        <v/>
      </c>
    </row>
    <row r="507" spans="1:5" ht="15.75" customHeight="1">
      <c r="A507" s="6" t="str">
        <f>IF('Time Series Inputs'!A507="","",'Time Series Inputs'!A507)</f>
        <v/>
      </c>
      <c r="B507" s="7" t="str">
        <f>IF('Time Series Inputs'!B507="","",'Time Series Inputs'!B507)</f>
        <v/>
      </c>
      <c r="C507" s="7" t="str">
        <f>IF('Time Series Inputs'!C507="","",'Time Series Inputs'!C507)</f>
        <v/>
      </c>
      <c r="D507" s="8" t="str">
        <f>IF(A507="","",'Apply Constraints'!A507)</f>
        <v/>
      </c>
      <c r="E507" s="8" t="str">
        <f>IF('Performance Calculation'!W507="","",'Performance Calculation'!W507)</f>
        <v/>
      </c>
    </row>
    <row r="508" spans="1:5" ht="15.75" customHeight="1">
      <c r="A508" s="6" t="str">
        <f>IF('Time Series Inputs'!A508="","",'Time Series Inputs'!A508)</f>
        <v/>
      </c>
      <c r="B508" s="7" t="str">
        <f>IF('Time Series Inputs'!B508="","",'Time Series Inputs'!B508)</f>
        <v/>
      </c>
      <c r="C508" s="7" t="str">
        <f>IF('Time Series Inputs'!C508="","",'Time Series Inputs'!C508)</f>
        <v/>
      </c>
      <c r="D508" s="8" t="str">
        <f>IF(A508="","",'Apply Constraints'!A508)</f>
        <v/>
      </c>
      <c r="E508" s="8" t="str">
        <f>IF('Performance Calculation'!W508="","",'Performance Calculation'!W508)</f>
        <v/>
      </c>
    </row>
    <row r="509" spans="1:5" ht="15.75" customHeight="1">
      <c r="A509" s="6" t="str">
        <f>IF('Time Series Inputs'!A509="","",'Time Series Inputs'!A509)</f>
        <v/>
      </c>
      <c r="B509" s="7" t="str">
        <f>IF('Time Series Inputs'!B509="","",'Time Series Inputs'!B509)</f>
        <v/>
      </c>
      <c r="C509" s="7" t="str">
        <f>IF('Time Series Inputs'!C509="","",'Time Series Inputs'!C509)</f>
        <v/>
      </c>
      <c r="D509" s="8" t="str">
        <f>IF(A509="","",'Apply Constraints'!A509)</f>
        <v/>
      </c>
      <c r="E509" s="8" t="str">
        <f>IF('Performance Calculation'!W509="","",'Performance Calculation'!W509)</f>
        <v/>
      </c>
    </row>
    <row r="510" spans="1:5" ht="15.75" customHeight="1">
      <c r="A510" s="6" t="str">
        <f>IF('Time Series Inputs'!A510="","",'Time Series Inputs'!A510)</f>
        <v/>
      </c>
      <c r="B510" s="7" t="str">
        <f>IF('Time Series Inputs'!B510="","",'Time Series Inputs'!B510)</f>
        <v/>
      </c>
      <c r="C510" s="7" t="str">
        <f>IF('Time Series Inputs'!C510="","",'Time Series Inputs'!C510)</f>
        <v/>
      </c>
      <c r="D510" s="8" t="str">
        <f>IF(A510="","",'Apply Constraints'!A510)</f>
        <v/>
      </c>
      <c r="E510" s="8" t="str">
        <f>IF('Performance Calculation'!W510="","",'Performance Calculation'!W510)</f>
        <v/>
      </c>
    </row>
    <row r="511" spans="1:5" ht="15.75" customHeight="1">
      <c r="A511" s="6" t="str">
        <f>IF('Time Series Inputs'!A511="","",'Time Series Inputs'!A511)</f>
        <v/>
      </c>
      <c r="B511" s="7" t="str">
        <f>IF('Time Series Inputs'!B511="","",'Time Series Inputs'!B511)</f>
        <v/>
      </c>
      <c r="C511" s="7" t="str">
        <f>IF('Time Series Inputs'!C511="","",'Time Series Inputs'!C511)</f>
        <v/>
      </c>
      <c r="D511" s="8" t="str">
        <f>IF(A511="","",'Apply Constraints'!A511)</f>
        <v/>
      </c>
      <c r="E511" s="8" t="str">
        <f>IF('Performance Calculation'!W511="","",'Performance Calculation'!W511)</f>
        <v/>
      </c>
    </row>
    <row r="512" spans="1:5" ht="15.75" customHeight="1">
      <c r="A512" s="6" t="str">
        <f>IF('Time Series Inputs'!A512="","",'Time Series Inputs'!A512)</f>
        <v/>
      </c>
      <c r="B512" s="7" t="str">
        <f>IF('Time Series Inputs'!B512="","",'Time Series Inputs'!B512)</f>
        <v/>
      </c>
      <c r="C512" s="7" t="str">
        <f>IF('Time Series Inputs'!C512="","",'Time Series Inputs'!C512)</f>
        <v/>
      </c>
      <c r="D512" s="8" t="str">
        <f>IF(A512="","",'Apply Constraints'!A512)</f>
        <v/>
      </c>
      <c r="E512" s="8" t="str">
        <f>IF('Performance Calculation'!W512="","",'Performance Calculation'!W512)</f>
        <v/>
      </c>
    </row>
    <row r="513" spans="1:5" ht="15.75" customHeight="1">
      <c r="A513" s="6" t="str">
        <f>IF('Time Series Inputs'!A513="","",'Time Series Inputs'!A513)</f>
        <v/>
      </c>
      <c r="B513" s="7" t="str">
        <f>IF('Time Series Inputs'!B513="","",'Time Series Inputs'!B513)</f>
        <v/>
      </c>
      <c r="C513" s="7" t="str">
        <f>IF('Time Series Inputs'!C513="","",'Time Series Inputs'!C513)</f>
        <v/>
      </c>
      <c r="D513" s="8" t="str">
        <f>IF(A513="","",'Apply Constraints'!A513)</f>
        <v/>
      </c>
      <c r="E513" s="8" t="str">
        <f>IF('Performance Calculation'!W513="","",'Performance Calculation'!W513)</f>
        <v/>
      </c>
    </row>
    <row r="514" spans="1:5" ht="15.75" customHeight="1">
      <c r="A514" s="6" t="str">
        <f>IF('Time Series Inputs'!A514="","",'Time Series Inputs'!A514)</f>
        <v/>
      </c>
      <c r="B514" s="7" t="str">
        <f>IF('Time Series Inputs'!B514="","",'Time Series Inputs'!B514)</f>
        <v/>
      </c>
      <c r="C514" s="7" t="str">
        <f>IF('Time Series Inputs'!C514="","",'Time Series Inputs'!C514)</f>
        <v/>
      </c>
      <c r="D514" s="8" t="str">
        <f>IF(A514="","",'Apply Constraints'!A514)</f>
        <v/>
      </c>
      <c r="E514" s="8" t="str">
        <f>IF('Performance Calculation'!W514="","",'Performance Calculation'!W514)</f>
        <v/>
      </c>
    </row>
    <row r="515" spans="1:5" ht="15.75" customHeight="1">
      <c r="A515" s="6" t="str">
        <f>IF('Time Series Inputs'!A515="","",'Time Series Inputs'!A515)</f>
        <v/>
      </c>
      <c r="B515" s="7" t="str">
        <f>IF('Time Series Inputs'!B515="","",'Time Series Inputs'!B515)</f>
        <v/>
      </c>
      <c r="C515" s="7" t="str">
        <f>IF('Time Series Inputs'!C515="","",'Time Series Inputs'!C515)</f>
        <v/>
      </c>
      <c r="D515" s="8" t="str">
        <f>IF(A515="","",'Apply Constraints'!A515)</f>
        <v/>
      </c>
      <c r="E515" s="8" t="str">
        <f>IF('Performance Calculation'!W515="","",'Performance Calculation'!W515)</f>
        <v/>
      </c>
    </row>
    <row r="516" spans="1:5" ht="15.75" customHeight="1">
      <c r="A516" s="6" t="str">
        <f>IF('Time Series Inputs'!A516="","",'Time Series Inputs'!A516)</f>
        <v/>
      </c>
      <c r="B516" s="7" t="str">
        <f>IF('Time Series Inputs'!B516="","",'Time Series Inputs'!B516)</f>
        <v/>
      </c>
      <c r="C516" s="7" t="str">
        <f>IF('Time Series Inputs'!C516="","",'Time Series Inputs'!C516)</f>
        <v/>
      </c>
      <c r="D516" s="8" t="str">
        <f>IF(A516="","",'Apply Constraints'!A516)</f>
        <v/>
      </c>
      <c r="E516" s="8" t="str">
        <f>IF('Performance Calculation'!W516="","",'Performance Calculation'!W516)</f>
        <v/>
      </c>
    </row>
    <row r="517" spans="1:5" ht="15.75" customHeight="1">
      <c r="A517" s="6" t="str">
        <f>IF('Time Series Inputs'!A517="","",'Time Series Inputs'!A517)</f>
        <v/>
      </c>
      <c r="B517" s="7" t="str">
        <f>IF('Time Series Inputs'!B517="","",'Time Series Inputs'!B517)</f>
        <v/>
      </c>
      <c r="C517" s="7" t="str">
        <f>IF('Time Series Inputs'!C517="","",'Time Series Inputs'!C517)</f>
        <v/>
      </c>
      <c r="D517" s="8" t="str">
        <f>IF(A517="","",'Apply Constraints'!A517)</f>
        <v/>
      </c>
      <c r="E517" s="8" t="str">
        <f>IF('Performance Calculation'!W517="","",'Performance Calculation'!W517)</f>
        <v/>
      </c>
    </row>
    <row r="518" spans="1:5" ht="15.75" customHeight="1">
      <c r="A518" s="6" t="str">
        <f>IF('Time Series Inputs'!A518="","",'Time Series Inputs'!A518)</f>
        <v/>
      </c>
      <c r="B518" s="7" t="str">
        <f>IF('Time Series Inputs'!B518="","",'Time Series Inputs'!B518)</f>
        <v/>
      </c>
      <c r="C518" s="7" t="str">
        <f>IF('Time Series Inputs'!C518="","",'Time Series Inputs'!C518)</f>
        <v/>
      </c>
      <c r="D518" s="8" t="str">
        <f>IF(A518="","",'Apply Constraints'!A518)</f>
        <v/>
      </c>
      <c r="E518" s="8" t="str">
        <f>IF('Performance Calculation'!W518="","",'Performance Calculation'!W518)</f>
        <v/>
      </c>
    </row>
    <row r="519" spans="1:5" ht="15.75" customHeight="1">
      <c r="A519" s="6" t="str">
        <f>IF('Time Series Inputs'!A519="","",'Time Series Inputs'!A519)</f>
        <v/>
      </c>
      <c r="B519" s="7" t="str">
        <f>IF('Time Series Inputs'!B519="","",'Time Series Inputs'!B519)</f>
        <v/>
      </c>
      <c r="C519" s="7" t="str">
        <f>IF('Time Series Inputs'!C519="","",'Time Series Inputs'!C519)</f>
        <v/>
      </c>
      <c r="D519" s="8" t="str">
        <f>IF(A519="","",'Apply Constraints'!A519)</f>
        <v/>
      </c>
      <c r="E519" s="8" t="str">
        <f>IF('Performance Calculation'!W519="","",'Performance Calculation'!W519)</f>
        <v/>
      </c>
    </row>
    <row r="520" spans="1:5" ht="15.75" customHeight="1">
      <c r="A520" s="6" t="str">
        <f>IF('Time Series Inputs'!A520="","",'Time Series Inputs'!A520)</f>
        <v/>
      </c>
      <c r="B520" s="7" t="str">
        <f>IF('Time Series Inputs'!B520="","",'Time Series Inputs'!B520)</f>
        <v/>
      </c>
      <c r="C520" s="7" t="str">
        <f>IF('Time Series Inputs'!C520="","",'Time Series Inputs'!C520)</f>
        <v/>
      </c>
      <c r="D520" s="8" t="str">
        <f>IF(A520="","",'Apply Constraints'!A520)</f>
        <v/>
      </c>
      <c r="E520" s="8" t="str">
        <f>IF('Performance Calculation'!W520="","",'Performance Calculation'!W520)</f>
        <v/>
      </c>
    </row>
    <row r="521" spans="1:5" ht="15.75" customHeight="1">
      <c r="A521" s="6" t="str">
        <f>IF('Time Series Inputs'!A521="","",'Time Series Inputs'!A521)</f>
        <v/>
      </c>
      <c r="B521" s="7" t="str">
        <f>IF('Time Series Inputs'!B521="","",'Time Series Inputs'!B521)</f>
        <v/>
      </c>
      <c r="C521" s="7" t="str">
        <f>IF('Time Series Inputs'!C521="","",'Time Series Inputs'!C521)</f>
        <v/>
      </c>
      <c r="D521" s="8" t="str">
        <f>IF(A521="","",'Apply Constraints'!A521)</f>
        <v/>
      </c>
      <c r="E521" s="8" t="str">
        <f>IF('Performance Calculation'!W521="","",'Performance Calculation'!W521)</f>
        <v/>
      </c>
    </row>
    <row r="522" spans="1:5" ht="15.75" customHeight="1">
      <c r="A522" s="6" t="str">
        <f>IF('Time Series Inputs'!A522="","",'Time Series Inputs'!A522)</f>
        <v/>
      </c>
      <c r="B522" s="7" t="str">
        <f>IF('Time Series Inputs'!B522="","",'Time Series Inputs'!B522)</f>
        <v/>
      </c>
      <c r="C522" s="7" t="str">
        <f>IF('Time Series Inputs'!C522="","",'Time Series Inputs'!C522)</f>
        <v/>
      </c>
      <c r="D522" s="8" t="str">
        <f>IF(A522="","",'Apply Constraints'!A522)</f>
        <v/>
      </c>
      <c r="E522" s="8" t="str">
        <f>IF('Performance Calculation'!W522="","",'Performance Calculation'!W522)</f>
        <v/>
      </c>
    </row>
    <row r="523" spans="1:5" ht="15.75" customHeight="1">
      <c r="A523" s="6" t="str">
        <f>IF('Time Series Inputs'!A523="","",'Time Series Inputs'!A523)</f>
        <v/>
      </c>
      <c r="B523" s="7" t="str">
        <f>IF('Time Series Inputs'!B523="","",'Time Series Inputs'!B523)</f>
        <v/>
      </c>
      <c r="C523" s="7" t="str">
        <f>IF('Time Series Inputs'!C523="","",'Time Series Inputs'!C523)</f>
        <v/>
      </c>
      <c r="D523" s="8" t="str">
        <f>IF(A523="","",'Apply Constraints'!A523)</f>
        <v/>
      </c>
      <c r="E523" s="8" t="str">
        <f>IF('Performance Calculation'!W523="","",'Performance Calculation'!W523)</f>
        <v/>
      </c>
    </row>
    <row r="524" spans="1:5" ht="15.75" customHeight="1">
      <c r="A524" s="6" t="str">
        <f>IF('Time Series Inputs'!A524="","",'Time Series Inputs'!A524)</f>
        <v/>
      </c>
      <c r="B524" s="7" t="str">
        <f>IF('Time Series Inputs'!B524="","",'Time Series Inputs'!B524)</f>
        <v/>
      </c>
      <c r="C524" s="7" t="str">
        <f>IF('Time Series Inputs'!C524="","",'Time Series Inputs'!C524)</f>
        <v/>
      </c>
      <c r="D524" s="8" t="str">
        <f>IF(A524="","",'Apply Constraints'!A524)</f>
        <v/>
      </c>
      <c r="E524" s="8" t="str">
        <f>IF('Performance Calculation'!W524="","",'Performance Calculation'!W524)</f>
        <v/>
      </c>
    </row>
    <row r="525" spans="1:5" ht="15.75" customHeight="1">
      <c r="A525" s="6" t="str">
        <f>IF('Time Series Inputs'!A525="","",'Time Series Inputs'!A525)</f>
        <v/>
      </c>
      <c r="B525" s="7" t="str">
        <f>IF('Time Series Inputs'!B525="","",'Time Series Inputs'!B525)</f>
        <v/>
      </c>
      <c r="C525" s="7" t="str">
        <f>IF('Time Series Inputs'!C525="","",'Time Series Inputs'!C525)</f>
        <v/>
      </c>
      <c r="D525" s="8" t="str">
        <f>IF(A525="","",'Apply Constraints'!A525)</f>
        <v/>
      </c>
      <c r="E525" s="8" t="str">
        <f>IF('Performance Calculation'!W525="","",'Performance Calculation'!W525)</f>
        <v/>
      </c>
    </row>
    <row r="526" spans="1:5" ht="15.75" customHeight="1">
      <c r="A526" s="6" t="str">
        <f>IF('Time Series Inputs'!A526="","",'Time Series Inputs'!A526)</f>
        <v/>
      </c>
      <c r="B526" s="7" t="str">
        <f>IF('Time Series Inputs'!B526="","",'Time Series Inputs'!B526)</f>
        <v/>
      </c>
      <c r="C526" s="7" t="str">
        <f>IF('Time Series Inputs'!C526="","",'Time Series Inputs'!C526)</f>
        <v/>
      </c>
      <c r="D526" s="8" t="str">
        <f>IF(A526="","",'Apply Constraints'!A526)</f>
        <v/>
      </c>
      <c r="E526" s="8" t="str">
        <f>IF('Performance Calculation'!W526="","",'Performance Calculation'!W526)</f>
        <v/>
      </c>
    </row>
    <row r="527" spans="1:5" ht="15.75" customHeight="1">
      <c r="A527" s="6" t="str">
        <f>IF('Time Series Inputs'!A527="","",'Time Series Inputs'!A527)</f>
        <v/>
      </c>
      <c r="B527" s="7" t="str">
        <f>IF('Time Series Inputs'!B527="","",'Time Series Inputs'!B527)</f>
        <v/>
      </c>
      <c r="C527" s="7" t="str">
        <f>IF('Time Series Inputs'!C527="","",'Time Series Inputs'!C527)</f>
        <v/>
      </c>
      <c r="D527" s="8" t="str">
        <f>IF(A527="","",'Apply Constraints'!A527)</f>
        <v/>
      </c>
      <c r="E527" s="8" t="str">
        <f>IF('Performance Calculation'!W527="","",'Performance Calculation'!W527)</f>
        <v/>
      </c>
    </row>
    <row r="528" spans="1:5" ht="15.75" customHeight="1">
      <c r="A528" s="6" t="str">
        <f>IF('Time Series Inputs'!A528="","",'Time Series Inputs'!A528)</f>
        <v/>
      </c>
      <c r="B528" s="7" t="str">
        <f>IF('Time Series Inputs'!B528="","",'Time Series Inputs'!B528)</f>
        <v/>
      </c>
      <c r="C528" s="7" t="str">
        <f>IF('Time Series Inputs'!C528="","",'Time Series Inputs'!C528)</f>
        <v/>
      </c>
      <c r="D528" s="8" t="str">
        <f>IF(A528="","",'Apply Constraints'!A528)</f>
        <v/>
      </c>
      <c r="E528" s="8" t="str">
        <f>IF('Performance Calculation'!W528="","",'Performance Calculation'!W528)</f>
        <v/>
      </c>
    </row>
    <row r="529" spans="1:5" ht="15.75" customHeight="1">
      <c r="A529" s="6" t="str">
        <f>IF('Time Series Inputs'!A529="","",'Time Series Inputs'!A529)</f>
        <v/>
      </c>
      <c r="B529" s="7" t="str">
        <f>IF('Time Series Inputs'!B529="","",'Time Series Inputs'!B529)</f>
        <v/>
      </c>
      <c r="C529" s="7" t="str">
        <f>IF('Time Series Inputs'!C529="","",'Time Series Inputs'!C529)</f>
        <v/>
      </c>
      <c r="D529" s="8" t="str">
        <f>IF(A529="","",'Apply Constraints'!A529)</f>
        <v/>
      </c>
      <c r="E529" s="8" t="str">
        <f>IF('Performance Calculation'!W529="","",'Performance Calculation'!W529)</f>
        <v/>
      </c>
    </row>
    <row r="530" spans="1:5" ht="15.75" customHeight="1">
      <c r="A530" s="6" t="str">
        <f>IF('Time Series Inputs'!A530="","",'Time Series Inputs'!A530)</f>
        <v/>
      </c>
      <c r="B530" s="7" t="str">
        <f>IF('Time Series Inputs'!B530="","",'Time Series Inputs'!B530)</f>
        <v/>
      </c>
      <c r="C530" s="7" t="str">
        <f>IF('Time Series Inputs'!C530="","",'Time Series Inputs'!C530)</f>
        <v/>
      </c>
      <c r="D530" s="8" t="str">
        <f>IF(A530="","",'Apply Constraints'!A530)</f>
        <v/>
      </c>
      <c r="E530" s="8" t="str">
        <f>IF('Performance Calculation'!W530="","",'Performance Calculation'!W530)</f>
        <v/>
      </c>
    </row>
    <row r="531" spans="1:5" ht="15.75" customHeight="1">
      <c r="A531" s="6" t="str">
        <f>IF('Time Series Inputs'!A531="","",'Time Series Inputs'!A531)</f>
        <v/>
      </c>
      <c r="B531" s="7" t="str">
        <f>IF('Time Series Inputs'!B531="","",'Time Series Inputs'!B531)</f>
        <v/>
      </c>
      <c r="C531" s="7" t="str">
        <f>IF('Time Series Inputs'!C531="","",'Time Series Inputs'!C531)</f>
        <v/>
      </c>
      <c r="D531" s="8" t="str">
        <f>IF(A531="","",'Apply Constraints'!A531)</f>
        <v/>
      </c>
      <c r="E531" s="8" t="str">
        <f>IF('Performance Calculation'!W531="","",'Performance Calculation'!W531)</f>
        <v/>
      </c>
    </row>
    <row r="532" spans="1:5" ht="15.75" customHeight="1">
      <c r="A532" s="6" t="str">
        <f>IF('Time Series Inputs'!A532="","",'Time Series Inputs'!A532)</f>
        <v/>
      </c>
      <c r="B532" s="7" t="str">
        <f>IF('Time Series Inputs'!B532="","",'Time Series Inputs'!B532)</f>
        <v/>
      </c>
      <c r="C532" s="7" t="str">
        <f>IF('Time Series Inputs'!C532="","",'Time Series Inputs'!C532)</f>
        <v/>
      </c>
      <c r="D532" s="8" t="str">
        <f>IF(A532="","",'Apply Constraints'!A532)</f>
        <v/>
      </c>
      <c r="E532" s="8" t="str">
        <f>IF('Performance Calculation'!W532="","",'Performance Calculation'!W532)</f>
        <v/>
      </c>
    </row>
    <row r="533" spans="1:5" ht="15.75" customHeight="1">
      <c r="A533" s="6" t="str">
        <f>IF('Time Series Inputs'!A533="","",'Time Series Inputs'!A533)</f>
        <v/>
      </c>
      <c r="B533" s="7" t="str">
        <f>IF('Time Series Inputs'!B533="","",'Time Series Inputs'!B533)</f>
        <v/>
      </c>
      <c r="C533" s="7" t="str">
        <f>IF('Time Series Inputs'!C533="","",'Time Series Inputs'!C533)</f>
        <v/>
      </c>
      <c r="D533" s="8" t="str">
        <f>IF(A533="","",'Apply Constraints'!A533)</f>
        <v/>
      </c>
      <c r="E533" s="8" t="str">
        <f>IF('Performance Calculation'!W533="","",'Performance Calculation'!W533)</f>
        <v/>
      </c>
    </row>
    <row r="534" spans="1:5" ht="15.75" customHeight="1">
      <c r="A534" s="6" t="str">
        <f>IF('Time Series Inputs'!A534="","",'Time Series Inputs'!A534)</f>
        <v/>
      </c>
      <c r="B534" s="7" t="str">
        <f>IF('Time Series Inputs'!B534="","",'Time Series Inputs'!B534)</f>
        <v/>
      </c>
      <c r="C534" s="7" t="str">
        <f>IF('Time Series Inputs'!C534="","",'Time Series Inputs'!C534)</f>
        <v/>
      </c>
      <c r="D534" s="8" t="str">
        <f>IF(A534="","",'Apply Constraints'!A534)</f>
        <v/>
      </c>
      <c r="E534" s="8" t="str">
        <f>IF('Performance Calculation'!W534="","",'Performance Calculation'!W534)</f>
        <v/>
      </c>
    </row>
    <row r="535" spans="1:5" ht="15.75" customHeight="1">
      <c r="A535" s="6" t="str">
        <f>IF('Time Series Inputs'!A535="","",'Time Series Inputs'!A535)</f>
        <v/>
      </c>
      <c r="B535" s="7" t="str">
        <f>IF('Time Series Inputs'!B535="","",'Time Series Inputs'!B535)</f>
        <v/>
      </c>
      <c r="C535" s="7" t="str">
        <f>IF('Time Series Inputs'!C535="","",'Time Series Inputs'!C535)</f>
        <v/>
      </c>
      <c r="D535" s="8" t="str">
        <f>IF(A535="","",'Apply Constraints'!A535)</f>
        <v/>
      </c>
      <c r="E535" s="8" t="str">
        <f>IF('Performance Calculation'!W535="","",'Performance Calculation'!W535)</f>
        <v/>
      </c>
    </row>
    <row r="536" spans="1:5" ht="15.75" customHeight="1">
      <c r="A536" s="6" t="str">
        <f>IF('Time Series Inputs'!A536="","",'Time Series Inputs'!A536)</f>
        <v/>
      </c>
      <c r="B536" s="7" t="str">
        <f>IF('Time Series Inputs'!B536="","",'Time Series Inputs'!B536)</f>
        <v/>
      </c>
      <c r="C536" s="7" t="str">
        <f>IF('Time Series Inputs'!C536="","",'Time Series Inputs'!C536)</f>
        <v/>
      </c>
      <c r="D536" s="8" t="str">
        <f>IF(A536="","",'Apply Constraints'!A536)</f>
        <v/>
      </c>
      <c r="E536" s="8" t="str">
        <f>IF('Performance Calculation'!W536="","",'Performance Calculation'!W536)</f>
        <v/>
      </c>
    </row>
    <row r="537" spans="1:5" ht="15.75" customHeight="1">
      <c r="A537" s="6" t="str">
        <f>IF('Time Series Inputs'!A537="","",'Time Series Inputs'!A537)</f>
        <v/>
      </c>
      <c r="B537" s="7" t="str">
        <f>IF('Time Series Inputs'!B537="","",'Time Series Inputs'!B537)</f>
        <v/>
      </c>
      <c r="C537" s="7" t="str">
        <f>IF('Time Series Inputs'!C537="","",'Time Series Inputs'!C537)</f>
        <v/>
      </c>
      <c r="D537" s="8" t="str">
        <f>IF(A537="","",'Apply Constraints'!A537)</f>
        <v/>
      </c>
      <c r="E537" s="8" t="str">
        <f>IF('Performance Calculation'!W537="","",'Performance Calculation'!W537)</f>
        <v/>
      </c>
    </row>
    <row r="538" spans="1:5" ht="15.75" customHeight="1">
      <c r="A538" s="6" t="str">
        <f>IF('Time Series Inputs'!A538="","",'Time Series Inputs'!A538)</f>
        <v/>
      </c>
      <c r="B538" s="7" t="str">
        <f>IF('Time Series Inputs'!B538="","",'Time Series Inputs'!B538)</f>
        <v/>
      </c>
      <c r="C538" s="7" t="str">
        <f>IF('Time Series Inputs'!C538="","",'Time Series Inputs'!C538)</f>
        <v/>
      </c>
      <c r="D538" s="8" t="str">
        <f>IF(A538="","",'Apply Constraints'!A538)</f>
        <v/>
      </c>
      <c r="E538" s="8" t="str">
        <f>IF('Performance Calculation'!W538="","",'Performance Calculation'!W538)</f>
        <v/>
      </c>
    </row>
    <row r="539" spans="1:5" ht="15.75" customHeight="1">
      <c r="A539" s="6" t="str">
        <f>IF('Time Series Inputs'!A539="","",'Time Series Inputs'!A539)</f>
        <v/>
      </c>
      <c r="B539" s="7" t="str">
        <f>IF('Time Series Inputs'!B539="","",'Time Series Inputs'!B539)</f>
        <v/>
      </c>
      <c r="C539" s="7" t="str">
        <f>IF('Time Series Inputs'!C539="","",'Time Series Inputs'!C539)</f>
        <v/>
      </c>
      <c r="D539" s="8" t="str">
        <f>IF(A539="","",'Apply Constraints'!A539)</f>
        <v/>
      </c>
      <c r="E539" s="8" t="str">
        <f>IF('Performance Calculation'!W539="","",'Performance Calculation'!W539)</f>
        <v/>
      </c>
    </row>
    <row r="540" spans="1:5" ht="15.75" customHeight="1">
      <c r="A540" s="6" t="str">
        <f>IF('Time Series Inputs'!A540="","",'Time Series Inputs'!A540)</f>
        <v/>
      </c>
      <c r="B540" s="7" t="str">
        <f>IF('Time Series Inputs'!B540="","",'Time Series Inputs'!B540)</f>
        <v/>
      </c>
      <c r="C540" s="7" t="str">
        <f>IF('Time Series Inputs'!C540="","",'Time Series Inputs'!C540)</f>
        <v/>
      </c>
      <c r="D540" s="8" t="str">
        <f>IF(A540="","",'Apply Constraints'!A540)</f>
        <v/>
      </c>
      <c r="E540" s="8" t="str">
        <f>IF('Performance Calculation'!W540="","",'Performance Calculation'!W540)</f>
        <v/>
      </c>
    </row>
    <row r="541" spans="1:5" ht="15.75" customHeight="1">
      <c r="A541" s="6" t="str">
        <f>IF('Time Series Inputs'!A541="","",'Time Series Inputs'!A541)</f>
        <v/>
      </c>
      <c r="B541" s="7" t="str">
        <f>IF('Time Series Inputs'!B541="","",'Time Series Inputs'!B541)</f>
        <v/>
      </c>
      <c r="C541" s="7" t="str">
        <f>IF('Time Series Inputs'!C541="","",'Time Series Inputs'!C541)</f>
        <v/>
      </c>
      <c r="D541" s="8" t="str">
        <f>IF(A541="","",'Apply Constraints'!A541)</f>
        <v/>
      </c>
      <c r="E541" s="8" t="str">
        <f>IF('Performance Calculation'!W541="","",'Performance Calculation'!W541)</f>
        <v/>
      </c>
    </row>
    <row r="542" spans="1:5" ht="15.75" customHeight="1">
      <c r="A542" s="6" t="str">
        <f>IF('Time Series Inputs'!A542="","",'Time Series Inputs'!A542)</f>
        <v/>
      </c>
      <c r="B542" s="7" t="str">
        <f>IF('Time Series Inputs'!B542="","",'Time Series Inputs'!B542)</f>
        <v/>
      </c>
      <c r="C542" s="7" t="str">
        <f>IF('Time Series Inputs'!C542="","",'Time Series Inputs'!C542)</f>
        <v/>
      </c>
      <c r="D542" s="8" t="str">
        <f>IF(A542="","",'Apply Constraints'!A542)</f>
        <v/>
      </c>
      <c r="E542" s="8" t="str">
        <f>IF('Performance Calculation'!W542="","",'Performance Calculation'!W542)</f>
        <v/>
      </c>
    </row>
    <row r="543" spans="1:5" ht="15.75" customHeight="1">
      <c r="A543" s="6" t="str">
        <f>IF('Time Series Inputs'!A543="","",'Time Series Inputs'!A543)</f>
        <v/>
      </c>
      <c r="B543" s="7" t="str">
        <f>IF('Time Series Inputs'!B543="","",'Time Series Inputs'!B543)</f>
        <v/>
      </c>
      <c r="C543" s="7" t="str">
        <f>IF('Time Series Inputs'!C543="","",'Time Series Inputs'!C543)</f>
        <v/>
      </c>
      <c r="D543" s="8" t="str">
        <f>IF(A543="","",'Apply Constraints'!A543)</f>
        <v/>
      </c>
      <c r="E543" s="8" t="str">
        <f>IF('Performance Calculation'!W543="","",'Performance Calculation'!W543)</f>
        <v/>
      </c>
    </row>
    <row r="544" spans="1:5" ht="15.75" customHeight="1">
      <c r="A544" s="6" t="str">
        <f>IF('Time Series Inputs'!A544="","",'Time Series Inputs'!A544)</f>
        <v/>
      </c>
      <c r="B544" s="7" t="str">
        <f>IF('Time Series Inputs'!B544="","",'Time Series Inputs'!B544)</f>
        <v/>
      </c>
      <c r="C544" s="7" t="str">
        <f>IF('Time Series Inputs'!C544="","",'Time Series Inputs'!C544)</f>
        <v/>
      </c>
      <c r="D544" s="8" t="str">
        <f>IF(A544="","",'Apply Constraints'!A544)</f>
        <v/>
      </c>
      <c r="E544" s="8" t="str">
        <f>IF('Performance Calculation'!W544="","",'Performance Calculation'!W544)</f>
        <v/>
      </c>
    </row>
    <row r="545" spans="1:5" ht="15.75" customHeight="1">
      <c r="A545" s="6" t="str">
        <f>IF('Time Series Inputs'!A545="","",'Time Series Inputs'!A545)</f>
        <v/>
      </c>
      <c r="B545" s="7" t="str">
        <f>IF('Time Series Inputs'!B545="","",'Time Series Inputs'!B545)</f>
        <v/>
      </c>
      <c r="C545" s="7" t="str">
        <f>IF('Time Series Inputs'!C545="","",'Time Series Inputs'!C545)</f>
        <v/>
      </c>
      <c r="D545" s="8" t="str">
        <f>IF(A545="","",'Apply Constraints'!A545)</f>
        <v/>
      </c>
      <c r="E545" s="8" t="str">
        <f>IF('Performance Calculation'!W545="","",'Performance Calculation'!W545)</f>
        <v/>
      </c>
    </row>
    <row r="546" spans="1:5" ht="15.75" customHeight="1">
      <c r="A546" s="6" t="str">
        <f>IF('Time Series Inputs'!A546="","",'Time Series Inputs'!A546)</f>
        <v/>
      </c>
      <c r="B546" s="7" t="str">
        <f>IF('Time Series Inputs'!B546="","",'Time Series Inputs'!B546)</f>
        <v/>
      </c>
      <c r="C546" s="7" t="str">
        <f>IF('Time Series Inputs'!C546="","",'Time Series Inputs'!C546)</f>
        <v/>
      </c>
      <c r="D546" s="8" t="str">
        <f>IF(A546="","",'Apply Constraints'!A546)</f>
        <v/>
      </c>
      <c r="E546" s="8" t="str">
        <f>IF('Performance Calculation'!W546="","",'Performance Calculation'!W546)</f>
        <v/>
      </c>
    </row>
    <row r="547" spans="1:5" ht="15.75" customHeight="1">
      <c r="A547" s="6" t="str">
        <f>IF('Time Series Inputs'!A547="","",'Time Series Inputs'!A547)</f>
        <v/>
      </c>
      <c r="B547" s="7" t="str">
        <f>IF('Time Series Inputs'!B547="","",'Time Series Inputs'!B547)</f>
        <v/>
      </c>
      <c r="C547" s="7" t="str">
        <f>IF('Time Series Inputs'!C547="","",'Time Series Inputs'!C547)</f>
        <v/>
      </c>
      <c r="D547" s="8" t="str">
        <f>IF(A547="","",'Apply Constraints'!A547)</f>
        <v/>
      </c>
      <c r="E547" s="8" t="str">
        <f>IF('Performance Calculation'!W547="","",'Performance Calculation'!W547)</f>
        <v/>
      </c>
    </row>
    <row r="548" spans="1:5" ht="15.75" customHeight="1">
      <c r="A548" s="6" t="str">
        <f>IF('Time Series Inputs'!A548="","",'Time Series Inputs'!A548)</f>
        <v/>
      </c>
      <c r="B548" s="7" t="str">
        <f>IF('Time Series Inputs'!B548="","",'Time Series Inputs'!B548)</f>
        <v/>
      </c>
      <c r="C548" s="7" t="str">
        <f>IF('Time Series Inputs'!C548="","",'Time Series Inputs'!C548)</f>
        <v/>
      </c>
      <c r="D548" s="8" t="str">
        <f>IF(A548="","",'Apply Constraints'!A548)</f>
        <v/>
      </c>
      <c r="E548" s="8" t="str">
        <f>IF('Performance Calculation'!W548="","",'Performance Calculation'!W548)</f>
        <v/>
      </c>
    </row>
    <row r="549" spans="1:5" ht="15.75" customHeight="1">
      <c r="A549" s="6" t="str">
        <f>IF('Time Series Inputs'!A549="","",'Time Series Inputs'!A549)</f>
        <v/>
      </c>
      <c r="B549" s="7" t="str">
        <f>IF('Time Series Inputs'!B549="","",'Time Series Inputs'!B549)</f>
        <v/>
      </c>
      <c r="C549" s="7" t="str">
        <f>IF('Time Series Inputs'!C549="","",'Time Series Inputs'!C549)</f>
        <v/>
      </c>
      <c r="D549" s="8" t="str">
        <f>IF(A549="","",'Apply Constraints'!A549)</f>
        <v/>
      </c>
      <c r="E549" s="8" t="str">
        <f>IF('Performance Calculation'!W549="","",'Performance Calculation'!W549)</f>
        <v/>
      </c>
    </row>
    <row r="550" spans="1:5" ht="15.75" customHeight="1">
      <c r="A550" s="6" t="str">
        <f>IF('Time Series Inputs'!A550="","",'Time Series Inputs'!A550)</f>
        <v/>
      </c>
      <c r="B550" s="7" t="str">
        <f>IF('Time Series Inputs'!B550="","",'Time Series Inputs'!B550)</f>
        <v/>
      </c>
      <c r="C550" s="7" t="str">
        <f>IF('Time Series Inputs'!C550="","",'Time Series Inputs'!C550)</f>
        <v/>
      </c>
      <c r="D550" s="8" t="str">
        <f>IF(A550="","",'Apply Constraints'!A550)</f>
        <v/>
      </c>
      <c r="E550" s="8" t="str">
        <f>IF('Performance Calculation'!W550="","",'Performance Calculation'!W550)</f>
        <v/>
      </c>
    </row>
    <row r="551" spans="1:5" ht="15.75" customHeight="1">
      <c r="A551" s="6" t="str">
        <f>IF('Time Series Inputs'!A551="","",'Time Series Inputs'!A551)</f>
        <v/>
      </c>
      <c r="B551" s="7" t="str">
        <f>IF('Time Series Inputs'!B551="","",'Time Series Inputs'!B551)</f>
        <v/>
      </c>
      <c r="C551" s="7" t="str">
        <f>IF('Time Series Inputs'!C551="","",'Time Series Inputs'!C551)</f>
        <v/>
      </c>
      <c r="D551" s="8" t="str">
        <f>IF(A551="","",'Apply Constraints'!A551)</f>
        <v/>
      </c>
      <c r="E551" s="8" t="str">
        <f>IF('Performance Calculation'!W551="","",'Performance Calculation'!W551)</f>
        <v/>
      </c>
    </row>
    <row r="552" spans="1:5" ht="15.75" customHeight="1">
      <c r="A552" s="6" t="str">
        <f>IF('Time Series Inputs'!A552="","",'Time Series Inputs'!A552)</f>
        <v/>
      </c>
      <c r="B552" s="7" t="str">
        <f>IF('Time Series Inputs'!B552="","",'Time Series Inputs'!B552)</f>
        <v/>
      </c>
      <c r="C552" s="7" t="str">
        <f>IF('Time Series Inputs'!C552="","",'Time Series Inputs'!C552)</f>
        <v/>
      </c>
      <c r="D552" s="8" t="str">
        <f>IF(A552="","",'Apply Constraints'!A552)</f>
        <v/>
      </c>
      <c r="E552" s="8" t="str">
        <f>IF('Performance Calculation'!W552="","",'Performance Calculation'!W552)</f>
        <v/>
      </c>
    </row>
    <row r="553" spans="1:5" ht="15.75" customHeight="1">
      <c r="A553" s="6" t="str">
        <f>IF('Time Series Inputs'!A553="","",'Time Series Inputs'!A553)</f>
        <v/>
      </c>
      <c r="B553" s="7" t="str">
        <f>IF('Time Series Inputs'!B553="","",'Time Series Inputs'!B553)</f>
        <v/>
      </c>
      <c r="C553" s="7" t="str">
        <f>IF('Time Series Inputs'!C553="","",'Time Series Inputs'!C553)</f>
        <v/>
      </c>
      <c r="D553" s="8" t="str">
        <f>IF(A553="","",'Apply Constraints'!A553)</f>
        <v/>
      </c>
      <c r="E553" s="8" t="str">
        <f>IF('Performance Calculation'!W553="","",'Performance Calculation'!W553)</f>
        <v/>
      </c>
    </row>
    <row r="554" spans="1:5" ht="15.75" customHeight="1">
      <c r="A554" s="6" t="str">
        <f>IF('Time Series Inputs'!A554="","",'Time Series Inputs'!A554)</f>
        <v/>
      </c>
      <c r="B554" s="7" t="str">
        <f>IF('Time Series Inputs'!B554="","",'Time Series Inputs'!B554)</f>
        <v/>
      </c>
      <c r="C554" s="7" t="str">
        <f>IF('Time Series Inputs'!C554="","",'Time Series Inputs'!C554)</f>
        <v/>
      </c>
      <c r="D554" s="8" t="str">
        <f>IF(A554="","",'Apply Constraints'!A554)</f>
        <v/>
      </c>
      <c r="E554" s="8" t="str">
        <f>IF('Performance Calculation'!W554="","",'Performance Calculation'!W554)</f>
        <v/>
      </c>
    </row>
    <row r="555" spans="1:5" ht="15.75" customHeight="1">
      <c r="A555" s="6" t="str">
        <f>IF('Time Series Inputs'!A555="","",'Time Series Inputs'!A555)</f>
        <v/>
      </c>
      <c r="B555" s="7" t="str">
        <f>IF('Time Series Inputs'!B555="","",'Time Series Inputs'!B555)</f>
        <v/>
      </c>
      <c r="C555" s="7" t="str">
        <f>IF('Time Series Inputs'!C555="","",'Time Series Inputs'!C555)</f>
        <v/>
      </c>
      <c r="D555" s="8" t="str">
        <f>IF(A555="","",'Apply Constraints'!A555)</f>
        <v/>
      </c>
      <c r="E555" s="8" t="str">
        <f>IF('Performance Calculation'!W555="","",'Performance Calculation'!W555)</f>
        <v/>
      </c>
    </row>
    <row r="556" spans="1:5" ht="15.75" customHeight="1">
      <c r="A556" s="6" t="str">
        <f>IF('Time Series Inputs'!A556="","",'Time Series Inputs'!A556)</f>
        <v/>
      </c>
      <c r="B556" s="7" t="str">
        <f>IF('Time Series Inputs'!B556="","",'Time Series Inputs'!B556)</f>
        <v/>
      </c>
      <c r="C556" s="7" t="str">
        <f>IF('Time Series Inputs'!C556="","",'Time Series Inputs'!C556)</f>
        <v/>
      </c>
      <c r="D556" s="8" t="str">
        <f>IF(A556="","",'Apply Constraints'!A556)</f>
        <v/>
      </c>
      <c r="E556" s="8" t="str">
        <f>IF('Performance Calculation'!W556="","",'Performance Calculation'!W556)</f>
        <v/>
      </c>
    </row>
    <row r="557" spans="1:5" ht="15.75" customHeight="1">
      <c r="A557" s="6" t="str">
        <f>IF('Time Series Inputs'!A557="","",'Time Series Inputs'!A557)</f>
        <v/>
      </c>
      <c r="B557" s="7" t="str">
        <f>IF('Time Series Inputs'!B557="","",'Time Series Inputs'!B557)</f>
        <v/>
      </c>
      <c r="C557" s="7" t="str">
        <f>IF('Time Series Inputs'!C557="","",'Time Series Inputs'!C557)</f>
        <v/>
      </c>
      <c r="D557" s="8" t="str">
        <f>IF(A557="","",'Apply Constraints'!A557)</f>
        <v/>
      </c>
      <c r="E557" s="8" t="str">
        <f>IF('Performance Calculation'!W557="","",'Performance Calculation'!W557)</f>
        <v/>
      </c>
    </row>
    <row r="558" spans="1:5" ht="15.75" customHeight="1">
      <c r="A558" s="6" t="str">
        <f>IF('Time Series Inputs'!A558="","",'Time Series Inputs'!A558)</f>
        <v/>
      </c>
      <c r="B558" s="7" t="str">
        <f>IF('Time Series Inputs'!B558="","",'Time Series Inputs'!B558)</f>
        <v/>
      </c>
      <c r="C558" s="7" t="str">
        <f>IF('Time Series Inputs'!C558="","",'Time Series Inputs'!C558)</f>
        <v/>
      </c>
      <c r="D558" s="8" t="str">
        <f>IF(A558="","",'Apply Constraints'!A558)</f>
        <v/>
      </c>
      <c r="E558" s="8" t="str">
        <f>IF('Performance Calculation'!W558="","",'Performance Calculation'!W558)</f>
        <v/>
      </c>
    </row>
    <row r="559" spans="1:5" ht="15.75" customHeight="1">
      <c r="A559" s="6" t="str">
        <f>IF('Time Series Inputs'!A559="","",'Time Series Inputs'!A559)</f>
        <v/>
      </c>
      <c r="B559" s="7" t="str">
        <f>IF('Time Series Inputs'!B559="","",'Time Series Inputs'!B559)</f>
        <v/>
      </c>
      <c r="C559" s="7" t="str">
        <f>IF('Time Series Inputs'!C559="","",'Time Series Inputs'!C559)</f>
        <v/>
      </c>
      <c r="D559" s="8" t="str">
        <f>IF(A559="","",'Apply Constraints'!A559)</f>
        <v/>
      </c>
      <c r="E559" s="8" t="str">
        <f>IF('Performance Calculation'!W559="","",'Performance Calculation'!W559)</f>
        <v/>
      </c>
    </row>
    <row r="560" spans="1:5" ht="15.75" customHeight="1">
      <c r="A560" s="6" t="str">
        <f>IF('Time Series Inputs'!A560="","",'Time Series Inputs'!A560)</f>
        <v/>
      </c>
      <c r="B560" s="7" t="str">
        <f>IF('Time Series Inputs'!B560="","",'Time Series Inputs'!B560)</f>
        <v/>
      </c>
      <c r="C560" s="7" t="str">
        <f>IF('Time Series Inputs'!C560="","",'Time Series Inputs'!C560)</f>
        <v/>
      </c>
      <c r="D560" s="8" t="str">
        <f>IF(A560="","",'Apply Constraints'!A560)</f>
        <v/>
      </c>
      <c r="E560" s="8" t="str">
        <f>IF('Performance Calculation'!W560="","",'Performance Calculation'!W560)</f>
        <v/>
      </c>
    </row>
    <row r="561" spans="1:5" ht="15.75" customHeight="1">
      <c r="A561" s="6" t="str">
        <f>IF('Time Series Inputs'!A561="","",'Time Series Inputs'!A561)</f>
        <v/>
      </c>
      <c r="B561" s="7" t="str">
        <f>IF('Time Series Inputs'!B561="","",'Time Series Inputs'!B561)</f>
        <v/>
      </c>
      <c r="C561" s="7" t="str">
        <f>IF('Time Series Inputs'!C561="","",'Time Series Inputs'!C561)</f>
        <v/>
      </c>
      <c r="D561" s="8" t="str">
        <f>IF(A561="","",'Apply Constraints'!A561)</f>
        <v/>
      </c>
      <c r="E561" s="8" t="str">
        <f>IF('Performance Calculation'!W561="","",'Performance Calculation'!W561)</f>
        <v/>
      </c>
    </row>
    <row r="562" spans="1:5" ht="15.75" customHeight="1">
      <c r="A562" s="6" t="str">
        <f>IF('Time Series Inputs'!A562="","",'Time Series Inputs'!A562)</f>
        <v/>
      </c>
      <c r="B562" s="7" t="str">
        <f>IF('Time Series Inputs'!B562="","",'Time Series Inputs'!B562)</f>
        <v/>
      </c>
      <c r="C562" s="7" t="str">
        <f>IF('Time Series Inputs'!C562="","",'Time Series Inputs'!C562)</f>
        <v/>
      </c>
      <c r="D562" s="8" t="str">
        <f>IF(A562="","",'Apply Constraints'!A562)</f>
        <v/>
      </c>
      <c r="E562" s="8" t="str">
        <f>IF('Performance Calculation'!W562="","",'Performance Calculation'!W562)</f>
        <v/>
      </c>
    </row>
    <row r="563" spans="1:5" ht="15.75" customHeight="1">
      <c r="A563" s="6" t="str">
        <f>IF('Time Series Inputs'!A563="","",'Time Series Inputs'!A563)</f>
        <v/>
      </c>
      <c r="B563" s="7" t="str">
        <f>IF('Time Series Inputs'!B563="","",'Time Series Inputs'!B563)</f>
        <v/>
      </c>
      <c r="C563" s="7" t="str">
        <f>IF('Time Series Inputs'!C563="","",'Time Series Inputs'!C563)</f>
        <v/>
      </c>
      <c r="D563" s="8" t="str">
        <f>IF(A563="","",'Apply Constraints'!A563)</f>
        <v/>
      </c>
      <c r="E563" s="8" t="str">
        <f>IF('Performance Calculation'!W563="","",'Performance Calculation'!W563)</f>
        <v/>
      </c>
    </row>
    <row r="564" spans="1:5" ht="15.75" customHeight="1">
      <c r="A564" s="6" t="str">
        <f>IF('Time Series Inputs'!A564="","",'Time Series Inputs'!A564)</f>
        <v/>
      </c>
      <c r="B564" s="7" t="str">
        <f>IF('Time Series Inputs'!B564="","",'Time Series Inputs'!B564)</f>
        <v/>
      </c>
      <c r="C564" s="7" t="str">
        <f>IF('Time Series Inputs'!C564="","",'Time Series Inputs'!C564)</f>
        <v/>
      </c>
      <c r="D564" s="8" t="str">
        <f>IF(A564="","",'Apply Constraints'!A564)</f>
        <v/>
      </c>
      <c r="E564" s="8" t="str">
        <f>IF('Performance Calculation'!W564="","",'Performance Calculation'!W564)</f>
        <v/>
      </c>
    </row>
    <row r="565" spans="1:5" ht="15.75" customHeight="1">
      <c r="A565" s="6" t="str">
        <f>IF('Time Series Inputs'!A565="","",'Time Series Inputs'!A565)</f>
        <v/>
      </c>
      <c r="B565" s="7" t="str">
        <f>IF('Time Series Inputs'!B565="","",'Time Series Inputs'!B565)</f>
        <v/>
      </c>
      <c r="C565" s="7" t="str">
        <f>IF('Time Series Inputs'!C565="","",'Time Series Inputs'!C565)</f>
        <v/>
      </c>
      <c r="D565" s="8" t="str">
        <f>IF(A565="","",'Apply Constraints'!A565)</f>
        <v/>
      </c>
      <c r="E565" s="8" t="str">
        <f>IF('Performance Calculation'!W565="","",'Performance Calculation'!W565)</f>
        <v/>
      </c>
    </row>
    <row r="566" spans="1:5" ht="15.75" customHeight="1">
      <c r="A566" s="6" t="str">
        <f>IF('Time Series Inputs'!A566="","",'Time Series Inputs'!A566)</f>
        <v/>
      </c>
      <c r="B566" s="7" t="str">
        <f>IF('Time Series Inputs'!B566="","",'Time Series Inputs'!B566)</f>
        <v/>
      </c>
      <c r="C566" s="7" t="str">
        <f>IF('Time Series Inputs'!C566="","",'Time Series Inputs'!C566)</f>
        <v/>
      </c>
      <c r="D566" s="8" t="str">
        <f>IF(A566="","",'Apply Constraints'!A566)</f>
        <v/>
      </c>
      <c r="E566" s="8" t="str">
        <f>IF('Performance Calculation'!W566="","",'Performance Calculation'!W566)</f>
        <v/>
      </c>
    </row>
    <row r="567" spans="1:5" ht="15.75" customHeight="1">
      <c r="A567" s="6" t="str">
        <f>IF('Time Series Inputs'!A567="","",'Time Series Inputs'!A567)</f>
        <v/>
      </c>
      <c r="B567" s="7" t="str">
        <f>IF('Time Series Inputs'!B567="","",'Time Series Inputs'!B567)</f>
        <v/>
      </c>
      <c r="C567" s="7" t="str">
        <f>IF('Time Series Inputs'!C567="","",'Time Series Inputs'!C567)</f>
        <v/>
      </c>
      <c r="D567" s="8" t="str">
        <f>IF(A567="","",'Apply Constraints'!A567)</f>
        <v/>
      </c>
      <c r="E567" s="8" t="str">
        <f>IF('Performance Calculation'!W567="","",'Performance Calculation'!W567)</f>
        <v/>
      </c>
    </row>
    <row r="568" spans="1:5" ht="15.75" customHeight="1">
      <c r="A568" s="6" t="str">
        <f>IF('Time Series Inputs'!A568="","",'Time Series Inputs'!A568)</f>
        <v/>
      </c>
      <c r="B568" s="7" t="str">
        <f>IF('Time Series Inputs'!B568="","",'Time Series Inputs'!B568)</f>
        <v/>
      </c>
      <c r="C568" s="7" t="str">
        <f>IF('Time Series Inputs'!C568="","",'Time Series Inputs'!C568)</f>
        <v/>
      </c>
      <c r="D568" s="8" t="str">
        <f>IF(A568="","",'Apply Constraints'!A568)</f>
        <v/>
      </c>
      <c r="E568" s="8" t="str">
        <f>IF('Performance Calculation'!W568="","",'Performance Calculation'!W568)</f>
        <v/>
      </c>
    </row>
    <row r="569" spans="1:5" ht="15.75" customHeight="1">
      <c r="A569" s="6" t="str">
        <f>IF('Time Series Inputs'!A569="","",'Time Series Inputs'!A569)</f>
        <v/>
      </c>
      <c r="B569" s="7" t="str">
        <f>IF('Time Series Inputs'!B569="","",'Time Series Inputs'!B569)</f>
        <v/>
      </c>
      <c r="C569" s="7" t="str">
        <f>IF('Time Series Inputs'!C569="","",'Time Series Inputs'!C569)</f>
        <v/>
      </c>
      <c r="D569" s="8" t="str">
        <f>IF(A569="","",'Apply Constraints'!A569)</f>
        <v/>
      </c>
      <c r="E569" s="8" t="str">
        <f>IF('Performance Calculation'!W569="","",'Performance Calculation'!W569)</f>
        <v/>
      </c>
    </row>
    <row r="570" spans="1:5" ht="15.75" customHeight="1">
      <c r="A570" s="6" t="str">
        <f>IF('Time Series Inputs'!A570="","",'Time Series Inputs'!A570)</f>
        <v/>
      </c>
      <c r="B570" s="7" t="str">
        <f>IF('Time Series Inputs'!B570="","",'Time Series Inputs'!B570)</f>
        <v/>
      </c>
      <c r="C570" s="7" t="str">
        <f>IF('Time Series Inputs'!C570="","",'Time Series Inputs'!C570)</f>
        <v/>
      </c>
      <c r="D570" s="8" t="str">
        <f>IF(A570="","",'Apply Constraints'!A570)</f>
        <v/>
      </c>
      <c r="E570" s="8" t="str">
        <f>IF('Performance Calculation'!W570="","",'Performance Calculation'!W570)</f>
        <v/>
      </c>
    </row>
    <row r="571" spans="1:5" ht="15.75" customHeight="1">
      <c r="A571" s="6" t="str">
        <f>IF('Time Series Inputs'!A571="","",'Time Series Inputs'!A571)</f>
        <v/>
      </c>
      <c r="B571" s="7" t="str">
        <f>IF('Time Series Inputs'!B571="","",'Time Series Inputs'!B571)</f>
        <v/>
      </c>
      <c r="C571" s="7" t="str">
        <f>IF('Time Series Inputs'!C571="","",'Time Series Inputs'!C571)</f>
        <v/>
      </c>
      <c r="D571" s="8" t="str">
        <f>IF(A571="","",'Apply Constraints'!A571)</f>
        <v/>
      </c>
      <c r="E571" s="8" t="str">
        <f>IF('Performance Calculation'!W571="","",'Performance Calculation'!W571)</f>
        <v/>
      </c>
    </row>
    <row r="572" spans="1:5" ht="15.75" customHeight="1">
      <c r="A572" s="6" t="str">
        <f>IF('Time Series Inputs'!A572="","",'Time Series Inputs'!A572)</f>
        <v/>
      </c>
      <c r="B572" s="7" t="str">
        <f>IF('Time Series Inputs'!B572="","",'Time Series Inputs'!B572)</f>
        <v/>
      </c>
      <c r="C572" s="7" t="str">
        <f>IF('Time Series Inputs'!C572="","",'Time Series Inputs'!C572)</f>
        <v/>
      </c>
      <c r="D572" s="8" t="str">
        <f>IF(A572="","",'Apply Constraints'!A572)</f>
        <v/>
      </c>
      <c r="E572" s="8" t="str">
        <f>IF('Performance Calculation'!W572="","",'Performance Calculation'!W572)</f>
        <v/>
      </c>
    </row>
    <row r="573" spans="1:5" ht="15.75" customHeight="1">
      <c r="A573" s="6" t="str">
        <f>IF('Time Series Inputs'!A573="","",'Time Series Inputs'!A573)</f>
        <v/>
      </c>
      <c r="B573" s="7" t="str">
        <f>IF('Time Series Inputs'!B573="","",'Time Series Inputs'!B573)</f>
        <v/>
      </c>
      <c r="C573" s="7" t="str">
        <f>IF('Time Series Inputs'!C573="","",'Time Series Inputs'!C573)</f>
        <v/>
      </c>
      <c r="D573" s="8" t="str">
        <f>IF(A573="","",'Apply Constraints'!A573)</f>
        <v/>
      </c>
      <c r="E573" s="8" t="str">
        <f>IF('Performance Calculation'!W573="","",'Performance Calculation'!W573)</f>
        <v/>
      </c>
    </row>
    <row r="574" spans="1:5" ht="15.75" customHeight="1">
      <c r="A574" s="6" t="str">
        <f>IF('Time Series Inputs'!A574="","",'Time Series Inputs'!A574)</f>
        <v/>
      </c>
      <c r="B574" s="7" t="str">
        <f>IF('Time Series Inputs'!B574="","",'Time Series Inputs'!B574)</f>
        <v/>
      </c>
      <c r="C574" s="7" t="str">
        <f>IF('Time Series Inputs'!C574="","",'Time Series Inputs'!C574)</f>
        <v/>
      </c>
      <c r="D574" s="8" t="str">
        <f>IF(A574="","",'Apply Constraints'!A574)</f>
        <v/>
      </c>
      <c r="E574" s="8" t="str">
        <f>IF('Performance Calculation'!W574="","",'Performance Calculation'!W574)</f>
        <v/>
      </c>
    </row>
    <row r="575" spans="1:5" ht="15.75" customHeight="1">
      <c r="A575" s="6" t="str">
        <f>IF('Time Series Inputs'!A575="","",'Time Series Inputs'!A575)</f>
        <v/>
      </c>
      <c r="B575" s="7" t="str">
        <f>IF('Time Series Inputs'!B575="","",'Time Series Inputs'!B575)</f>
        <v/>
      </c>
      <c r="C575" s="7" t="str">
        <f>IF('Time Series Inputs'!C575="","",'Time Series Inputs'!C575)</f>
        <v/>
      </c>
      <c r="D575" s="8" t="str">
        <f>IF(A575="","",'Apply Constraints'!A575)</f>
        <v/>
      </c>
      <c r="E575" s="8" t="str">
        <f>IF('Performance Calculation'!W575="","",'Performance Calculation'!W575)</f>
        <v/>
      </c>
    </row>
    <row r="576" spans="1:5" ht="15.75" customHeight="1">
      <c r="A576" s="6" t="str">
        <f>IF('Time Series Inputs'!A576="","",'Time Series Inputs'!A576)</f>
        <v/>
      </c>
      <c r="B576" s="7" t="str">
        <f>IF('Time Series Inputs'!B576="","",'Time Series Inputs'!B576)</f>
        <v/>
      </c>
      <c r="C576" s="7" t="str">
        <f>IF('Time Series Inputs'!C576="","",'Time Series Inputs'!C576)</f>
        <v/>
      </c>
      <c r="D576" s="8" t="str">
        <f>IF(A576="","",'Apply Constraints'!A576)</f>
        <v/>
      </c>
      <c r="E576" s="8" t="str">
        <f>IF('Performance Calculation'!W576="","",'Performance Calculation'!W576)</f>
        <v/>
      </c>
    </row>
    <row r="577" spans="1:5" ht="15.75" customHeight="1">
      <c r="A577" s="6" t="str">
        <f>IF('Time Series Inputs'!A577="","",'Time Series Inputs'!A577)</f>
        <v/>
      </c>
      <c r="B577" s="7" t="str">
        <f>IF('Time Series Inputs'!B577="","",'Time Series Inputs'!B577)</f>
        <v/>
      </c>
      <c r="C577" s="7" t="str">
        <f>IF('Time Series Inputs'!C577="","",'Time Series Inputs'!C577)</f>
        <v/>
      </c>
      <c r="D577" s="8" t="str">
        <f>IF(A577="","",'Apply Constraints'!A577)</f>
        <v/>
      </c>
      <c r="E577" s="8" t="str">
        <f>IF('Performance Calculation'!W577="","",'Performance Calculation'!W577)</f>
        <v/>
      </c>
    </row>
    <row r="578" spans="1:5" ht="15.75" customHeight="1">
      <c r="A578" s="6" t="str">
        <f>IF('Time Series Inputs'!A578="","",'Time Series Inputs'!A578)</f>
        <v/>
      </c>
      <c r="B578" s="7" t="str">
        <f>IF('Time Series Inputs'!B578="","",'Time Series Inputs'!B578)</f>
        <v/>
      </c>
      <c r="C578" s="7" t="str">
        <f>IF('Time Series Inputs'!C578="","",'Time Series Inputs'!C578)</f>
        <v/>
      </c>
      <c r="D578" s="8" t="str">
        <f>IF(A578="","",'Apply Constraints'!A578)</f>
        <v/>
      </c>
      <c r="E578" s="8" t="str">
        <f>IF('Performance Calculation'!W578="","",'Performance Calculation'!W578)</f>
        <v/>
      </c>
    </row>
    <row r="579" spans="1:5" ht="15.75" customHeight="1">
      <c r="A579" s="6" t="str">
        <f>IF('Time Series Inputs'!A579="","",'Time Series Inputs'!A579)</f>
        <v/>
      </c>
      <c r="B579" s="7" t="str">
        <f>IF('Time Series Inputs'!B579="","",'Time Series Inputs'!B579)</f>
        <v/>
      </c>
      <c r="C579" s="7" t="str">
        <f>IF('Time Series Inputs'!C579="","",'Time Series Inputs'!C579)</f>
        <v/>
      </c>
      <c r="D579" s="8" t="str">
        <f>IF(A579="","",'Apply Constraints'!A579)</f>
        <v/>
      </c>
      <c r="E579" s="8" t="str">
        <f>IF('Performance Calculation'!W579="","",'Performance Calculation'!W579)</f>
        <v/>
      </c>
    </row>
    <row r="580" spans="1:5" ht="15.75" customHeight="1">
      <c r="A580" s="6" t="str">
        <f>IF('Time Series Inputs'!A580="","",'Time Series Inputs'!A580)</f>
        <v/>
      </c>
      <c r="B580" s="7" t="str">
        <f>IF('Time Series Inputs'!B580="","",'Time Series Inputs'!B580)</f>
        <v/>
      </c>
      <c r="C580" s="7" t="str">
        <f>IF('Time Series Inputs'!C580="","",'Time Series Inputs'!C580)</f>
        <v/>
      </c>
      <c r="D580" s="8" t="str">
        <f>IF(A580="","",'Apply Constraints'!A580)</f>
        <v/>
      </c>
      <c r="E580" s="8" t="str">
        <f>IF('Performance Calculation'!W580="","",'Performance Calculation'!W580)</f>
        <v/>
      </c>
    </row>
    <row r="581" spans="1:5" ht="15.75" customHeight="1">
      <c r="A581" s="6" t="str">
        <f>IF('Time Series Inputs'!A581="","",'Time Series Inputs'!A581)</f>
        <v/>
      </c>
      <c r="B581" s="7" t="str">
        <f>IF('Time Series Inputs'!B581="","",'Time Series Inputs'!B581)</f>
        <v/>
      </c>
      <c r="C581" s="7" t="str">
        <f>IF('Time Series Inputs'!C581="","",'Time Series Inputs'!C581)</f>
        <v/>
      </c>
      <c r="D581" s="8" t="str">
        <f>IF(A581="","",'Apply Constraints'!A581)</f>
        <v/>
      </c>
      <c r="E581" s="8" t="str">
        <f>IF('Performance Calculation'!W581="","",'Performance Calculation'!W581)</f>
        <v/>
      </c>
    </row>
    <row r="582" spans="1:5" ht="15.75" customHeight="1">
      <c r="A582" s="6" t="str">
        <f>IF('Time Series Inputs'!A582="","",'Time Series Inputs'!A582)</f>
        <v/>
      </c>
      <c r="B582" s="7" t="str">
        <f>IF('Time Series Inputs'!B582="","",'Time Series Inputs'!B582)</f>
        <v/>
      </c>
      <c r="C582" s="7" t="str">
        <f>IF('Time Series Inputs'!C582="","",'Time Series Inputs'!C582)</f>
        <v/>
      </c>
      <c r="D582" s="8" t="str">
        <f>IF(A582="","",'Apply Constraints'!A582)</f>
        <v/>
      </c>
      <c r="E582" s="8" t="str">
        <f>IF('Performance Calculation'!W582="","",'Performance Calculation'!W582)</f>
        <v/>
      </c>
    </row>
    <row r="583" spans="1:5" ht="15.75" customHeight="1">
      <c r="A583" s="6" t="str">
        <f>IF('Time Series Inputs'!A583="","",'Time Series Inputs'!A583)</f>
        <v/>
      </c>
      <c r="B583" s="7" t="str">
        <f>IF('Time Series Inputs'!B583="","",'Time Series Inputs'!B583)</f>
        <v/>
      </c>
      <c r="C583" s="7" t="str">
        <f>IF('Time Series Inputs'!C583="","",'Time Series Inputs'!C583)</f>
        <v/>
      </c>
      <c r="D583" s="8" t="str">
        <f>IF(A583="","",'Apply Constraints'!A583)</f>
        <v/>
      </c>
      <c r="E583" s="8" t="str">
        <f>IF('Performance Calculation'!W583="","",'Performance Calculation'!W583)</f>
        <v/>
      </c>
    </row>
    <row r="584" spans="1:5" ht="15.75" customHeight="1">
      <c r="A584" s="6" t="str">
        <f>IF('Time Series Inputs'!A584="","",'Time Series Inputs'!A584)</f>
        <v/>
      </c>
      <c r="B584" s="7" t="str">
        <f>IF('Time Series Inputs'!B584="","",'Time Series Inputs'!B584)</f>
        <v/>
      </c>
      <c r="C584" s="7" t="str">
        <f>IF('Time Series Inputs'!C584="","",'Time Series Inputs'!C584)</f>
        <v/>
      </c>
      <c r="D584" s="8" t="str">
        <f>IF(A584="","",'Apply Constraints'!A584)</f>
        <v/>
      </c>
      <c r="E584" s="8" t="str">
        <f>IF('Performance Calculation'!W584="","",'Performance Calculation'!W584)</f>
        <v/>
      </c>
    </row>
    <row r="585" spans="1:5" ht="15.75" customHeight="1">
      <c r="A585" s="6" t="str">
        <f>IF('Time Series Inputs'!A585="","",'Time Series Inputs'!A585)</f>
        <v/>
      </c>
      <c r="B585" s="7" t="str">
        <f>IF('Time Series Inputs'!B585="","",'Time Series Inputs'!B585)</f>
        <v/>
      </c>
      <c r="C585" s="7" t="str">
        <f>IF('Time Series Inputs'!C585="","",'Time Series Inputs'!C585)</f>
        <v/>
      </c>
      <c r="D585" s="8" t="str">
        <f>IF(A585="","",'Apply Constraints'!A585)</f>
        <v/>
      </c>
      <c r="E585" s="8" t="str">
        <f>IF('Performance Calculation'!W585="","",'Performance Calculation'!W585)</f>
        <v/>
      </c>
    </row>
    <row r="586" spans="1:5" ht="15.75" customHeight="1">
      <c r="A586" s="6" t="str">
        <f>IF('Time Series Inputs'!A586="","",'Time Series Inputs'!A586)</f>
        <v/>
      </c>
      <c r="B586" s="7" t="str">
        <f>IF('Time Series Inputs'!B586="","",'Time Series Inputs'!B586)</f>
        <v/>
      </c>
      <c r="C586" s="7" t="str">
        <f>IF('Time Series Inputs'!C586="","",'Time Series Inputs'!C586)</f>
        <v/>
      </c>
      <c r="D586" s="8" t="str">
        <f>IF(A586="","",'Apply Constraints'!A586)</f>
        <v/>
      </c>
      <c r="E586" s="8" t="str">
        <f>IF('Performance Calculation'!W586="","",'Performance Calculation'!W586)</f>
        <v/>
      </c>
    </row>
    <row r="587" spans="1:5" ht="15.75" customHeight="1">
      <c r="A587" s="6" t="str">
        <f>IF('Time Series Inputs'!A587="","",'Time Series Inputs'!A587)</f>
        <v/>
      </c>
      <c r="B587" s="7" t="str">
        <f>IF('Time Series Inputs'!B587="","",'Time Series Inputs'!B587)</f>
        <v/>
      </c>
      <c r="C587" s="7" t="str">
        <f>IF('Time Series Inputs'!C587="","",'Time Series Inputs'!C587)</f>
        <v/>
      </c>
      <c r="D587" s="8" t="str">
        <f>IF(A587="","",'Apply Constraints'!A587)</f>
        <v/>
      </c>
      <c r="E587" s="8" t="str">
        <f>IF('Performance Calculation'!W587="","",'Performance Calculation'!W587)</f>
        <v/>
      </c>
    </row>
    <row r="588" spans="1:5" ht="15.75" customHeight="1">
      <c r="A588" s="6" t="str">
        <f>IF('Time Series Inputs'!A588="","",'Time Series Inputs'!A588)</f>
        <v/>
      </c>
      <c r="B588" s="7" t="str">
        <f>IF('Time Series Inputs'!B588="","",'Time Series Inputs'!B588)</f>
        <v/>
      </c>
      <c r="C588" s="7" t="str">
        <f>IF('Time Series Inputs'!C588="","",'Time Series Inputs'!C588)</f>
        <v/>
      </c>
      <c r="D588" s="8" t="str">
        <f>IF(A588="","",'Apply Constraints'!A588)</f>
        <v/>
      </c>
      <c r="E588" s="8" t="str">
        <f>IF('Performance Calculation'!W588="","",'Performance Calculation'!W588)</f>
        <v/>
      </c>
    </row>
    <row r="589" spans="1:5" ht="15.75" customHeight="1">
      <c r="A589" s="6" t="str">
        <f>IF('Time Series Inputs'!A589="","",'Time Series Inputs'!A589)</f>
        <v/>
      </c>
      <c r="B589" s="7" t="str">
        <f>IF('Time Series Inputs'!B589="","",'Time Series Inputs'!B589)</f>
        <v/>
      </c>
      <c r="C589" s="7" t="str">
        <f>IF('Time Series Inputs'!C589="","",'Time Series Inputs'!C589)</f>
        <v/>
      </c>
      <c r="D589" s="8" t="str">
        <f>IF(A589="","",'Apply Constraints'!A589)</f>
        <v/>
      </c>
      <c r="E589" s="8" t="str">
        <f>IF('Performance Calculation'!W589="","",'Performance Calculation'!W589)</f>
        <v/>
      </c>
    </row>
    <row r="590" spans="1:5" ht="15.75" customHeight="1">
      <c r="A590" s="6" t="str">
        <f>IF('Time Series Inputs'!A590="","",'Time Series Inputs'!A590)</f>
        <v/>
      </c>
      <c r="B590" s="7" t="str">
        <f>IF('Time Series Inputs'!B590="","",'Time Series Inputs'!B590)</f>
        <v/>
      </c>
      <c r="C590" s="7" t="str">
        <f>IF('Time Series Inputs'!C590="","",'Time Series Inputs'!C590)</f>
        <v/>
      </c>
      <c r="D590" s="8" t="str">
        <f>IF(A590="","",'Apply Constraints'!A590)</f>
        <v/>
      </c>
      <c r="E590" s="8" t="str">
        <f>IF('Performance Calculation'!W590="","",'Performance Calculation'!W590)</f>
        <v/>
      </c>
    </row>
    <row r="591" spans="1:5" ht="15.75" customHeight="1">
      <c r="A591" s="6" t="str">
        <f>IF('Time Series Inputs'!A591="","",'Time Series Inputs'!A591)</f>
        <v/>
      </c>
      <c r="B591" s="7" t="str">
        <f>IF('Time Series Inputs'!B591="","",'Time Series Inputs'!B591)</f>
        <v/>
      </c>
      <c r="C591" s="7" t="str">
        <f>IF('Time Series Inputs'!C591="","",'Time Series Inputs'!C591)</f>
        <v/>
      </c>
      <c r="D591" s="8" t="str">
        <f>IF(A591="","",'Apply Constraints'!A591)</f>
        <v/>
      </c>
      <c r="E591" s="8" t="str">
        <f>IF('Performance Calculation'!W591="","",'Performance Calculation'!W591)</f>
        <v/>
      </c>
    </row>
    <row r="592" spans="1:5" ht="15.75" customHeight="1">
      <c r="A592" s="6" t="str">
        <f>IF('Time Series Inputs'!A592="","",'Time Series Inputs'!A592)</f>
        <v/>
      </c>
      <c r="B592" s="7" t="str">
        <f>IF('Time Series Inputs'!B592="","",'Time Series Inputs'!B592)</f>
        <v/>
      </c>
      <c r="C592" s="7" t="str">
        <f>IF('Time Series Inputs'!C592="","",'Time Series Inputs'!C592)</f>
        <v/>
      </c>
      <c r="D592" s="8" t="str">
        <f>IF(A592="","",'Apply Constraints'!A592)</f>
        <v/>
      </c>
      <c r="E592" s="8" t="str">
        <f>IF('Performance Calculation'!W592="","",'Performance Calculation'!W592)</f>
        <v/>
      </c>
    </row>
    <row r="593" spans="1:5" ht="15.75" customHeight="1">
      <c r="A593" s="6" t="str">
        <f>IF('Time Series Inputs'!A593="","",'Time Series Inputs'!A593)</f>
        <v/>
      </c>
      <c r="B593" s="7" t="str">
        <f>IF('Time Series Inputs'!B593="","",'Time Series Inputs'!B593)</f>
        <v/>
      </c>
      <c r="C593" s="7" t="str">
        <f>IF('Time Series Inputs'!C593="","",'Time Series Inputs'!C593)</f>
        <v/>
      </c>
      <c r="D593" s="8" t="str">
        <f>IF(A593="","",'Apply Constraints'!A593)</f>
        <v/>
      </c>
      <c r="E593" s="8" t="str">
        <f>IF('Performance Calculation'!W593="","",'Performance Calculation'!W593)</f>
        <v/>
      </c>
    </row>
    <row r="594" spans="1:5" ht="15.75" customHeight="1">
      <c r="A594" s="6" t="str">
        <f>IF('Time Series Inputs'!A594="","",'Time Series Inputs'!A594)</f>
        <v/>
      </c>
      <c r="B594" s="7" t="str">
        <f>IF('Time Series Inputs'!B594="","",'Time Series Inputs'!B594)</f>
        <v/>
      </c>
      <c r="C594" s="7" t="str">
        <f>IF('Time Series Inputs'!C594="","",'Time Series Inputs'!C594)</f>
        <v/>
      </c>
      <c r="D594" s="8" t="str">
        <f>IF(A594="","",'Apply Constraints'!A594)</f>
        <v/>
      </c>
      <c r="E594" s="8" t="str">
        <f>IF('Performance Calculation'!W594="","",'Performance Calculation'!W594)</f>
        <v/>
      </c>
    </row>
    <row r="595" spans="1:5" ht="15.75" customHeight="1">
      <c r="A595" s="6" t="str">
        <f>IF('Time Series Inputs'!A595="","",'Time Series Inputs'!A595)</f>
        <v/>
      </c>
      <c r="B595" s="7" t="str">
        <f>IF('Time Series Inputs'!B595="","",'Time Series Inputs'!B595)</f>
        <v/>
      </c>
      <c r="C595" s="7" t="str">
        <f>IF('Time Series Inputs'!C595="","",'Time Series Inputs'!C595)</f>
        <v/>
      </c>
      <c r="D595" s="8" t="str">
        <f>IF(A595="","",'Apply Constraints'!A595)</f>
        <v/>
      </c>
      <c r="E595" s="8" t="str">
        <f>IF('Performance Calculation'!W595="","",'Performance Calculation'!W595)</f>
        <v/>
      </c>
    </row>
    <row r="596" spans="1:5" ht="15.75" customHeight="1">
      <c r="A596" s="6" t="str">
        <f>IF('Time Series Inputs'!A596="","",'Time Series Inputs'!A596)</f>
        <v/>
      </c>
      <c r="B596" s="7" t="str">
        <f>IF('Time Series Inputs'!B596="","",'Time Series Inputs'!B596)</f>
        <v/>
      </c>
      <c r="C596" s="7" t="str">
        <f>IF('Time Series Inputs'!C596="","",'Time Series Inputs'!C596)</f>
        <v/>
      </c>
      <c r="D596" s="8" t="str">
        <f>IF(A596="","",'Apply Constraints'!A596)</f>
        <v/>
      </c>
      <c r="E596" s="8" t="str">
        <f>IF('Performance Calculation'!W596="","",'Performance Calculation'!W596)</f>
        <v/>
      </c>
    </row>
    <row r="597" spans="1:5" ht="15.75" customHeight="1">
      <c r="A597" s="6" t="str">
        <f>IF('Time Series Inputs'!A597="","",'Time Series Inputs'!A597)</f>
        <v/>
      </c>
      <c r="B597" s="7" t="str">
        <f>IF('Time Series Inputs'!B597="","",'Time Series Inputs'!B597)</f>
        <v/>
      </c>
      <c r="C597" s="7" t="str">
        <f>IF('Time Series Inputs'!C597="","",'Time Series Inputs'!C597)</f>
        <v/>
      </c>
      <c r="D597" s="8" t="str">
        <f>IF(A597="","",'Apply Constraints'!A597)</f>
        <v/>
      </c>
      <c r="E597" s="8" t="str">
        <f>IF('Performance Calculation'!W597="","",'Performance Calculation'!W597)</f>
        <v/>
      </c>
    </row>
    <row r="598" spans="1:5" ht="15.75" customHeight="1">
      <c r="A598" s="6" t="str">
        <f>IF('Time Series Inputs'!A598="","",'Time Series Inputs'!A598)</f>
        <v/>
      </c>
      <c r="B598" s="7" t="str">
        <f>IF('Time Series Inputs'!B598="","",'Time Series Inputs'!B598)</f>
        <v/>
      </c>
      <c r="C598" s="7" t="str">
        <f>IF('Time Series Inputs'!C598="","",'Time Series Inputs'!C598)</f>
        <v/>
      </c>
      <c r="D598" s="8" t="str">
        <f>IF(A598="","",'Apply Constraints'!A598)</f>
        <v/>
      </c>
      <c r="E598" s="8" t="str">
        <f>IF('Performance Calculation'!W598="","",'Performance Calculation'!W598)</f>
        <v/>
      </c>
    </row>
    <row r="599" spans="1:5" ht="15.75" customHeight="1">
      <c r="A599" s="6" t="str">
        <f>IF('Time Series Inputs'!A599="","",'Time Series Inputs'!A599)</f>
        <v/>
      </c>
      <c r="B599" s="7" t="str">
        <f>IF('Time Series Inputs'!B599="","",'Time Series Inputs'!B599)</f>
        <v/>
      </c>
      <c r="C599" s="7" t="str">
        <f>IF('Time Series Inputs'!C599="","",'Time Series Inputs'!C599)</f>
        <v/>
      </c>
      <c r="D599" s="8" t="str">
        <f>IF(A599="","",'Apply Constraints'!A599)</f>
        <v/>
      </c>
      <c r="E599" s="8" t="str">
        <f>IF('Performance Calculation'!W599="","",'Performance Calculation'!W599)</f>
        <v/>
      </c>
    </row>
    <row r="600" spans="1:5" ht="15.75" customHeight="1">
      <c r="A600" s="6" t="str">
        <f>IF('Time Series Inputs'!A600="","",'Time Series Inputs'!A600)</f>
        <v/>
      </c>
      <c r="B600" s="7" t="str">
        <f>IF('Time Series Inputs'!B600="","",'Time Series Inputs'!B600)</f>
        <v/>
      </c>
      <c r="C600" s="7" t="str">
        <f>IF('Time Series Inputs'!C600="","",'Time Series Inputs'!C600)</f>
        <v/>
      </c>
      <c r="D600" s="8" t="str">
        <f>IF(A600="","",'Apply Constraints'!A600)</f>
        <v/>
      </c>
      <c r="E600" s="8" t="str">
        <f>IF('Performance Calculation'!W600="","",'Performance Calculation'!W600)</f>
        <v/>
      </c>
    </row>
    <row r="601" spans="1:5" ht="15.75" customHeight="1">
      <c r="A601" s="6" t="str">
        <f>IF('Time Series Inputs'!A601="","",'Time Series Inputs'!A601)</f>
        <v/>
      </c>
      <c r="B601" s="7" t="str">
        <f>IF('Time Series Inputs'!B601="","",'Time Series Inputs'!B601)</f>
        <v/>
      </c>
      <c r="C601" s="7" t="str">
        <f>IF('Time Series Inputs'!C601="","",'Time Series Inputs'!C601)</f>
        <v/>
      </c>
      <c r="D601" s="8" t="str">
        <f>IF(A601="","",'Apply Constraints'!A601)</f>
        <v/>
      </c>
      <c r="E601" s="8" t="str">
        <f>IF('Performance Calculation'!W601="","",'Performance Calculation'!W601)</f>
        <v/>
      </c>
    </row>
    <row r="602" spans="1:5" ht="15.75" customHeight="1">
      <c r="A602" s="6" t="str">
        <f>IF('Time Series Inputs'!A602="","",'Time Series Inputs'!A602)</f>
        <v/>
      </c>
      <c r="B602" s="7" t="str">
        <f>IF('Time Series Inputs'!B602="","",'Time Series Inputs'!B602)</f>
        <v/>
      </c>
      <c r="C602" s="7" t="str">
        <f>IF('Time Series Inputs'!C602="","",'Time Series Inputs'!C602)</f>
        <v/>
      </c>
      <c r="D602" s="8" t="str">
        <f>IF(A602="","",'Apply Constraints'!A602)</f>
        <v/>
      </c>
      <c r="E602" s="8" t="str">
        <f>IF('Performance Calculation'!W602="","",'Performance Calculation'!W602)</f>
        <v/>
      </c>
    </row>
    <row r="603" spans="1:5" ht="15.75" customHeight="1">
      <c r="A603" s="6" t="str">
        <f>IF('Time Series Inputs'!A603="","",'Time Series Inputs'!A603)</f>
        <v/>
      </c>
      <c r="B603" s="7" t="str">
        <f>IF('Time Series Inputs'!B603="","",'Time Series Inputs'!B603)</f>
        <v/>
      </c>
      <c r="C603" s="7" t="str">
        <f>IF('Time Series Inputs'!C603="","",'Time Series Inputs'!C603)</f>
        <v/>
      </c>
      <c r="D603" s="8" t="str">
        <f>IF(A603="","",'Apply Constraints'!A603)</f>
        <v/>
      </c>
      <c r="E603" s="8" t="str">
        <f>IF('Performance Calculation'!W603="","",'Performance Calculation'!W603)</f>
        <v/>
      </c>
    </row>
    <row r="604" spans="1:5" ht="15.75" customHeight="1">
      <c r="A604" s="6" t="str">
        <f>IF('Time Series Inputs'!A604="","",'Time Series Inputs'!A604)</f>
        <v/>
      </c>
      <c r="B604" s="7" t="str">
        <f>IF('Time Series Inputs'!B604="","",'Time Series Inputs'!B604)</f>
        <v/>
      </c>
      <c r="C604" s="7" t="str">
        <f>IF('Time Series Inputs'!C604="","",'Time Series Inputs'!C604)</f>
        <v/>
      </c>
      <c r="D604" s="8" t="str">
        <f>IF(A604="","",'Apply Constraints'!A604)</f>
        <v/>
      </c>
      <c r="E604" s="8" t="str">
        <f>IF('Performance Calculation'!W604="","",'Performance Calculation'!W604)</f>
        <v/>
      </c>
    </row>
    <row r="605" spans="1:5" ht="15.75" customHeight="1">
      <c r="A605" s="6" t="str">
        <f>IF('Time Series Inputs'!A605="","",'Time Series Inputs'!A605)</f>
        <v/>
      </c>
      <c r="B605" s="7" t="str">
        <f>IF('Time Series Inputs'!B605="","",'Time Series Inputs'!B605)</f>
        <v/>
      </c>
      <c r="C605" s="7" t="str">
        <f>IF('Time Series Inputs'!C605="","",'Time Series Inputs'!C605)</f>
        <v/>
      </c>
      <c r="D605" s="8" t="str">
        <f>IF(A605="","",'Apply Constraints'!A605)</f>
        <v/>
      </c>
      <c r="E605" s="8" t="str">
        <f>IF('Performance Calculation'!W605="","",'Performance Calculation'!W605)</f>
        <v/>
      </c>
    </row>
    <row r="606" spans="1:5" ht="15.75" customHeight="1">
      <c r="A606" s="6" t="str">
        <f>IF('Time Series Inputs'!A606="","",'Time Series Inputs'!A606)</f>
        <v/>
      </c>
      <c r="B606" s="7" t="str">
        <f>IF('Time Series Inputs'!B606="","",'Time Series Inputs'!B606)</f>
        <v/>
      </c>
      <c r="C606" s="7" t="str">
        <f>IF('Time Series Inputs'!C606="","",'Time Series Inputs'!C606)</f>
        <v/>
      </c>
      <c r="D606" s="8" t="str">
        <f>IF(A606="","",'Apply Constraints'!A606)</f>
        <v/>
      </c>
      <c r="E606" s="8" t="str">
        <f>IF('Performance Calculation'!W606="","",'Performance Calculation'!W606)</f>
        <v/>
      </c>
    </row>
    <row r="607" spans="1:5" ht="15.75" customHeight="1">
      <c r="A607" s="6" t="str">
        <f>IF('Time Series Inputs'!A607="","",'Time Series Inputs'!A607)</f>
        <v/>
      </c>
      <c r="B607" s="7" t="str">
        <f>IF('Time Series Inputs'!B607="","",'Time Series Inputs'!B607)</f>
        <v/>
      </c>
      <c r="C607" s="7" t="str">
        <f>IF('Time Series Inputs'!C607="","",'Time Series Inputs'!C607)</f>
        <v/>
      </c>
      <c r="D607" s="8" t="str">
        <f>IF(A607="","",'Apply Constraints'!A607)</f>
        <v/>
      </c>
      <c r="E607" s="8" t="str">
        <f>IF('Performance Calculation'!W607="","",'Performance Calculation'!W607)</f>
        <v/>
      </c>
    </row>
    <row r="608" spans="1:5" ht="15.75" customHeight="1">
      <c r="A608" s="6" t="str">
        <f>IF('Time Series Inputs'!A608="","",'Time Series Inputs'!A608)</f>
        <v/>
      </c>
      <c r="B608" s="7" t="str">
        <f>IF('Time Series Inputs'!B608="","",'Time Series Inputs'!B608)</f>
        <v/>
      </c>
      <c r="C608" s="7" t="str">
        <f>IF('Time Series Inputs'!C608="","",'Time Series Inputs'!C608)</f>
        <v/>
      </c>
      <c r="D608" s="8" t="str">
        <f>IF(A608="","",'Apply Constraints'!A608)</f>
        <v/>
      </c>
      <c r="E608" s="8" t="str">
        <f>IF('Performance Calculation'!W608="","",'Performance Calculation'!W608)</f>
        <v/>
      </c>
    </row>
    <row r="609" spans="1:5" ht="15.75" customHeight="1">
      <c r="A609" s="6" t="str">
        <f>IF('Time Series Inputs'!A609="","",'Time Series Inputs'!A609)</f>
        <v/>
      </c>
      <c r="B609" s="7" t="str">
        <f>IF('Time Series Inputs'!B609="","",'Time Series Inputs'!B609)</f>
        <v/>
      </c>
      <c r="C609" s="7" t="str">
        <f>IF('Time Series Inputs'!C609="","",'Time Series Inputs'!C609)</f>
        <v/>
      </c>
      <c r="D609" s="8" t="str">
        <f>IF(A609="","",'Apply Constraints'!A609)</f>
        <v/>
      </c>
      <c r="E609" s="8" t="str">
        <f>IF('Performance Calculation'!W609="","",'Performance Calculation'!W609)</f>
        <v/>
      </c>
    </row>
    <row r="610" spans="1:5" ht="15.75" customHeight="1">
      <c r="A610" s="6" t="str">
        <f>IF('Time Series Inputs'!A610="","",'Time Series Inputs'!A610)</f>
        <v/>
      </c>
      <c r="B610" s="7" t="str">
        <f>IF('Time Series Inputs'!B610="","",'Time Series Inputs'!B610)</f>
        <v/>
      </c>
      <c r="C610" s="7" t="str">
        <f>IF('Time Series Inputs'!C610="","",'Time Series Inputs'!C610)</f>
        <v/>
      </c>
      <c r="D610" s="8" t="str">
        <f>IF(A610="","",'Apply Constraints'!A610)</f>
        <v/>
      </c>
      <c r="E610" s="8" t="str">
        <f>IF('Performance Calculation'!W610="","",'Performance Calculation'!W610)</f>
        <v/>
      </c>
    </row>
    <row r="611" spans="1:5" ht="15.75" customHeight="1">
      <c r="A611" s="6" t="str">
        <f>IF('Time Series Inputs'!A611="","",'Time Series Inputs'!A611)</f>
        <v/>
      </c>
      <c r="B611" s="7" t="str">
        <f>IF('Time Series Inputs'!B611="","",'Time Series Inputs'!B611)</f>
        <v/>
      </c>
      <c r="C611" s="7" t="str">
        <f>IF('Time Series Inputs'!C611="","",'Time Series Inputs'!C611)</f>
        <v/>
      </c>
      <c r="D611" s="8" t="str">
        <f>IF(A611="","",'Apply Constraints'!A611)</f>
        <v/>
      </c>
      <c r="E611" s="8" t="str">
        <f>IF('Performance Calculation'!W611="","",'Performance Calculation'!W611)</f>
        <v/>
      </c>
    </row>
    <row r="612" spans="1:5" ht="15.75" customHeight="1">
      <c r="A612" s="6" t="str">
        <f>IF('Time Series Inputs'!A612="","",'Time Series Inputs'!A612)</f>
        <v/>
      </c>
      <c r="B612" s="7" t="str">
        <f>IF('Time Series Inputs'!B612="","",'Time Series Inputs'!B612)</f>
        <v/>
      </c>
      <c r="C612" s="7" t="str">
        <f>IF('Time Series Inputs'!C612="","",'Time Series Inputs'!C612)</f>
        <v/>
      </c>
      <c r="D612" s="8" t="str">
        <f>IF(A612="","",'Apply Constraints'!A612)</f>
        <v/>
      </c>
      <c r="E612" s="8" t="str">
        <f>IF('Performance Calculation'!W612="","",'Performance Calculation'!W612)</f>
        <v/>
      </c>
    </row>
    <row r="613" spans="1:5" ht="15.75" customHeight="1">
      <c r="A613" s="6" t="str">
        <f>IF('Time Series Inputs'!A613="","",'Time Series Inputs'!A613)</f>
        <v/>
      </c>
      <c r="B613" s="7" t="str">
        <f>IF('Time Series Inputs'!B613="","",'Time Series Inputs'!B613)</f>
        <v/>
      </c>
      <c r="C613" s="7" t="str">
        <f>IF('Time Series Inputs'!C613="","",'Time Series Inputs'!C613)</f>
        <v/>
      </c>
      <c r="D613" s="8" t="str">
        <f>IF(A613="","",'Apply Constraints'!A613)</f>
        <v/>
      </c>
      <c r="E613" s="8" t="str">
        <f>IF('Performance Calculation'!W613="","",'Performance Calculation'!W613)</f>
        <v/>
      </c>
    </row>
    <row r="614" spans="1:5" ht="15.75" customHeight="1">
      <c r="A614" s="6" t="str">
        <f>IF('Time Series Inputs'!A614="","",'Time Series Inputs'!A614)</f>
        <v/>
      </c>
      <c r="B614" s="7" t="str">
        <f>IF('Time Series Inputs'!B614="","",'Time Series Inputs'!B614)</f>
        <v/>
      </c>
      <c r="C614" s="7" t="str">
        <f>IF('Time Series Inputs'!C614="","",'Time Series Inputs'!C614)</f>
        <v/>
      </c>
      <c r="D614" s="8" t="str">
        <f>IF(A614="","",'Apply Constraints'!A614)</f>
        <v/>
      </c>
      <c r="E614" s="8" t="str">
        <f>IF('Performance Calculation'!W614="","",'Performance Calculation'!W614)</f>
        <v/>
      </c>
    </row>
    <row r="615" spans="1:5" ht="15.75" customHeight="1">
      <c r="A615" s="6" t="str">
        <f>IF('Time Series Inputs'!A615="","",'Time Series Inputs'!A615)</f>
        <v/>
      </c>
      <c r="B615" s="7" t="str">
        <f>IF('Time Series Inputs'!B615="","",'Time Series Inputs'!B615)</f>
        <v/>
      </c>
      <c r="C615" s="7" t="str">
        <f>IF('Time Series Inputs'!C615="","",'Time Series Inputs'!C615)</f>
        <v/>
      </c>
      <c r="D615" s="8" t="str">
        <f>IF(A615="","",'Apply Constraints'!A615)</f>
        <v/>
      </c>
      <c r="E615" s="8" t="str">
        <f>IF('Performance Calculation'!W615="","",'Performance Calculation'!W615)</f>
        <v/>
      </c>
    </row>
    <row r="616" spans="1:5" ht="15.75" customHeight="1">
      <c r="A616" s="6" t="str">
        <f>IF('Time Series Inputs'!A616="","",'Time Series Inputs'!A616)</f>
        <v/>
      </c>
      <c r="B616" s="7" t="str">
        <f>IF('Time Series Inputs'!B616="","",'Time Series Inputs'!B616)</f>
        <v/>
      </c>
      <c r="C616" s="7" t="str">
        <f>IF('Time Series Inputs'!C616="","",'Time Series Inputs'!C616)</f>
        <v/>
      </c>
      <c r="D616" s="8" t="str">
        <f>IF(A616="","",'Apply Constraints'!A616)</f>
        <v/>
      </c>
      <c r="E616" s="8" t="str">
        <f>IF('Performance Calculation'!W616="","",'Performance Calculation'!W616)</f>
        <v/>
      </c>
    </row>
    <row r="617" spans="1:5" ht="15.75" customHeight="1">
      <c r="A617" s="6" t="str">
        <f>IF('Time Series Inputs'!A617="","",'Time Series Inputs'!A617)</f>
        <v/>
      </c>
      <c r="B617" s="7" t="str">
        <f>IF('Time Series Inputs'!B617="","",'Time Series Inputs'!B617)</f>
        <v/>
      </c>
      <c r="C617" s="7" t="str">
        <f>IF('Time Series Inputs'!C617="","",'Time Series Inputs'!C617)</f>
        <v/>
      </c>
      <c r="D617" s="8" t="str">
        <f>IF(A617="","",'Apply Constraints'!A617)</f>
        <v/>
      </c>
      <c r="E617" s="8" t="str">
        <f>IF('Performance Calculation'!W617="","",'Performance Calculation'!W617)</f>
        <v/>
      </c>
    </row>
    <row r="618" spans="1:5" ht="15.75" customHeight="1">
      <c r="A618" s="6" t="str">
        <f>IF('Time Series Inputs'!A618="","",'Time Series Inputs'!A618)</f>
        <v/>
      </c>
      <c r="B618" s="7" t="str">
        <f>IF('Time Series Inputs'!B618="","",'Time Series Inputs'!B618)</f>
        <v/>
      </c>
      <c r="C618" s="7" t="str">
        <f>IF('Time Series Inputs'!C618="","",'Time Series Inputs'!C618)</f>
        <v/>
      </c>
      <c r="D618" s="8" t="str">
        <f>IF(A618="","",'Apply Constraints'!A618)</f>
        <v/>
      </c>
      <c r="E618" s="8" t="str">
        <f>IF('Performance Calculation'!W618="","",'Performance Calculation'!W618)</f>
        <v/>
      </c>
    </row>
    <row r="619" spans="1:5" ht="15.75" customHeight="1">
      <c r="A619" s="6" t="str">
        <f>IF('Time Series Inputs'!A619="","",'Time Series Inputs'!A619)</f>
        <v/>
      </c>
      <c r="B619" s="7" t="str">
        <f>IF('Time Series Inputs'!B619="","",'Time Series Inputs'!B619)</f>
        <v/>
      </c>
      <c r="C619" s="7" t="str">
        <f>IF('Time Series Inputs'!C619="","",'Time Series Inputs'!C619)</f>
        <v/>
      </c>
      <c r="D619" s="8" t="str">
        <f>IF(A619="","",'Apply Constraints'!A619)</f>
        <v/>
      </c>
      <c r="E619" s="8" t="str">
        <f>IF('Performance Calculation'!W619="","",'Performance Calculation'!W619)</f>
        <v/>
      </c>
    </row>
    <row r="620" spans="1:5" ht="15.75" customHeight="1">
      <c r="A620" s="6" t="str">
        <f>IF('Time Series Inputs'!A620="","",'Time Series Inputs'!A620)</f>
        <v/>
      </c>
      <c r="B620" s="7" t="str">
        <f>IF('Time Series Inputs'!B620="","",'Time Series Inputs'!B620)</f>
        <v/>
      </c>
      <c r="C620" s="7" t="str">
        <f>IF('Time Series Inputs'!C620="","",'Time Series Inputs'!C620)</f>
        <v/>
      </c>
      <c r="D620" s="8" t="str">
        <f>IF(A620="","",'Apply Constraints'!A620)</f>
        <v/>
      </c>
      <c r="E620" s="8" t="str">
        <f>IF('Performance Calculation'!W620="","",'Performance Calculation'!W620)</f>
        <v/>
      </c>
    </row>
    <row r="621" spans="1:5" ht="15.75" customHeight="1">
      <c r="A621" s="6" t="str">
        <f>IF('Time Series Inputs'!A621="","",'Time Series Inputs'!A621)</f>
        <v/>
      </c>
      <c r="B621" s="7" t="str">
        <f>IF('Time Series Inputs'!B621="","",'Time Series Inputs'!B621)</f>
        <v/>
      </c>
      <c r="C621" s="7" t="str">
        <f>IF('Time Series Inputs'!C621="","",'Time Series Inputs'!C621)</f>
        <v/>
      </c>
      <c r="D621" s="8" t="str">
        <f>IF(A621="","",'Apply Constraints'!A621)</f>
        <v/>
      </c>
      <c r="E621" s="8" t="str">
        <f>IF('Performance Calculation'!W621="","",'Performance Calculation'!W621)</f>
        <v/>
      </c>
    </row>
    <row r="622" spans="1:5" ht="15.75" customHeight="1">
      <c r="A622" s="6" t="str">
        <f>IF('Time Series Inputs'!A622="","",'Time Series Inputs'!A622)</f>
        <v/>
      </c>
      <c r="B622" s="7" t="str">
        <f>IF('Time Series Inputs'!B622="","",'Time Series Inputs'!B622)</f>
        <v/>
      </c>
      <c r="C622" s="7" t="str">
        <f>IF('Time Series Inputs'!C622="","",'Time Series Inputs'!C622)</f>
        <v/>
      </c>
      <c r="D622" s="8" t="str">
        <f>IF(A622="","",'Apply Constraints'!A622)</f>
        <v/>
      </c>
      <c r="E622" s="8" t="str">
        <f>IF('Performance Calculation'!W622="","",'Performance Calculation'!W622)</f>
        <v/>
      </c>
    </row>
    <row r="623" spans="1:5" ht="15.75" customHeight="1">
      <c r="A623" s="6" t="str">
        <f>IF('Time Series Inputs'!A623="","",'Time Series Inputs'!A623)</f>
        <v/>
      </c>
      <c r="B623" s="7" t="str">
        <f>IF('Time Series Inputs'!B623="","",'Time Series Inputs'!B623)</f>
        <v/>
      </c>
      <c r="C623" s="7" t="str">
        <f>IF('Time Series Inputs'!C623="","",'Time Series Inputs'!C623)</f>
        <v/>
      </c>
      <c r="D623" s="8" t="str">
        <f>IF(A623="","",'Apply Constraints'!A623)</f>
        <v/>
      </c>
      <c r="E623" s="8" t="str">
        <f>IF('Performance Calculation'!W623="","",'Performance Calculation'!W623)</f>
        <v/>
      </c>
    </row>
    <row r="624" spans="1:5" ht="15.75" customHeight="1">
      <c r="A624" s="6" t="str">
        <f>IF('Time Series Inputs'!A624="","",'Time Series Inputs'!A624)</f>
        <v/>
      </c>
      <c r="B624" s="7" t="str">
        <f>IF('Time Series Inputs'!B624="","",'Time Series Inputs'!B624)</f>
        <v/>
      </c>
      <c r="C624" s="7" t="str">
        <f>IF('Time Series Inputs'!C624="","",'Time Series Inputs'!C624)</f>
        <v/>
      </c>
      <c r="D624" s="8" t="str">
        <f>IF(A624="","",'Apply Constraints'!A624)</f>
        <v/>
      </c>
      <c r="E624" s="8" t="str">
        <f>IF('Performance Calculation'!W624="","",'Performance Calculation'!W624)</f>
        <v/>
      </c>
    </row>
    <row r="625" spans="1:5" ht="15.75" customHeight="1">
      <c r="A625" s="6" t="str">
        <f>IF('Time Series Inputs'!A625="","",'Time Series Inputs'!A625)</f>
        <v/>
      </c>
      <c r="B625" s="7" t="str">
        <f>IF('Time Series Inputs'!B625="","",'Time Series Inputs'!B625)</f>
        <v/>
      </c>
      <c r="C625" s="7" t="str">
        <f>IF('Time Series Inputs'!C625="","",'Time Series Inputs'!C625)</f>
        <v/>
      </c>
      <c r="D625" s="8" t="str">
        <f>IF(A625="","",'Apply Constraints'!A625)</f>
        <v/>
      </c>
      <c r="E625" s="8" t="str">
        <f>IF('Performance Calculation'!W625="","",'Performance Calculation'!W625)</f>
        <v/>
      </c>
    </row>
    <row r="626" spans="1:5" ht="15.75" customHeight="1">
      <c r="A626" s="6" t="str">
        <f>IF('Time Series Inputs'!A626="","",'Time Series Inputs'!A626)</f>
        <v/>
      </c>
      <c r="B626" s="7" t="str">
        <f>IF('Time Series Inputs'!B626="","",'Time Series Inputs'!B626)</f>
        <v/>
      </c>
      <c r="C626" s="7" t="str">
        <f>IF('Time Series Inputs'!C626="","",'Time Series Inputs'!C626)</f>
        <v/>
      </c>
      <c r="D626" s="8" t="str">
        <f>IF(A626="","",'Apply Constraints'!A626)</f>
        <v/>
      </c>
      <c r="E626" s="8" t="str">
        <f>IF('Performance Calculation'!W626="","",'Performance Calculation'!W626)</f>
        <v/>
      </c>
    </row>
    <row r="627" spans="1:5" ht="15.75" customHeight="1">
      <c r="A627" s="6" t="str">
        <f>IF('Time Series Inputs'!A627="","",'Time Series Inputs'!A627)</f>
        <v/>
      </c>
      <c r="B627" s="7" t="str">
        <f>IF('Time Series Inputs'!B627="","",'Time Series Inputs'!B627)</f>
        <v/>
      </c>
      <c r="C627" s="7" t="str">
        <f>IF('Time Series Inputs'!C627="","",'Time Series Inputs'!C627)</f>
        <v/>
      </c>
      <c r="D627" s="8" t="str">
        <f>IF(A627="","",'Apply Constraints'!A627)</f>
        <v/>
      </c>
      <c r="E627" s="8" t="str">
        <f>IF('Performance Calculation'!W627="","",'Performance Calculation'!W627)</f>
        <v/>
      </c>
    </row>
    <row r="628" spans="1:5" ht="15.75" customHeight="1">
      <c r="A628" s="6" t="str">
        <f>IF('Time Series Inputs'!A628="","",'Time Series Inputs'!A628)</f>
        <v/>
      </c>
      <c r="B628" s="7" t="str">
        <f>IF('Time Series Inputs'!B628="","",'Time Series Inputs'!B628)</f>
        <v/>
      </c>
      <c r="C628" s="7" t="str">
        <f>IF('Time Series Inputs'!C628="","",'Time Series Inputs'!C628)</f>
        <v/>
      </c>
      <c r="D628" s="8" t="str">
        <f>IF(A628="","",'Apply Constraints'!A628)</f>
        <v/>
      </c>
      <c r="E628" s="8" t="str">
        <f>IF('Performance Calculation'!W628="","",'Performance Calculation'!W628)</f>
        <v/>
      </c>
    </row>
    <row r="629" spans="1:5" ht="15.75" customHeight="1">
      <c r="A629" s="6" t="str">
        <f>IF('Time Series Inputs'!A629="","",'Time Series Inputs'!A629)</f>
        <v/>
      </c>
      <c r="B629" s="7" t="str">
        <f>IF('Time Series Inputs'!B629="","",'Time Series Inputs'!B629)</f>
        <v/>
      </c>
      <c r="C629" s="7" t="str">
        <f>IF('Time Series Inputs'!C629="","",'Time Series Inputs'!C629)</f>
        <v/>
      </c>
      <c r="D629" s="8" t="str">
        <f>IF(A629="","",'Apply Constraints'!A629)</f>
        <v/>
      </c>
      <c r="E629" s="8" t="str">
        <f>IF('Performance Calculation'!W629="","",'Performance Calculation'!W629)</f>
        <v/>
      </c>
    </row>
    <row r="630" spans="1:5" ht="15.75" customHeight="1">
      <c r="A630" s="6" t="str">
        <f>IF('Time Series Inputs'!A630="","",'Time Series Inputs'!A630)</f>
        <v/>
      </c>
      <c r="B630" s="7" t="str">
        <f>IF('Time Series Inputs'!B630="","",'Time Series Inputs'!B630)</f>
        <v/>
      </c>
      <c r="C630" s="7" t="str">
        <f>IF('Time Series Inputs'!C630="","",'Time Series Inputs'!C630)</f>
        <v/>
      </c>
      <c r="D630" s="8" t="str">
        <f>IF(A630="","",'Apply Constraints'!A630)</f>
        <v/>
      </c>
      <c r="E630" s="8" t="str">
        <f>IF('Performance Calculation'!W630="","",'Performance Calculation'!W630)</f>
        <v/>
      </c>
    </row>
    <row r="631" spans="1:5" ht="15.75" customHeight="1">
      <c r="A631" s="6" t="str">
        <f>IF('Time Series Inputs'!A631="","",'Time Series Inputs'!A631)</f>
        <v/>
      </c>
      <c r="B631" s="7" t="str">
        <f>IF('Time Series Inputs'!B631="","",'Time Series Inputs'!B631)</f>
        <v/>
      </c>
      <c r="C631" s="7" t="str">
        <f>IF('Time Series Inputs'!C631="","",'Time Series Inputs'!C631)</f>
        <v/>
      </c>
      <c r="D631" s="8" t="str">
        <f>IF(A631="","",'Apply Constraints'!A631)</f>
        <v/>
      </c>
      <c r="E631" s="8" t="str">
        <f>IF('Performance Calculation'!W631="","",'Performance Calculation'!W631)</f>
        <v/>
      </c>
    </row>
    <row r="632" spans="1:5" ht="15.75" customHeight="1">
      <c r="A632" s="6" t="str">
        <f>IF('Time Series Inputs'!A632="","",'Time Series Inputs'!A632)</f>
        <v/>
      </c>
      <c r="B632" s="7" t="str">
        <f>IF('Time Series Inputs'!B632="","",'Time Series Inputs'!B632)</f>
        <v/>
      </c>
      <c r="C632" s="7" t="str">
        <f>IF('Time Series Inputs'!C632="","",'Time Series Inputs'!C632)</f>
        <v/>
      </c>
      <c r="D632" s="8" t="str">
        <f>IF(A632="","",'Apply Constraints'!A632)</f>
        <v/>
      </c>
      <c r="E632" s="8" t="str">
        <f>IF('Performance Calculation'!W632="","",'Performance Calculation'!W632)</f>
        <v/>
      </c>
    </row>
    <row r="633" spans="1:5" ht="15.75" customHeight="1">
      <c r="A633" s="6" t="str">
        <f>IF('Time Series Inputs'!A633="","",'Time Series Inputs'!A633)</f>
        <v/>
      </c>
      <c r="B633" s="7" t="str">
        <f>IF('Time Series Inputs'!B633="","",'Time Series Inputs'!B633)</f>
        <v/>
      </c>
      <c r="C633" s="7" t="str">
        <f>IF('Time Series Inputs'!C633="","",'Time Series Inputs'!C633)</f>
        <v/>
      </c>
      <c r="D633" s="8" t="str">
        <f>IF(A633="","",'Apply Constraints'!A633)</f>
        <v/>
      </c>
      <c r="E633" s="8" t="str">
        <f>IF('Performance Calculation'!W633="","",'Performance Calculation'!W633)</f>
        <v/>
      </c>
    </row>
    <row r="634" spans="1:5" ht="15.75" customHeight="1">
      <c r="A634" s="6" t="str">
        <f>IF('Time Series Inputs'!A634="","",'Time Series Inputs'!A634)</f>
        <v/>
      </c>
      <c r="B634" s="7" t="str">
        <f>IF('Time Series Inputs'!B634="","",'Time Series Inputs'!B634)</f>
        <v/>
      </c>
      <c r="C634" s="7" t="str">
        <f>IF('Time Series Inputs'!C634="","",'Time Series Inputs'!C634)</f>
        <v/>
      </c>
      <c r="D634" s="8" t="str">
        <f>IF(A634="","",'Apply Constraints'!A634)</f>
        <v/>
      </c>
      <c r="E634" s="8" t="str">
        <f>IF('Performance Calculation'!W634="","",'Performance Calculation'!W634)</f>
        <v/>
      </c>
    </row>
    <row r="635" spans="1:5" ht="15.75" customHeight="1">
      <c r="A635" s="6" t="str">
        <f>IF('Time Series Inputs'!A635="","",'Time Series Inputs'!A635)</f>
        <v/>
      </c>
      <c r="B635" s="7" t="str">
        <f>IF('Time Series Inputs'!B635="","",'Time Series Inputs'!B635)</f>
        <v/>
      </c>
      <c r="C635" s="7" t="str">
        <f>IF('Time Series Inputs'!C635="","",'Time Series Inputs'!C635)</f>
        <v/>
      </c>
      <c r="D635" s="8" t="str">
        <f>IF(A635="","",'Apply Constraints'!A635)</f>
        <v/>
      </c>
      <c r="E635" s="8" t="str">
        <f>IF('Performance Calculation'!W635="","",'Performance Calculation'!W635)</f>
        <v/>
      </c>
    </row>
    <row r="636" spans="1:5" ht="15.75" customHeight="1">
      <c r="A636" s="6" t="str">
        <f>IF('Time Series Inputs'!A636="","",'Time Series Inputs'!A636)</f>
        <v/>
      </c>
      <c r="B636" s="7" t="str">
        <f>IF('Time Series Inputs'!B636="","",'Time Series Inputs'!B636)</f>
        <v/>
      </c>
      <c r="C636" s="7" t="str">
        <f>IF('Time Series Inputs'!C636="","",'Time Series Inputs'!C636)</f>
        <v/>
      </c>
      <c r="D636" s="8" t="str">
        <f>IF(A636="","",'Apply Constraints'!A636)</f>
        <v/>
      </c>
      <c r="E636" s="8" t="str">
        <f>IF('Performance Calculation'!W636="","",'Performance Calculation'!W636)</f>
        <v/>
      </c>
    </row>
    <row r="637" spans="1:5" ht="15.75" customHeight="1">
      <c r="A637" s="6" t="str">
        <f>IF('Time Series Inputs'!A637="","",'Time Series Inputs'!A637)</f>
        <v/>
      </c>
      <c r="B637" s="7" t="str">
        <f>IF('Time Series Inputs'!B637="","",'Time Series Inputs'!B637)</f>
        <v/>
      </c>
      <c r="C637" s="7" t="str">
        <f>IF('Time Series Inputs'!C637="","",'Time Series Inputs'!C637)</f>
        <v/>
      </c>
      <c r="D637" s="8" t="str">
        <f>IF(A637="","",'Apply Constraints'!A637)</f>
        <v/>
      </c>
      <c r="E637" s="8" t="str">
        <f>IF('Performance Calculation'!W637="","",'Performance Calculation'!W637)</f>
        <v/>
      </c>
    </row>
    <row r="638" spans="1:5" ht="15.75" customHeight="1">
      <c r="A638" s="6" t="str">
        <f>IF('Time Series Inputs'!A638="","",'Time Series Inputs'!A638)</f>
        <v/>
      </c>
      <c r="B638" s="7" t="str">
        <f>IF('Time Series Inputs'!B638="","",'Time Series Inputs'!B638)</f>
        <v/>
      </c>
      <c r="C638" s="7" t="str">
        <f>IF('Time Series Inputs'!C638="","",'Time Series Inputs'!C638)</f>
        <v/>
      </c>
      <c r="D638" s="8" t="str">
        <f>IF(A638="","",'Apply Constraints'!A638)</f>
        <v/>
      </c>
      <c r="E638" s="8" t="str">
        <f>IF('Performance Calculation'!W638="","",'Performance Calculation'!W638)</f>
        <v/>
      </c>
    </row>
    <row r="639" spans="1:5" ht="15.75" customHeight="1">
      <c r="A639" s="6" t="str">
        <f>IF('Time Series Inputs'!A639="","",'Time Series Inputs'!A639)</f>
        <v/>
      </c>
      <c r="B639" s="7" t="str">
        <f>IF('Time Series Inputs'!B639="","",'Time Series Inputs'!B639)</f>
        <v/>
      </c>
      <c r="C639" s="7" t="str">
        <f>IF('Time Series Inputs'!C639="","",'Time Series Inputs'!C639)</f>
        <v/>
      </c>
      <c r="D639" s="8" t="str">
        <f>IF(A639="","",'Apply Constraints'!A639)</f>
        <v/>
      </c>
      <c r="E639" s="8" t="str">
        <f>IF('Performance Calculation'!W639="","",'Performance Calculation'!W639)</f>
        <v/>
      </c>
    </row>
    <row r="640" spans="1:5" ht="15.75" customHeight="1">
      <c r="A640" s="6" t="str">
        <f>IF('Time Series Inputs'!A640="","",'Time Series Inputs'!A640)</f>
        <v/>
      </c>
      <c r="B640" s="7" t="str">
        <f>IF('Time Series Inputs'!B640="","",'Time Series Inputs'!B640)</f>
        <v/>
      </c>
      <c r="C640" s="7" t="str">
        <f>IF('Time Series Inputs'!C640="","",'Time Series Inputs'!C640)</f>
        <v/>
      </c>
      <c r="D640" s="8" t="str">
        <f>IF(A640="","",'Apply Constraints'!A640)</f>
        <v/>
      </c>
      <c r="E640" s="8" t="str">
        <f>IF('Performance Calculation'!W640="","",'Performance Calculation'!W640)</f>
        <v/>
      </c>
    </row>
    <row r="641" spans="1:5" ht="15.75" customHeight="1">
      <c r="A641" s="6" t="str">
        <f>IF('Time Series Inputs'!A641="","",'Time Series Inputs'!A641)</f>
        <v/>
      </c>
      <c r="B641" s="7" t="str">
        <f>IF('Time Series Inputs'!B641="","",'Time Series Inputs'!B641)</f>
        <v/>
      </c>
      <c r="C641" s="7" t="str">
        <f>IF('Time Series Inputs'!C641="","",'Time Series Inputs'!C641)</f>
        <v/>
      </c>
      <c r="D641" s="8" t="str">
        <f>IF(A641="","",'Apply Constraints'!A641)</f>
        <v/>
      </c>
      <c r="E641" s="8" t="str">
        <f>IF('Performance Calculation'!W641="","",'Performance Calculation'!W641)</f>
        <v/>
      </c>
    </row>
    <row r="642" spans="1:5" ht="15.75" customHeight="1">
      <c r="A642" s="6" t="str">
        <f>IF('Time Series Inputs'!A642="","",'Time Series Inputs'!A642)</f>
        <v/>
      </c>
      <c r="B642" s="7" t="str">
        <f>IF('Time Series Inputs'!B642="","",'Time Series Inputs'!B642)</f>
        <v/>
      </c>
      <c r="C642" s="7" t="str">
        <f>IF('Time Series Inputs'!C642="","",'Time Series Inputs'!C642)</f>
        <v/>
      </c>
      <c r="D642" s="8" t="str">
        <f>IF(A642="","",'Apply Constraints'!A642)</f>
        <v/>
      </c>
      <c r="E642" s="8" t="str">
        <f>IF('Performance Calculation'!W642="","",'Performance Calculation'!W642)</f>
        <v/>
      </c>
    </row>
    <row r="643" spans="1:5" ht="15.75" customHeight="1">
      <c r="A643" s="6" t="str">
        <f>IF('Time Series Inputs'!A643="","",'Time Series Inputs'!A643)</f>
        <v/>
      </c>
      <c r="B643" s="7" t="str">
        <f>IF('Time Series Inputs'!B643="","",'Time Series Inputs'!B643)</f>
        <v/>
      </c>
      <c r="C643" s="7" t="str">
        <f>IF('Time Series Inputs'!C643="","",'Time Series Inputs'!C643)</f>
        <v/>
      </c>
      <c r="D643" s="8" t="str">
        <f>IF(A643="","",'Apply Constraints'!A643)</f>
        <v/>
      </c>
      <c r="E643" s="8" t="str">
        <f>IF('Performance Calculation'!W643="","",'Performance Calculation'!W643)</f>
        <v/>
      </c>
    </row>
    <row r="644" spans="1:5" ht="15.75" customHeight="1">
      <c r="A644" s="6" t="str">
        <f>IF('Time Series Inputs'!A644="","",'Time Series Inputs'!A644)</f>
        <v/>
      </c>
      <c r="B644" s="7" t="str">
        <f>IF('Time Series Inputs'!B644="","",'Time Series Inputs'!B644)</f>
        <v/>
      </c>
      <c r="C644" s="7" t="str">
        <f>IF('Time Series Inputs'!C644="","",'Time Series Inputs'!C644)</f>
        <v/>
      </c>
      <c r="D644" s="8" t="str">
        <f>IF(A644="","",'Apply Constraints'!A644)</f>
        <v/>
      </c>
      <c r="E644" s="8" t="str">
        <f>IF('Performance Calculation'!W644="","",'Performance Calculation'!W644)</f>
        <v/>
      </c>
    </row>
    <row r="645" spans="1:5" ht="15.75" customHeight="1">
      <c r="A645" s="6" t="str">
        <f>IF('Time Series Inputs'!A645="","",'Time Series Inputs'!A645)</f>
        <v/>
      </c>
      <c r="B645" s="7" t="str">
        <f>IF('Time Series Inputs'!B645="","",'Time Series Inputs'!B645)</f>
        <v/>
      </c>
      <c r="C645" s="7" t="str">
        <f>IF('Time Series Inputs'!C645="","",'Time Series Inputs'!C645)</f>
        <v/>
      </c>
      <c r="D645" s="8" t="str">
        <f>IF(A645="","",'Apply Constraints'!A645)</f>
        <v/>
      </c>
      <c r="E645" s="8" t="str">
        <f>IF('Performance Calculation'!W645="","",'Performance Calculation'!W645)</f>
        <v/>
      </c>
    </row>
    <row r="646" spans="1:5" ht="15.75" customHeight="1">
      <c r="A646" s="6" t="str">
        <f>IF('Time Series Inputs'!A646="","",'Time Series Inputs'!A646)</f>
        <v/>
      </c>
      <c r="B646" s="7" t="str">
        <f>IF('Time Series Inputs'!B646="","",'Time Series Inputs'!B646)</f>
        <v/>
      </c>
      <c r="C646" s="7" t="str">
        <f>IF('Time Series Inputs'!C646="","",'Time Series Inputs'!C646)</f>
        <v/>
      </c>
      <c r="D646" s="8" t="str">
        <f>IF(A646="","",'Apply Constraints'!A646)</f>
        <v/>
      </c>
      <c r="E646" s="8" t="str">
        <f>IF('Performance Calculation'!W646="","",'Performance Calculation'!W646)</f>
        <v/>
      </c>
    </row>
    <row r="647" spans="1:5" ht="15.75" customHeight="1">
      <c r="A647" s="6" t="str">
        <f>IF('Time Series Inputs'!A647="","",'Time Series Inputs'!A647)</f>
        <v/>
      </c>
      <c r="B647" s="7" t="str">
        <f>IF('Time Series Inputs'!B647="","",'Time Series Inputs'!B647)</f>
        <v/>
      </c>
      <c r="C647" s="7" t="str">
        <f>IF('Time Series Inputs'!C647="","",'Time Series Inputs'!C647)</f>
        <v/>
      </c>
      <c r="D647" s="8" t="str">
        <f>IF(A647="","",'Apply Constraints'!A647)</f>
        <v/>
      </c>
      <c r="E647" s="8" t="str">
        <f>IF('Performance Calculation'!W647="","",'Performance Calculation'!W647)</f>
        <v/>
      </c>
    </row>
    <row r="648" spans="1:5" ht="15.75" customHeight="1">
      <c r="A648" s="6" t="str">
        <f>IF('Time Series Inputs'!A648="","",'Time Series Inputs'!A648)</f>
        <v/>
      </c>
      <c r="B648" s="7" t="str">
        <f>IF('Time Series Inputs'!B648="","",'Time Series Inputs'!B648)</f>
        <v/>
      </c>
      <c r="C648" s="7" t="str">
        <f>IF('Time Series Inputs'!C648="","",'Time Series Inputs'!C648)</f>
        <v/>
      </c>
      <c r="D648" s="8" t="str">
        <f>IF(A648="","",'Apply Constraints'!A648)</f>
        <v/>
      </c>
      <c r="E648" s="8" t="str">
        <f>IF('Performance Calculation'!W648="","",'Performance Calculation'!W648)</f>
        <v/>
      </c>
    </row>
    <row r="649" spans="1:5" ht="15.75" customHeight="1">
      <c r="A649" s="6" t="str">
        <f>IF('Time Series Inputs'!A649="","",'Time Series Inputs'!A649)</f>
        <v/>
      </c>
      <c r="B649" s="7" t="str">
        <f>IF('Time Series Inputs'!B649="","",'Time Series Inputs'!B649)</f>
        <v/>
      </c>
      <c r="C649" s="7" t="str">
        <f>IF('Time Series Inputs'!C649="","",'Time Series Inputs'!C649)</f>
        <v/>
      </c>
      <c r="D649" s="8" t="str">
        <f>IF(A649="","",'Apply Constraints'!A649)</f>
        <v/>
      </c>
      <c r="E649" s="8" t="str">
        <f>IF('Performance Calculation'!W649="","",'Performance Calculation'!W649)</f>
        <v/>
      </c>
    </row>
    <row r="650" spans="1:5" ht="15.75" customHeight="1">
      <c r="A650" s="6" t="str">
        <f>IF('Time Series Inputs'!A650="","",'Time Series Inputs'!A650)</f>
        <v/>
      </c>
      <c r="B650" s="7" t="str">
        <f>IF('Time Series Inputs'!B650="","",'Time Series Inputs'!B650)</f>
        <v/>
      </c>
      <c r="C650" s="7" t="str">
        <f>IF('Time Series Inputs'!C650="","",'Time Series Inputs'!C650)</f>
        <v/>
      </c>
      <c r="D650" s="8" t="str">
        <f>IF(A650="","",'Apply Constraints'!A650)</f>
        <v/>
      </c>
      <c r="E650" s="8" t="str">
        <f>IF('Performance Calculation'!W650="","",'Performance Calculation'!W650)</f>
        <v/>
      </c>
    </row>
    <row r="651" spans="1:5" ht="15.75" customHeight="1">
      <c r="A651" s="6" t="str">
        <f>IF('Time Series Inputs'!A651="","",'Time Series Inputs'!A651)</f>
        <v/>
      </c>
      <c r="B651" s="7" t="str">
        <f>IF('Time Series Inputs'!B651="","",'Time Series Inputs'!B651)</f>
        <v/>
      </c>
      <c r="C651" s="7" t="str">
        <f>IF('Time Series Inputs'!C651="","",'Time Series Inputs'!C651)</f>
        <v/>
      </c>
      <c r="D651" s="8" t="str">
        <f>IF(A651="","",'Apply Constraints'!A651)</f>
        <v/>
      </c>
      <c r="E651" s="8" t="str">
        <f>IF('Performance Calculation'!W651="","",'Performance Calculation'!W651)</f>
        <v/>
      </c>
    </row>
    <row r="652" spans="1:5" ht="15.75" customHeight="1">
      <c r="A652" s="6" t="str">
        <f>IF('Time Series Inputs'!A652="","",'Time Series Inputs'!A652)</f>
        <v/>
      </c>
      <c r="B652" s="7" t="str">
        <f>IF('Time Series Inputs'!B652="","",'Time Series Inputs'!B652)</f>
        <v/>
      </c>
      <c r="C652" s="7" t="str">
        <f>IF('Time Series Inputs'!C652="","",'Time Series Inputs'!C652)</f>
        <v/>
      </c>
      <c r="D652" s="8" t="str">
        <f>IF(A652="","",'Apply Constraints'!A652)</f>
        <v/>
      </c>
      <c r="E652" s="8" t="str">
        <f>IF('Performance Calculation'!W652="","",'Performance Calculation'!W652)</f>
        <v/>
      </c>
    </row>
    <row r="653" spans="1:5" ht="15.75" customHeight="1">
      <c r="A653" s="6" t="str">
        <f>IF('Time Series Inputs'!A653="","",'Time Series Inputs'!A653)</f>
        <v/>
      </c>
      <c r="B653" s="7" t="str">
        <f>IF('Time Series Inputs'!B653="","",'Time Series Inputs'!B653)</f>
        <v/>
      </c>
      <c r="C653" s="7" t="str">
        <f>IF('Time Series Inputs'!C653="","",'Time Series Inputs'!C653)</f>
        <v/>
      </c>
      <c r="D653" s="8" t="str">
        <f>IF(A653="","",'Apply Constraints'!A653)</f>
        <v/>
      </c>
      <c r="E653" s="8" t="str">
        <f>IF('Performance Calculation'!W653="","",'Performance Calculation'!W653)</f>
        <v/>
      </c>
    </row>
    <row r="654" spans="1:5" ht="15.75" customHeight="1">
      <c r="A654" s="6" t="str">
        <f>IF('Time Series Inputs'!A654="","",'Time Series Inputs'!A654)</f>
        <v/>
      </c>
      <c r="B654" s="7" t="str">
        <f>IF('Time Series Inputs'!B654="","",'Time Series Inputs'!B654)</f>
        <v/>
      </c>
      <c r="C654" s="7" t="str">
        <f>IF('Time Series Inputs'!C654="","",'Time Series Inputs'!C654)</f>
        <v/>
      </c>
      <c r="D654" s="8" t="str">
        <f>IF(A654="","",'Apply Constraints'!A654)</f>
        <v/>
      </c>
      <c r="E654" s="8" t="str">
        <f>IF('Performance Calculation'!W654="","",'Performance Calculation'!W654)</f>
        <v/>
      </c>
    </row>
    <row r="655" spans="1:5" ht="15.75" customHeight="1">
      <c r="A655" s="6" t="str">
        <f>IF('Time Series Inputs'!A655="","",'Time Series Inputs'!A655)</f>
        <v/>
      </c>
      <c r="B655" s="7" t="str">
        <f>IF('Time Series Inputs'!B655="","",'Time Series Inputs'!B655)</f>
        <v/>
      </c>
      <c r="C655" s="7" t="str">
        <f>IF('Time Series Inputs'!C655="","",'Time Series Inputs'!C655)</f>
        <v/>
      </c>
      <c r="D655" s="8" t="str">
        <f>IF(A655="","",'Apply Constraints'!A655)</f>
        <v/>
      </c>
      <c r="E655" s="8" t="str">
        <f>IF('Performance Calculation'!W655="","",'Performance Calculation'!W655)</f>
        <v/>
      </c>
    </row>
    <row r="656" spans="1:5" ht="15.75" customHeight="1">
      <c r="A656" s="6" t="str">
        <f>IF('Time Series Inputs'!A656="","",'Time Series Inputs'!A656)</f>
        <v/>
      </c>
      <c r="B656" s="7" t="str">
        <f>IF('Time Series Inputs'!B656="","",'Time Series Inputs'!B656)</f>
        <v/>
      </c>
      <c r="C656" s="7" t="str">
        <f>IF('Time Series Inputs'!C656="","",'Time Series Inputs'!C656)</f>
        <v/>
      </c>
      <c r="D656" s="8" t="str">
        <f>IF(A656="","",'Apply Constraints'!A656)</f>
        <v/>
      </c>
      <c r="E656" s="8" t="str">
        <f>IF('Performance Calculation'!W656="","",'Performance Calculation'!W656)</f>
        <v/>
      </c>
    </row>
    <row r="657" spans="1:5" ht="15.75" customHeight="1">
      <c r="A657" s="6" t="str">
        <f>IF('Time Series Inputs'!A657="","",'Time Series Inputs'!A657)</f>
        <v/>
      </c>
      <c r="B657" s="7" t="str">
        <f>IF('Time Series Inputs'!B657="","",'Time Series Inputs'!B657)</f>
        <v/>
      </c>
      <c r="C657" s="7" t="str">
        <f>IF('Time Series Inputs'!C657="","",'Time Series Inputs'!C657)</f>
        <v/>
      </c>
      <c r="D657" s="8" t="str">
        <f>IF(A657="","",'Apply Constraints'!A657)</f>
        <v/>
      </c>
      <c r="E657" s="8" t="str">
        <f>IF('Performance Calculation'!W657="","",'Performance Calculation'!W657)</f>
        <v/>
      </c>
    </row>
    <row r="658" spans="1:5" ht="15.75" customHeight="1">
      <c r="A658" s="6" t="str">
        <f>IF('Time Series Inputs'!A658="","",'Time Series Inputs'!A658)</f>
        <v/>
      </c>
      <c r="B658" s="7" t="str">
        <f>IF('Time Series Inputs'!B658="","",'Time Series Inputs'!B658)</f>
        <v/>
      </c>
      <c r="C658" s="7" t="str">
        <f>IF('Time Series Inputs'!C658="","",'Time Series Inputs'!C658)</f>
        <v/>
      </c>
      <c r="D658" s="8" t="str">
        <f>IF(A658="","",'Apply Constraints'!A658)</f>
        <v/>
      </c>
      <c r="E658" s="8" t="str">
        <f>IF('Performance Calculation'!W658="","",'Performance Calculation'!W658)</f>
        <v/>
      </c>
    </row>
    <row r="659" spans="1:5" ht="15.75" customHeight="1">
      <c r="A659" s="6" t="str">
        <f>IF('Time Series Inputs'!A659="","",'Time Series Inputs'!A659)</f>
        <v/>
      </c>
      <c r="B659" s="7" t="str">
        <f>IF('Time Series Inputs'!B659="","",'Time Series Inputs'!B659)</f>
        <v/>
      </c>
      <c r="C659" s="7" t="str">
        <f>IF('Time Series Inputs'!C659="","",'Time Series Inputs'!C659)</f>
        <v/>
      </c>
      <c r="D659" s="8" t="str">
        <f>IF(A659="","",'Apply Constraints'!A659)</f>
        <v/>
      </c>
      <c r="E659" s="8" t="str">
        <f>IF('Performance Calculation'!W659="","",'Performance Calculation'!W659)</f>
        <v/>
      </c>
    </row>
    <row r="660" spans="1:5" ht="15.75" customHeight="1">
      <c r="A660" s="6" t="str">
        <f>IF('Time Series Inputs'!A660="","",'Time Series Inputs'!A660)</f>
        <v/>
      </c>
      <c r="B660" s="7" t="str">
        <f>IF('Time Series Inputs'!B660="","",'Time Series Inputs'!B660)</f>
        <v/>
      </c>
      <c r="C660" s="7" t="str">
        <f>IF('Time Series Inputs'!C660="","",'Time Series Inputs'!C660)</f>
        <v/>
      </c>
      <c r="D660" s="8" t="str">
        <f>IF(A660="","",'Apply Constraints'!A660)</f>
        <v/>
      </c>
      <c r="E660" s="8" t="str">
        <f>IF('Performance Calculation'!W660="","",'Performance Calculation'!W660)</f>
        <v/>
      </c>
    </row>
    <row r="661" spans="1:5" ht="15.75" customHeight="1">
      <c r="A661" s="6" t="str">
        <f>IF('Time Series Inputs'!A661="","",'Time Series Inputs'!A661)</f>
        <v/>
      </c>
      <c r="B661" s="7" t="str">
        <f>IF('Time Series Inputs'!B661="","",'Time Series Inputs'!B661)</f>
        <v/>
      </c>
      <c r="C661" s="7" t="str">
        <f>IF('Time Series Inputs'!C661="","",'Time Series Inputs'!C661)</f>
        <v/>
      </c>
      <c r="D661" s="8" t="str">
        <f>IF(A661="","",'Apply Constraints'!A661)</f>
        <v/>
      </c>
      <c r="E661" s="8" t="str">
        <f>IF('Performance Calculation'!W661="","",'Performance Calculation'!W661)</f>
        <v/>
      </c>
    </row>
    <row r="662" spans="1:5" ht="15.75" customHeight="1">
      <c r="A662" s="6" t="str">
        <f>IF('Time Series Inputs'!A662="","",'Time Series Inputs'!A662)</f>
        <v/>
      </c>
      <c r="B662" s="7" t="str">
        <f>IF('Time Series Inputs'!B662="","",'Time Series Inputs'!B662)</f>
        <v/>
      </c>
      <c r="C662" s="7" t="str">
        <f>IF('Time Series Inputs'!C662="","",'Time Series Inputs'!C662)</f>
        <v/>
      </c>
      <c r="D662" s="8" t="str">
        <f>IF(A662="","",'Apply Constraints'!A662)</f>
        <v/>
      </c>
      <c r="E662" s="8" t="str">
        <f>IF('Performance Calculation'!W662="","",'Performance Calculation'!W662)</f>
        <v/>
      </c>
    </row>
    <row r="663" spans="1:5" ht="15.75" customHeight="1">
      <c r="A663" s="6" t="str">
        <f>IF('Time Series Inputs'!A663="","",'Time Series Inputs'!A663)</f>
        <v/>
      </c>
      <c r="B663" s="7" t="str">
        <f>IF('Time Series Inputs'!B663="","",'Time Series Inputs'!B663)</f>
        <v/>
      </c>
      <c r="C663" s="7" t="str">
        <f>IF('Time Series Inputs'!C663="","",'Time Series Inputs'!C663)</f>
        <v/>
      </c>
      <c r="D663" s="8" t="str">
        <f>IF(A663="","",'Apply Constraints'!A663)</f>
        <v/>
      </c>
      <c r="E663" s="8" t="str">
        <f>IF('Performance Calculation'!W663="","",'Performance Calculation'!W663)</f>
        <v/>
      </c>
    </row>
    <row r="664" spans="1:5" ht="15.75" customHeight="1">
      <c r="A664" s="6" t="str">
        <f>IF('Time Series Inputs'!A664="","",'Time Series Inputs'!A664)</f>
        <v/>
      </c>
      <c r="B664" s="7" t="str">
        <f>IF('Time Series Inputs'!B664="","",'Time Series Inputs'!B664)</f>
        <v/>
      </c>
      <c r="C664" s="7" t="str">
        <f>IF('Time Series Inputs'!C664="","",'Time Series Inputs'!C664)</f>
        <v/>
      </c>
      <c r="D664" s="8" t="str">
        <f>IF(A664="","",'Apply Constraints'!A664)</f>
        <v/>
      </c>
      <c r="E664" s="8" t="str">
        <f>IF('Performance Calculation'!W664="","",'Performance Calculation'!W664)</f>
        <v/>
      </c>
    </row>
    <row r="665" spans="1:5" ht="15.75" customHeight="1">
      <c r="A665" s="6" t="str">
        <f>IF('Time Series Inputs'!A665="","",'Time Series Inputs'!A665)</f>
        <v/>
      </c>
      <c r="B665" s="7" t="str">
        <f>IF('Time Series Inputs'!B665="","",'Time Series Inputs'!B665)</f>
        <v/>
      </c>
      <c r="C665" s="7" t="str">
        <f>IF('Time Series Inputs'!C665="","",'Time Series Inputs'!C665)</f>
        <v/>
      </c>
      <c r="D665" s="8" t="str">
        <f>IF(A665="","",'Apply Constraints'!A665)</f>
        <v/>
      </c>
      <c r="E665" s="8" t="str">
        <f>IF('Performance Calculation'!W665="","",'Performance Calculation'!W665)</f>
        <v/>
      </c>
    </row>
    <row r="666" spans="1:5" ht="15.75" customHeight="1">
      <c r="A666" s="6" t="str">
        <f>IF('Time Series Inputs'!A666="","",'Time Series Inputs'!A666)</f>
        <v/>
      </c>
      <c r="B666" s="7" t="str">
        <f>IF('Time Series Inputs'!B666="","",'Time Series Inputs'!B666)</f>
        <v/>
      </c>
      <c r="C666" s="7" t="str">
        <f>IF('Time Series Inputs'!C666="","",'Time Series Inputs'!C666)</f>
        <v/>
      </c>
      <c r="D666" s="8" t="str">
        <f>IF(A666="","",'Apply Constraints'!A666)</f>
        <v/>
      </c>
      <c r="E666" s="8" t="str">
        <f>IF('Performance Calculation'!W666="","",'Performance Calculation'!W666)</f>
        <v/>
      </c>
    </row>
    <row r="667" spans="1:5" ht="15.75" customHeight="1">
      <c r="A667" s="6" t="str">
        <f>IF('Time Series Inputs'!A667="","",'Time Series Inputs'!A667)</f>
        <v/>
      </c>
      <c r="B667" s="7" t="str">
        <f>IF('Time Series Inputs'!B667="","",'Time Series Inputs'!B667)</f>
        <v/>
      </c>
      <c r="C667" s="7" t="str">
        <f>IF('Time Series Inputs'!C667="","",'Time Series Inputs'!C667)</f>
        <v/>
      </c>
      <c r="D667" s="8" t="str">
        <f>IF(A667="","",'Apply Constraints'!A667)</f>
        <v/>
      </c>
      <c r="E667" s="8" t="str">
        <f>IF('Performance Calculation'!W667="","",'Performance Calculation'!W667)</f>
        <v/>
      </c>
    </row>
    <row r="668" spans="1:5" ht="15.75" customHeight="1">
      <c r="A668" s="6" t="str">
        <f>IF('Time Series Inputs'!A668="","",'Time Series Inputs'!A668)</f>
        <v/>
      </c>
      <c r="B668" s="7" t="str">
        <f>IF('Time Series Inputs'!B668="","",'Time Series Inputs'!B668)</f>
        <v/>
      </c>
      <c r="C668" s="7" t="str">
        <f>IF('Time Series Inputs'!C668="","",'Time Series Inputs'!C668)</f>
        <v/>
      </c>
      <c r="D668" s="8" t="str">
        <f>IF(A668="","",'Apply Constraints'!A668)</f>
        <v/>
      </c>
      <c r="E668" s="8" t="str">
        <f>IF('Performance Calculation'!W668="","",'Performance Calculation'!W668)</f>
        <v/>
      </c>
    </row>
    <row r="669" spans="1:5" ht="15.75" customHeight="1">
      <c r="A669" s="6" t="str">
        <f>IF('Time Series Inputs'!A669="","",'Time Series Inputs'!A669)</f>
        <v/>
      </c>
      <c r="B669" s="7" t="str">
        <f>IF('Time Series Inputs'!B669="","",'Time Series Inputs'!B669)</f>
        <v/>
      </c>
      <c r="C669" s="7" t="str">
        <f>IF('Time Series Inputs'!C669="","",'Time Series Inputs'!C669)</f>
        <v/>
      </c>
      <c r="D669" s="8" t="str">
        <f>IF(A669="","",'Apply Constraints'!A669)</f>
        <v/>
      </c>
      <c r="E669" s="8" t="str">
        <f>IF('Performance Calculation'!W669="","",'Performance Calculation'!W669)</f>
        <v/>
      </c>
    </row>
    <row r="670" spans="1:5" ht="15.75" customHeight="1">
      <c r="A670" s="6" t="str">
        <f>IF('Time Series Inputs'!A670="","",'Time Series Inputs'!A670)</f>
        <v/>
      </c>
      <c r="B670" s="7" t="str">
        <f>IF('Time Series Inputs'!B670="","",'Time Series Inputs'!B670)</f>
        <v/>
      </c>
      <c r="C670" s="7" t="str">
        <f>IF('Time Series Inputs'!C670="","",'Time Series Inputs'!C670)</f>
        <v/>
      </c>
      <c r="D670" s="8" t="str">
        <f>IF(A670="","",'Apply Constraints'!A670)</f>
        <v/>
      </c>
      <c r="E670" s="8" t="str">
        <f>IF('Performance Calculation'!W670="","",'Performance Calculation'!W670)</f>
        <v/>
      </c>
    </row>
    <row r="671" spans="1:5" ht="15.75" customHeight="1">
      <c r="A671" s="6" t="str">
        <f>IF('Time Series Inputs'!A671="","",'Time Series Inputs'!A671)</f>
        <v/>
      </c>
      <c r="B671" s="7" t="str">
        <f>IF('Time Series Inputs'!B671="","",'Time Series Inputs'!B671)</f>
        <v/>
      </c>
      <c r="C671" s="7" t="str">
        <f>IF('Time Series Inputs'!C671="","",'Time Series Inputs'!C671)</f>
        <v/>
      </c>
      <c r="D671" s="8" t="str">
        <f>IF(A671="","",'Apply Constraints'!A671)</f>
        <v/>
      </c>
      <c r="E671" s="8" t="str">
        <f>IF('Performance Calculation'!W671="","",'Performance Calculation'!W671)</f>
        <v/>
      </c>
    </row>
    <row r="672" spans="1:5" ht="15.75" customHeight="1">
      <c r="A672" s="6" t="str">
        <f>IF('Time Series Inputs'!A672="","",'Time Series Inputs'!A672)</f>
        <v/>
      </c>
      <c r="B672" s="7" t="str">
        <f>IF('Time Series Inputs'!B672="","",'Time Series Inputs'!B672)</f>
        <v/>
      </c>
      <c r="C672" s="7" t="str">
        <f>IF('Time Series Inputs'!C672="","",'Time Series Inputs'!C672)</f>
        <v/>
      </c>
      <c r="D672" s="8" t="str">
        <f>IF(A672="","",'Apply Constraints'!A672)</f>
        <v/>
      </c>
      <c r="E672" s="8" t="str">
        <f>IF('Performance Calculation'!W672="","",'Performance Calculation'!W672)</f>
        <v/>
      </c>
    </row>
    <row r="673" spans="1:5" ht="15.75" customHeight="1">
      <c r="A673" s="6" t="str">
        <f>IF('Time Series Inputs'!A673="","",'Time Series Inputs'!A673)</f>
        <v/>
      </c>
      <c r="B673" s="7" t="str">
        <f>IF('Time Series Inputs'!B673="","",'Time Series Inputs'!B673)</f>
        <v/>
      </c>
      <c r="C673" s="7" t="str">
        <f>IF('Time Series Inputs'!C673="","",'Time Series Inputs'!C673)</f>
        <v/>
      </c>
      <c r="D673" s="8" t="str">
        <f>IF(A673="","",'Apply Constraints'!A673)</f>
        <v/>
      </c>
      <c r="E673" s="8" t="str">
        <f>IF('Performance Calculation'!W673="","",'Performance Calculation'!W673)</f>
        <v/>
      </c>
    </row>
    <row r="674" spans="1:5" ht="15.75" customHeight="1">
      <c r="A674" s="6" t="str">
        <f>IF('Time Series Inputs'!A674="","",'Time Series Inputs'!A674)</f>
        <v/>
      </c>
      <c r="B674" s="7" t="str">
        <f>IF('Time Series Inputs'!B674="","",'Time Series Inputs'!B674)</f>
        <v/>
      </c>
      <c r="C674" s="7" t="str">
        <f>IF('Time Series Inputs'!C674="","",'Time Series Inputs'!C674)</f>
        <v/>
      </c>
      <c r="D674" s="8" t="str">
        <f>IF(A674="","",'Apply Constraints'!A674)</f>
        <v/>
      </c>
      <c r="E674" s="8" t="str">
        <f>IF('Performance Calculation'!W674="","",'Performance Calculation'!W674)</f>
        <v/>
      </c>
    </row>
    <row r="675" spans="1:5" ht="15.75" customHeight="1">
      <c r="A675" s="6" t="str">
        <f>IF('Time Series Inputs'!A675="","",'Time Series Inputs'!A675)</f>
        <v/>
      </c>
      <c r="B675" s="7" t="str">
        <f>IF('Time Series Inputs'!B675="","",'Time Series Inputs'!B675)</f>
        <v/>
      </c>
      <c r="C675" s="7" t="str">
        <f>IF('Time Series Inputs'!C675="","",'Time Series Inputs'!C675)</f>
        <v/>
      </c>
      <c r="D675" s="8" t="str">
        <f>IF(A675="","",'Apply Constraints'!A675)</f>
        <v/>
      </c>
      <c r="E675" s="8" t="str">
        <f>IF('Performance Calculation'!W675="","",'Performance Calculation'!W675)</f>
        <v/>
      </c>
    </row>
    <row r="676" spans="1:5" ht="15.75" customHeight="1">
      <c r="A676" s="6" t="str">
        <f>IF('Time Series Inputs'!A676="","",'Time Series Inputs'!A676)</f>
        <v/>
      </c>
      <c r="B676" s="7" t="str">
        <f>IF('Time Series Inputs'!B676="","",'Time Series Inputs'!B676)</f>
        <v/>
      </c>
      <c r="C676" s="7" t="str">
        <f>IF('Time Series Inputs'!C676="","",'Time Series Inputs'!C676)</f>
        <v/>
      </c>
      <c r="D676" s="8" t="str">
        <f>IF(A676="","",'Apply Constraints'!A676)</f>
        <v/>
      </c>
      <c r="E676" s="8" t="str">
        <f>IF('Performance Calculation'!W676="","",'Performance Calculation'!W676)</f>
        <v/>
      </c>
    </row>
    <row r="677" spans="1:5" ht="15.75" customHeight="1">
      <c r="A677" s="6" t="str">
        <f>IF('Time Series Inputs'!A677="","",'Time Series Inputs'!A677)</f>
        <v/>
      </c>
      <c r="B677" s="7" t="str">
        <f>IF('Time Series Inputs'!B677="","",'Time Series Inputs'!B677)</f>
        <v/>
      </c>
      <c r="C677" s="7" t="str">
        <f>IF('Time Series Inputs'!C677="","",'Time Series Inputs'!C677)</f>
        <v/>
      </c>
      <c r="D677" s="8" t="str">
        <f>IF(A677="","",'Apply Constraints'!A677)</f>
        <v/>
      </c>
      <c r="E677" s="8" t="str">
        <f>IF('Performance Calculation'!W677="","",'Performance Calculation'!W677)</f>
        <v/>
      </c>
    </row>
    <row r="678" spans="1:5" ht="15.75" customHeight="1">
      <c r="A678" s="6" t="str">
        <f>IF('Time Series Inputs'!A678="","",'Time Series Inputs'!A678)</f>
        <v/>
      </c>
      <c r="B678" s="7" t="str">
        <f>IF('Time Series Inputs'!B678="","",'Time Series Inputs'!B678)</f>
        <v/>
      </c>
      <c r="C678" s="7" t="str">
        <f>IF('Time Series Inputs'!C678="","",'Time Series Inputs'!C678)</f>
        <v/>
      </c>
      <c r="D678" s="8" t="str">
        <f>IF(A678="","",'Apply Constraints'!A678)</f>
        <v/>
      </c>
      <c r="E678" s="8" t="str">
        <f>IF('Performance Calculation'!W678="","",'Performance Calculation'!W678)</f>
        <v/>
      </c>
    </row>
    <row r="679" spans="1:5" ht="15.75" customHeight="1">
      <c r="A679" s="6" t="str">
        <f>IF('Time Series Inputs'!A679="","",'Time Series Inputs'!A679)</f>
        <v/>
      </c>
      <c r="B679" s="7" t="str">
        <f>IF('Time Series Inputs'!B679="","",'Time Series Inputs'!B679)</f>
        <v/>
      </c>
      <c r="C679" s="7" t="str">
        <f>IF('Time Series Inputs'!C679="","",'Time Series Inputs'!C679)</f>
        <v/>
      </c>
      <c r="D679" s="8" t="str">
        <f>IF(A679="","",'Apply Constraints'!A679)</f>
        <v/>
      </c>
      <c r="E679" s="8" t="str">
        <f>IF('Performance Calculation'!W679="","",'Performance Calculation'!W679)</f>
        <v/>
      </c>
    </row>
    <row r="680" spans="1:5" ht="15.75" customHeight="1">
      <c r="A680" s="6" t="str">
        <f>IF('Time Series Inputs'!A680="","",'Time Series Inputs'!A680)</f>
        <v/>
      </c>
      <c r="B680" s="7" t="str">
        <f>IF('Time Series Inputs'!B680="","",'Time Series Inputs'!B680)</f>
        <v/>
      </c>
      <c r="C680" s="7" t="str">
        <f>IF('Time Series Inputs'!C680="","",'Time Series Inputs'!C680)</f>
        <v/>
      </c>
      <c r="D680" s="8" t="str">
        <f>IF(A680="","",'Apply Constraints'!A680)</f>
        <v/>
      </c>
      <c r="E680" s="8" t="str">
        <f>IF('Performance Calculation'!W680="","",'Performance Calculation'!W680)</f>
        <v/>
      </c>
    </row>
    <row r="681" spans="1:5" ht="15.75" customHeight="1">
      <c r="A681" s="6" t="str">
        <f>IF('Time Series Inputs'!A681="","",'Time Series Inputs'!A681)</f>
        <v/>
      </c>
      <c r="B681" s="7" t="str">
        <f>IF('Time Series Inputs'!B681="","",'Time Series Inputs'!B681)</f>
        <v/>
      </c>
      <c r="C681" s="7" t="str">
        <f>IF('Time Series Inputs'!C681="","",'Time Series Inputs'!C681)</f>
        <v/>
      </c>
      <c r="D681" s="8" t="str">
        <f>IF(A681="","",'Apply Constraints'!A681)</f>
        <v/>
      </c>
      <c r="E681" s="8" t="str">
        <f>IF('Performance Calculation'!W681="","",'Performance Calculation'!W681)</f>
        <v/>
      </c>
    </row>
    <row r="682" spans="1:5" ht="15.75" customHeight="1">
      <c r="A682" s="6" t="str">
        <f>IF('Time Series Inputs'!A682="","",'Time Series Inputs'!A682)</f>
        <v/>
      </c>
      <c r="B682" s="7" t="str">
        <f>IF('Time Series Inputs'!B682="","",'Time Series Inputs'!B682)</f>
        <v/>
      </c>
      <c r="C682" s="7" t="str">
        <f>IF('Time Series Inputs'!C682="","",'Time Series Inputs'!C682)</f>
        <v/>
      </c>
      <c r="D682" s="8" t="str">
        <f>IF(A682="","",'Apply Constraints'!A682)</f>
        <v/>
      </c>
      <c r="E682" s="8" t="str">
        <f>IF('Performance Calculation'!W682="","",'Performance Calculation'!W682)</f>
        <v/>
      </c>
    </row>
    <row r="683" spans="1:5" ht="15.75" customHeight="1">
      <c r="A683" s="6" t="str">
        <f>IF('Time Series Inputs'!A683="","",'Time Series Inputs'!A683)</f>
        <v/>
      </c>
      <c r="B683" s="7" t="str">
        <f>IF('Time Series Inputs'!B683="","",'Time Series Inputs'!B683)</f>
        <v/>
      </c>
      <c r="C683" s="7" t="str">
        <f>IF('Time Series Inputs'!C683="","",'Time Series Inputs'!C683)</f>
        <v/>
      </c>
      <c r="D683" s="8" t="str">
        <f>IF(A683="","",'Apply Constraints'!A683)</f>
        <v/>
      </c>
      <c r="E683" s="8" t="str">
        <f>IF('Performance Calculation'!W683="","",'Performance Calculation'!W683)</f>
        <v/>
      </c>
    </row>
    <row r="684" spans="1:5" ht="15.75" customHeight="1">
      <c r="A684" s="6" t="str">
        <f>IF('Time Series Inputs'!A684="","",'Time Series Inputs'!A684)</f>
        <v/>
      </c>
      <c r="B684" s="7" t="str">
        <f>IF('Time Series Inputs'!B684="","",'Time Series Inputs'!B684)</f>
        <v/>
      </c>
      <c r="C684" s="7" t="str">
        <f>IF('Time Series Inputs'!C684="","",'Time Series Inputs'!C684)</f>
        <v/>
      </c>
      <c r="D684" s="8" t="str">
        <f>IF(A684="","",'Apply Constraints'!A684)</f>
        <v/>
      </c>
      <c r="E684" s="8" t="str">
        <f>IF('Performance Calculation'!W684="","",'Performance Calculation'!W684)</f>
        <v/>
      </c>
    </row>
    <row r="685" spans="1:5" ht="15.75" customHeight="1">
      <c r="A685" s="6" t="str">
        <f>IF('Time Series Inputs'!A685="","",'Time Series Inputs'!A685)</f>
        <v/>
      </c>
      <c r="B685" s="7" t="str">
        <f>IF('Time Series Inputs'!B685="","",'Time Series Inputs'!B685)</f>
        <v/>
      </c>
      <c r="C685" s="7" t="str">
        <f>IF('Time Series Inputs'!C685="","",'Time Series Inputs'!C685)</f>
        <v/>
      </c>
      <c r="D685" s="8" t="str">
        <f>IF(A685="","",'Apply Constraints'!A685)</f>
        <v/>
      </c>
      <c r="E685" s="8" t="str">
        <f>IF('Performance Calculation'!W685="","",'Performance Calculation'!W685)</f>
        <v/>
      </c>
    </row>
    <row r="686" spans="1:5" ht="15.75" customHeight="1">
      <c r="A686" s="6" t="str">
        <f>IF('Time Series Inputs'!A686="","",'Time Series Inputs'!A686)</f>
        <v/>
      </c>
      <c r="B686" s="7" t="str">
        <f>IF('Time Series Inputs'!B686="","",'Time Series Inputs'!B686)</f>
        <v/>
      </c>
      <c r="C686" s="7" t="str">
        <f>IF('Time Series Inputs'!C686="","",'Time Series Inputs'!C686)</f>
        <v/>
      </c>
      <c r="D686" s="8" t="str">
        <f>IF(A686="","",'Apply Constraints'!A686)</f>
        <v/>
      </c>
      <c r="E686" s="8" t="str">
        <f>IF('Performance Calculation'!W686="","",'Performance Calculation'!W686)</f>
        <v/>
      </c>
    </row>
    <row r="687" spans="1:5" ht="15.75" customHeight="1">
      <c r="A687" s="6" t="str">
        <f>IF('Time Series Inputs'!A687="","",'Time Series Inputs'!A687)</f>
        <v/>
      </c>
      <c r="B687" s="7" t="str">
        <f>IF('Time Series Inputs'!B687="","",'Time Series Inputs'!B687)</f>
        <v/>
      </c>
      <c r="C687" s="7" t="str">
        <f>IF('Time Series Inputs'!C687="","",'Time Series Inputs'!C687)</f>
        <v/>
      </c>
      <c r="D687" s="8" t="str">
        <f>IF(A687="","",'Apply Constraints'!A687)</f>
        <v/>
      </c>
      <c r="E687" s="8" t="str">
        <f>IF('Performance Calculation'!W687="","",'Performance Calculation'!W687)</f>
        <v/>
      </c>
    </row>
    <row r="688" spans="1:5" ht="15.75" customHeight="1">
      <c r="A688" s="6" t="str">
        <f>IF('Time Series Inputs'!A688="","",'Time Series Inputs'!A688)</f>
        <v/>
      </c>
      <c r="B688" s="7" t="str">
        <f>IF('Time Series Inputs'!B688="","",'Time Series Inputs'!B688)</f>
        <v/>
      </c>
      <c r="C688" s="7" t="str">
        <f>IF('Time Series Inputs'!C688="","",'Time Series Inputs'!C688)</f>
        <v/>
      </c>
      <c r="D688" s="8" t="str">
        <f>IF(A688="","",'Apply Constraints'!A688)</f>
        <v/>
      </c>
      <c r="E688" s="8" t="str">
        <f>IF('Performance Calculation'!W688="","",'Performance Calculation'!W688)</f>
        <v/>
      </c>
    </row>
    <row r="689" spans="1:5" ht="15.75" customHeight="1">
      <c r="A689" s="6" t="str">
        <f>IF('Time Series Inputs'!A689="","",'Time Series Inputs'!A689)</f>
        <v/>
      </c>
      <c r="B689" s="7" t="str">
        <f>IF('Time Series Inputs'!B689="","",'Time Series Inputs'!B689)</f>
        <v/>
      </c>
      <c r="C689" s="7" t="str">
        <f>IF('Time Series Inputs'!C689="","",'Time Series Inputs'!C689)</f>
        <v/>
      </c>
      <c r="D689" s="8" t="str">
        <f>IF(A689="","",'Apply Constraints'!A689)</f>
        <v/>
      </c>
      <c r="E689" s="8" t="str">
        <f>IF('Performance Calculation'!W689="","",'Performance Calculation'!W689)</f>
        <v/>
      </c>
    </row>
    <row r="690" spans="1:5" ht="15.75" customHeight="1">
      <c r="A690" s="6" t="str">
        <f>IF('Time Series Inputs'!A690="","",'Time Series Inputs'!A690)</f>
        <v/>
      </c>
      <c r="B690" s="7" t="str">
        <f>IF('Time Series Inputs'!B690="","",'Time Series Inputs'!B690)</f>
        <v/>
      </c>
      <c r="C690" s="7" t="str">
        <f>IF('Time Series Inputs'!C690="","",'Time Series Inputs'!C690)</f>
        <v/>
      </c>
      <c r="D690" s="8" t="str">
        <f>IF(A690="","",'Apply Constraints'!A690)</f>
        <v/>
      </c>
      <c r="E690" s="8" t="str">
        <f>IF('Performance Calculation'!W690="","",'Performance Calculation'!W690)</f>
        <v/>
      </c>
    </row>
    <row r="691" spans="1:5" ht="15.75" customHeight="1">
      <c r="A691" s="6" t="str">
        <f>IF('Time Series Inputs'!A691="","",'Time Series Inputs'!A691)</f>
        <v/>
      </c>
      <c r="B691" s="7" t="str">
        <f>IF('Time Series Inputs'!B691="","",'Time Series Inputs'!B691)</f>
        <v/>
      </c>
      <c r="C691" s="7" t="str">
        <f>IF('Time Series Inputs'!C691="","",'Time Series Inputs'!C691)</f>
        <v/>
      </c>
      <c r="D691" s="8" t="str">
        <f>IF(A691="","",'Apply Constraints'!A691)</f>
        <v/>
      </c>
      <c r="E691" s="8" t="str">
        <f>IF('Performance Calculation'!W691="","",'Performance Calculation'!W691)</f>
        <v/>
      </c>
    </row>
    <row r="692" spans="1:5" ht="15.75" customHeight="1">
      <c r="A692" s="6" t="str">
        <f>IF('Time Series Inputs'!A692="","",'Time Series Inputs'!A692)</f>
        <v/>
      </c>
      <c r="B692" s="7" t="str">
        <f>IF('Time Series Inputs'!B692="","",'Time Series Inputs'!B692)</f>
        <v/>
      </c>
      <c r="C692" s="7" t="str">
        <f>IF('Time Series Inputs'!C692="","",'Time Series Inputs'!C692)</f>
        <v/>
      </c>
      <c r="D692" s="8" t="str">
        <f>IF(A692="","",'Apply Constraints'!A692)</f>
        <v/>
      </c>
      <c r="E692" s="8" t="str">
        <f>IF('Performance Calculation'!W692="","",'Performance Calculation'!W692)</f>
        <v/>
      </c>
    </row>
    <row r="693" spans="1:5" ht="15.75" customHeight="1">
      <c r="A693" s="6" t="str">
        <f>IF('Time Series Inputs'!A693="","",'Time Series Inputs'!A693)</f>
        <v/>
      </c>
      <c r="B693" s="7" t="str">
        <f>IF('Time Series Inputs'!B693="","",'Time Series Inputs'!B693)</f>
        <v/>
      </c>
      <c r="C693" s="7" t="str">
        <f>IF('Time Series Inputs'!C693="","",'Time Series Inputs'!C693)</f>
        <v/>
      </c>
      <c r="D693" s="8" t="str">
        <f>IF(A693="","",'Apply Constraints'!A693)</f>
        <v/>
      </c>
      <c r="E693" s="8" t="str">
        <f>IF('Performance Calculation'!W693="","",'Performance Calculation'!W693)</f>
        <v/>
      </c>
    </row>
    <row r="694" spans="1:5" ht="15.75" customHeight="1">
      <c r="A694" s="6" t="str">
        <f>IF('Time Series Inputs'!A694="","",'Time Series Inputs'!A694)</f>
        <v/>
      </c>
      <c r="B694" s="7" t="str">
        <f>IF('Time Series Inputs'!B694="","",'Time Series Inputs'!B694)</f>
        <v/>
      </c>
      <c r="C694" s="7" t="str">
        <f>IF('Time Series Inputs'!C694="","",'Time Series Inputs'!C694)</f>
        <v/>
      </c>
      <c r="D694" s="8" t="str">
        <f>IF(A694="","",'Apply Constraints'!A694)</f>
        <v/>
      </c>
      <c r="E694" s="8" t="str">
        <f>IF('Performance Calculation'!W694="","",'Performance Calculation'!W694)</f>
        <v/>
      </c>
    </row>
    <row r="695" spans="1:5" ht="15.75" customHeight="1">
      <c r="A695" s="6" t="str">
        <f>IF('Time Series Inputs'!A695="","",'Time Series Inputs'!A695)</f>
        <v/>
      </c>
      <c r="B695" s="7" t="str">
        <f>IF('Time Series Inputs'!B695="","",'Time Series Inputs'!B695)</f>
        <v/>
      </c>
      <c r="C695" s="7" t="str">
        <f>IF('Time Series Inputs'!C695="","",'Time Series Inputs'!C695)</f>
        <v/>
      </c>
      <c r="D695" s="8" t="str">
        <f>IF(A695="","",'Apply Constraints'!A695)</f>
        <v/>
      </c>
      <c r="E695" s="8" t="str">
        <f>IF('Performance Calculation'!W695="","",'Performance Calculation'!W695)</f>
        <v/>
      </c>
    </row>
    <row r="696" spans="1:5" ht="15.75" customHeight="1">
      <c r="A696" s="6" t="str">
        <f>IF('Time Series Inputs'!A696="","",'Time Series Inputs'!A696)</f>
        <v/>
      </c>
      <c r="B696" s="7" t="str">
        <f>IF('Time Series Inputs'!B696="","",'Time Series Inputs'!B696)</f>
        <v/>
      </c>
      <c r="C696" s="7" t="str">
        <f>IF('Time Series Inputs'!C696="","",'Time Series Inputs'!C696)</f>
        <v/>
      </c>
      <c r="D696" s="8" t="str">
        <f>IF(A696="","",'Apply Constraints'!A696)</f>
        <v/>
      </c>
      <c r="E696" s="8" t="str">
        <f>IF('Performance Calculation'!W696="","",'Performance Calculation'!W696)</f>
        <v/>
      </c>
    </row>
    <row r="697" spans="1:5" ht="15.75" customHeight="1">
      <c r="A697" s="6" t="str">
        <f>IF('Time Series Inputs'!A697="","",'Time Series Inputs'!A697)</f>
        <v/>
      </c>
      <c r="B697" s="7" t="str">
        <f>IF('Time Series Inputs'!B697="","",'Time Series Inputs'!B697)</f>
        <v/>
      </c>
      <c r="C697" s="7" t="str">
        <f>IF('Time Series Inputs'!C697="","",'Time Series Inputs'!C697)</f>
        <v/>
      </c>
      <c r="D697" s="8" t="str">
        <f>IF(A697="","",'Apply Constraints'!A697)</f>
        <v/>
      </c>
      <c r="E697" s="8" t="str">
        <f>IF('Performance Calculation'!W697="","",'Performance Calculation'!W697)</f>
        <v/>
      </c>
    </row>
    <row r="698" spans="1:5" ht="15.75" customHeight="1">
      <c r="A698" s="6" t="str">
        <f>IF('Time Series Inputs'!A698="","",'Time Series Inputs'!A698)</f>
        <v/>
      </c>
      <c r="B698" s="7" t="str">
        <f>IF('Time Series Inputs'!B698="","",'Time Series Inputs'!B698)</f>
        <v/>
      </c>
      <c r="C698" s="7" t="str">
        <f>IF('Time Series Inputs'!C698="","",'Time Series Inputs'!C698)</f>
        <v/>
      </c>
      <c r="D698" s="8" t="str">
        <f>IF(A698="","",'Apply Constraints'!A698)</f>
        <v/>
      </c>
      <c r="E698" s="8" t="str">
        <f>IF('Performance Calculation'!W698="","",'Performance Calculation'!W698)</f>
        <v/>
      </c>
    </row>
    <row r="699" spans="1:5" ht="15.75" customHeight="1">
      <c r="A699" s="6" t="str">
        <f>IF('Time Series Inputs'!A699="","",'Time Series Inputs'!A699)</f>
        <v/>
      </c>
      <c r="B699" s="7" t="str">
        <f>IF('Time Series Inputs'!B699="","",'Time Series Inputs'!B699)</f>
        <v/>
      </c>
      <c r="C699" s="7" t="str">
        <f>IF('Time Series Inputs'!C699="","",'Time Series Inputs'!C699)</f>
        <v/>
      </c>
      <c r="D699" s="8" t="str">
        <f>IF(A699="","",'Apply Constraints'!A699)</f>
        <v/>
      </c>
      <c r="E699" s="8" t="str">
        <f>IF('Performance Calculation'!W699="","",'Performance Calculation'!W699)</f>
        <v/>
      </c>
    </row>
    <row r="700" spans="1:5" ht="15.75" customHeight="1">
      <c r="A700" s="6" t="str">
        <f>IF('Time Series Inputs'!A700="","",'Time Series Inputs'!A700)</f>
        <v/>
      </c>
      <c r="B700" s="7" t="str">
        <f>IF('Time Series Inputs'!B700="","",'Time Series Inputs'!B700)</f>
        <v/>
      </c>
      <c r="C700" s="7" t="str">
        <f>IF('Time Series Inputs'!C700="","",'Time Series Inputs'!C700)</f>
        <v/>
      </c>
      <c r="D700" s="8" t="str">
        <f>IF(A700="","",'Apply Constraints'!A700)</f>
        <v/>
      </c>
      <c r="E700" s="8" t="str">
        <f>IF('Performance Calculation'!W700="","",'Performance Calculation'!W700)</f>
        <v/>
      </c>
    </row>
    <row r="701" spans="1:5" ht="15.75" customHeight="1">
      <c r="A701" s="6" t="str">
        <f>IF('Time Series Inputs'!A701="","",'Time Series Inputs'!A701)</f>
        <v/>
      </c>
      <c r="B701" s="7" t="str">
        <f>IF('Time Series Inputs'!B701="","",'Time Series Inputs'!B701)</f>
        <v/>
      </c>
      <c r="C701" s="7" t="str">
        <f>IF('Time Series Inputs'!C701="","",'Time Series Inputs'!C701)</f>
        <v/>
      </c>
      <c r="D701" s="8" t="str">
        <f>IF(A701="","",'Apply Constraints'!A701)</f>
        <v/>
      </c>
      <c r="E701" s="8" t="str">
        <f>IF('Performance Calculation'!W701="","",'Performance Calculation'!W701)</f>
        <v/>
      </c>
    </row>
    <row r="702" spans="1:5" ht="15.75" customHeight="1">
      <c r="A702" s="6" t="str">
        <f>IF('Time Series Inputs'!A702="","",'Time Series Inputs'!A702)</f>
        <v/>
      </c>
      <c r="B702" s="7" t="str">
        <f>IF('Time Series Inputs'!B702="","",'Time Series Inputs'!B702)</f>
        <v/>
      </c>
      <c r="C702" s="7" t="str">
        <f>IF('Time Series Inputs'!C702="","",'Time Series Inputs'!C702)</f>
        <v/>
      </c>
      <c r="D702" s="8" t="str">
        <f>IF(A702="","",'Apply Constraints'!A702)</f>
        <v/>
      </c>
      <c r="E702" s="8" t="str">
        <f>IF('Performance Calculation'!W702="","",'Performance Calculation'!W702)</f>
        <v/>
      </c>
    </row>
    <row r="703" spans="1:5" ht="15.75" customHeight="1">
      <c r="A703" s="6" t="str">
        <f>IF('Time Series Inputs'!A703="","",'Time Series Inputs'!A703)</f>
        <v/>
      </c>
      <c r="B703" s="7" t="str">
        <f>IF('Time Series Inputs'!B703="","",'Time Series Inputs'!B703)</f>
        <v/>
      </c>
      <c r="C703" s="7" t="str">
        <f>IF('Time Series Inputs'!C703="","",'Time Series Inputs'!C703)</f>
        <v/>
      </c>
      <c r="D703" s="8" t="str">
        <f>IF(A703="","",'Apply Constraints'!A703)</f>
        <v/>
      </c>
      <c r="E703" s="8" t="str">
        <f>IF('Performance Calculation'!W703="","",'Performance Calculation'!W703)</f>
        <v/>
      </c>
    </row>
    <row r="704" spans="1:5" ht="15.75" customHeight="1">
      <c r="A704" s="6" t="str">
        <f>IF('Time Series Inputs'!A704="","",'Time Series Inputs'!A704)</f>
        <v/>
      </c>
      <c r="B704" s="7" t="str">
        <f>IF('Time Series Inputs'!B704="","",'Time Series Inputs'!B704)</f>
        <v/>
      </c>
      <c r="C704" s="7" t="str">
        <f>IF('Time Series Inputs'!C704="","",'Time Series Inputs'!C704)</f>
        <v/>
      </c>
      <c r="D704" s="8" t="str">
        <f>IF(A704="","",'Apply Constraints'!A704)</f>
        <v/>
      </c>
      <c r="E704" s="8" t="str">
        <f>IF('Performance Calculation'!W704="","",'Performance Calculation'!W704)</f>
        <v/>
      </c>
    </row>
    <row r="705" spans="1:5" ht="15.75" customHeight="1">
      <c r="A705" s="6" t="str">
        <f>IF('Time Series Inputs'!A705="","",'Time Series Inputs'!A705)</f>
        <v/>
      </c>
      <c r="B705" s="7" t="str">
        <f>IF('Time Series Inputs'!B705="","",'Time Series Inputs'!B705)</f>
        <v/>
      </c>
      <c r="C705" s="7" t="str">
        <f>IF('Time Series Inputs'!C705="","",'Time Series Inputs'!C705)</f>
        <v/>
      </c>
      <c r="D705" s="8" t="str">
        <f>IF(A705="","",'Apply Constraints'!A705)</f>
        <v/>
      </c>
      <c r="E705" s="8" t="str">
        <f>IF('Performance Calculation'!W705="","",'Performance Calculation'!W705)</f>
        <v/>
      </c>
    </row>
    <row r="706" spans="1:5" ht="15.75" customHeight="1">
      <c r="A706" s="6" t="str">
        <f>IF('Time Series Inputs'!A706="","",'Time Series Inputs'!A706)</f>
        <v/>
      </c>
      <c r="B706" s="7" t="str">
        <f>IF('Time Series Inputs'!B706="","",'Time Series Inputs'!B706)</f>
        <v/>
      </c>
      <c r="C706" s="7" t="str">
        <f>IF('Time Series Inputs'!C706="","",'Time Series Inputs'!C706)</f>
        <v/>
      </c>
      <c r="D706" s="8" t="str">
        <f>IF(A706="","",'Apply Constraints'!A706)</f>
        <v/>
      </c>
      <c r="E706" s="8" t="str">
        <f>IF('Performance Calculation'!W706="","",'Performance Calculation'!W706)</f>
        <v/>
      </c>
    </row>
    <row r="707" spans="1:5" ht="15.75" customHeight="1">
      <c r="A707" s="6" t="str">
        <f>IF('Time Series Inputs'!A707="","",'Time Series Inputs'!A707)</f>
        <v/>
      </c>
      <c r="B707" s="7" t="str">
        <f>IF('Time Series Inputs'!B707="","",'Time Series Inputs'!B707)</f>
        <v/>
      </c>
      <c r="C707" s="7" t="str">
        <f>IF('Time Series Inputs'!C707="","",'Time Series Inputs'!C707)</f>
        <v/>
      </c>
      <c r="D707" s="8" t="str">
        <f>IF(A707="","",'Apply Constraints'!A707)</f>
        <v/>
      </c>
      <c r="E707" s="8" t="str">
        <f>IF('Performance Calculation'!W707="","",'Performance Calculation'!W707)</f>
        <v/>
      </c>
    </row>
    <row r="708" spans="1:5" ht="15.75" customHeight="1">
      <c r="A708" s="6" t="str">
        <f>IF('Time Series Inputs'!A708="","",'Time Series Inputs'!A708)</f>
        <v/>
      </c>
      <c r="B708" s="7" t="str">
        <f>IF('Time Series Inputs'!B708="","",'Time Series Inputs'!B708)</f>
        <v/>
      </c>
      <c r="C708" s="7" t="str">
        <f>IF('Time Series Inputs'!C708="","",'Time Series Inputs'!C708)</f>
        <v/>
      </c>
      <c r="D708" s="8" t="str">
        <f>IF(A708="","",'Apply Constraints'!A708)</f>
        <v/>
      </c>
      <c r="E708" s="8" t="str">
        <f>IF('Performance Calculation'!W708="","",'Performance Calculation'!W708)</f>
        <v/>
      </c>
    </row>
    <row r="709" spans="1:5" ht="15.75" customHeight="1">
      <c r="A709" s="6" t="str">
        <f>IF('Time Series Inputs'!A709="","",'Time Series Inputs'!A709)</f>
        <v/>
      </c>
      <c r="B709" s="7" t="str">
        <f>IF('Time Series Inputs'!B709="","",'Time Series Inputs'!B709)</f>
        <v/>
      </c>
      <c r="C709" s="7" t="str">
        <f>IF('Time Series Inputs'!C709="","",'Time Series Inputs'!C709)</f>
        <v/>
      </c>
      <c r="D709" s="8" t="str">
        <f>IF(A709="","",'Apply Constraints'!A709)</f>
        <v/>
      </c>
      <c r="E709" s="8" t="str">
        <f>IF('Performance Calculation'!W709="","",'Performance Calculation'!W709)</f>
        <v/>
      </c>
    </row>
    <row r="710" spans="1:5" ht="15.75" customHeight="1">
      <c r="A710" s="6" t="str">
        <f>IF('Time Series Inputs'!A710="","",'Time Series Inputs'!A710)</f>
        <v/>
      </c>
      <c r="B710" s="7" t="str">
        <f>IF('Time Series Inputs'!B710="","",'Time Series Inputs'!B710)</f>
        <v/>
      </c>
      <c r="C710" s="7" t="str">
        <f>IF('Time Series Inputs'!C710="","",'Time Series Inputs'!C710)</f>
        <v/>
      </c>
      <c r="D710" s="8" t="str">
        <f>IF(A710="","",'Apply Constraints'!A710)</f>
        <v/>
      </c>
      <c r="E710" s="8" t="str">
        <f>IF('Performance Calculation'!W710="","",'Performance Calculation'!W710)</f>
        <v/>
      </c>
    </row>
    <row r="711" spans="1:5" ht="15.75" customHeight="1">
      <c r="A711" s="6" t="str">
        <f>IF('Time Series Inputs'!A711="","",'Time Series Inputs'!A711)</f>
        <v/>
      </c>
      <c r="B711" s="7" t="str">
        <f>IF('Time Series Inputs'!B711="","",'Time Series Inputs'!B711)</f>
        <v/>
      </c>
      <c r="C711" s="7" t="str">
        <f>IF('Time Series Inputs'!C711="","",'Time Series Inputs'!C711)</f>
        <v/>
      </c>
      <c r="D711" s="8" t="str">
        <f>IF(A711="","",'Apply Constraints'!A711)</f>
        <v/>
      </c>
      <c r="E711" s="8" t="str">
        <f>IF('Performance Calculation'!W711="","",'Performance Calculation'!W711)</f>
        <v/>
      </c>
    </row>
    <row r="712" spans="1:5" ht="15.75" customHeight="1">
      <c r="A712" s="6" t="str">
        <f>IF('Time Series Inputs'!A712="","",'Time Series Inputs'!A712)</f>
        <v/>
      </c>
      <c r="B712" s="7" t="str">
        <f>IF('Time Series Inputs'!B712="","",'Time Series Inputs'!B712)</f>
        <v/>
      </c>
      <c r="C712" s="7" t="str">
        <f>IF('Time Series Inputs'!C712="","",'Time Series Inputs'!C712)</f>
        <v/>
      </c>
      <c r="D712" s="8" t="str">
        <f>IF(A712="","",'Apply Constraints'!A712)</f>
        <v/>
      </c>
      <c r="E712" s="8" t="str">
        <f>IF('Performance Calculation'!W712="","",'Performance Calculation'!W712)</f>
        <v/>
      </c>
    </row>
    <row r="713" spans="1:5" ht="15.75" customHeight="1">
      <c r="A713" s="6" t="str">
        <f>IF('Time Series Inputs'!A713="","",'Time Series Inputs'!A713)</f>
        <v/>
      </c>
      <c r="B713" s="7" t="str">
        <f>IF('Time Series Inputs'!B713="","",'Time Series Inputs'!B713)</f>
        <v/>
      </c>
      <c r="C713" s="7" t="str">
        <f>IF('Time Series Inputs'!C713="","",'Time Series Inputs'!C713)</f>
        <v/>
      </c>
      <c r="D713" s="8" t="str">
        <f>IF(A713="","",'Apply Constraints'!A713)</f>
        <v/>
      </c>
      <c r="E713" s="8" t="str">
        <f>IF('Performance Calculation'!W713="","",'Performance Calculation'!W713)</f>
        <v/>
      </c>
    </row>
    <row r="714" spans="1:5" ht="15.75" customHeight="1">
      <c r="A714" s="6" t="str">
        <f>IF('Time Series Inputs'!A714="","",'Time Series Inputs'!A714)</f>
        <v/>
      </c>
      <c r="B714" s="7" t="str">
        <f>IF('Time Series Inputs'!B714="","",'Time Series Inputs'!B714)</f>
        <v/>
      </c>
      <c r="C714" s="7" t="str">
        <f>IF('Time Series Inputs'!C714="","",'Time Series Inputs'!C714)</f>
        <v/>
      </c>
      <c r="D714" s="8" t="str">
        <f>IF(A714="","",'Apply Constraints'!A714)</f>
        <v/>
      </c>
      <c r="E714" s="8" t="str">
        <f>IF('Performance Calculation'!W714="","",'Performance Calculation'!W714)</f>
        <v/>
      </c>
    </row>
    <row r="715" spans="1:5" ht="15.75" customHeight="1">
      <c r="A715" s="6" t="str">
        <f>IF('Time Series Inputs'!A715="","",'Time Series Inputs'!A715)</f>
        <v/>
      </c>
      <c r="B715" s="7" t="str">
        <f>IF('Time Series Inputs'!B715="","",'Time Series Inputs'!B715)</f>
        <v/>
      </c>
      <c r="C715" s="7" t="str">
        <f>IF('Time Series Inputs'!C715="","",'Time Series Inputs'!C715)</f>
        <v/>
      </c>
      <c r="D715" s="8" t="str">
        <f>IF(A715="","",'Apply Constraints'!A715)</f>
        <v/>
      </c>
      <c r="E715" s="8" t="str">
        <f>IF('Performance Calculation'!W715="","",'Performance Calculation'!W715)</f>
        <v/>
      </c>
    </row>
    <row r="716" spans="1:5" ht="15.75" customHeight="1">
      <c r="A716" s="6" t="str">
        <f>IF('Time Series Inputs'!A716="","",'Time Series Inputs'!A716)</f>
        <v/>
      </c>
      <c r="B716" s="7" t="str">
        <f>IF('Time Series Inputs'!B716="","",'Time Series Inputs'!B716)</f>
        <v/>
      </c>
      <c r="C716" s="7" t="str">
        <f>IF('Time Series Inputs'!C716="","",'Time Series Inputs'!C716)</f>
        <v/>
      </c>
      <c r="D716" s="8" t="str">
        <f>IF(A716="","",'Apply Constraints'!A716)</f>
        <v/>
      </c>
      <c r="E716" s="8" t="str">
        <f>IF('Performance Calculation'!W716="","",'Performance Calculation'!W716)</f>
        <v/>
      </c>
    </row>
    <row r="717" spans="1:5" ht="15.75" customHeight="1">
      <c r="A717" s="6" t="str">
        <f>IF('Time Series Inputs'!A717="","",'Time Series Inputs'!A717)</f>
        <v/>
      </c>
      <c r="B717" s="7" t="str">
        <f>IF('Time Series Inputs'!B717="","",'Time Series Inputs'!B717)</f>
        <v/>
      </c>
      <c r="C717" s="7" t="str">
        <f>IF('Time Series Inputs'!C717="","",'Time Series Inputs'!C717)</f>
        <v/>
      </c>
      <c r="D717" s="8" t="str">
        <f>IF(A717="","",'Apply Constraints'!A717)</f>
        <v/>
      </c>
      <c r="E717" s="8" t="str">
        <f>IF('Performance Calculation'!W717="","",'Performance Calculation'!W717)</f>
        <v/>
      </c>
    </row>
    <row r="718" spans="1:5" ht="15.75" customHeight="1">
      <c r="A718" s="6" t="str">
        <f>IF('Time Series Inputs'!A718="","",'Time Series Inputs'!A718)</f>
        <v/>
      </c>
      <c r="B718" s="7" t="str">
        <f>IF('Time Series Inputs'!B718="","",'Time Series Inputs'!B718)</f>
        <v/>
      </c>
      <c r="C718" s="7" t="str">
        <f>IF('Time Series Inputs'!C718="","",'Time Series Inputs'!C718)</f>
        <v/>
      </c>
      <c r="D718" s="8" t="str">
        <f>IF(A718="","",'Apply Constraints'!A718)</f>
        <v/>
      </c>
      <c r="E718" s="8" t="str">
        <f>IF('Performance Calculation'!W718="","",'Performance Calculation'!W718)</f>
        <v/>
      </c>
    </row>
    <row r="719" spans="1:5" ht="15.75" customHeight="1">
      <c r="A719" s="6" t="str">
        <f>IF('Time Series Inputs'!A719="","",'Time Series Inputs'!A719)</f>
        <v/>
      </c>
      <c r="B719" s="7" t="str">
        <f>IF('Time Series Inputs'!B719="","",'Time Series Inputs'!B719)</f>
        <v/>
      </c>
      <c r="C719" s="7" t="str">
        <f>IF('Time Series Inputs'!C719="","",'Time Series Inputs'!C719)</f>
        <v/>
      </c>
      <c r="D719" s="8" t="str">
        <f>IF(A719="","",'Apply Constraints'!A719)</f>
        <v/>
      </c>
      <c r="E719" s="8" t="str">
        <f>IF('Performance Calculation'!W719="","",'Performance Calculation'!W719)</f>
        <v/>
      </c>
    </row>
    <row r="720" spans="1:5" ht="15.75" customHeight="1">
      <c r="A720" s="6" t="str">
        <f>IF('Time Series Inputs'!A720="","",'Time Series Inputs'!A720)</f>
        <v/>
      </c>
      <c r="B720" s="7" t="str">
        <f>IF('Time Series Inputs'!B720="","",'Time Series Inputs'!B720)</f>
        <v/>
      </c>
      <c r="C720" s="7" t="str">
        <f>IF('Time Series Inputs'!C720="","",'Time Series Inputs'!C720)</f>
        <v/>
      </c>
      <c r="D720" s="8" t="str">
        <f>IF(A720="","",'Apply Constraints'!A720)</f>
        <v/>
      </c>
      <c r="E720" s="8" t="str">
        <f>IF('Performance Calculation'!W720="","",'Performance Calculation'!W720)</f>
        <v/>
      </c>
    </row>
    <row r="721" spans="1:5" ht="15.75" customHeight="1">
      <c r="A721" s="6" t="str">
        <f>IF('Time Series Inputs'!A721="","",'Time Series Inputs'!A721)</f>
        <v/>
      </c>
      <c r="B721" s="7" t="str">
        <f>IF('Time Series Inputs'!B721="","",'Time Series Inputs'!B721)</f>
        <v/>
      </c>
      <c r="C721" s="7" t="str">
        <f>IF('Time Series Inputs'!C721="","",'Time Series Inputs'!C721)</f>
        <v/>
      </c>
      <c r="D721" s="8" t="str">
        <f>IF(A721="","",'Apply Constraints'!A721)</f>
        <v/>
      </c>
      <c r="E721" s="8" t="str">
        <f>IF('Performance Calculation'!W721="","",'Performance Calculation'!W721)</f>
        <v/>
      </c>
    </row>
    <row r="722" spans="1:5" ht="15.75" customHeight="1">
      <c r="A722" s="6" t="str">
        <f>IF('Time Series Inputs'!A722="","",'Time Series Inputs'!A722)</f>
        <v/>
      </c>
      <c r="B722" s="7" t="str">
        <f>IF('Time Series Inputs'!B722="","",'Time Series Inputs'!B722)</f>
        <v/>
      </c>
      <c r="C722" s="7" t="str">
        <f>IF('Time Series Inputs'!C722="","",'Time Series Inputs'!C722)</f>
        <v/>
      </c>
      <c r="D722" s="8" t="str">
        <f>IF(A722="","",'Apply Constraints'!A722)</f>
        <v/>
      </c>
      <c r="E722" s="8" t="str">
        <f>IF('Performance Calculation'!W722="","",'Performance Calculation'!W722)</f>
        <v/>
      </c>
    </row>
    <row r="723" spans="1:5" ht="15.75" customHeight="1">
      <c r="A723" s="6" t="str">
        <f>IF('Time Series Inputs'!A723="","",'Time Series Inputs'!A723)</f>
        <v/>
      </c>
      <c r="B723" s="7" t="str">
        <f>IF('Time Series Inputs'!B723="","",'Time Series Inputs'!B723)</f>
        <v/>
      </c>
      <c r="C723" s="7" t="str">
        <f>IF('Time Series Inputs'!C723="","",'Time Series Inputs'!C723)</f>
        <v/>
      </c>
      <c r="D723" s="8" t="str">
        <f>IF(A723="","",'Apply Constraints'!A723)</f>
        <v/>
      </c>
      <c r="E723" s="8" t="str">
        <f>IF('Performance Calculation'!W723="","",'Performance Calculation'!W723)</f>
        <v/>
      </c>
    </row>
    <row r="724" spans="1:5" ht="15.75" customHeight="1">
      <c r="A724" s="6" t="str">
        <f>IF('Time Series Inputs'!A724="","",'Time Series Inputs'!A724)</f>
        <v/>
      </c>
      <c r="B724" s="7" t="str">
        <f>IF('Time Series Inputs'!B724="","",'Time Series Inputs'!B724)</f>
        <v/>
      </c>
      <c r="C724" s="7" t="str">
        <f>IF('Time Series Inputs'!C724="","",'Time Series Inputs'!C724)</f>
        <v/>
      </c>
      <c r="D724" s="8" t="str">
        <f>IF(A724="","",'Apply Constraints'!A724)</f>
        <v/>
      </c>
      <c r="E724" s="8" t="str">
        <f>IF('Performance Calculation'!W724="","",'Performance Calculation'!W724)</f>
        <v/>
      </c>
    </row>
    <row r="725" spans="1:5" ht="15.75" customHeight="1">
      <c r="A725" s="6" t="str">
        <f>IF('Time Series Inputs'!A725="","",'Time Series Inputs'!A725)</f>
        <v/>
      </c>
      <c r="B725" s="7" t="str">
        <f>IF('Time Series Inputs'!B725="","",'Time Series Inputs'!B725)</f>
        <v/>
      </c>
      <c r="C725" s="7" t="str">
        <f>IF('Time Series Inputs'!C725="","",'Time Series Inputs'!C725)</f>
        <v/>
      </c>
      <c r="D725" s="8" t="str">
        <f>IF(A725="","",'Apply Constraints'!A725)</f>
        <v/>
      </c>
      <c r="E725" s="8" t="str">
        <f>IF('Performance Calculation'!W725="","",'Performance Calculation'!W725)</f>
        <v/>
      </c>
    </row>
    <row r="726" spans="1:5" ht="15.75" customHeight="1">
      <c r="A726" s="6" t="str">
        <f>IF('Time Series Inputs'!A726="","",'Time Series Inputs'!A726)</f>
        <v/>
      </c>
      <c r="B726" s="7" t="str">
        <f>IF('Time Series Inputs'!B726="","",'Time Series Inputs'!B726)</f>
        <v/>
      </c>
      <c r="C726" s="7" t="str">
        <f>IF('Time Series Inputs'!C726="","",'Time Series Inputs'!C726)</f>
        <v/>
      </c>
      <c r="D726" s="8" t="str">
        <f>IF(A726="","",'Apply Constraints'!A726)</f>
        <v/>
      </c>
      <c r="E726" s="8" t="str">
        <f>IF('Performance Calculation'!W726="","",'Performance Calculation'!W726)</f>
        <v/>
      </c>
    </row>
    <row r="727" spans="1:5" ht="15.75" customHeight="1">
      <c r="A727" s="6" t="str">
        <f>IF('Time Series Inputs'!A727="","",'Time Series Inputs'!A727)</f>
        <v/>
      </c>
      <c r="B727" s="7" t="str">
        <f>IF('Time Series Inputs'!B727="","",'Time Series Inputs'!B727)</f>
        <v/>
      </c>
      <c r="C727" s="7" t="str">
        <f>IF('Time Series Inputs'!C727="","",'Time Series Inputs'!C727)</f>
        <v/>
      </c>
      <c r="D727" s="8" t="str">
        <f>IF(A727="","",'Apply Constraints'!A727)</f>
        <v/>
      </c>
      <c r="E727" s="8" t="str">
        <f>IF('Performance Calculation'!W727="","",'Performance Calculation'!W727)</f>
        <v/>
      </c>
    </row>
    <row r="728" spans="1:5" ht="15.75" customHeight="1">
      <c r="A728" s="6" t="str">
        <f>IF('Time Series Inputs'!A728="","",'Time Series Inputs'!A728)</f>
        <v/>
      </c>
      <c r="B728" s="7" t="str">
        <f>IF('Time Series Inputs'!B728="","",'Time Series Inputs'!B728)</f>
        <v/>
      </c>
      <c r="C728" s="7" t="str">
        <f>IF('Time Series Inputs'!C728="","",'Time Series Inputs'!C728)</f>
        <v/>
      </c>
      <c r="D728" s="8" t="str">
        <f>IF(A728="","",'Apply Constraints'!A728)</f>
        <v/>
      </c>
      <c r="E728" s="8" t="str">
        <f>IF('Performance Calculation'!W728="","",'Performance Calculation'!W728)</f>
        <v/>
      </c>
    </row>
    <row r="729" spans="1:5" ht="15.75" customHeight="1">
      <c r="A729" s="6" t="str">
        <f>IF('Time Series Inputs'!A729="","",'Time Series Inputs'!A729)</f>
        <v/>
      </c>
      <c r="B729" s="7" t="str">
        <f>IF('Time Series Inputs'!B729="","",'Time Series Inputs'!B729)</f>
        <v/>
      </c>
      <c r="C729" s="7" t="str">
        <f>IF('Time Series Inputs'!C729="","",'Time Series Inputs'!C729)</f>
        <v/>
      </c>
      <c r="D729" s="8" t="str">
        <f>IF(A729="","",'Apply Constraints'!A729)</f>
        <v/>
      </c>
      <c r="E729" s="8" t="str">
        <f>IF('Performance Calculation'!W729="","",'Performance Calculation'!W729)</f>
        <v/>
      </c>
    </row>
    <row r="730" spans="1:5" ht="15.75" customHeight="1">
      <c r="A730" s="6" t="str">
        <f>IF('Time Series Inputs'!A730="","",'Time Series Inputs'!A730)</f>
        <v/>
      </c>
      <c r="B730" s="7" t="str">
        <f>IF('Time Series Inputs'!B730="","",'Time Series Inputs'!B730)</f>
        <v/>
      </c>
      <c r="C730" s="7" t="str">
        <f>IF('Time Series Inputs'!C730="","",'Time Series Inputs'!C730)</f>
        <v/>
      </c>
      <c r="D730" s="8" t="str">
        <f>IF(A730="","",'Apply Constraints'!A730)</f>
        <v/>
      </c>
      <c r="E730" s="8" t="str">
        <f>IF('Performance Calculation'!W730="","",'Performance Calculation'!W730)</f>
        <v/>
      </c>
    </row>
    <row r="731" spans="1:5" ht="15.75" customHeight="1">
      <c r="A731" s="6" t="str">
        <f>IF('Time Series Inputs'!A731="","",'Time Series Inputs'!A731)</f>
        <v/>
      </c>
      <c r="B731" s="7" t="str">
        <f>IF('Time Series Inputs'!B731="","",'Time Series Inputs'!B731)</f>
        <v/>
      </c>
      <c r="C731" s="7" t="str">
        <f>IF('Time Series Inputs'!C731="","",'Time Series Inputs'!C731)</f>
        <v/>
      </c>
      <c r="D731" s="8" t="str">
        <f>IF(A731="","",'Apply Constraints'!A731)</f>
        <v/>
      </c>
      <c r="E731" s="8" t="str">
        <f>IF('Performance Calculation'!W731="","",'Performance Calculation'!W731)</f>
        <v/>
      </c>
    </row>
    <row r="732" spans="1:5" ht="15.75" customHeight="1">
      <c r="A732" s="6" t="str">
        <f>IF('Time Series Inputs'!A732="","",'Time Series Inputs'!A732)</f>
        <v/>
      </c>
      <c r="B732" s="7" t="str">
        <f>IF('Time Series Inputs'!B732="","",'Time Series Inputs'!B732)</f>
        <v/>
      </c>
      <c r="C732" s="7" t="str">
        <f>IF('Time Series Inputs'!C732="","",'Time Series Inputs'!C732)</f>
        <v/>
      </c>
      <c r="D732" s="8" t="str">
        <f>IF(A732="","",'Apply Constraints'!A732)</f>
        <v/>
      </c>
      <c r="E732" s="8" t="str">
        <f>IF('Performance Calculation'!W732="","",'Performance Calculation'!W732)</f>
        <v/>
      </c>
    </row>
    <row r="733" spans="1:5" ht="15.75" customHeight="1">
      <c r="A733" s="6" t="str">
        <f>IF('Time Series Inputs'!A733="","",'Time Series Inputs'!A733)</f>
        <v/>
      </c>
      <c r="B733" s="7" t="str">
        <f>IF('Time Series Inputs'!B733="","",'Time Series Inputs'!B733)</f>
        <v/>
      </c>
      <c r="C733" s="7" t="str">
        <f>IF('Time Series Inputs'!C733="","",'Time Series Inputs'!C733)</f>
        <v/>
      </c>
      <c r="D733" s="8" t="str">
        <f>IF(A733="","",'Apply Constraints'!A733)</f>
        <v/>
      </c>
      <c r="E733" s="8" t="str">
        <f>IF('Performance Calculation'!W733="","",'Performance Calculation'!W733)</f>
        <v/>
      </c>
    </row>
    <row r="734" spans="1:5" ht="15.75" customHeight="1">
      <c r="A734" s="6" t="str">
        <f>IF('Time Series Inputs'!A734="","",'Time Series Inputs'!A734)</f>
        <v/>
      </c>
      <c r="B734" s="7" t="str">
        <f>IF('Time Series Inputs'!B734="","",'Time Series Inputs'!B734)</f>
        <v/>
      </c>
      <c r="C734" s="7" t="str">
        <f>IF('Time Series Inputs'!C734="","",'Time Series Inputs'!C734)</f>
        <v/>
      </c>
      <c r="D734" s="8" t="str">
        <f>IF(A734="","",'Apply Constraints'!A734)</f>
        <v/>
      </c>
      <c r="E734" s="8" t="str">
        <f>IF('Performance Calculation'!W734="","",'Performance Calculation'!W734)</f>
        <v/>
      </c>
    </row>
    <row r="735" spans="1:5" ht="15.75" customHeight="1">
      <c r="A735" s="6" t="str">
        <f>IF('Time Series Inputs'!A735="","",'Time Series Inputs'!A735)</f>
        <v/>
      </c>
      <c r="B735" s="7" t="str">
        <f>IF('Time Series Inputs'!B735="","",'Time Series Inputs'!B735)</f>
        <v/>
      </c>
      <c r="C735" s="7" t="str">
        <f>IF('Time Series Inputs'!C735="","",'Time Series Inputs'!C735)</f>
        <v/>
      </c>
      <c r="D735" s="8" t="str">
        <f>IF(A735="","",'Apply Constraints'!A735)</f>
        <v/>
      </c>
      <c r="E735" s="8" t="str">
        <f>IF('Performance Calculation'!W735="","",'Performance Calculation'!W735)</f>
        <v/>
      </c>
    </row>
    <row r="736" spans="1:5" ht="15.75" customHeight="1">
      <c r="A736" s="6" t="str">
        <f>IF('Time Series Inputs'!A736="","",'Time Series Inputs'!A736)</f>
        <v/>
      </c>
      <c r="B736" s="7" t="str">
        <f>IF('Time Series Inputs'!B736="","",'Time Series Inputs'!B736)</f>
        <v/>
      </c>
      <c r="C736" s="7" t="str">
        <f>IF('Time Series Inputs'!C736="","",'Time Series Inputs'!C736)</f>
        <v/>
      </c>
      <c r="D736" s="8" t="str">
        <f>IF(A736="","",'Apply Constraints'!A736)</f>
        <v/>
      </c>
      <c r="E736" s="8" t="str">
        <f>IF('Performance Calculation'!W736="","",'Performance Calculation'!W736)</f>
        <v/>
      </c>
    </row>
    <row r="737" spans="1:5" ht="15.75" customHeight="1">
      <c r="A737" s="6" t="str">
        <f>IF('Time Series Inputs'!A737="","",'Time Series Inputs'!A737)</f>
        <v/>
      </c>
      <c r="B737" s="7" t="str">
        <f>IF('Time Series Inputs'!B737="","",'Time Series Inputs'!B737)</f>
        <v/>
      </c>
      <c r="C737" s="7" t="str">
        <f>IF('Time Series Inputs'!C737="","",'Time Series Inputs'!C737)</f>
        <v/>
      </c>
      <c r="D737" s="8" t="str">
        <f>IF(A737="","",'Apply Constraints'!A737)</f>
        <v/>
      </c>
      <c r="E737" s="8" t="str">
        <f>IF('Performance Calculation'!W737="","",'Performance Calculation'!W737)</f>
        <v/>
      </c>
    </row>
    <row r="738" spans="1:5" ht="15.75" customHeight="1">
      <c r="A738" s="6" t="str">
        <f>IF('Time Series Inputs'!A738="","",'Time Series Inputs'!A738)</f>
        <v/>
      </c>
      <c r="B738" s="7" t="str">
        <f>IF('Time Series Inputs'!B738="","",'Time Series Inputs'!B738)</f>
        <v/>
      </c>
      <c r="C738" s="7" t="str">
        <f>IF('Time Series Inputs'!C738="","",'Time Series Inputs'!C738)</f>
        <v/>
      </c>
      <c r="D738" s="8" t="str">
        <f>IF(A738="","",'Apply Constraints'!A738)</f>
        <v/>
      </c>
      <c r="E738" s="8" t="str">
        <f>IF('Performance Calculation'!W738="","",'Performance Calculation'!W738)</f>
        <v/>
      </c>
    </row>
    <row r="739" spans="1:5" ht="15.75" customHeight="1">
      <c r="A739" s="6" t="str">
        <f>IF('Time Series Inputs'!A739="","",'Time Series Inputs'!A739)</f>
        <v/>
      </c>
      <c r="B739" s="7" t="str">
        <f>IF('Time Series Inputs'!B739="","",'Time Series Inputs'!B739)</f>
        <v/>
      </c>
      <c r="C739" s="7" t="str">
        <f>IF('Time Series Inputs'!C739="","",'Time Series Inputs'!C739)</f>
        <v/>
      </c>
      <c r="D739" s="8" t="str">
        <f>IF(A739="","",'Apply Constraints'!A739)</f>
        <v/>
      </c>
      <c r="E739" s="8" t="str">
        <f>IF('Performance Calculation'!W739="","",'Performance Calculation'!W739)</f>
        <v/>
      </c>
    </row>
    <row r="740" spans="1:5" ht="15.75" customHeight="1">
      <c r="A740" s="6" t="str">
        <f>IF('Time Series Inputs'!A740="","",'Time Series Inputs'!A740)</f>
        <v/>
      </c>
      <c r="B740" s="7" t="str">
        <f>IF('Time Series Inputs'!B740="","",'Time Series Inputs'!B740)</f>
        <v/>
      </c>
      <c r="C740" s="7" t="str">
        <f>IF('Time Series Inputs'!C740="","",'Time Series Inputs'!C740)</f>
        <v/>
      </c>
      <c r="D740" s="8" t="str">
        <f>IF(A740="","",'Apply Constraints'!A740)</f>
        <v/>
      </c>
      <c r="E740" s="8" t="str">
        <f>IF('Performance Calculation'!W740="","",'Performance Calculation'!W740)</f>
        <v/>
      </c>
    </row>
    <row r="741" spans="1:5" ht="15.75" customHeight="1">
      <c r="A741" s="6" t="str">
        <f>IF('Time Series Inputs'!A741="","",'Time Series Inputs'!A741)</f>
        <v/>
      </c>
      <c r="B741" s="7" t="str">
        <f>IF('Time Series Inputs'!B741="","",'Time Series Inputs'!B741)</f>
        <v/>
      </c>
      <c r="C741" s="7" t="str">
        <f>IF('Time Series Inputs'!C741="","",'Time Series Inputs'!C741)</f>
        <v/>
      </c>
      <c r="D741" s="8" t="str">
        <f>IF(A741="","",'Apply Constraints'!A741)</f>
        <v/>
      </c>
      <c r="E741" s="8" t="str">
        <f>IF('Performance Calculation'!W741="","",'Performance Calculation'!W741)</f>
        <v/>
      </c>
    </row>
    <row r="742" spans="1:5" ht="15.75" customHeight="1">
      <c r="A742" s="6" t="str">
        <f>IF('Time Series Inputs'!A742="","",'Time Series Inputs'!A742)</f>
        <v/>
      </c>
      <c r="B742" s="7" t="str">
        <f>IF('Time Series Inputs'!B742="","",'Time Series Inputs'!B742)</f>
        <v/>
      </c>
      <c r="C742" s="7" t="str">
        <f>IF('Time Series Inputs'!C742="","",'Time Series Inputs'!C742)</f>
        <v/>
      </c>
      <c r="D742" s="8" t="str">
        <f>IF(A742="","",'Apply Constraints'!A742)</f>
        <v/>
      </c>
      <c r="E742" s="8" t="str">
        <f>IF('Performance Calculation'!W742="","",'Performance Calculation'!W742)</f>
        <v/>
      </c>
    </row>
    <row r="743" spans="1:5" ht="15.75" customHeight="1">
      <c r="A743" s="6" t="str">
        <f>IF('Time Series Inputs'!A743="","",'Time Series Inputs'!A743)</f>
        <v/>
      </c>
      <c r="B743" s="7" t="str">
        <f>IF('Time Series Inputs'!B743="","",'Time Series Inputs'!B743)</f>
        <v/>
      </c>
      <c r="C743" s="7" t="str">
        <f>IF('Time Series Inputs'!C743="","",'Time Series Inputs'!C743)</f>
        <v/>
      </c>
      <c r="D743" s="8" t="str">
        <f>IF(A743="","",'Apply Constraints'!A743)</f>
        <v/>
      </c>
      <c r="E743" s="8" t="str">
        <f>IF('Performance Calculation'!W743="","",'Performance Calculation'!W743)</f>
        <v/>
      </c>
    </row>
    <row r="744" spans="1:5" ht="15.75" customHeight="1">
      <c r="A744" s="6" t="str">
        <f>IF('Time Series Inputs'!A744="","",'Time Series Inputs'!A744)</f>
        <v/>
      </c>
      <c r="B744" s="7" t="str">
        <f>IF('Time Series Inputs'!B744="","",'Time Series Inputs'!B744)</f>
        <v/>
      </c>
      <c r="C744" s="7" t="str">
        <f>IF('Time Series Inputs'!C744="","",'Time Series Inputs'!C744)</f>
        <v/>
      </c>
      <c r="D744" s="8" t="str">
        <f>IF(A744="","",'Apply Constraints'!A744)</f>
        <v/>
      </c>
      <c r="E744" s="8" t="str">
        <f>IF('Performance Calculation'!W744="","",'Performance Calculation'!W744)</f>
        <v/>
      </c>
    </row>
    <row r="745" spans="1:5" ht="15.75" customHeight="1">
      <c r="A745" s="6" t="str">
        <f>IF('Time Series Inputs'!A745="","",'Time Series Inputs'!A745)</f>
        <v/>
      </c>
      <c r="B745" s="7" t="str">
        <f>IF('Time Series Inputs'!B745="","",'Time Series Inputs'!B745)</f>
        <v/>
      </c>
      <c r="C745" s="7" t="str">
        <f>IF('Time Series Inputs'!C745="","",'Time Series Inputs'!C745)</f>
        <v/>
      </c>
      <c r="D745" s="8" t="str">
        <f>IF(A745="","",'Apply Constraints'!A745)</f>
        <v/>
      </c>
      <c r="E745" s="8" t="str">
        <f>IF('Performance Calculation'!W745="","",'Performance Calculation'!W745)</f>
        <v/>
      </c>
    </row>
    <row r="746" spans="1:5" ht="15.75" customHeight="1">
      <c r="A746" s="6" t="str">
        <f>IF('Time Series Inputs'!A746="","",'Time Series Inputs'!A746)</f>
        <v/>
      </c>
      <c r="B746" s="7" t="str">
        <f>IF('Time Series Inputs'!B746="","",'Time Series Inputs'!B746)</f>
        <v/>
      </c>
      <c r="C746" s="7" t="str">
        <f>IF('Time Series Inputs'!C746="","",'Time Series Inputs'!C746)</f>
        <v/>
      </c>
      <c r="D746" s="8" t="str">
        <f>IF(A746="","",'Apply Constraints'!A746)</f>
        <v/>
      </c>
      <c r="E746" s="8" t="str">
        <f>IF('Performance Calculation'!W746="","",'Performance Calculation'!W746)</f>
        <v/>
      </c>
    </row>
    <row r="747" spans="1:5" ht="15.75" customHeight="1">
      <c r="A747" s="6" t="str">
        <f>IF('Time Series Inputs'!A747="","",'Time Series Inputs'!A747)</f>
        <v/>
      </c>
      <c r="B747" s="7" t="str">
        <f>IF('Time Series Inputs'!B747="","",'Time Series Inputs'!B747)</f>
        <v/>
      </c>
      <c r="C747" s="7" t="str">
        <f>IF('Time Series Inputs'!C747="","",'Time Series Inputs'!C747)</f>
        <v/>
      </c>
      <c r="D747" s="8" t="str">
        <f>IF(A747="","",'Apply Constraints'!A747)</f>
        <v/>
      </c>
      <c r="E747" s="8" t="str">
        <f>IF('Performance Calculation'!W747="","",'Performance Calculation'!W747)</f>
        <v/>
      </c>
    </row>
    <row r="748" spans="1:5" ht="15.75" customHeight="1">
      <c r="A748" s="6" t="str">
        <f>IF('Time Series Inputs'!A748="","",'Time Series Inputs'!A748)</f>
        <v/>
      </c>
      <c r="B748" s="7" t="str">
        <f>IF('Time Series Inputs'!B748="","",'Time Series Inputs'!B748)</f>
        <v/>
      </c>
      <c r="C748" s="7" t="str">
        <f>IF('Time Series Inputs'!C748="","",'Time Series Inputs'!C748)</f>
        <v/>
      </c>
      <c r="D748" s="8" t="str">
        <f>IF(A748="","",'Apply Constraints'!A748)</f>
        <v/>
      </c>
      <c r="E748" s="8" t="str">
        <f>IF('Performance Calculation'!W748="","",'Performance Calculation'!W748)</f>
        <v/>
      </c>
    </row>
    <row r="749" spans="1:5" ht="15.75" customHeight="1">
      <c r="A749" s="6" t="str">
        <f>IF('Time Series Inputs'!A749="","",'Time Series Inputs'!A749)</f>
        <v/>
      </c>
      <c r="B749" s="7" t="str">
        <f>IF('Time Series Inputs'!B749="","",'Time Series Inputs'!B749)</f>
        <v/>
      </c>
      <c r="C749" s="7" t="str">
        <f>IF('Time Series Inputs'!C749="","",'Time Series Inputs'!C749)</f>
        <v/>
      </c>
      <c r="D749" s="8" t="str">
        <f>IF(A749="","",'Apply Constraints'!A749)</f>
        <v/>
      </c>
      <c r="E749" s="8" t="str">
        <f>IF('Performance Calculation'!W749="","",'Performance Calculation'!W749)</f>
        <v/>
      </c>
    </row>
    <row r="750" spans="1:5" ht="15.75" customHeight="1">
      <c r="A750" s="6" t="str">
        <f>IF('Time Series Inputs'!A750="","",'Time Series Inputs'!A750)</f>
        <v/>
      </c>
      <c r="B750" s="7" t="str">
        <f>IF('Time Series Inputs'!B750="","",'Time Series Inputs'!B750)</f>
        <v/>
      </c>
      <c r="C750" s="7" t="str">
        <f>IF('Time Series Inputs'!C750="","",'Time Series Inputs'!C750)</f>
        <v/>
      </c>
      <c r="D750" s="8" t="str">
        <f>IF(A750="","",'Apply Constraints'!A750)</f>
        <v/>
      </c>
      <c r="E750" s="8" t="str">
        <f>IF('Performance Calculation'!W750="","",'Performance Calculation'!W750)</f>
        <v/>
      </c>
    </row>
    <row r="751" spans="1:5" ht="15.75" customHeight="1">
      <c r="A751" s="6" t="str">
        <f>IF('Time Series Inputs'!A751="","",'Time Series Inputs'!A751)</f>
        <v/>
      </c>
      <c r="B751" s="7" t="str">
        <f>IF('Time Series Inputs'!B751="","",'Time Series Inputs'!B751)</f>
        <v/>
      </c>
      <c r="C751" s="7" t="str">
        <f>IF('Time Series Inputs'!C751="","",'Time Series Inputs'!C751)</f>
        <v/>
      </c>
      <c r="D751" s="8" t="str">
        <f>IF(A751="","",'Apply Constraints'!A751)</f>
        <v/>
      </c>
      <c r="E751" s="8" t="str">
        <f>IF('Performance Calculation'!W751="","",'Performance Calculation'!W751)</f>
        <v/>
      </c>
    </row>
    <row r="752" spans="1:5" ht="15.75" customHeight="1">
      <c r="A752" s="6" t="str">
        <f>IF('Time Series Inputs'!A752="","",'Time Series Inputs'!A752)</f>
        <v/>
      </c>
      <c r="B752" s="7" t="str">
        <f>IF('Time Series Inputs'!B752="","",'Time Series Inputs'!B752)</f>
        <v/>
      </c>
      <c r="C752" s="7" t="str">
        <f>IF('Time Series Inputs'!C752="","",'Time Series Inputs'!C752)</f>
        <v/>
      </c>
      <c r="D752" s="8" t="str">
        <f>IF(A752="","",'Apply Constraints'!A752)</f>
        <v/>
      </c>
      <c r="E752" s="8" t="str">
        <f>IF('Performance Calculation'!W752="","",'Performance Calculation'!W752)</f>
        <v/>
      </c>
    </row>
    <row r="753" spans="1:5" ht="15.75" customHeight="1">
      <c r="A753" s="6" t="str">
        <f>IF('Time Series Inputs'!A753="","",'Time Series Inputs'!A753)</f>
        <v/>
      </c>
      <c r="B753" s="7" t="str">
        <f>IF('Time Series Inputs'!B753="","",'Time Series Inputs'!B753)</f>
        <v/>
      </c>
      <c r="C753" s="7" t="str">
        <f>IF('Time Series Inputs'!C753="","",'Time Series Inputs'!C753)</f>
        <v/>
      </c>
      <c r="D753" s="8" t="str">
        <f>IF(A753="","",'Apply Constraints'!A753)</f>
        <v/>
      </c>
      <c r="E753" s="8" t="str">
        <f>IF('Performance Calculation'!W753="","",'Performance Calculation'!W753)</f>
        <v/>
      </c>
    </row>
    <row r="754" spans="1:5" ht="15.75" customHeight="1">
      <c r="A754" s="6" t="str">
        <f>IF('Time Series Inputs'!A754="","",'Time Series Inputs'!A754)</f>
        <v/>
      </c>
      <c r="B754" s="7" t="str">
        <f>IF('Time Series Inputs'!B754="","",'Time Series Inputs'!B754)</f>
        <v/>
      </c>
      <c r="C754" s="7" t="str">
        <f>IF('Time Series Inputs'!C754="","",'Time Series Inputs'!C754)</f>
        <v/>
      </c>
      <c r="D754" s="8" t="str">
        <f>IF(A754="","",'Apply Constraints'!A754)</f>
        <v/>
      </c>
      <c r="E754" s="8" t="str">
        <f>IF('Performance Calculation'!W754="","",'Performance Calculation'!W754)</f>
        <v/>
      </c>
    </row>
    <row r="755" spans="1:5" ht="15.75" customHeight="1">
      <c r="A755" s="6" t="str">
        <f>IF('Time Series Inputs'!A755="","",'Time Series Inputs'!A755)</f>
        <v/>
      </c>
      <c r="B755" s="7" t="str">
        <f>IF('Time Series Inputs'!B755="","",'Time Series Inputs'!B755)</f>
        <v/>
      </c>
      <c r="C755" s="7" t="str">
        <f>IF('Time Series Inputs'!C755="","",'Time Series Inputs'!C755)</f>
        <v/>
      </c>
      <c r="D755" s="8" t="str">
        <f>IF(A755="","",'Apply Constraints'!A755)</f>
        <v/>
      </c>
      <c r="E755" s="8" t="str">
        <f>IF('Performance Calculation'!W755="","",'Performance Calculation'!W755)</f>
        <v/>
      </c>
    </row>
    <row r="756" spans="1:5" ht="15.75" customHeight="1">
      <c r="A756" s="6" t="str">
        <f>IF('Time Series Inputs'!A756="","",'Time Series Inputs'!A756)</f>
        <v/>
      </c>
      <c r="B756" s="7" t="str">
        <f>IF('Time Series Inputs'!B756="","",'Time Series Inputs'!B756)</f>
        <v/>
      </c>
      <c r="C756" s="7" t="str">
        <f>IF('Time Series Inputs'!C756="","",'Time Series Inputs'!C756)</f>
        <v/>
      </c>
      <c r="D756" s="8" t="str">
        <f>IF(A756="","",'Apply Constraints'!A756)</f>
        <v/>
      </c>
      <c r="E756" s="8" t="str">
        <f>IF('Performance Calculation'!W756="","",'Performance Calculation'!W756)</f>
        <v/>
      </c>
    </row>
    <row r="757" spans="1:5" ht="15.75" customHeight="1">
      <c r="A757" s="6" t="str">
        <f>IF('Time Series Inputs'!A757="","",'Time Series Inputs'!A757)</f>
        <v/>
      </c>
      <c r="B757" s="7" t="str">
        <f>IF('Time Series Inputs'!B757="","",'Time Series Inputs'!B757)</f>
        <v/>
      </c>
      <c r="C757" s="7" t="str">
        <f>IF('Time Series Inputs'!C757="","",'Time Series Inputs'!C757)</f>
        <v/>
      </c>
      <c r="D757" s="8" t="str">
        <f>IF(A757="","",'Apply Constraints'!A757)</f>
        <v/>
      </c>
      <c r="E757" s="8" t="str">
        <f>IF('Performance Calculation'!W757="","",'Performance Calculation'!W757)</f>
        <v/>
      </c>
    </row>
    <row r="758" spans="1:5" ht="15.75" customHeight="1">
      <c r="A758" s="6" t="str">
        <f>IF('Time Series Inputs'!A758="","",'Time Series Inputs'!A758)</f>
        <v/>
      </c>
      <c r="B758" s="7" t="str">
        <f>IF('Time Series Inputs'!B758="","",'Time Series Inputs'!B758)</f>
        <v/>
      </c>
      <c r="C758" s="7" t="str">
        <f>IF('Time Series Inputs'!C758="","",'Time Series Inputs'!C758)</f>
        <v/>
      </c>
      <c r="D758" s="8" t="str">
        <f>IF(A758="","",'Apply Constraints'!A758)</f>
        <v/>
      </c>
      <c r="E758" s="8" t="str">
        <f>IF('Performance Calculation'!W758="","",'Performance Calculation'!W758)</f>
        <v/>
      </c>
    </row>
    <row r="759" spans="1:5" ht="15.75" customHeight="1">
      <c r="A759" s="6" t="str">
        <f>IF('Time Series Inputs'!A759="","",'Time Series Inputs'!A759)</f>
        <v/>
      </c>
      <c r="B759" s="7" t="str">
        <f>IF('Time Series Inputs'!B759="","",'Time Series Inputs'!B759)</f>
        <v/>
      </c>
      <c r="C759" s="7" t="str">
        <f>IF('Time Series Inputs'!C759="","",'Time Series Inputs'!C759)</f>
        <v/>
      </c>
      <c r="D759" s="8" t="str">
        <f>IF(A759="","",'Apply Constraints'!A759)</f>
        <v/>
      </c>
      <c r="E759" s="8" t="str">
        <f>IF('Performance Calculation'!W759="","",'Performance Calculation'!W759)</f>
        <v/>
      </c>
    </row>
    <row r="760" spans="1:5" ht="15.75" customHeight="1">
      <c r="A760" s="6" t="str">
        <f>IF('Time Series Inputs'!A760="","",'Time Series Inputs'!A760)</f>
        <v/>
      </c>
      <c r="B760" s="7" t="str">
        <f>IF('Time Series Inputs'!B760="","",'Time Series Inputs'!B760)</f>
        <v/>
      </c>
      <c r="C760" s="7" t="str">
        <f>IF('Time Series Inputs'!C760="","",'Time Series Inputs'!C760)</f>
        <v/>
      </c>
      <c r="D760" s="8" t="str">
        <f>IF(A760="","",'Apply Constraints'!A760)</f>
        <v/>
      </c>
      <c r="E760" s="8" t="str">
        <f>IF('Performance Calculation'!W760="","",'Performance Calculation'!W760)</f>
        <v/>
      </c>
    </row>
    <row r="761" spans="1:5" ht="15.75" customHeight="1">
      <c r="A761" s="6" t="str">
        <f>IF('Time Series Inputs'!A761="","",'Time Series Inputs'!A761)</f>
        <v/>
      </c>
      <c r="B761" s="7" t="str">
        <f>IF('Time Series Inputs'!B761="","",'Time Series Inputs'!B761)</f>
        <v/>
      </c>
      <c r="C761" s="7" t="str">
        <f>IF('Time Series Inputs'!C761="","",'Time Series Inputs'!C761)</f>
        <v/>
      </c>
      <c r="D761" s="8" t="str">
        <f>IF(A761="","",'Apply Constraints'!A761)</f>
        <v/>
      </c>
      <c r="E761" s="8" t="str">
        <f>IF('Performance Calculation'!W761="","",'Performance Calculation'!W761)</f>
        <v/>
      </c>
    </row>
    <row r="762" spans="1:5" ht="15.75" customHeight="1">
      <c r="A762" s="6" t="str">
        <f>IF('Time Series Inputs'!A762="","",'Time Series Inputs'!A762)</f>
        <v/>
      </c>
      <c r="B762" s="7" t="str">
        <f>IF('Time Series Inputs'!B762="","",'Time Series Inputs'!B762)</f>
        <v/>
      </c>
      <c r="C762" s="7" t="str">
        <f>IF('Time Series Inputs'!C762="","",'Time Series Inputs'!C762)</f>
        <v/>
      </c>
      <c r="D762" s="8" t="str">
        <f>IF(A762="","",'Apply Constraints'!A762)</f>
        <v/>
      </c>
      <c r="E762" s="8" t="str">
        <f>IF('Performance Calculation'!W762="","",'Performance Calculation'!W762)</f>
        <v/>
      </c>
    </row>
    <row r="763" spans="1:5" ht="15.75" customHeight="1">
      <c r="A763" s="6" t="str">
        <f>IF('Time Series Inputs'!A763="","",'Time Series Inputs'!A763)</f>
        <v/>
      </c>
      <c r="B763" s="7" t="str">
        <f>IF('Time Series Inputs'!B763="","",'Time Series Inputs'!B763)</f>
        <v/>
      </c>
      <c r="C763" s="7" t="str">
        <f>IF('Time Series Inputs'!C763="","",'Time Series Inputs'!C763)</f>
        <v/>
      </c>
      <c r="D763" s="8" t="str">
        <f>IF(A763="","",'Apply Constraints'!A763)</f>
        <v/>
      </c>
      <c r="E763" s="8" t="str">
        <f>IF('Performance Calculation'!W763="","",'Performance Calculation'!W763)</f>
        <v/>
      </c>
    </row>
    <row r="764" spans="1:5" ht="15.75" customHeight="1">
      <c r="A764" s="6" t="str">
        <f>IF('Time Series Inputs'!A764="","",'Time Series Inputs'!A764)</f>
        <v/>
      </c>
      <c r="B764" s="7" t="str">
        <f>IF('Time Series Inputs'!B764="","",'Time Series Inputs'!B764)</f>
        <v/>
      </c>
      <c r="C764" s="7" t="str">
        <f>IF('Time Series Inputs'!C764="","",'Time Series Inputs'!C764)</f>
        <v/>
      </c>
      <c r="D764" s="8" t="str">
        <f>IF(A764="","",'Apply Constraints'!A764)</f>
        <v/>
      </c>
      <c r="E764" s="8" t="str">
        <f>IF('Performance Calculation'!W764="","",'Performance Calculation'!W764)</f>
        <v/>
      </c>
    </row>
    <row r="765" spans="1:5" ht="15.75" customHeight="1">
      <c r="A765" s="6" t="str">
        <f>IF('Time Series Inputs'!A765="","",'Time Series Inputs'!A765)</f>
        <v/>
      </c>
      <c r="B765" s="7" t="str">
        <f>IF('Time Series Inputs'!B765="","",'Time Series Inputs'!B765)</f>
        <v/>
      </c>
      <c r="C765" s="7" t="str">
        <f>IF('Time Series Inputs'!C765="","",'Time Series Inputs'!C765)</f>
        <v/>
      </c>
      <c r="D765" s="8" t="str">
        <f>IF(A765="","",'Apply Constraints'!A765)</f>
        <v/>
      </c>
      <c r="E765" s="8" t="str">
        <f>IF('Performance Calculation'!W765="","",'Performance Calculation'!W765)</f>
        <v/>
      </c>
    </row>
    <row r="766" spans="1:5" ht="15.75" customHeight="1">
      <c r="A766" s="6" t="str">
        <f>IF('Time Series Inputs'!A766="","",'Time Series Inputs'!A766)</f>
        <v/>
      </c>
      <c r="B766" s="7" t="str">
        <f>IF('Time Series Inputs'!B766="","",'Time Series Inputs'!B766)</f>
        <v/>
      </c>
      <c r="C766" s="7" t="str">
        <f>IF('Time Series Inputs'!C766="","",'Time Series Inputs'!C766)</f>
        <v/>
      </c>
      <c r="D766" s="8" t="str">
        <f>IF(A766="","",'Apply Constraints'!A766)</f>
        <v/>
      </c>
      <c r="E766" s="8" t="str">
        <f>IF('Performance Calculation'!W766="","",'Performance Calculation'!W766)</f>
        <v/>
      </c>
    </row>
    <row r="767" spans="1:5" ht="15.75" customHeight="1">
      <c r="A767" s="6" t="str">
        <f>IF('Time Series Inputs'!A767="","",'Time Series Inputs'!A767)</f>
        <v/>
      </c>
      <c r="B767" s="7" t="str">
        <f>IF('Time Series Inputs'!B767="","",'Time Series Inputs'!B767)</f>
        <v/>
      </c>
      <c r="C767" s="7" t="str">
        <f>IF('Time Series Inputs'!C767="","",'Time Series Inputs'!C767)</f>
        <v/>
      </c>
      <c r="D767" s="8" t="str">
        <f>IF(A767="","",'Apply Constraints'!A767)</f>
        <v/>
      </c>
      <c r="E767" s="8" t="str">
        <f>IF('Performance Calculation'!W767="","",'Performance Calculation'!W767)</f>
        <v/>
      </c>
    </row>
    <row r="768" spans="1:5" ht="15.75" customHeight="1">
      <c r="A768" s="6" t="str">
        <f>IF('Time Series Inputs'!A768="","",'Time Series Inputs'!A768)</f>
        <v/>
      </c>
      <c r="B768" s="7" t="str">
        <f>IF('Time Series Inputs'!B768="","",'Time Series Inputs'!B768)</f>
        <v/>
      </c>
      <c r="C768" s="7" t="str">
        <f>IF('Time Series Inputs'!C768="","",'Time Series Inputs'!C768)</f>
        <v/>
      </c>
      <c r="D768" s="8" t="str">
        <f>IF(A768="","",'Apply Constraints'!A768)</f>
        <v/>
      </c>
      <c r="E768" s="8" t="str">
        <f>IF('Performance Calculation'!W768="","",'Performance Calculation'!W768)</f>
        <v/>
      </c>
    </row>
    <row r="769" spans="1:5" ht="15.75" customHeight="1">
      <c r="A769" s="6" t="str">
        <f>IF('Time Series Inputs'!A769="","",'Time Series Inputs'!A769)</f>
        <v/>
      </c>
      <c r="B769" s="7" t="str">
        <f>IF('Time Series Inputs'!B769="","",'Time Series Inputs'!B769)</f>
        <v/>
      </c>
      <c r="C769" s="7" t="str">
        <f>IF('Time Series Inputs'!C769="","",'Time Series Inputs'!C769)</f>
        <v/>
      </c>
      <c r="D769" s="8" t="str">
        <f>IF(A769="","",'Apply Constraints'!A769)</f>
        <v/>
      </c>
      <c r="E769" s="8" t="str">
        <f>IF('Performance Calculation'!W769="","",'Performance Calculation'!W769)</f>
        <v/>
      </c>
    </row>
    <row r="770" spans="1:5" ht="15.75" customHeight="1">
      <c r="A770" s="6" t="str">
        <f>IF('Time Series Inputs'!A770="","",'Time Series Inputs'!A770)</f>
        <v/>
      </c>
      <c r="B770" s="7" t="str">
        <f>IF('Time Series Inputs'!B770="","",'Time Series Inputs'!B770)</f>
        <v/>
      </c>
      <c r="C770" s="7" t="str">
        <f>IF('Time Series Inputs'!C770="","",'Time Series Inputs'!C770)</f>
        <v/>
      </c>
      <c r="D770" s="8" t="str">
        <f>IF(A770="","",'Apply Constraints'!A770)</f>
        <v/>
      </c>
      <c r="E770" s="8" t="str">
        <f>IF('Performance Calculation'!W770="","",'Performance Calculation'!W770)</f>
        <v/>
      </c>
    </row>
    <row r="771" spans="1:5" ht="15.75" customHeight="1">
      <c r="A771" s="6" t="str">
        <f>IF('Time Series Inputs'!A771="","",'Time Series Inputs'!A771)</f>
        <v/>
      </c>
      <c r="B771" s="7" t="str">
        <f>IF('Time Series Inputs'!B771="","",'Time Series Inputs'!B771)</f>
        <v/>
      </c>
      <c r="C771" s="7" t="str">
        <f>IF('Time Series Inputs'!C771="","",'Time Series Inputs'!C771)</f>
        <v/>
      </c>
      <c r="D771" s="8" t="str">
        <f>IF(A771="","",'Apply Constraints'!A771)</f>
        <v/>
      </c>
      <c r="E771" s="8" t="str">
        <f>IF('Performance Calculation'!W771="","",'Performance Calculation'!W771)</f>
        <v/>
      </c>
    </row>
    <row r="772" spans="1:5" ht="15.75" customHeight="1">
      <c r="A772" s="6" t="str">
        <f>IF('Time Series Inputs'!A772="","",'Time Series Inputs'!A772)</f>
        <v/>
      </c>
      <c r="B772" s="7" t="str">
        <f>IF('Time Series Inputs'!B772="","",'Time Series Inputs'!B772)</f>
        <v/>
      </c>
      <c r="C772" s="7" t="str">
        <f>IF('Time Series Inputs'!C772="","",'Time Series Inputs'!C772)</f>
        <v/>
      </c>
      <c r="D772" s="8" t="str">
        <f>IF(A772="","",'Apply Constraints'!A772)</f>
        <v/>
      </c>
      <c r="E772" s="8" t="str">
        <f>IF('Performance Calculation'!W772="","",'Performance Calculation'!W772)</f>
        <v/>
      </c>
    </row>
    <row r="773" spans="1:5" ht="15.75" customHeight="1">
      <c r="A773" s="6" t="str">
        <f>IF('Time Series Inputs'!A773="","",'Time Series Inputs'!A773)</f>
        <v/>
      </c>
      <c r="B773" s="7" t="str">
        <f>IF('Time Series Inputs'!B773="","",'Time Series Inputs'!B773)</f>
        <v/>
      </c>
      <c r="C773" s="7" t="str">
        <f>IF('Time Series Inputs'!C773="","",'Time Series Inputs'!C773)</f>
        <v/>
      </c>
      <c r="D773" s="8" t="str">
        <f>IF(A773="","",'Apply Constraints'!A773)</f>
        <v/>
      </c>
      <c r="E773" s="8" t="str">
        <f>IF('Performance Calculation'!W773="","",'Performance Calculation'!W773)</f>
        <v/>
      </c>
    </row>
    <row r="774" spans="1:5" ht="15.75" customHeight="1">
      <c r="A774" s="6" t="str">
        <f>IF('Time Series Inputs'!A774="","",'Time Series Inputs'!A774)</f>
        <v/>
      </c>
      <c r="B774" s="7" t="str">
        <f>IF('Time Series Inputs'!B774="","",'Time Series Inputs'!B774)</f>
        <v/>
      </c>
      <c r="C774" s="7" t="str">
        <f>IF('Time Series Inputs'!C774="","",'Time Series Inputs'!C774)</f>
        <v/>
      </c>
      <c r="D774" s="8" t="str">
        <f>IF(A774="","",'Apply Constraints'!A774)</f>
        <v/>
      </c>
      <c r="E774" s="8" t="str">
        <f>IF('Performance Calculation'!W774="","",'Performance Calculation'!W774)</f>
        <v/>
      </c>
    </row>
    <row r="775" spans="1:5" ht="15.75" customHeight="1">
      <c r="A775" s="6" t="str">
        <f>IF('Time Series Inputs'!A775="","",'Time Series Inputs'!A775)</f>
        <v/>
      </c>
      <c r="B775" s="7" t="str">
        <f>IF('Time Series Inputs'!B775="","",'Time Series Inputs'!B775)</f>
        <v/>
      </c>
      <c r="C775" s="7" t="str">
        <f>IF('Time Series Inputs'!C775="","",'Time Series Inputs'!C775)</f>
        <v/>
      </c>
      <c r="D775" s="8" t="str">
        <f>IF(A775="","",'Apply Constraints'!A775)</f>
        <v/>
      </c>
      <c r="E775" s="8" t="str">
        <f>IF('Performance Calculation'!W775="","",'Performance Calculation'!W775)</f>
        <v/>
      </c>
    </row>
    <row r="776" spans="1:5" ht="15.75" customHeight="1">
      <c r="A776" s="6" t="str">
        <f>IF('Time Series Inputs'!A776="","",'Time Series Inputs'!A776)</f>
        <v/>
      </c>
      <c r="B776" s="7" t="str">
        <f>IF('Time Series Inputs'!B776="","",'Time Series Inputs'!B776)</f>
        <v/>
      </c>
      <c r="C776" s="7" t="str">
        <f>IF('Time Series Inputs'!C776="","",'Time Series Inputs'!C776)</f>
        <v/>
      </c>
      <c r="D776" s="8" t="str">
        <f>IF(A776="","",'Apply Constraints'!A776)</f>
        <v/>
      </c>
      <c r="E776" s="8" t="str">
        <f>IF('Performance Calculation'!W776="","",'Performance Calculation'!W776)</f>
        <v/>
      </c>
    </row>
    <row r="777" spans="1:5" ht="15.75" customHeight="1">
      <c r="A777" s="6" t="str">
        <f>IF('Time Series Inputs'!A777="","",'Time Series Inputs'!A777)</f>
        <v/>
      </c>
      <c r="B777" s="7" t="str">
        <f>IF('Time Series Inputs'!B777="","",'Time Series Inputs'!B777)</f>
        <v/>
      </c>
      <c r="C777" s="7" t="str">
        <f>IF('Time Series Inputs'!C777="","",'Time Series Inputs'!C777)</f>
        <v/>
      </c>
      <c r="D777" s="8" t="str">
        <f>IF(A777="","",'Apply Constraints'!A777)</f>
        <v/>
      </c>
      <c r="E777" s="8" t="str">
        <f>IF('Performance Calculation'!W777="","",'Performance Calculation'!W777)</f>
        <v/>
      </c>
    </row>
    <row r="778" spans="1:5" ht="15.75" customHeight="1">
      <c r="A778" s="6" t="str">
        <f>IF('Time Series Inputs'!A778="","",'Time Series Inputs'!A778)</f>
        <v/>
      </c>
      <c r="B778" s="7" t="str">
        <f>IF('Time Series Inputs'!B778="","",'Time Series Inputs'!B778)</f>
        <v/>
      </c>
      <c r="C778" s="7" t="str">
        <f>IF('Time Series Inputs'!C778="","",'Time Series Inputs'!C778)</f>
        <v/>
      </c>
      <c r="D778" s="8" t="str">
        <f>IF(A778="","",'Apply Constraints'!A778)</f>
        <v/>
      </c>
      <c r="E778" s="8" t="str">
        <f>IF('Performance Calculation'!W778="","",'Performance Calculation'!W778)</f>
        <v/>
      </c>
    </row>
    <row r="779" spans="1:5" ht="15.75" customHeight="1">
      <c r="A779" s="6" t="str">
        <f>IF('Time Series Inputs'!A779="","",'Time Series Inputs'!A779)</f>
        <v/>
      </c>
      <c r="B779" s="7" t="str">
        <f>IF('Time Series Inputs'!B779="","",'Time Series Inputs'!B779)</f>
        <v/>
      </c>
      <c r="C779" s="7" t="str">
        <f>IF('Time Series Inputs'!C779="","",'Time Series Inputs'!C779)</f>
        <v/>
      </c>
      <c r="D779" s="8" t="str">
        <f>IF(A779="","",'Apply Constraints'!A779)</f>
        <v/>
      </c>
      <c r="E779" s="8" t="str">
        <f>IF('Performance Calculation'!W779="","",'Performance Calculation'!W779)</f>
        <v/>
      </c>
    </row>
    <row r="780" spans="1:5" ht="15.75" customHeight="1">
      <c r="A780" s="6" t="str">
        <f>IF('Time Series Inputs'!A780="","",'Time Series Inputs'!A780)</f>
        <v/>
      </c>
      <c r="B780" s="7" t="str">
        <f>IF('Time Series Inputs'!B780="","",'Time Series Inputs'!B780)</f>
        <v/>
      </c>
      <c r="C780" s="7" t="str">
        <f>IF('Time Series Inputs'!C780="","",'Time Series Inputs'!C780)</f>
        <v/>
      </c>
      <c r="D780" s="8" t="str">
        <f>IF(A780="","",'Apply Constraints'!A780)</f>
        <v/>
      </c>
      <c r="E780" s="8" t="str">
        <f>IF('Performance Calculation'!W780="","",'Performance Calculation'!W780)</f>
        <v/>
      </c>
    </row>
    <row r="781" spans="1:5" ht="15.75" customHeight="1">
      <c r="A781" s="6" t="str">
        <f>IF('Time Series Inputs'!A781="","",'Time Series Inputs'!A781)</f>
        <v/>
      </c>
      <c r="B781" s="7" t="str">
        <f>IF('Time Series Inputs'!B781="","",'Time Series Inputs'!B781)</f>
        <v/>
      </c>
      <c r="C781" s="7" t="str">
        <f>IF('Time Series Inputs'!C781="","",'Time Series Inputs'!C781)</f>
        <v/>
      </c>
      <c r="D781" s="8" t="str">
        <f>IF(A781="","",'Apply Constraints'!A781)</f>
        <v/>
      </c>
      <c r="E781" s="8" t="str">
        <f>IF('Performance Calculation'!W781="","",'Performance Calculation'!W781)</f>
        <v/>
      </c>
    </row>
    <row r="782" spans="1:5" ht="15.75" customHeight="1">
      <c r="A782" s="6" t="str">
        <f>IF('Time Series Inputs'!A782="","",'Time Series Inputs'!A782)</f>
        <v/>
      </c>
      <c r="B782" s="7" t="str">
        <f>IF('Time Series Inputs'!B782="","",'Time Series Inputs'!B782)</f>
        <v/>
      </c>
      <c r="C782" s="7" t="str">
        <f>IF('Time Series Inputs'!C782="","",'Time Series Inputs'!C782)</f>
        <v/>
      </c>
      <c r="D782" s="8" t="str">
        <f>IF(A782="","",'Apply Constraints'!A782)</f>
        <v/>
      </c>
      <c r="E782" s="8" t="str">
        <f>IF('Performance Calculation'!W782="","",'Performance Calculation'!W782)</f>
        <v/>
      </c>
    </row>
    <row r="783" spans="1:5" ht="15.75" customHeight="1">
      <c r="A783" s="6" t="str">
        <f>IF('Time Series Inputs'!A783="","",'Time Series Inputs'!A783)</f>
        <v/>
      </c>
      <c r="B783" s="7" t="str">
        <f>IF('Time Series Inputs'!B783="","",'Time Series Inputs'!B783)</f>
        <v/>
      </c>
      <c r="C783" s="7" t="str">
        <f>IF('Time Series Inputs'!C783="","",'Time Series Inputs'!C783)</f>
        <v/>
      </c>
      <c r="D783" s="8" t="str">
        <f>IF(A783="","",'Apply Constraints'!A783)</f>
        <v/>
      </c>
      <c r="E783" s="8" t="str">
        <f>IF('Performance Calculation'!W783="","",'Performance Calculation'!W783)</f>
        <v/>
      </c>
    </row>
    <row r="784" spans="1:5" ht="15.75" customHeight="1">
      <c r="A784" s="6" t="str">
        <f>IF('Time Series Inputs'!A784="","",'Time Series Inputs'!A784)</f>
        <v/>
      </c>
      <c r="B784" s="7" t="str">
        <f>IF('Time Series Inputs'!B784="","",'Time Series Inputs'!B784)</f>
        <v/>
      </c>
      <c r="C784" s="7" t="str">
        <f>IF('Time Series Inputs'!C784="","",'Time Series Inputs'!C784)</f>
        <v/>
      </c>
      <c r="D784" s="8" t="str">
        <f>IF(A784="","",'Apply Constraints'!A784)</f>
        <v/>
      </c>
      <c r="E784" s="8" t="str">
        <f>IF('Performance Calculation'!W784="","",'Performance Calculation'!W784)</f>
        <v/>
      </c>
    </row>
    <row r="785" spans="1:5" ht="15.75" customHeight="1">
      <c r="A785" s="6" t="str">
        <f>IF('Time Series Inputs'!A785="","",'Time Series Inputs'!A785)</f>
        <v/>
      </c>
      <c r="B785" s="7" t="str">
        <f>IF('Time Series Inputs'!B785="","",'Time Series Inputs'!B785)</f>
        <v/>
      </c>
      <c r="C785" s="7" t="str">
        <f>IF('Time Series Inputs'!C785="","",'Time Series Inputs'!C785)</f>
        <v/>
      </c>
      <c r="D785" s="8" t="str">
        <f>IF(A785="","",'Apply Constraints'!A785)</f>
        <v/>
      </c>
      <c r="E785" s="8" t="str">
        <f>IF('Performance Calculation'!W785="","",'Performance Calculation'!W785)</f>
        <v/>
      </c>
    </row>
    <row r="786" spans="1:5" ht="15.75" customHeight="1">
      <c r="A786" s="6" t="str">
        <f>IF('Time Series Inputs'!A786="","",'Time Series Inputs'!A786)</f>
        <v/>
      </c>
      <c r="B786" s="7" t="str">
        <f>IF('Time Series Inputs'!B786="","",'Time Series Inputs'!B786)</f>
        <v/>
      </c>
      <c r="C786" s="7" t="str">
        <f>IF('Time Series Inputs'!C786="","",'Time Series Inputs'!C786)</f>
        <v/>
      </c>
      <c r="D786" s="8" t="str">
        <f>IF(A786="","",'Apply Constraints'!A786)</f>
        <v/>
      </c>
      <c r="E786" s="8" t="str">
        <f>IF('Performance Calculation'!W786="","",'Performance Calculation'!W786)</f>
        <v/>
      </c>
    </row>
    <row r="787" spans="1:5" ht="15.75" customHeight="1">
      <c r="A787" s="6" t="str">
        <f>IF('Time Series Inputs'!A787="","",'Time Series Inputs'!A787)</f>
        <v/>
      </c>
      <c r="B787" s="7" t="str">
        <f>IF('Time Series Inputs'!B787="","",'Time Series Inputs'!B787)</f>
        <v/>
      </c>
      <c r="C787" s="7" t="str">
        <f>IF('Time Series Inputs'!C787="","",'Time Series Inputs'!C787)</f>
        <v/>
      </c>
      <c r="D787" s="8" t="str">
        <f>IF(A787="","",'Apply Constraints'!A787)</f>
        <v/>
      </c>
      <c r="E787" s="8" t="str">
        <f>IF('Performance Calculation'!W787="","",'Performance Calculation'!W787)</f>
        <v/>
      </c>
    </row>
    <row r="788" spans="1:5" ht="15.75" customHeight="1">
      <c r="A788" s="6" t="str">
        <f>IF('Time Series Inputs'!A788="","",'Time Series Inputs'!A788)</f>
        <v/>
      </c>
      <c r="B788" s="7" t="str">
        <f>IF('Time Series Inputs'!B788="","",'Time Series Inputs'!B788)</f>
        <v/>
      </c>
      <c r="C788" s="7" t="str">
        <f>IF('Time Series Inputs'!C788="","",'Time Series Inputs'!C788)</f>
        <v/>
      </c>
      <c r="D788" s="8" t="str">
        <f>IF(A788="","",'Apply Constraints'!A788)</f>
        <v/>
      </c>
      <c r="E788" s="8" t="str">
        <f>IF('Performance Calculation'!W788="","",'Performance Calculation'!W788)</f>
        <v/>
      </c>
    </row>
    <row r="789" spans="1:5" ht="15.75" customHeight="1">
      <c r="A789" s="6" t="str">
        <f>IF('Time Series Inputs'!A789="","",'Time Series Inputs'!A789)</f>
        <v/>
      </c>
      <c r="B789" s="7" t="str">
        <f>IF('Time Series Inputs'!B789="","",'Time Series Inputs'!B789)</f>
        <v/>
      </c>
      <c r="C789" s="7" t="str">
        <f>IF('Time Series Inputs'!C789="","",'Time Series Inputs'!C789)</f>
        <v/>
      </c>
      <c r="D789" s="8" t="str">
        <f>IF(A789="","",'Apply Constraints'!A789)</f>
        <v/>
      </c>
      <c r="E789" s="8" t="str">
        <f>IF('Performance Calculation'!W789="","",'Performance Calculation'!W789)</f>
        <v/>
      </c>
    </row>
    <row r="790" spans="1:5" ht="15.75" customHeight="1">
      <c r="A790" s="6" t="str">
        <f>IF('Time Series Inputs'!A790="","",'Time Series Inputs'!A790)</f>
        <v/>
      </c>
      <c r="B790" s="7" t="str">
        <f>IF('Time Series Inputs'!B790="","",'Time Series Inputs'!B790)</f>
        <v/>
      </c>
      <c r="C790" s="7" t="str">
        <f>IF('Time Series Inputs'!C790="","",'Time Series Inputs'!C790)</f>
        <v/>
      </c>
      <c r="D790" s="8" t="str">
        <f>IF(A790="","",'Apply Constraints'!A790)</f>
        <v/>
      </c>
      <c r="E790" s="8" t="str">
        <f>IF('Performance Calculation'!W790="","",'Performance Calculation'!W790)</f>
        <v/>
      </c>
    </row>
    <row r="791" spans="1:5" ht="15.75" customHeight="1">
      <c r="A791" s="6" t="str">
        <f>IF('Time Series Inputs'!A791="","",'Time Series Inputs'!A791)</f>
        <v/>
      </c>
      <c r="B791" s="7" t="str">
        <f>IF('Time Series Inputs'!B791="","",'Time Series Inputs'!B791)</f>
        <v/>
      </c>
      <c r="C791" s="7" t="str">
        <f>IF('Time Series Inputs'!C791="","",'Time Series Inputs'!C791)</f>
        <v/>
      </c>
      <c r="D791" s="8" t="str">
        <f>IF(A791="","",'Apply Constraints'!A791)</f>
        <v/>
      </c>
      <c r="E791" s="8" t="str">
        <f>IF('Performance Calculation'!W791="","",'Performance Calculation'!W791)</f>
        <v/>
      </c>
    </row>
    <row r="792" spans="1:5" ht="15.75" customHeight="1">
      <c r="A792" s="6" t="str">
        <f>IF('Time Series Inputs'!A792="","",'Time Series Inputs'!A792)</f>
        <v/>
      </c>
      <c r="B792" s="7" t="str">
        <f>IF('Time Series Inputs'!B792="","",'Time Series Inputs'!B792)</f>
        <v/>
      </c>
      <c r="C792" s="7" t="str">
        <f>IF('Time Series Inputs'!C792="","",'Time Series Inputs'!C792)</f>
        <v/>
      </c>
      <c r="D792" s="8" t="str">
        <f>IF(A792="","",'Apply Constraints'!A792)</f>
        <v/>
      </c>
      <c r="E792" s="8" t="str">
        <f>IF('Performance Calculation'!W792="","",'Performance Calculation'!W792)</f>
        <v/>
      </c>
    </row>
    <row r="793" spans="1:5" ht="15.75" customHeight="1">
      <c r="A793" s="6" t="str">
        <f>IF('Time Series Inputs'!A793="","",'Time Series Inputs'!A793)</f>
        <v/>
      </c>
      <c r="B793" s="7" t="str">
        <f>IF('Time Series Inputs'!B793="","",'Time Series Inputs'!B793)</f>
        <v/>
      </c>
      <c r="C793" s="7" t="str">
        <f>IF('Time Series Inputs'!C793="","",'Time Series Inputs'!C793)</f>
        <v/>
      </c>
      <c r="D793" s="8" t="str">
        <f>IF(A793="","",'Apply Constraints'!A793)</f>
        <v/>
      </c>
      <c r="E793" s="8" t="str">
        <f>IF('Performance Calculation'!W793="","",'Performance Calculation'!W793)</f>
        <v/>
      </c>
    </row>
    <row r="794" spans="1:5" ht="15.75" customHeight="1">
      <c r="A794" s="6" t="str">
        <f>IF('Time Series Inputs'!A794="","",'Time Series Inputs'!A794)</f>
        <v/>
      </c>
      <c r="B794" s="7" t="str">
        <f>IF('Time Series Inputs'!B794="","",'Time Series Inputs'!B794)</f>
        <v/>
      </c>
      <c r="C794" s="7" t="str">
        <f>IF('Time Series Inputs'!C794="","",'Time Series Inputs'!C794)</f>
        <v/>
      </c>
      <c r="D794" s="8" t="str">
        <f>IF(A794="","",'Apply Constraints'!A794)</f>
        <v/>
      </c>
      <c r="E794" s="8" t="str">
        <f>IF('Performance Calculation'!W794="","",'Performance Calculation'!W794)</f>
        <v/>
      </c>
    </row>
    <row r="795" spans="1:5" ht="15.75" customHeight="1">
      <c r="A795" s="6" t="str">
        <f>IF('Time Series Inputs'!A795="","",'Time Series Inputs'!A795)</f>
        <v/>
      </c>
      <c r="B795" s="7" t="str">
        <f>IF('Time Series Inputs'!B795="","",'Time Series Inputs'!B795)</f>
        <v/>
      </c>
      <c r="C795" s="7" t="str">
        <f>IF('Time Series Inputs'!C795="","",'Time Series Inputs'!C795)</f>
        <v/>
      </c>
      <c r="D795" s="8" t="str">
        <f>IF(A795="","",'Apply Constraints'!A795)</f>
        <v/>
      </c>
      <c r="E795" s="8" t="str">
        <f>IF('Performance Calculation'!W795="","",'Performance Calculation'!W795)</f>
        <v/>
      </c>
    </row>
    <row r="796" spans="1:5" ht="15.75" customHeight="1">
      <c r="A796" s="6" t="str">
        <f>IF('Time Series Inputs'!A796="","",'Time Series Inputs'!A796)</f>
        <v/>
      </c>
      <c r="B796" s="7" t="str">
        <f>IF('Time Series Inputs'!B796="","",'Time Series Inputs'!B796)</f>
        <v/>
      </c>
      <c r="C796" s="7" t="str">
        <f>IF('Time Series Inputs'!C796="","",'Time Series Inputs'!C796)</f>
        <v/>
      </c>
      <c r="D796" s="8" t="str">
        <f>IF(A796="","",'Apply Constraints'!A796)</f>
        <v/>
      </c>
      <c r="E796" s="8" t="str">
        <f>IF('Performance Calculation'!W796="","",'Performance Calculation'!W796)</f>
        <v/>
      </c>
    </row>
    <row r="797" spans="1:5" ht="15.75" customHeight="1">
      <c r="A797" s="6" t="str">
        <f>IF('Time Series Inputs'!A797="","",'Time Series Inputs'!A797)</f>
        <v/>
      </c>
      <c r="B797" s="7" t="str">
        <f>IF('Time Series Inputs'!B797="","",'Time Series Inputs'!B797)</f>
        <v/>
      </c>
      <c r="C797" s="7" t="str">
        <f>IF('Time Series Inputs'!C797="","",'Time Series Inputs'!C797)</f>
        <v/>
      </c>
      <c r="D797" s="8" t="str">
        <f>IF(A797="","",'Apply Constraints'!A797)</f>
        <v/>
      </c>
      <c r="E797" s="8" t="str">
        <f>IF('Performance Calculation'!W797="","",'Performance Calculation'!W797)</f>
        <v/>
      </c>
    </row>
    <row r="798" spans="1:5" ht="15.75" customHeight="1">
      <c r="A798" s="6" t="str">
        <f>IF('Time Series Inputs'!A798="","",'Time Series Inputs'!A798)</f>
        <v/>
      </c>
      <c r="B798" s="7" t="str">
        <f>IF('Time Series Inputs'!B798="","",'Time Series Inputs'!B798)</f>
        <v/>
      </c>
      <c r="C798" s="7" t="str">
        <f>IF('Time Series Inputs'!C798="","",'Time Series Inputs'!C798)</f>
        <v/>
      </c>
      <c r="D798" s="8" t="str">
        <f>IF(A798="","",'Apply Constraints'!A798)</f>
        <v/>
      </c>
      <c r="E798" s="8" t="str">
        <f>IF('Performance Calculation'!W798="","",'Performance Calculation'!W798)</f>
        <v/>
      </c>
    </row>
    <row r="799" spans="1:5" ht="15.75" customHeight="1">
      <c r="A799" s="6" t="str">
        <f>IF('Time Series Inputs'!A799="","",'Time Series Inputs'!A799)</f>
        <v/>
      </c>
      <c r="B799" s="7" t="str">
        <f>IF('Time Series Inputs'!B799="","",'Time Series Inputs'!B799)</f>
        <v/>
      </c>
      <c r="C799" s="7" t="str">
        <f>IF('Time Series Inputs'!C799="","",'Time Series Inputs'!C799)</f>
        <v/>
      </c>
      <c r="D799" s="8" t="str">
        <f>IF(A799="","",'Apply Constraints'!A799)</f>
        <v/>
      </c>
      <c r="E799" s="8" t="str">
        <f>IF('Performance Calculation'!W799="","",'Performance Calculation'!W799)</f>
        <v/>
      </c>
    </row>
    <row r="800" spans="1:5" ht="15.75" customHeight="1">
      <c r="A800" s="6" t="str">
        <f>IF('Time Series Inputs'!A800="","",'Time Series Inputs'!A800)</f>
        <v/>
      </c>
      <c r="B800" s="7" t="str">
        <f>IF('Time Series Inputs'!B800="","",'Time Series Inputs'!B800)</f>
        <v/>
      </c>
      <c r="C800" s="7" t="str">
        <f>IF('Time Series Inputs'!C800="","",'Time Series Inputs'!C800)</f>
        <v/>
      </c>
      <c r="D800" s="8" t="str">
        <f>IF(A800="","",'Apply Constraints'!A800)</f>
        <v/>
      </c>
      <c r="E800" s="8" t="str">
        <f>IF('Performance Calculation'!W800="","",'Performance Calculation'!W800)</f>
        <v/>
      </c>
    </row>
    <row r="801" spans="1:5" ht="15.75" customHeight="1">
      <c r="A801" s="6" t="str">
        <f>IF('Time Series Inputs'!A801="","",'Time Series Inputs'!A801)</f>
        <v/>
      </c>
      <c r="B801" s="7" t="str">
        <f>IF('Time Series Inputs'!B801="","",'Time Series Inputs'!B801)</f>
        <v/>
      </c>
      <c r="C801" s="7" t="str">
        <f>IF('Time Series Inputs'!C801="","",'Time Series Inputs'!C801)</f>
        <v/>
      </c>
      <c r="D801" s="8" t="str">
        <f>IF(A801="","",'Apply Constraints'!A801)</f>
        <v/>
      </c>
      <c r="E801" s="8" t="str">
        <f>IF('Performance Calculation'!W801="","",'Performance Calculation'!W801)</f>
        <v/>
      </c>
    </row>
    <row r="802" spans="1:5" ht="15.75" customHeight="1">
      <c r="A802" s="6" t="str">
        <f>IF('Time Series Inputs'!A802="","",'Time Series Inputs'!A802)</f>
        <v/>
      </c>
      <c r="B802" s="7" t="str">
        <f>IF('Time Series Inputs'!B802="","",'Time Series Inputs'!B802)</f>
        <v/>
      </c>
      <c r="C802" s="7" t="str">
        <f>IF('Time Series Inputs'!C802="","",'Time Series Inputs'!C802)</f>
        <v/>
      </c>
      <c r="D802" s="8" t="str">
        <f>IF(A802="","",'Apply Constraints'!A802)</f>
        <v/>
      </c>
      <c r="E802" s="8" t="str">
        <f>IF('Performance Calculation'!W802="","",'Performance Calculation'!W802)</f>
        <v/>
      </c>
    </row>
    <row r="803" spans="1:5" ht="15.75" customHeight="1">
      <c r="A803" s="6" t="str">
        <f>IF('Time Series Inputs'!A803="","",'Time Series Inputs'!A803)</f>
        <v/>
      </c>
      <c r="B803" s="7" t="str">
        <f>IF('Time Series Inputs'!B803="","",'Time Series Inputs'!B803)</f>
        <v/>
      </c>
      <c r="C803" s="7" t="str">
        <f>IF('Time Series Inputs'!C803="","",'Time Series Inputs'!C803)</f>
        <v/>
      </c>
      <c r="D803" s="8" t="str">
        <f>IF(A803="","",'Apply Constraints'!A803)</f>
        <v/>
      </c>
      <c r="E803" s="8" t="str">
        <f>IF('Performance Calculation'!W803="","",'Performance Calculation'!W803)</f>
        <v/>
      </c>
    </row>
    <row r="804" spans="1:5" ht="15.75" customHeight="1">
      <c r="A804" s="6" t="str">
        <f>IF('Time Series Inputs'!A804="","",'Time Series Inputs'!A804)</f>
        <v/>
      </c>
      <c r="B804" s="7" t="str">
        <f>IF('Time Series Inputs'!B804="","",'Time Series Inputs'!B804)</f>
        <v/>
      </c>
      <c r="C804" s="7" t="str">
        <f>IF('Time Series Inputs'!C804="","",'Time Series Inputs'!C804)</f>
        <v/>
      </c>
      <c r="D804" s="8" t="str">
        <f>IF(A804="","",'Apply Constraints'!A804)</f>
        <v/>
      </c>
      <c r="E804" s="8" t="str">
        <f>IF('Performance Calculation'!W804="","",'Performance Calculation'!W804)</f>
        <v/>
      </c>
    </row>
    <row r="805" spans="1:5" ht="15.75" customHeight="1">
      <c r="A805" s="6" t="str">
        <f>IF('Time Series Inputs'!A805="","",'Time Series Inputs'!A805)</f>
        <v/>
      </c>
      <c r="B805" s="7" t="str">
        <f>IF('Time Series Inputs'!B805="","",'Time Series Inputs'!B805)</f>
        <v/>
      </c>
      <c r="C805" s="7" t="str">
        <f>IF('Time Series Inputs'!C805="","",'Time Series Inputs'!C805)</f>
        <v/>
      </c>
      <c r="D805" s="8" t="str">
        <f>IF(A805="","",'Apply Constraints'!A805)</f>
        <v/>
      </c>
      <c r="E805" s="8" t="str">
        <f>IF('Performance Calculation'!W805="","",'Performance Calculation'!W805)</f>
        <v/>
      </c>
    </row>
    <row r="806" spans="1:5" ht="15.75" customHeight="1">
      <c r="A806" s="6" t="str">
        <f>IF('Time Series Inputs'!A806="","",'Time Series Inputs'!A806)</f>
        <v/>
      </c>
      <c r="B806" s="7" t="str">
        <f>IF('Time Series Inputs'!B806="","",'Time Series Inputs'!B806)</f>
        <v/>
      </c>
      <c r="C806" s="7" t="str">
        <f>IF('Time Series Inputs'!C806="","",'Time Series Inputs'!C806)</f>
        <v/>
      </c>
      <c r="D806" s="8" t="str">
        <f>IF(A806="","",'Apply Constraints'!A806)</f>
        <v/>
      </c>
      <c r="E806" s="8" t="str">
        <f>IF('Performance Calculation'!W806="","",'Performance Calculation'!W806)</f>
        <v/>
      </c>
    </row>
    <row r="807" spans="1:5" ht="15.75" customHeight="1">
      <c r="A807" s="6" t="str">
        <f>IF('Time Series Inputs'!A807="","",'Time Series Inputs'!A807)</f>
        <v/>
      </c>
      <c r="B807" s="7" t="str">
        <f>IF('Time Series Inputs'!B807="","",'Time Series Inputs'!B807)</f>
        <v/>
      </c>
      <c r="C807" s="7" t="str">
        <f>IF('Time Series Inputs'!C807="","",'Time Series Inputs'!C807)</f>
        <v/>
      </c>
      <c r="D807" s="8" t="str">
        <f>IF(A807="","",'Apply Constraints'!A807)</f>
        <v/>
      </c>
      <c r="E807" s="8" t="str">
        <f>IF('Performance Calculation'!W807="","",'Performance Calculation'!W807)</f>
        <v/>
      </c>
    </row>
    <row r="808" spans="1:5" ht="15.75" customHeight="1">
      <c r="A808" s="6" t="str">
        <f>IF('Time Series Inputs'!A808="","",'Time Series Inputs'!A808)</f>
        <v/>
      </c>
      <c r="B808" s="7" t="str">
        <f>IF('Time Series Inputs'!B808="","",'Time Series Inputs'!B808)</f>
        <v/>
      </c>
      <c r="C808" s="7" t="str">
        <f>IF('Time Series Inputs'!C808="","",'Time Series Inputs'!C808)</f>
        <v/>
      </c>
      <c r="D808" s="8" t="str">
        <f>IF(A808="","",'Apply Constraints'!A808)</f>
        <v/>
      </c>
      <c r="E808" s="8" t="str">
        <f>IF('Performance Calculation'!W808="","",'Performance Calculation'!W808)</f>
        <v/>
      </c>
    </row>
    <row r="809" spans="1:5" ht="15.75" customHeight="1">
      <c r="A809" s="6" t="str">
        <f>IF('Time Series Inputs'!A809="","",'Time Series Inputs'!A809)</f>
        <v/>
      </c>
      <c r="B809" s="7" t="str">
        <f>IF('Time Series Inputs'!B809="","",'Time Series Inputs'!B809)</f>
        <v/>
      </c>
      <c r="C809" s="7" t="str">
        <f>IF('Time Series Inputs'!C809="","",'Time Series Inputs'!C809)</f>
        <v/>
      </c>
      <c r="D809" s="8" t="str">
        <f>IF(A809="","",'Apply Constraints'!A809)</f>
        <v/>
      </c>
      <c r="E809" s="8" t="str">
        <f>IF('Performance Calculation'!W809="","",'Performance Calculation'!W809)</f>
        <v/>
      </c>
    </row>
    <row r="810" spans="1:5" ht="15.75" customHeight="1">
      <c r="A810" s="6" t="str">
        <f>IF('Time Series Inputs'!A810="","",'Time Series Inputs'!A810)</f>
        <v/>
      </c>
      <c r="B810" s="7" t="str">
        <f>IF('Time Series Inputs'!B810="","",'Time Series Inputs'!B810)</f>
        <v/>
      </c>
      <c r="C810" s="7" t="str">
        <f>IF('Time Series Inputs'!C810="","",'Time Series Inputs'!C810)</f>
        <v/>
      </c>
      <c r="D810" s="8" t="str">
        <f>IF(A810="","",'Apply Constraints'!A810)</f>
        <v/>
      </c>
      <c r="E810" s="8" t="str">
        <f>IF('Performance Calculation'!W810="","",'Performance Calculation'!W810)</f>
        <v/>
      </c>
    </row>
    <row r="811" spans="1:5" ht="15.75" customHeight="1">
      <c r="A811" s="6" t="str">
        <f>IF('Time Series Inputs'!A811="","",'Time Series Inputs'!A811)</f>
        <v/>
      </c>
      <c r="B811" s="7" t="str">
        <f>IF('Time Series Inputs'!B811="","",'Time Series Inputs'!B811)</f>
        <v/>
      </c>
      <c r="C811" s="7" t="str">
        <f>IF('Time Series Inputs'!C811="","",'Time Series Inputs'!C811)</f>
        <v/>
      </c>
      <c r="D811" s="8" t="str">
        <f>IF(A811="","",'Apply Constraints'!A811)</f>
        <v/>
      </c>
      <c r="E811" s="8" t="str">
        <f>IF('Performance Calculation'!W811="","",'Performance Calculation'!W811)</f>
        <v/>
      </c>
    </row>
    <row r="812" spans="1:5" ht="15.75" customHeight="1">
      <c r="A812" s="6" t="str">
        <f>IF('Time Series Inputs'!A812="","",'Time Series Inputs'!A812)</f>
        <v/>
      </c>
      <c r="B812" s="7" t="str">
        <f>IF('Time Series Inputs'!B812="","",'Time Series Inputs'!B812)</f>
        <v/>
      </c>
      <c r="C812" s="7" t="str">
        <f>IF('Time Series Inputs'!C812="","",'Time Series Inputs'!C812)</f>
        <v/>
      </c>
      <c r="D812" s="8" t="str">
        <f>IF(A812="","",'Apply Constraints'!A812)</f>
        <v/>
      </c>
      <c r="E812" s="8" t="str">
        <f>IF('Performance Calculation'!W812="","",'Performance Calculation'!W812)</f>
        <v/>
      </c>
    </row>
    <row r="813" spans="1:5" ht="15.75" customHeight="1">
      <c r="A813" s="6" t="str">
        <f>IF('Time Series Inputs'!A813="","",'Time Series Inputs'!A813)</f>
        <v/>
      </c>
      <c r="B813" s="7" t="str">
        <f>IF('Time Series Inputs'!B813="","",'Time Series Inputs'!B813)</f>
        <v/>
      </c>
      <c r="C813" s="7" t="str">
        <f>IF('Time Series Inputs'!C813="","",'Time Series Inputs'!C813)</f>
        <v/>
      </c>
      <c r="D813" s="8" t="str">
        <f>IF(A813="","",'Apply Constraints'!A813)</f>
        <v/>
      </c>
      <c r="E813" s="8" t="str">
        <f>IF('Performance Calculation'!W813="","",'Performance Calculation'!W813)</f>
        <v/>
      </c>
    </row>
    <row r="814" spans="1:5" ht="15.75" customHeight="1">
      <c r="A814" s="6" t="str">
        <f>IF('Time Series Inputs'!A814="","",'Time Series Inputs'!A814)</f>
        <v/>
      </c>
      <c r="B814" s="7" t="str">
        <f>IF('Time Series Inputs'!B814="","",'Time Series Inputs'!B814)</f>
        <v/>
      </c>
      <c r="C814" s="7" t="str">
        <f>IF('Time Series Inputs'!C814="","",'Time Series Inputs'!C814)</f>
        <v/>
      </c>
      <c r="D814" s="8" t="str">
        <f>IF(A814="","",'Apply Constraints'!A814)</f>
        <v/>
      </c>
      <c r="E814" s="8" t="str">
        <f>IF('Performance Calculation'!W814="","",'Performance Calculation'!W814)</f>
        <v/>
      </c>
    </row>
    <row r="815" spans="1:5" ht="15.75" customHeight="1">
      <c r="A815" s="6" t="str">
        <f>IF('Time Series Inputs'!A815="","",'Time Series Inputs'!A815)</f>
        <v/>
      </c>
      <c r="B815" s="7" t="str">
        <f>IF('Time Series Inputs'!B815="","",'Time Series Inputs'!B815)</f>
        <v/>
      </c>
      <c r="C815" s="7" t="str">
        <f>IF('Time Series Inputs'!C815="","",'Time Series Inputs'!C815)</f>
        <v/>
      </c>
      <c r="D815" s="8" t="str">
        <f>IF(A815="","",'Apply Constraints'!A815)</f>
        <v/>
      </c>
      <c r="E815" s="8" t="str">
        <f>IF('Performance Calculation'!W815="","",'Performance Calculation'!W815)</f>
        <v/>
      </c>
    </row>
    <row r="816" spans="1:5" ht="15.75" customHeight="1">
      <c r="A816" s="6" t="str">
        <f>IF('Time Series Inputs'!A816="","",'Time Series Inputs'!A816)</f>
        <v/>
      </c>
      <c r="B816" s="7" t="str">
        <f>IF('Time Series Inputs'!B816="","",'Time Series Inputs'!B816)</f>
        <v/>
      </c>
      <c r="C816" s="7" t="str">
        <f>IF('Time Series Inputs'!C816="","",'Time Series Inputs'!C816)</f>
        <v/>
      </c>
      <c r="D816" s="8" t="str">
        <f>IF(A816="","",'Apply Constraints'!A816)</f>
        <v/>
      </c>
      <c r="E816" s="8" t="str">
        <f>IF('Performance Calculation'!W816="","",'Performance Calculation'!W816)</f>
        <v/>
      </c>
    </row>
    <row r="817" spans="1:5" ht="15.75" customHeight="1">
      <c r="A817" s="6" t="str">
        <f>IF('Time Series Inputs'!A817="","",'Time Series Inputs'!A817)</f>
        <v/>
      </c>
      <c r="B817" s="7" t="str">
        <f>IF('Time Series Inputs'!B817="","",'Time Series Inputs'!B817)</f>
        <v/>
      </c>
      <c r="C817" s="7" t="str">
        <f>IF('Time Series Inputs'!C817="","",'Time Series Inputs'!C817)</f>
        <v/>
      </c>
      <c r="D817" s="8" t="str">
        <f>IF(A817="","",'Apply Constraints'!A817)</f>
        <v/>
      </c>
      <c r="E817" s="8" t="str">
        <f>IF('Performance Calculation'!W817="","",'Performance Calculation'!W817)</f>
        <v/>
      </c>
    </row>
    <row r="818" spans="1:5" ht="15.75" customHeight="1">
      <c r="A818" s="6" t="str">
        <f>IF('Time Series Inputs'!A818="","",'Time Series Inputs'!A818)</f>
        <v/>
      </c>
      <c r="B818" s="7" t="str">
        <f>IF('Time Series Inputs'!B818="","",'Time Series Inputs'!B818)</f>
        <v/>
      </c>
      <c r="C818" s="7" t="str">
        <f>IF('Time Series Inputs'!C818="","",'Time Series Inputs'!C818)</f>
        <v/>
      </c>
      <c r="D818" s="8" t="str">
        <f>IF(A818="","",'Apply Constraints'!A818)</f>
        <v/>
      </c>
      <c r="E818" s="8" t="str">
        <f>IF('Performance Calculation'!W818="","",'Performance Calculation'!W818)</f>
        <v/>
      </c>
    </row>
    <row r="819" spans="1:5" ht="15.75" customHeight="1">
      <c r="A819" s="6" t="str">
        <f>IF('Time Series Inputs'!A819="","",'Time Series Inputs'!A819)</f>
        <v/>
      </c>
      <c r="B819" s="7" t="str">
        <f>IF('Time Series Inputs'!B819="","",'Time Series Inputs'!B819)</f>
        <v/>
      </c>
      <c r="C819" s="7" t="str">
        <f>IF('Time Series Inputs'!C819="","",'Time Series Inputs'!C819)</f>
        <v/>
      </c>
      <c r="D819" s="8" t="str">
        <f>IF(A819="","",'Apply Constraints'!A819)</f>
        <v/>
      </c>
      <c r="E819" s="8" t="str">
        <f>IF('Performance Calculation'!W819="","",'Performance Calculation'!W819)</f>
        <v/>
      </c>
    </row>
    <row r="820" spans="1:5" ht="15.75" customHeight="1">
      <c r="A820" s="6" t="str">
        <f>IF('Time Series Inputs'!A820="","",'Time Series Inputs'!A820)</f>
        <v/>
      </c>
      <c r="B820" s="7" t="str">
        <f>IF('Time Series Inputs'!B820="","",'Time Series Inputs'!B820)</f>
        <v/>
      </c>
      <c r="C820" s="7" t="str">
        <f>IF('Time Series Inputs'!C820="","",'Time Series Inputs'!C820)</f>
        <v/>
      </c>
      <c r="D820" s="8" t="str">
        <f>IF(A820="","",'Apply Constraints'!A820)</f>
        <v/>
      </c>
      <c r="E820" s="8" t="str">
        <f>IF('Performance Calculation'!W820="","",'Performance Calculation'!W820)</f>
        <v/>
      </c>
    </row>
    <row r="821" spans="1:5" ht="15.75" customHeight="1">
      <c r="A821" s="6" t="str">
        <f>IF('Time Series Inputs'!A821="","",'Time Series Inputs'!A821)</f>
        <v/>
      </c>
      <c r="B821" s="7" t="str">
        <f>IF('Time Series Inputs'!B821="","",'Time Series Inputs'!B821)</f>
        <v/>
      </c>
      <c r="C821" s="7" t="str">
        <f>IF('Time Series Inputs'!C821="","",'Time Series Inputs'!C821)</f>
        <v/>
      </c>
      <c r="D821" s="8" t="str">
        <f>IF(A821="","",'Apply Constraints'!A821)</f>
        <v/>
      </c>
      <c r="E821" s="8" t="str">
        <f>IF('Performance Calculation'!W821="","",'Performance Calculation'!W821)</f>
        <v/>
      </c>
    </row>
    <row r="822" spans="1:5" ht="15.75" customHeight="1">
      <c r="A822" s="6" t="str">
        <f>IF('Time Series Inputs'!A822="","",'Time Series Inputs'!A822)</f>
        <v/>
      </c>
      <c r="B822" s="7" t="str">
        <f>IF('Time Series Inputs'!B822="","",'Time Series Inputs'!B822)</f>
        <v/>
      </c>
      <c r="C822" s="7" t="str">
        <f>IF('Time Series Inputs'!C822="","",'Time Series Inputs'!C822)</f>
        <v/>
      </c>
      <c r="D822" s="8" t="str">
        <f>IF(A822="","",'Apply Constraints'!A822)</f>
        <v/>
      </c>
      <c r="E822" s="8" t="str">
        <f>IF('Performance Calculation'!W822="","",'Performance Calculation'!W822)</f>
        <v/>
      </c>
    </row>
    <row r="823" spans="1:5" ht="15.75" customHeight="1">
      <c r="A823" s="6" t="str">
        <f>IF('Time Series Inputs'!A823="","",'Time Series Inputs'!A823)</f>
        <v/>
      </c>
      <c r="B823" s="7" t="str">
        <f>IF('Time Series Inputs'!B823="","",'Time Series Inputs'!B823)</f>
        <v/>
      </c>
      <c r="C823" s="7" t="str">
        <f>IF('Time Series Inputs'!C823="","",'Time Series Inputs'!C823)</f>
        <v/>
      </c>
      <c r="D823" s="8" t="str">
        <f>IF(A823="","",'Apply Constraints'!A823)</f>
        <v/>
      </c>
      <c r="E823" s="8" t="str">
        <f>IF('Performance Calculation'!W823="","",'Performance Calculation'!W823)</f>
        <v/>
      </c>
    </row>
    <row r="824" spans="1:5" ht="15.75" customHeight="1">
      <c r="A824" s="6" t="str">
        <f>IF('Time Series Inputs'!A824="","",'Time Series Inputs'!A824)</f>
        <v/>
      </c>
      <c r="B824" s="7" t="str">
        <f>IF('Time Series Inputs'!B824="","",'Time Series Inputs'!B824)</f>
        <v/>
      </c>
      <c r="C824" s="7" t="str">
        <f>IF('Time Series Inputs'!C824="","",'Time Series Inputs'!C824)</f>
        <v/>
      </c>
      <c r="D824" s="8" t="str">
        <f>IF(A824="","",'Apply Constraints'!A824)</f>
        <v/>
      </c>
      <c r="E824" s="8" t="str">
        <f>IF('Performance Calculation'!W824="","",'Performance Calculation'!W824)</f>
        <v/>
      </c>
    </row>
    <row r="825" spans="1:5" ht="15.75" customHeight="1">
      <c r="A825" s="6" t="str">
        <f>IF('Time Series Inputs'!A825="","",'Time Series Inputs'!A825)</f>
        <v/>
      </c>
      <c r="B825" s="7" t="str">
        <f>IF('Time Series Inputs'!B825="","",'Time Series Inputs'!B825)</f>
        <v/>
      </c>
      <c r="C825" s="7" t="str">
        <f>IF('Time Series Inputs'!C825="","",'Time Series Inputs'!C825)</f>
        <v/>
      </c>
      <c r="D825" s="8" t="str">
        <f>IF(A825="","",'Apply Constraints'!A825)</f>
        <v/>
      </c>
      <c r="E825" s="8" t="str">
        <f>IF('Performance Calculation'!W825="","",'Performance Calculation'!W825)</f>
        <v/>
      </c>
    </row>
    <row r="826" spans="1:5" ht="15.75" customHeight="1">
      <c r="A826" s="6" t="str">
        <f>IF('Time Series Inputs'!A826="","",'Time Series Inputs'!A826)</f>
        <v/>
      </c>
      <c r="B826" s="7" t="str">
        <f>IF('Time Series Inputs'!B826="","",'Time Series Inputs'!B826)</f>
        <v/>
      </c>
      <c r="C826" s="7" t="str">
        <f>IF('Time Series Inputs'!C826="","",'Time Series Inputs'!C826)</f>
        <v/>
      </c>
      <c r="D826" s="8" t="str">
        <f>IF(A826="","",'Apply Constraints'!A826)</f>
        <v/>
      </c>
      <c r="E826" s="8" t="str">
        <f>IF('Performance Calculation'!W826="","",'Performance Calculation'!W826)</f>
        <v/>
      </c>
    </row>
    <row r="827" spans="1:5" ht="15.75" customHeight="1">
      <c r="A827" s="6" t="str">
        <f>IF('Time Series Inputs'!A827="","",'Time Series Inputs'!A827)</f>
        <v/>
      </c>
      <c r="B827" s="7" t="str">
        <f>IF('Time Series Inputs'!B827="","",'Time Series Inputs'!B827)</f>
        <v/>
      </c>
      <c r="C827" s="7" t="str">
        <f>IF('Time Series Inputs'!C827="","",'Time Series Inputs'!C827)</f>
        <v/>
      </c>
      <c r="D827" s="8" t="str">
        <f>IF(A827="","",'Apply Constraints'!A827)</f>
        <v/>
      </c>
      <c r="E827" s="8" t="str">
        <f>IF('Performance Calculation'!W827="","",'Performance Calculation'!W827)</f>
        <v/>
      </c>
    </row>
    <row r="828" spans="1:5" ht="15.75" customHeight="1">
      <c r="A828" s="6" t="str">
        <f>IF('Time Series Inputs'!A828="","",'Time Series Inputs'!A828)</f>
        <v/>
      </c>
      <c r="B828" s="7" t="str">
        <f>IF('Time Series Inputs'!B828="","",'Time Series Inputs'!B828)</f>
        <v/>
      </c>
      <c r="C828" s="7" t="str">
        <f>IF('Time Series Inputs'!C828="","",'Time Series Inputs'!C828)</f>
        <v/>
      </c>
      <c r="D828" s="8" t="str">
        <f>IF(A828="","",'Apply Constraints'!A828)</f>
        <v/>
      </c>
      <c r="E828" s="8" t="str">
        <f>IF('Performance Calculation'!W828="","",'Performance Calculation'!W828)</f>
        <v/>
      </c>
    </row>
    <row r="829" spans="1:5" ht="15.75" customHeight="1">
      <c r="A829" s="6" t="str">
        <f>IF('Time Series Inputs'!A829="","",'Time Series Inputs'!A829)</f>
        <v/>
      </c>
      <c r="B829" s="7" t="str">
        <f>IF('Time Series Inputs'!B829="","",'Time Series Inputs'!B829)</f>
        <v/>
      </c>
      <c r="C829" s="7" t="str">
        <f>IF('Time Series Inputs'!C829="","",'Time Series Inputs'!C829)</f>
        <v/>
      </c>
      <c r="D829" s="8" t="str">
        <f>IF(A829="","",'Apply Constraints'!A829)</f>
        <v/>
      </c>
      <c r="E829" s="8" t="str">
        <f>IF('Performance Calculation'!W829="","",'Performance Calculation'!W829)</f>
        <v/>
      </c>
    </row>
    <row r="830" spans="1:5" ht="15.75" customHeight="1">
      <c r="A830" s="6" t="str">
        <f>IF('Time Series Inputs'!A830="","",'Time Series Inputs'!A830)</f>
        <v/>
      </c>
      <c r="B830" s="7" t="str">
        <f>IF('Time Series Inputs'!B830="","",'Time Series Inputs'!B830)</f>
        <v/>
      </c>
      <c r="C830" s="7" t="str">
        <f>IF('Time Series Inputs'!C830="","",'Time Series Inputs'!C830)</f>
        <v/>
      </c>
      <c r="D830" s="8" t="str">
        <f>IF(A830="","",'Apply Constraints'!A830)</f>
        <v/>
      </c>
      <c r="E830" s="8" t="str">
        <f>IF('Performance Calculation'!W830="","",'Performance Calculation'!W830)</f>
        <v/>
      </c>
    </row>
    <row r="831" spans="1:5" ht="15.75" customHeight="1">
      <c r="A831" s="6" t="str">
        <f>IF('Time Series Inputs'!A831="","",'Time Series Inputs'!A831)</f>
        <v/>
      </c>
      <c r="B831" s="7" t="str">
        <f>IF('Time Series Inputs'!B831="","",'Time Series Inputs'!B831)</f>
        <v/>
      </c>
      <c r="C831" s="7" t="str">
        <f>IF('Time Series Inputs'!C831="","",'Time Series Inputs'!C831)</f>
        <v/>
      </c>
      <c r="D831" s="8" t="str">
        <f>IF(A831="","",'Apply Constraints'!A831)</f>
        <v/>
      </c>
      <c r="E831" s="8" t="str">
        <f>IF('Performance Calculation'!W831="","",'Performance Calculation'!W831)</f>
        <v/>
      </c>
    </row>
    <row r="832" spans="1:5" ht="15.75" customHeight="1">
      <c r="A832" s="6" t="str">
        <f>IF('Time Series Inputs'!A832="","",'Time Series Inputs'!A832)</f>
        <v/>
      </c>
      <c r="B832" s="7" t="str">
        <f>IF('Time Series Inputs'!B832="","",'Time Series Inputs'!B832)</f>
        <v/>
      </c>
      <c r="C832" s="7" t="str">
        <f>IF('Time Series Inputs'!C832="","",'Time Series Inputs'!C832)</f>
        <v/>
      </c>
      <c r="D832" s="8" t="str">
        <f>IF(A832="","",'Apply Constraints'!A832)</f>
        <v/>
      </c>
      <c r="E832" s="8" t="str">
        <f>IF('Performance Calculation'!W832="","",'Performance Calculation'!W832)</f>
        <v/>
      </c>
    </row>
    <row r="833" spans="1:5" ht="15.75" customHeight="1">
      <c r="A833" s="6" t="str">
        <f>IF('Time Series Inputs'!A833="","",'Time Series Inputs'!A833)</f>
        <v/>
      </c>
      <c r="B833" s="7" t="str">
        <f>IF('Time Series Inputs'!B833="","",'Time Series Inputs'!B833)</f>
        <v/>
      </c>
      <c r="C833" s="7" t="str">
        <f>IF('Time Series Inputs'!C833="","",'Time Series Inputs'!C833)</f>
        <v/>
      </c>
      <c r="D833" s="8" t="str">
        <f>IF(A833="","",'Apply Constraints'!A833)</f>
        <v/>
      </c>
      <c r="E833" s="8" t="str">
        <f>IF('Performance Calculation'!W833="","",'Performance Calculation'!W833)</f>
        <v/>
      </c>
    </row>
    <row r="834" spans="1:5" ht="15.75" customHeight="1">
      <c r="A834" s="6" t="str">
        <f>IF('Time Series Inputs'!A834="","",'Time Series Inputs'!A834)</f>
        <v/>
      </c>
      <c r="B834" s="7" t="str">
        <f>IF('Time Series Inputs'!B834="","",'Time Series Inputs'!B834)</f>
        <v/>
      </c>
      <c r="C834" s="7" t="str">
        <f>IF('Time Series Inputs'!C834="","",'Time Series Inputs'!C834)</f>
        <v/>
      </c>
      <c r="D834" s="8" t="str">
        <f>IF(A834="","",'Apply Constraints'!A834)</f>
        <v/>
      </c>
      <c r="E834" s="8" t="str">
        <f>IF('Performance Calculation'!W834="","",'Performance Calculation'!W834)</f>
        <v/>
      </c>
    </row>
    <row r="835" spans="1:5" ht="15.75" customHeight="1">
      <c r="A835" s="6" t="str">
        <f>IF('Time Series Inputs'!A835="","",'Time Series Inputs'!A835)</f>
        <v/>
      </c>
      <c r="B835" s="7" t="str">
        <f>IF('Time Series Inputs'!B835="","",'Time Series Inputs'!B835)</f>
        <v/>
      </c>
      <c r="C835" s="7" t="str">
        <f>IF('Time Series Inputs'!C835="","",'Time Series Inputs'!C835)</f>
        <v/>
      </c>
      <c r="D835" s="8" t="str">
        <f>IF(A835="","",'Apply Constraints'!A835)</f>
        <v/>
      </c>
      <c r="E835" s="8" t="str">
        <f>IF('Performance Calculation'!W835="","",'Performance Calculation'!W835)</f>
        <v/>
      </c>
    </row>
    <row r="836" spans="1:5" ht="15.75" customHeight="1">
      <c r="A836" s="6" t="str">
        <f>IF('Time Series Inputs'!A836="","",'Time Series Inputs'!A836)</f>
        <v/>
      </c>
      <c r="B836" s="7" t="str">
        <f>IF('Time Series Inputs'!B836="","",'Time Series Inputs'!B836)</f>
        <v/>
      </c>
      <c r="C836" s="7" t="str">
        <f>IF('Time Series Inputs'!C836="","",'Time Series Inputs'!C836)</f>
        <v/>
      </c>
      <c r="D836" s="8" t="str">
        <f>IF(A836="","",'Apply Constraints'!A836)</f>
        <v/>
      </c>
      <c r="E836" s="8" t="str">
        <f>IF('Performance Calculation'!W836="","",'Performance Calculation'!W836)</f>
        <v/>
      </c>
    </row>
    <row r="837" spans="1:5" ht="15.75" customHeight="1">
      <c r="A837" s="6" t="str">
        <f>IF('Time Series Inputs'!A837="","",'Time Series Inputs'!A837)</f>
        <v/>
      </c>
      <c r="B837" s="7" t="str">
        <f>IF('Time Series Inputs'!B837="","",'Time Series Inputs'!B837)</f>
        <v/>
      </c>
      <c r="C837" s="7" t="str">
        <f>IF('Time Series Inputs'!C837="","",'Time Series Inputs'!C837)</f>
        <v/>
      </c>
      <c r="D837" s="8" t="str">
        <f>IF(A837="","",'Apply Constraints'!A837)</f>
        <v/>
      </c>
      <c r="E837" s="8" t="str">
        <f>IF('Performance Calculation'!W837="","",'Performance Calculation'!W837)</f>
        <v/>
      </c>
    </row>
    <row r="838" spans="1:5" ht="15.75" customHeight="1">
      <c r="A838" s="6" t="str">
        <f>IF('Time Series Inputs'!A838="","",'Time Series Inputs'!A838)</f>
        <v/>
      </c>
      <c r="B838" s="7" t="str">
        <f>IF('Time Series Inputs'!B838="","",'Time Series Inputs'!B838)</f>
        <v/>
      </c>
      <c r="C838" s="7" t="str">
        <f>IF('Time Series Inputs'!C838="","",'Time Series Inputs'!C838)</f>
        <v/>
      </c>
      <c r="D838" s="8" t="str">
        <f>IF(A838="","",'Apply Constraints'!A838)</f>
        <v/>
      </c>
      <c r="E838" s="8" t="str">
        <f>IF('Performance Calculation'!W838="","",'Performance Calculation'!W838)</f>
        <v/>
      </c>
    </row>
    <row r="839" spans="1:5" ht="15.75" customHeight="1">
      <c r="A839" s="6" t="str">
        <f>IF('Time Series Inputs'!A839="","",'Time Series Inputs'!A839)</f>
        <v/>
      </c>
      <c r="B839" s="7" t="str">
        <f>IF('Time Series Inputs'!B839="","",'Time Series Inputs'!B839)</f>
        <v/>
      </c>
      <c r="C839" s="7" t="str">
        <f>IF('Time Series Inputs'!C839="","",'Time Series Inputs'!C839)</f>
        <v/>
      </c>
      <c r="D839" s="8" t="str">
        <f>IF(A839="","",'Apply Constraints'!A839)</f>
        <v/>
      </c>
      <c r="E839" s="8" t="str">
        <f>IF('Performance Calculation'!W839="","",'Performance Calculation'!W839)</f>
        <v/>
      </c>
    </row>
    <row r="840" spans="1:5" ht="15.75" customHeight="1">
      <c r="A840" s="6" t="str">
        <f>IF('Time Series Inputs'!A840="","",'Time Series Inputs'!A840)</f>
        <v/>
      </c>
      <c r="B840" s="7" t="str">
        <f>IF('Time Series Inputs'!B840="","",'Time Series Inputs'!B840)</f>
        <v/>
      </c>
      <c r="C840" s="7" t="str">
        <f>IF('Time Series Inputs'!C840="","",'Time Series Inputs'!C840)</f>
        <v/>
      </c>
      <c r="D840" s="8" t="str">
        <f>IF(A840="","",'Apply Constraints'!A840)</f>
        <v/>
      </c>
      <c r="E840" s="8" t="str">
        <f>IF('Performance Calculation'!W840="","",'Performance Calculation'!W840)</f>
        <v/>
      </c>
    </row>
    <row r="841" spans="1:5" ht="15.75" customHeight="1">
      <c r="A841" s="6" t="str">
        <f>IF('Time Series Inputs'!A841="","",'Time Series Inputs'!A841)</f>
        <v/>
      </c>
      <c r="B841" s="7" t="str">
        <f>IF('Time Series Inputs'!B841="","",'Time Series Inputs'!B841)</f>
        <v/>
      </c>
      <c r="C841" s="7" t="str">
        <f>IF('Time Series Inputs'!C841="","",'Time Series Inputs'!C841)</f>
        <v/>
      </c>
      <c r="D841" s="8" t="str">
        <f>IF(A841="","",'Apply Constraints'!A841)</f>
        <v/>
      </c>
      <c r="E841" s="8" t="str">
        <f>IF('Performance Calculation'!W841="","",'Performance Calculation'!W841)</f>
        <v/>
      </c>
    </row>
    <row r="842" spans="1:5" ht="15.75" customHeight="1">
      <c r="A842" s="6" t="str">
        <f>IF('Time Series Inputs'!A842="","",'Time Series Inputs'!A842)</f>
        <v/>
      </c>
      <c r="B842" s="7" t="str">
        <f>IF('Time Series Inputs'!B842="","",'Time Series Inputs'!B842)</f>
        <v/>
      </c>
      <c r="C842" s="7" t="str">
        <f>IF('Time Series Inputs'!C842="","",'Time Series Inputs'!C842)</f>
        <v/>
      </c>
      <c r="D842" s="8" t="str">
        <f>IF(A842="","",'Apply Constraints'!A842)</f>
        <v/>
      </c>
      <c r="E842" s="8" t="str">
        <f>IF('Performance Calculation'!W842="","",'Performance Calculation'!W842)</f>
        <v/>
      </c>
    </row>
    <row r="843" spans="1:5" ht="15.75" customHeight="1">
      <c r="A843" s="6" t="str">
        <f>IF('Time Series Inputs'!A843="","",'Time Series Inputs'!A843)</f>
        <v/>
      </c>
      <c r="B843" s="7" t="str">
        <f>IF('Time Series Inputs'!B843="","",'Time Series Inputs'!B843)</f>
        <v/>
      </c>
      <c r="C843" s="7" t="str">
        <f>IF('Time Series Inputs'!C843="","",'Time Series Inputs'!C843)</f>
        <v/>
      </c>
      <c r="D843" s="8" t="str">
        <f>IF(A843="","",'Apply Constraints'!A843)</f>
        <v/>
      </c>
      <c r="E843" s="8" t="str">
        <f>IF('Performance Calculation'!W843="","",'Performance Calculation'!W843)</f>
        <v/>
      </c>
    </row>
    <row r="844" spans="1:5" ht="15.75" customHeight="1">
      <c r="A844" s="6" t="str">
        <f>IF('Time Series Inputs'!A844="","",'Time Series Inputs'!A844)</f>
        <v/>
      </c>
      <c r="B844" s="7" t="str">
        <f>IF('Time Series Inputs'!B844="","",'Time Series Inputs'!B844)</f>
        <v/>
      </c>
      <c r="C844" s="7" t="str">
        <f>IF('Time Series Inputs'!C844="","",'Time Series Inputs'!C844)</f>
        <v/>
      </c>
      <c r="D844" s="8" t="str">
        <f>IF(A844="","",'Apply Constraints'!A844)</f>
        <v/>
      </c>
      <c r="E844" s="8" t="str">
        <f>IF('Performance Calculation'!W844="","",'Performance Calculation'!W844)</f>
        <v/>
      </c>
    </row>
    <row r="845" spans="1:5" ht="15.75" customHeight="1">
      <c r="A845" s="6" t="str">
        <f>IF('Time Series Inputs'!A845="","",'Time Series Inputs'!A845)</f>
        <v/>
      </c>
      <c r="B845" s="7" t="str">
        <f>IF('Time Series Inputs'!B845="","",'Time Series Inputs'!B845)</f>
        <v/>
      </c>
      <c r="C845" s="7" t="str">
        <f>IF('Time Series Inputs'!C845="","",'Time Series Inputs'!C845)</f>
        <v/>
      </c>
      <c r="D845" s="8" t="str">
        <f>IF(A845="","",'Apply Constraints'!A845)</f>
        <v/>
      </c>
      <c r="E845" s="8" t="str">
        <f>IF('Performance Calculation'!W845="","",'Performance Calculation'!W845)</f>
        <v/>
      </c>
    </row>
    <row r="846" spans="1:5" ht="15.75" customHeight="1">
      <c r="A846" s="6" t="str">
        <f>IF('Time Series Inputs'!A846="","",'Time Series Inputs'!A846)</f>
        <v/>
      </c>
      <c r="B846" s="7" t="str">
        <f>IF('Time Series Inputs'!B846="","",'Time Series Inputs'!B846)</f>
        <v/>
      </c>
      <c r="C846" s="7" t="str">
        <f>IF('Time Series Inputs'!C846="","",'Time Series Inputs'!C846)</f>
        <v/>
      </c>
      <c r="D846" s="8" t="str">
        <f>IF(A846="","",'Apply Constraints'!A846)</f>
        <v/>
      </c>
      <c r="E846" s="8" t="str">
        <f>IF('Performance Calculation'!W846="","",'Performance Calculation'!W846)</f>
        <v/>
      </c>
    </row>
    <row r="847" spans="1:5" ht="15.75" customHeight="1">
      <c r="A847" s="6" t="str">
        <f>IF('Time Series Inputs'!A847="","",'Time Series Inputs'!A847)</f>
        <v/>
      </c>
      <c r="B847" s="7" t="str">
        <f>IF('Time Series Inputs'!B847="","",'Time Series Inputs'!B847)</f>
        <v/>
      </c>
      <c r="C847" s="7" t="str">
        <f>IF('Time Series Inputs'!C847="","",'Time Series Inputs'!C847)</f>
        <v/>
      </c>
      <c r="D847" s="8" t="str">
        <f>IF(A847="","",'Apply Constraints'!A847)</f>
        <v/>
      </c>
      <c r="E847" s="8" t="str">
        <f>IF('Performance Calculation'!W847="","",'Performance Calculation'!W847)</f>
        <v/>
      </c>
    </row>
    <row r="848" spans="1:5" ht="15.75" customHeight="1">
      <c r="A848" s="6" t="str">
        <f>IF('Time Series Inputs'!A848="","",'Time Series Inputs'!A848)</f>
        <v/>
      </c>
      <c r="B848" s="7" t="str">
        <f>IF('Time Series Inputs'!B848="","",'Time Series Inputs'!B848)</f>
        <v/>
      </c>
      <c r="C848" s="7" t="str">
        <f>IF('Time Series Inputs'!C848="","",'Time Series Inputs'!C848)</f>
        <v/>
      </c>
      <c r="D848" s="8" t="str">
        <f>IF(A848="","",'Apply Constraints'!A848)</f>
        <v/>
      </c>
      <c r="E848" s="8" t="str">
        <f>IF('Performance Calculation'!W848="","",'Performance Calculation'!W848)</f>
        <v/>
      </c>
    </row>
    <row r="849" spans="1:5" ht="15.75" customHeight="1">
      <c r="A849" s="6" t="str">
        <f>IF('Time Series Inputs'!A849="","",'Time Series Inputs'!A849)</f>
        <v/>
      </c>
      <c r="B849" s="7" t="str">
        <f>IF('Time Series Inputs'!B849="","",'Time Series Inputs'!B849)</f>
        <v/>
      </c>
      <c r="C849" s="7" t="str">
        <f>IF('Time Series Inputs'!C849="","",'Time Series Inputs'!C849)</f>
        <v/>
      </c>
      <c r="D849" s="8" t="str">
        <f>IF(A849="","",'Apply Constraints'!A849)</f>
        <v/>
      </c>
      <c r="E849" s="8" t="str">
        <f>IF('Performance Calculation'!W849="","",'Performance Calculation'!W849)</f>
        <v/>
      </c>
    </row>
    <row r="850" spans="1:5" ht="15.75" customHeight="1">
      <c r="A850" s="6" t="str">
        <f>IF('Time Series Inputs'!A850="","",'Time Series Inputs'!A850)</f>
        <v/>
      </c>
      <c r="B850" s="7" t="str">
        <f>IF('Time Series Inputs'!B850="","",'Time Series Inputs'!B850)</f>
        <v/>
      </c>
      <c r="C850" s="7" t="str">
        <f>IF('Time Series Inputs'!C850="","",'Time Series Inputs'!C850)</f>
        <v/>
      </c>
      <c r="D850" s="8" t="str">
        <f>IF(A850="","",'Apply Constraints'!A850)</f>
        <v/>
      </c>
      <c r="E850" s="8" t="str">
        <f>IF('Performance Calculation'!W850="","",'Performance Calculation'!W850)</f>
        <v/>
      </c>
    </row>
    <row r="851" spans="1:5" ht="15.75" customHeight="1">
      <c r="A851" s="6" t="str">
        <f>IF('Time Series Inputs'!A851="","",'Time Series Inputs'!A851)</f>
        <v/>
      </c>
      <c r="B851" s="7" t="str">
        <f>IF('Time Series Inputs'!B851="","",'Time Series Inputs'!B851)</f>
        <v/>
      </c>
      <c r="C851" s="7" t="str">
        <f>IF('Time Series Inputs'!C851="","",'Time Series Inputs'!C851)</f>
        <v/>
      </c>
      <c r="D851" s="8" t="str">
        <f>IF(A851="","",'Apply Constraints'!A851)</f>
        <v/>
      </c>
      <c r="E851" s="8" t="str">
        <f>IF('Performance Calculation'!W851="","",'Performance Calculation'!W851)</f>
        <v/>
      </c>
    </row>
    <row r="852" spans="1:5" ht="15.75" customHeight="1">
      <c r="A852" s="6" t="str">
        <f>IF('Time Series Inputs'!A852="","",'Time Series Inputs'!A852)</f>
        <v/>
      </c>
      <c r="B852" s="7" t="str">
        <f>IF('Time Series Inputs'!B852="","",'Time Series Inputs'!B852)</f>
        <v/>
      </c>
      <c r="C852" s="7" t="str">
        <f>IF('Time Series Inputs'!C852="","",'Time Series Inputs'!C852)</f>
        <v/>
      </c>
      <c r="D852" s="8" t="str">
        <f>IF(A852="","",'Apply Constraints'!A852)</f>
        <v/>
      </c>
      <c r="E852" s="8" t="str">
        <f>IF('Performance Calculation'!W852="","",'Performance Calculation'!W852)</f>
        <v/>
      </c>
    </row>
    <row r="853" spans="1:5" ht="15.75" customHeight="1">
      <c r="A853" s="6" t="str">
        <f>IF('Time Series Inputs'!A853="","",'Time Series Inputs'!A853)</f>
        <v/>
      </c>
      <c r="B853" s="7" t="str">
        <f>IF('Time Series Inputs'!B853="","",'Time Series Inputs'!B853)</f>
        <v/>
      </c>
      <c r="C853" s="7" t="str">
        <f>IF('Time Series Inputs'!C853="","",'Time Series Inputs'!C853)</f>
        <v/>
      </c>
      <c r="D853" s="8" t="str">
        <f>IF(A853="","",'Apply Constraints'!A853)</f>
        <v/>
      </c>
      <c r="E853" s="8" t="str">
        <f>IF('Performance Calculation'!W853="","",'Performance Calculation'!W853)</f>
        <v/>
      </c>
    </row>
    <row r="854" spans="1:5" ht="15.75" customHeight="1">
      <c r="A854" s="6" t="str">
        <f>IF('Time Series Inputs'!A854="","",'Time Series Inputs'!A854)</f>
        <v/>
      </c>
      <c r="B854" s="7" t="str">
        <f>IF('Time Series Inputs'!B854="","",'Time Series Inputs'!B854)</f>
        <v/>
      </c>
      <c r="C854" s="7" t="str">
        <f>IF('Time Series Inputs'!C854="","",'Time Series Inputs'!C854)</f>
        <v/>
      </c>
      <c r="D854" s="8" t="str">
        <f>IF(A854="","",'Apply Constraints'!A854)</f>
        <v/>
      </c>
      <c r="E854" s="8" t="str">
        <f>IF('Performance Calculation'!W854="","",'Performance Calculation'!W854)</f>
        <v/>
      </c>
    </row>
    <row r="855" spans="1:5" ht="15.75" customHeight="1">
      <c r="A855" s="6" t="str">
        <f>IF('Time Series Inputs'!A855="","",'Time Series Inputs'!A855)</f>
        <v/>
      </c>
      <c r="B855" s="7" t="str">
        <f>IF('Time Series Inputs'!B855="","",'Time Series Inputs'!B855)</f>
        <v/>
      </c>
      <c r="C855" s="7" t="str">
        <f>IF('Time Series Inputs'!C855="","",'Time Series Inputs'!C855)</f>
        <v/>
      </c>
      <c r="D855" s="8" t="str">
        <f>IF(A855="","",'Apply Constraints'!A855)</f>
        <v/>
      </c>
      <c r="E855" s="8" t="str">
        <f>IF('Performance Calculation'!W855="","",'Performance Calculation'!W855)</f>
        <v/>
      </c>
    </row>
    <row r="856" spans="1:5" ht="15.75" customHeight="1">
      <c r="A856" s="6" t="str">
        <f>IF('Time Series Inputs'!A856="","",'Time Series Inputs'!A856)</f>
        <v/>
      </c>
      <c r="B856" s="7" t="str">
        <f>IF('Time Series Inputs'!B856="","",'Time Series Inputs'!B856)</f>
        <v/>
      </c>
      <c r="C856" s="7" t="str">
        <f>IF('Time Series Inputs'!C856="","",'Time Series Inputs'!C856)</f>
        <v/>
      </c>
      <c r="D856" s="8" t="str">
        <f>IF(A856="","",'Apply Constraints'!A856)</f>
        <v/>
      </c>
      <c r="E856" s="8" t="str">
        <f>IF('Performance Calculation'!W856="","",'Performance Calculation'!W856)</f>
        <v/>
      </c>
    </row>
    <row r="857" spans="1:5" ht="15.75" customHeight="1">
      <c r="A857" s="6" t="str">
        <f>IF('Time Series Inputs'!A857="","",'Time Series Inputs'!A857)</f>
        <v/>
      </c>
      <c r="B857" s="7" t="str">
        <f>IF('Time Series Inputs'!B857="","",'Time Series Inputs'!B857)</f>
        <v/>
      </c>
      <c r="C857" s="7" t="str">
        <f>IF('Time Series Inputs'!C857="","",'Time Series Inputs'!C857)</f>
        <v/>
      </c>
      <c r="D857" s="8" t="str">
        <f>IF(A857="","",'Apply Constraints'!A857)</f>
        <v/>
      </c>
      <c r="E857" s="8" t="str">
        <f>IF('Performance Calculation'!W857="","",'Performance Calculation'!W857)</f>
        <v/>
      </c>
    </row>
    <row r="858" spans="1:5" ht="15.75" customHeight="1">
      <c r="A858" s="6" t="str">
        <f>IF('Time Series Inputs'!A858="","",'Time Series Inputs'!A858)</f>
        <v/>
      </c>
      <c r="B858" s="7" t="str">
        <f>IF('Time Series Inputs'!B858="","",'Time Series Inputs'!B858)</f>
        <v/>
      </c>
      <c r="C858" s="7" t="str">
        <f>IF('Time Series Inputs'!C858="","",'Time Series Inputs'!C858)</f>
        <v/>
      </c>
      <c r="D858" s="8" t="str">
        <f>IF(A858="","",'Apply Constraints'!A858)</f>
        <v/>
      </c>
      <c r="E858" s="8" t="str">
        <f>IF('Performance Calculation'!W858="","",'Performance Calculation'!W858)</f>
        <v/>
      </c>
    </row>
    <row r="859" spans="1:5" ht="15.75" customHeight="1">
      <c r="A859" s="6" t="str">
        <f>IF('Time Series Inputs'!A859="","",'Time Series Inputs'!A859)</f>
        <v/>
      </c>
      <c r="B859" s="7" t="str">
        <f>IF('Time Series Inputs'!B859="","",'Time Series Inputs'!B859)</f>
        <v/>
      </c>
      <c r="C859" s="7" t="str">
        <f>IF('Time Series Inputs'!C859="","",'Time Series Inputs'!C859)</f>
        <v/>
      </c>
      <c r="D859" s="8" t="str">
        <f>IF(A859="","",'Apply Constraints'!A859)</f>
        <v/>
      </c>
      <c r="E859" s="8" t="str">
        <f>IF('Performance Calculation'!W859="","",'Performance Calculation'!W859)</f>
        <v/>
      </c>
    </row>
    <row r="860" spans="1:5" ht="15.75" customHeight="1">
      <c r="A860" s="6" t="str">
        <f>IF('Time Series Inputs'!A860="","",'Time Series Inputs'!A860)</f>
        <v/>
      </c>
      <c r="B860" s="7" t="str">
        <f>IF('Time Series Inputs'!B860="","",'Time Series Inputs'!B860)</f>
        <v/>
      </c>
      <c r="C860" s="7" t="str">
        <f>IF('Time Series Inputs'!C860="","",'Time Series Inputs'!C860)</f>
        <v/>
      </c>
      <c r="D860" s="8" t="str">
        <f>IF(A860="","",'Apply Constraints'!A860)</f>
        <v/>
      </c>
      <c r="E860" s="8" t="str">
        <f>IF('Performance Calculation'!W860="","",'Performance Calculation'!W860)</f>
        <v/>
      </c>
    </row>
    <row r="861" spans="1:5" ht="15.75" customHeight="1">
      <c r="A861" s="6" t="str">
        <f>IF('Time Series Inputs'!A861="","",'Time Series Inputs'!A861)</f>
        <v/>
      </c>
      <c r="B861" s="7" t="str">
        <f>IF('Time Series Inputs'!B861="","",'Time Series Inputs'!B861)</f>
        <v/>
      </c>
      <c r="C861" s="7" t="str">
        <f>IF('Time Series Inputs'!C861="","",'Time Series Inputs'!C861)</f>
        <v/>
      </c>
      <c r="D861" s="8" t="str">
        <f>IF(A861="","",'Apply Constraints'!A861)</f>
        <v/>
      </c>
      <c r="E861" s="8" t="str">
        <f>IF('Performance Calculation'!W861="","",'Performance Calculation'!W861)</f>
        <v/>
      </c>
    </row>
    <row r="862" spans="1:5" ht="15.75" customHeight="1">
      <c r="A862" s="6" t="str">
        <f>IF('Time Series Inputs'!A862="","",'Time Series Inputs'!A862)</f>
        <v/>
      </c>
      <c r="B862" s="7" t="str">
        <f>IF('Time Series Inputs'!B862="","",'Time Series Inputs'!B862)</f>
        <v/>
      </c>
      <c r="C862" s="7" t="str">
        <f>IF('Time Series Inputs'!C862="","",'Time Series Inputs'!C862)</f>
        <v/>
      </c>
      <c r="D862" s="8" t="str">
        <f>IF(A862="","",'Apply Constraints'!A862)</f>
        <v/>
      </c>
      <c r="E862" s="8" t="str">
        <f>IF('Performance Calculation'!W862="","",'Performance Calculation'!W862)</f>
        <v/>
      </c>
    </row>
    <row r="863" spans="1:5" ht="15.75" customHeight="1">
      <c r="A863" s="6" t="str">
        <f>IF('Time Series Inputs'!A863="","",'Time Series Inputs'!A863)</f>
        <v/>
      </c>
      <c r="B863" s="7" t="str">
        <f>IF('Time Series Inputs'!B863="","",'Time Series Inputs'!B863)</f>
        <v/>
      </c>
      <c r="C863" s="7" t="str">
        <f>IF('Time Series Inputs'!C863="","",'Time Series Inputs'!C863)</f>
        <v/>
      </c>
      <c r="D863" s="8" t="str">
        <f>IF(A863="","",'Apply Constraints'!A863)</f>
        <v/>
      </c>
      <c r="E863" s="8" t="str">
        <f>IF('Performance Calculation'!W863="","",'Performance Calculation'!W863)</f>
        <v/>
      </c>
    </row>
    <row r="864" spans="1:5" ht="15.75" customHeight="1">
      <c r="A864" s="6" t="str">
        <f>IF('Time Series Inputs'!A864="","",'Time Series Inputs'!A864)</f>
        <v/>
      </c>
      <c r="B864" s="7" t="str">
        <f>IF('Time Series Inputs'!B864="","",'Time Series Inputs'!B864)</f>
        <v/>
      </c>
      <c r="C864" s="7" t="str">
        <f>IF('Time Series Inputs'!C864="","",'Time Series Inputs'!C864)</f>
        <v/>
      </c>
      <c r="D864" s="8" t="str">
        <f>IF(A864="","",'Apply Constraints'!A864)</f>
        <v/>
      </c>
      <c r="E864" s="8" t="str">
        <f>IF('Performance Calculation'!W864="","",'Performance Calculation'!W864)</f>
        <v/>
      </c>
    </row>
    <row r="865" spans="1:5" ht="15.75" customHeight="1">
      <c r="A865" s="6" t="str">
        <f>IF('Time Series Inputs'!A865="","",'Time Series Inputs'!A865)</f>
        <v/>
      </c>
      <c r="B865" s="7" t="str">
        <f>IF('Time Series Inputs'!B865="","",'Time Series Inputs'!B865)</f>
        <v/>
      </c>
      <c r="C865" s="7" t="str">
        <f>IF('Time Series Inputs'!C865="","",'Time Series Inputs'!C865)</f>
        <v/>
      </c>
      <c r="D865" s="8" t="str">
        <f>IF(A865="","",'Apply Constraints'!A865)</f>
        <v/>
      </c>
      <c r="E865" s="8" t="str">
        <f>IF('Performance Calculation'!W865="","",'Performance Calculation'!W865)</f>
        <v/>
      </c>
    </row>
    <row r="866" spans="1:5" ht="15.75" customHeight="1">
      <c r="A866" s="6" t="str">
        <f>IF('Time Series Inputs'!A866="","",'Time Series Inputs'!A866)</f>
        <v/>
      </c>
      <c r="B866" s="7" t="str">
        <f>IF('Time Series Inputs'!B866="","",'Time Series Inputs'!B866)</f>
        <v/>
      </c>
      <c r="C866" s="7" t="str">
        <f>IF('Time Series Inputs'!C866="","",'Time Series Inputs'!C866)</f>
        <v/>
      </c>
      <c r="D866" s="8" t="str">
        <f>IF(A866="","",'Apply Constraints'!A866)</f>
        <v/>
      </c>
      <c r="E866" s="8" t="str">
        <f>IF('Performance Calculation'!W866="","",'Performance Calculation'!W866)</f>
        <v/>
      </c>
    </row>
    <row r="867" spans="1:5" ht="15.75" customHeight="1">
      <c r="A867" s="6" t="str">
        <f>IF('Time Series Inputs'!A867="","",'Time Series Inputs'!A867)</f>
        <v/>
      </c>
      <c r="B867" s="7" t="str">
        <f>IF('Time Series Inputs'!B867="","",'Time Series Inputs'!B867)</f>
        <v/>
      </c>
      <c r="C867" s="7" t="str">
        <f>IF('Time Series Inputs'!C867="","",'Time Series Inputs'!C867)</f>
        <v/>
      </c>
      <c r="D867" s="8" t="str">
        <f>IF(A867="","",'Apply Constraints'!A867)</f>
        <v/>
      </c>
      <c r="E867" s="8" t="str">
        <f>IF('Performance Calculation'!W867="","",'Performance Calculation'!W867)</f>
        <v/>
      </c>
    </row>
    <row r="868" spans="1:5" ht="15.75" customHeight="1">
      <c r="A868" s="6" t="str">
        <f>IF('Time Series Inputs'!A868="","",'Time Series Inputs'!A868)</f>
        <v/>
      </c>
      <c r="B868" s="7" t="str">
        <f>IF('Time Series Inputs'!B868="","",'Time Series Inputs'!B868)</f>
        <v/>
      </c>
      <c r="C868" s="7" t="str">
        <f>IF('Time Series Inputs'!C868="","",'Time Series Inputs'!C868)</f>
        <v/>
      </c>
      <c r="D868" s="8" t="str">
        <f>IF(A868="","",'Apply Constraints'!A868)</f>
        <v/>
      </c>
      <c r="E868" s="8" t="str">
        <f>IF('Performance Calculation'!W868="","",'Performance Calculation'!W868)</f>
        <v/>
      </c>
    </row>
    <row r="869" spans="1:5" ht="15.75" customHeight="1">
      <c r="A869" s="6" t="str">
        <f>IF('Time Series Inputs'!A869="","",'Time Series Inputs'!A869)</f>
        <v/>
      </c>
      <c r="B869" s="7" t="str">
        <f>IF('Time Series Inputs'!B869="","",'Time Series Inputs'!B869)</f>
        <v/>
      </c>
      <c r="C869" s="7" t="str">
        <f>IF('Time Series Inputs'!C869="","",'Time Series Inputs'!C869)</f>
        <v/>
      </c>
      <c r="D869" s="8" t="str">
        <f>IF(A869="","",'Apply Constraints'!A869)</f>
        <v/>
      </c>
      <c r="E869" s="8" t="str">
        <f>IF('Performance Calculation'!W869="","",'Performance Calculation'!W869)</f>
        <v/>
      </c>
    </row>
    <row r="870" spans="1:5" ht="15.75" customHeight="1">
      <c r="A870" s="6" t="str">
        <f>IF('Time Series Inputs'!A870="","",'Time Series Inputs'!A870)</f>
        <v/>
      </c>
      <c r="B870" s="7" t="str">
        <f>IF('Time Series Inputs'!B870="","",'Time Series Inputs'!B870)</f>
        <v/>
      </c>
      <c r="C870" s="7" t="str">
        <f>IF('Time Series Inputs'!C870="","",'Time Series Inputs'!C870)</f>
        <v/>
      </c>
      <c r="D870" s="8" t="str">
        <f>IF(A870="","",'Apply Constraints'!A870)</f>
        <v/>
      </c>
      <c r="E870" s="8" t="str">
        <f>IF('Performance Calculation'!W870="","",'Performance Calculation'!W870)</f>
        <v/>
      </c>
    </row>
    <row r="871" spans="1:5" ht="15.75" customHeight="1">
      <c r="A871" s="6" t="str">
        <f>IF('Time Series Inputs'!A871="","",'Time Series Inputs'!A871)</f>
        <v/>
      </c>
      <c r="B871" s="7" t="str">
        <f>IF('Time Series Inputs'!B871="","",'Time Series Inputs'!B871)</f>
        <v/>
      </c>
      <c r="C871" s="7" t="str">
        <f>IF('Time Series Inputs'!C871="","",'Time Series Inputs'!C871)</f>
        <v/>
      </c>
      <c r="D871" s="8" t="str">
        <f>IF(A871="","",'Apply Constraints'!A871)</f>
        <v/>
      </c>
      <c r="E871" s="8" t="str">
        <f>IF('Performance Calculation'!W871="","",'Performance Calculation'!W871)</f>
        <v/>
      </c>
    </row>
    <row r="872" spans="1:5" ht="15.75" customHeight="1">
      <c r="A872" s="6" t="str">
        <f>IF('Time Series Inputs'!A872="","",'Time Series Inputs'!A872)</f>
        <v/>
      </c>
      <c r="B872" s="7" t="str">
        <f>IF('Time Series Inputs'!B872="","",'Time Series Inputs'!B872)</f>
        <v/>
      </c>
      <c r="C872" s="7" t="str">
        <f>IF('Time Series Inputs'!C872="","",'Time Series Inputs'!C872)</f>
        <v/>
      </c>
      <c r="D872" s="8" t="str">
        <f>IF(A872="","",'Apply Constraints'!A872)</f>
        <v/>
      </c>
      <c r="E872" s="8" t="str">
        <f>IF('Performance Calculation'!W872="","",'Performance Calculation'!W872)</f>
        <v/>
      </c>
    </row>
    <row r="873" spans="1:5" ht="15.75" customHeight="1">
      <c r="A873" s="6" t="str">
        <f>IF('Time Series Inputs'!A873="","",'Time Series Inputs'!A873)</f>
        <v/>
      </c>
      <c r="B873" s="7" t="str">
        <f>IF('Time Series Inputs'!B873="","",'Time Series Inputs'!B873)</f>
        <v/>
      </c>
      <c r="C873" s="7" t="str">
        <f>IF('Time Series Inputs'!C873="","",'Time Series Inputs'!C873)</f>
        <v/>
      </c>
      <c r="D873" s="8" t="str">
        <f>IF(A873="","",'Apply Constraints'!A873)</f>
        <v/>
      </c>
      <c r="E873" s="8" t="str">
        <f>IF('Performance Calculation'!W873="","",'Performance Calculation'!W873)</f>
        <v/>
      </c>
    </row>
    <row r="874" spans="1:5" ht="15.75" customHeight="1">
      <c r="A874" s="6" t="str">
        <f>IF('Time Series Inputs'!A874="","",'Time Series Inputs'!A874)</f>
        <v/>
      </c>
      <c r="B874" s="7" t="str">
        <f>IF('Time Series Inputs'!B874="","",'Time Series Inputs'!B874)</f>
        <v/>
      </c>
      <c r="C874" s="7" t="str">
        <f>IF('Time Series Inputs'!C874="","",'Time Series Inputs'!C874)</f>
        <v/>
      </c>
      <c r="D874" s="8" t="str">
        <f>IF(A874="","",'Apply Constraints'!A874)</f>
        <v/>
      </c>
      <c r="E874" s="8" t="str">
        <f>IF('Performance Calculation'!W874="","",'Performance Calculation'!W874)</f>
        <v/>
      </c>
    </row>
    <row r="875" spans="1:5" ht="15.75" customHeight="1">
      <c r="A875" s="6" t="str">
        <f>IF('Time Series Inputs'!A875="","",'Time Series Inputs'!A875)</f>
        <v/>
      </c>
      <c r="B875" s="7" t="str">
        <f>IF('Time Series Inputs'!B875="","",'Time Series Inputs'!B875)</f>
        <v/>
      </c>
      <c r="C875" s="7" t="str">
        <f>IF('Time Series Inputs'!C875="","",'Time Series Inputs'!C875)</f>
        <v/>
      </c>
      <c r="D875" s="8" t="str">
        <f>IF(A875="","",'Apply Constraints'!A875)</f>
        <v/>
      </c>
      <c r="E875" s="8" t="str">
        <f>IF('Performance Calculation'!W875="","",'Performance Calculation'!W875)</f>
        <v/>
      </c>
    </row>
    <row r="876" spans="1:5" ht="15.75" customHeight="1">
      <c r="A876" s="6" t="str">
        <f>IF('Time Series Inputs'!A876="","",'Time Series Inputs'!A876)</f>
        <v/>
      </c>
      <c r="B876" s="7" t="str">
        <f>IF('Time Series Inputs'!B876="","",'Time Series Inputs'!B876)</f>
        <v/>
      </c>
      <c r="C876" s="7" t="str">
        <f>IF('Time Series Inputs'!C876="","",'Time Series Inputs'!C876)</f>
        <v/>
      </c>
      <c r="D876" s="8" t="str">
        <f>IF(A876="","",'Apply Constraints'!A876)</f>
        <v/>
      </c>
      <c r="E876" s="8" t="str">
        <f>IF('Performance Calculation'!W876="","",'Performance Calculation'!W876)</f>
        <v/>
      </c>
    </row>
    <row r="877" spans="1:5" ht="15.75" customHeight="1">
      <c r="A877" s="6" t="str">
        <f>IF('Time Series Inputs'!A877="","",'Time Series Inputs'!A877)</f>
        <v/>
      </c>
      <c r="B877" s="7" t="str">
        <f>IF('Time Series Inputs'!B877="","",'Time Series Inputs'!B877)</f>
        <v/>
      </c>
      <c r="C877" s="7" t="str">
        <f>IF('Time Series Inputs'!C877="","",'Time Series Inputs'!C877)</f>
        <v/>
      </c>
      <c r="D877" s="8" t="str">
        <f>IF(A877="","",'Apply Constraints'!A877)</f>
        <v/>
      </c>
      <c r="E877" s="8" t="str">
        <f>IF('Performance Calculation'!W877="","",'Performance Calculation'!W877)</f>
        <v/>
      </c>
    </row>
    <row r="878" spans="1:5" ht="15.75" customHeight="1">
      <c r="A878" s="6" t="str">
        <f>IF('Time Series Inputs'!A878="","",'Time Series Inputs'!A878)</f>
        <v/>
      </c>
      <c r="B878" s="7" t="str">
        <f>IF('Time Series Inputs'!B878="","",'Time Series Inputs'!B878)</f>
        <v/>
      </c>
      <c r="C878" s="7" t="str">
        <f>IF('Time Series Inputs'!C878="","",'Time Series Inputs'!C878)</f>
        <v/>
      </c>
      <c r="D878" s="8" t="str">
        <f>IF(A878="","",'Apply Constraints'!A878)</f>
        <v/>
      </c>
      <c r="E878" s="8" t="str">
        <f>IF('Performance Calculation'!W878="","",'Performance Calculation'!W878)</f>
        <v/>
      </c>
    </row>
    <row r="879" spans="1:5" ht="15.75" customHeight="1">
      <c r="A879" s="6" t="str">
        <f>IF('Time Series Inputs'!A879="","",'Time Series Inputs'!A879)</f>
        <v/>
      </c>
      <c r="B879" s="7" t="str">
        <f>IF('Time Series Inputs'!B879="","",'Time Series Inputs'!B879)</f>
        <v/>
      </c>
      <c r="C879" s="7" t="str">
        <f>IF('Time Series Inputs'!C879="","",'Time Series Inputs'!C879)</f>
        <v/>
      </c>
      <c r="D879" s="8" t="str">
        <f>IF(A879="","",'Apply Constraints'!A879)</f>
        <v/>
      </c>
      <c r="E879" s="8" t="str">
        <f>IF('Performance Calculation'!W879="","",'Performance Calculation'!W879)</f>
        <v/>
      </c>
    </row>
    <row r="880" spans="1:5" ht="15.75" customHeight="1">
      <c r="A880" s="6" t="str">
        <f>IF('Time Series Inputs'!A880="","",'Time Series Inputs'!A880)</f>
        <v/>
      </c>
      <c r="B880" s="7" t="str">
        <f>IF('Time Series Inputs'!B880="","",'Time Series Inputs'!B880)</f>
        <v/>
      </c>
      <c r="C880" s="7" t="str">
        <f>IF('Time Series Inputs'!C880="","",'Time Series Inputs'!C880)</f>
        <v/>
      </c>
      <c r="D880" s="8" t="str">
        <f>IF(A880="","",'Apply Constraints'!A880)</f>
        <v/>
      </c>
      <c r="E880" s="8" t="str">
        <f>IF('Performance Calculation'!W880="","",'Performance Calculation'!W880)</f>
        <v/>
      </c>
    </row>
    <row r="881" spans="1:5" ht="15.75" customHeight="1">
      <c r="A881" s="6" t="str">
        <f>IF('Time Series Inputs'!A881="","",'Time Series Inputs'!A881)</f>
        <v/>
      </c>
      <c r="B881" s="7" t="str">
        <f>IF('Time Series Inputs'!B881="","",'Time Series Inputs'!B881)</f>
        <v/>
      </c>
      <c r="C881" s="7" t="str">
        <f>IF('Time Series Inputs'!C881="","",'Time Series Inputs'!C881)</f>
        <v/>
      </c>
      <c r="D881" s="8" t="str">
        <f>IF(A881="","",'Apply Constraints'!A881)</f>
        <v/>
      </c>
      <c r="E881" s="8" t="str">
        <f>IF('Performance Calculation'!W881="","",'Performance Calculation'!W881)</f>
        <v/>
      </c>
    </row>
    <row r="882" spans="1:5" ht="15.75" customHeight="1">
      <c r="A882" s="6" t="str">
        <f>IF('Time Series Inputs'!A882="","",'Time Series Inputs'!A882)</f>
        <v/>
      </c>
      <c r="B882" s="7" t="str">
        <f>IF('Time Series Inputs'!B882="","",'Time Series Inputs'!B882)</f>
        <v/>
      </c>
      <c r="C882" s="7" t="str">
        <f>IF('Time Series Inputs'!C882="","",'Time Series Inputs'!C882)</f>
        <v/>
      </c>
      <c r="D882" s="8" t="str">
        <f>IF(A882="","",'Apply Constraints'!A882)</f>
        <v/>
      </c>
      <c r="E882" s="8" t="str">
        <f>IF('Performance Calculation'!W882="","",'Performance Calculation'!W882)</f>
        <v/>
      </c>
    </row>
    <row r="883" spans="1:5" ht="15.75" customHeight="1">
      <c r="A883" s="6" t="str">
        <f>IF('Time Series Inputs'!A883="","",'Time Series Inputs'!A883)</f>
        <v/>
      </c>
      <c r="B883" s="7" t="str">
        <f>IF('Time Series Inputs'!B883="","",'Time Series Inputs'!B883)</f>
        <v/>
      </c>
      <c r="C883" s="7" t="str">
        <f>IF('Time Series Inputs'!C883="","",'Time Series Inputs'!C883)</f>
        <v/>
      </c>
      <c r="D883" s="8" t="str">
        <f>IF(A883="","",'Apply Constraints'!A883)</f>
        <v/>
      </c>
      <c r="E883" s="8" t="str">
        <f>IF('Performance Calculation'!W883="","",'Performance Calculation'!W883)</f>
        <v/>
      </c>
    </row>
    <row r="884" spans="1:5" ht="15.75" customHeight="1">
      <c r="A884" s="6" t="str">
        <f>IF('Time Series Inputs'!A884="","",'Time Series Inputs'!A884)</f>
        <v/>
      </c>
      <c r="B884" s="7" t="str">
        <f>IF('Time Series Inputs'!B884="","",'Time Series Inputs'!B884)</f>
        <v/>
      </c>
      <c r="C884" s="7" t="str">
        <f>IF('Time Series Inputs'!C884="","",'Time Series Inputs'!C884)</f>
        <v/>
      </c>
      <c r="D884" s="8" t="str">
        <f>IF(A884="","",'Apply Constraints'!A884)</f>
        <v/>
      </c>
      <c r="E884" s="8" t="str">
        <f>IF('Performance Calculation'!W884="","",'Performance Calculation'!W884)</f>
        <v/>
      </c>
    </row>
    <row r="885" spans="1:5" ht="15.75" customHeight="1">
      <c r="A885" s="6" t="str">
        <f>IF('Time Series Inputs'!A885="","",'Time Series Inputs'!A885)</f>
        <v/>
      </c>
      <c r="B885" s="7" t="str">
        <f>IF('Time Series Inputs'!B885="","",'Time Series Inputs'!B885)</f>
        <v/>
      </c>
      <c r="C885" s="7" t="str">
        <f>IF('Time Series Inputs'!C885="","",'Time Series Inputs'!C885)</f>
        <v/>
      </c>
      <c r="D885" s="8" t="str">
        <f>IF(A885="","",'Apply Constraints'!A885)</f>
        <v/>
      </c>
      <c r="E885" s="8" t="str">
        <f>IF('Performance Calculation'!W885="","",'Performance Calculation'!W885)</f>
        <v/>
      </c>
    </row>
    <row r="886" spans="1:5" ht="15.75" customHeight="1">
      <c r="A886" s="6" t="str">
        <f>IF('Time Series Inputs'!A886="","",'Time Series Inputs'!A886)</f>
        <v/>
      </c>
      <c r="B886" s="7" t="str">
        <f>IF('Time Series Inputs'!B886="","",'Time Series Inputs'!B886)</f>
        <v/>
      </c>
      <c r="C886" s="7" t="str">
        <f>IF('Time Series Inputs'!C886="","",'Time Series Inputs'!C886)</f>
        <v/>
      </c>
      <c r="D886" s="8" t="str">
        <f>IF(A886="","",'Apply Constraints'!A886)</f>
        <v/>
      </c>
      <c r="E886" s="8" t="str">
        <f>IF('Performance Calculation'!W886="","",'Performance Calculation'!W886)</f>
        <v/>
      </c>
    </row>
    <row r="887" spans="1:5" ht="15.75" customHeight="1">
      <c r="A887" s="6" t="str">
        <f>IF('Time Series Inputs'!A887="","",'Time Series Inputs'!A887)</f>
        <v/>
      </c>
      <c r="B887" s="7" t="str">
        <f>IF('Time Series Inputs'!B887="","",'Time Series Inputs'!B887)</f>
        <v/>
      </c>
      <c r="C887" s="7" t="str">
        <f>IF('Time Series Inputs'!C887="","",'Time Series Inputs'!C887)</f>
        <v/>
      </c>
      <c r="D887" s="8" t="str">
        <f>IF(A887="","",'Apply Constraints'!A887)</f>
        <v/>
      </c>
      <c r="E887" s="8" t="str">
        <f>IF('Performance Calculation'!W887="","",'Performance Calculation'!W887)</f>
        <v/>
      </c>
    </row>
    <row r="888" spans="1:5" ht="15.75" customHeight="1">
      <c r="A888" s="6" t="str">
        <f>IF('Time Series Inputs'!A888="","",'Time Series Inputs'!A888)</f>
        <v/>
      </c>
      <c r="B888" s="7" t="str">
        <f>IF('Time Series Inputs'!B888="","",'Time Series Inputs'!B888)</f>
        <v/>
      </c>
      <c r="C888" s="7" t="str">
        <f>IF('Time Series Inputs'!C888="","",'Time Series Inputs'!C888)</f>
        <v/>
      </c>
      <c r="D888" s="8" t="str">
        <f>IF(A888="","",'Apply Constraints'!A888)</f>
        <v/>
      </c>
      <c r="E888" s="8" t="str">
        <f>IF('Performance Calculation'!W888="","",'Performance Calculation'!W888)</f>
        <v/>
      </c>
    </row>
    <row r="889" spans="1:5" ht="15.75" customHeight="1">
      <c r="A889" s="6" t="str">
        <f>IF('Time Series Inputs'!A889="","",'Time Series Inputs'!A889)</f>
        <v/>
      </c>
      <c r="B889" s="7" t="str">
        <f>IF('Time Series Inputs'!B889="","",'Time Series Inputs'!B889)</f>
        <v/>
      </c>
      <c r="C889" s="7" t="str">
        <f>IF('Time Series Inputs'!C889="","",'Time Series Inputs'!C889)</f>
        <v/>
      </c>
      <c r="D889" s="8" t="str">
        <f>IF(A889="","",'Apply Constraints'!A889)</f>
        <v/>
      </c>
      <c r="E889" s="8" t="str">
        <f>IF('Performance Calculation'!W889="","",'Performance Calculation'!W889)</f>
        <v/>
      </c>
    </row>
    <row r="890" spans="1:5" ht="15.75" customHeight="1">
      <c r="A890" s="6" t="str">
        <f>IF('Time Series Inputs'!A890="","",'Time Series Inputs'!A890)</f>
        <v/>
      </c>
      <c r="B890" s="7" t="str">
        <f>IF('Time Series Inputs'!B890="","",'Time Series Inputs'!B890)</f>
        <v/>
      </c>
      <c r="C890" s="7" t="str">
        <f>IF('Time Series Inputs'!C890="","",'Time Series Inputs'!C890)</f>
        <v/>
      </c>
      <c r="D890" s="8" t="str">
        <f>IF(A890="","",'Apply Constraints'!A890)</f>
        <v/>
      </c>
      <c r="E890" s="8" t="str">
        <f>IF('Performance Calculation'!W890="","",'Performance Calculation'!W890)</f>
        <v/>
      </c>
    </row>
    <row r="891" spans="1:5" ht="15.75" customHeight="1">
      <c r="A891" s="6" t="str">
        <f>IF('Time Series Inputs'!A891="","",'Time Series Inputs'!A891)</f>
        <v/>
      </c>
      <c r="B891" s="7" t="str">
        <f>IF('Time Series Inputs'!B891="","",'Time Series Inputs'!B891)</f>
        <v/>
      </c>
      <c r="C891" s="7" t="str">
        <f>IF('Time Series Inputs'!C891="","",'Time Series Inputs'!C891)</f>
        <v/>
      </c>
      <c r="D891" s="8" t="str">
        <f>IF(A891="","",'Apply Constraints'!A891)</f>
        <v/>
      </c>
      <c r="E891" s="8" t="str">
        <f>IF('Performance Calculation'!W891="","",'Performance Calculation'!W891)</f>
        <v/>
      </c>
    </row>
    <row r="892" spans="1:5" ht="15.75" customHeight="1">
      <c r="A892" s="6" t="str">
        <f>IF('Time Series Inputs'!A892="","",'Time Series Inputs'!A892)</f>
        <v/>
      </c>
      <c r="B892" s="7" t="str">
        <f>IF('Time Series Inputs'!B892="","",'Time Series Inputs'!B892)</f>
        <v/>
      </c>
      <c r="C892" s="7" t="str">
        <f>IF('Time Series Inputs'!C892="","",'Time Series Inputs'!C892)</f>
        <v/>
      </c>
      <c r="D892" s="8" t="str">
        <f>IF(A892="","",'Apply Constraints'!A892)</f>
        <v/>
      </c>
      <c r="E892" s="8" t="str">
        <f>IF('Performance Calculation'!W892="","",'Performance Calculation'!W892)</f>
        <v/>
      </c>
    </row>
    <row r="893" spans="1:5" ht="15.75" customHeight="1">
      <c r="A893" s="6" t="str">
        <f>IF('Time Series Inputs'!A893="","",'Time Series Inputs'!A893)</f>
        <v/>
      </c>
      <c r="B893" s="7" t="str">
        <f>IF('Time Series Inputs'!B893="","",'Time Series Inputs'!B893)</f>
        <v/>
      </c>
      <c r="C893" s="7" t="str">
        <f>IF('Time Series Inputs'!C893="","",'Time Series Inputs'!C893)</f>
        <v/>
      </c>
      <c r="D893" s="8" t="str">
        <f>IF(A893="","",'Apply Constraints'!A893)</f>
        <v/>
      </c>
      <c r="E893" s="8" t="str">
        <f>IF('Performance Calculation'!W893="","",'Performance Calculation'!W893)</f>
        <v/>
      </c>
    </row>
    <row r="894" spans="1:5" ht="15.75" customHeight="1">
      <c r="A894" s="6" t="str">
        <f>IF('Time Series Inputs'!A894="","",'Time Series Inputs'!A894)</f>
        <v/>
      </c>
      <c r="B894" s="7" t="str">
        <f>IF('Time Series Inputs'!B894="","",'Time Series Inputs'!B894)</f>
        <v/>
      </c>
      <c r="C894" s="7" t="str">
        <f>IF('Time Series Inputs'!C894="","",'Time Series Inputs'!C894)</f>
        <v/>
      </c>
      <c r="D894" s="8" t="str">
        <f>IF(A894="","",'Apply Constraints'!A894)</f>
        <v/>
      </c>
      <c r="E894" s="8" t="str">
        <f>IF('Performance Calculation'!W894="","",'Performance Calculation'!W894)</f>
        <v/>
      </c>
    </row>
    <row r="895" spans="1:5" ht="15.75" customHeight="1">
      <c r="A895" s="6" t="str">
        <f>IF('Time Series Inputs'!A895="","",'Time Series Inputs'!A895)</f>
        <v/>
      </c>
      <c r="B895" s="7" t="str">
        <f>IF('Time Series Inputs'!B895="","",'Time Series Inputs'!B895)</f>
        <v/>
      </c>
      <c r="C895" s="7" t="str">
        <f>IF('Time Series Inputs'!C895="","",'Time Series Inputs'!C895)</f>
        <v/>
      </c>
      <c r="D895" s="8" t="str">
        <f>IF(A895="","",'Apply Constraints'!A895)</f>
        <v/>
      </c>
      <c r="E895" s="8" t="str">
        <f>IF('Performance Calculation'!W895="","",'Performance Calculation'!W895)</f>
        <v/>
      </c>
    </row>
    <row r="896" spans="1:5" ht="15.75" customHeight="1">
      <c r="A896" s="6" t="str">
        <f>IF('Time Series Inputs'!A896="","",'Time Series Inputs'!A896)</f>
        <v/>
      </c>
      <c r="B896" s="7" t="str">
        <f>IF('Time Series Inputs'!B896="","",'Time Series Inputs'!B896)</f>
        <v/>
      </c>
      <c r="C896" s="7" t="str">
        <f>IF('Time Series Inputs'!C896="","",'Time Series Inputs'!C896)</f>
        <v/>
      </c>
      <c r="D896" s="8" t="str">
        <f>IF(A896="","",'Apply Constraints'!A896)</f>
        <v/>
      </c>
      <c r="E896" s="8" t="str">
        <f>IF('Performance Calculation'!W896="","",'Performance Calculation'!W896)</f>
        <v/>
      </c>
    </row>
    <row r="897" spans="1:5" ht="15.75" customHeight="1">
      <c r="A897" s="6" t="str">
        <f>IF('Time Series Inputs'!A897="","",'Time Series Inputs'!A897)</f>
        <v/>
      </c>
      <c r="B897" s="7" t="str">
        <f>IF('Time Series Inputs'!B897="","",'Time Series Inputs'!B897)</f>
        <v/>
      </c>
      <c r="C897" s="7" t="str">
        <f>IF('Time Series Inputs'!C897="","",'Time Series Inputs'!C897)</f>
        <v/>
      </c>
      <c r="D897" s="8" t="str">
        <f>IF(A897="","",'Apply Constraints'!A897)</f>
        <v/>
      </c>
      <c r="E897" s="8" t="str">
        <f>IF('Performance Calculation'!W897="","",'Performance Calculation'!W897)</f>
        <v/>
      </c>
    </row>
    <row r="898" spans="1:5" ht="15.75" customHeight="1">
      <c r="A898" s="6" t="str">
        <f>IF('Time Series Inputs'!A898="","",'Time Series Inputs'!A898)</f>
        <v/>
      </c>
      <c r="B898" s="7" t="str">
        <f>IF('Time Series Inputs'!B898="","",'Time Series Inputs'!B898)</f>
        <v/>
      </c>
      <c r="C898" s="7" t="str">
        <f>IF('Time Series Inputs'!C898="","",'Time Series Inputs'!C898)</f>
        <v/>
      </c>
      <c r="D898" s="8" t="str">
        <f>IF(A898="","",'Apply Constraints'!A898)</f>
        <v/>
      </c>
      <c r="E898" s="8" t="str">
        <f>IF('Performance Calculation'!W898="","",'Performance Calculation'!W898)</f>
        <v/>
      </c>
    </row>
    <row r="899" spans="1:5" ht="15.75" customHeight="1">
      <c r="A899" s="6" t="str">
        <f>IF('Time Series Inputs'!A899="","",'Time Series Inputs'!A899)</f>
        <v/>
      </c>
      <c r="B899" s="7" t="str">
        <f>IF('Time Series Inputs'!B899="","",'Time Series Inputs'!B899)</f>
        <v/>
      </c>
      <c r="C899" s="7" t="str">
        <f>IF('Time Series Inputs'!C899="","",'Time Series Inputs'!C899)</f>
        <v/>
      </c>
      <c r="D899" s="8" t="str">
        <f>IF(A899="","",'Apply Constraints'!A899)</f>
        <v/>
      </c>
      <c r="E899" s="8" t="str">
        <f>IF('Performance Calculation'!W899="","",'Performance Calculation'!W899)</f>
        <v/>
      </c>
    </row>
    <row r="900" spans="1:5" ht="15.75" customHeight="1">
      <c r="A900" s="6" t="str">
        <f>IF('Time Series Inputs'!A900="","",'Time Series Inputs'!A900)</f>
        <v/>
      </c>
      <c r="B900" s="7" t="str">
        <f>IF('Time Series Inputs'!B900="","",'Time Series Inputs'!B900)</f>
        <v/>
      </c>
      <c r="C900" s="7" t="str">
        <f>IF('Time Series Inputs'!C900="","",'Time Series Inputs'!C900)</f>
        <v/>
      </c>
      <c r="D900" s="8" t="str">
        <f>IF(A900="","",'Apply Constraints'!A900)</f>
        <v/>
      </c>
      <c r="E900" s="8" t="str">
        <f>IF('Performance Calculation'!W900="","",'Performance Calculation'!W900)</f>
        <v/>
      </c>
    </row>
    <row r="901" spans="1:5" ht="15.75" customHeight="1">
      <c r="A901" s="6" t="str">
        <f>IF('Time Series Inputs'!A901="","",'Time Series Inputs'!A901)</f>
        <v/>
      </c>
      <c r="B901" s="7" t="str">
        <f>IF('Time Series Inputs'!B901="","",'Time Series Inputs'!B901)</f>
        <v/>
      </c>
      <c r="C901" s="7" t="str">
        <f>IF('Time Series Inputs'!C901="","",'Time Series Inputs'!C901)</f>
        <v/>
      </c>
      <c r="D901" s="8" t="str">
        <f>IF(A901="","",'Apply Constraints'!A901)</f>
        <v/>
      </c>
      <c r="E901" s="8" t="str">
        <f>IF('Performance Calculation'!W901="","",'Performance Calculation'!W901)</f>
        <v/>
      </c>
    </row>
    <row r="902" spans="1:5" ht="15.75" customHeight="1">
      <c r="A902" s="6" t="str">
        <f>IF('Time Series Inputs'!A902="","",'Time Series Inputs'!A902)</f>
        <v/>
      </c>
      <c r="B902" s="7" t="str">
        <f>IF('Time Series Inputs'!B902="","",'Time Series Inputs'!B902)</f>
        <v/>
      </c>
      <c r="C902" s="7" t="str">
        <f>IF('Time Series Inputs'!C902="","",'Time Series Inputs'!C902)</f>
        <v/>
      </c>
      <c r="D902" s="8" t="str">
        <f>IF(A902="","",'Apply Constraints'!A902)</f>
        <v/>
      </c>
      <c r="E902" s="8" t="str">
        <f>IF('Performance Calculation'!W902="","",'Performance Calculation'!W902)</f>
        <v/>
      </c>
    </row>
    <row r="903" spans="1:5" ht="15.75" customHeight="1">
      <c r="A903" s="6" t="str">
        <f>IF('Time Series Inputs'!A903="","",'Time Series Inputs'!A903)</f>
        <v/>
      </c>
      <c r="B903" s="7" t="str">
        <f>IF('Time Series Inputs'!B903="","",'Time Series Inputs'!B903)</f>
        <v/>
      </c>
      <c r="C903" s="7" t="str">
        <f>IF('Time Series Inputs'!C903="","",'Time Series Inputs'!C903)</f>
        <v/>
      </c>
      <c r="D903" s="8" t="str">
        <f>IF(A903="","",'Apply Constraints'!A903)</f>
        <v/>
      </c>
      <c r="E903" s="8" t="str">
        <f>IF('Performance Calculation'!W903="","",'Performance Calculation'!W903)</f>
        <v/>
      </c>
    </row>
    <row r="904" spans="1:5" ht="15.75" customHeight="1">
      <c r="A904" s="6" t="str">
        <f>IF('Time Series Inputs'!A904="","",'Time Series Inputs'!A904)</f>
        <v/>
      </c>
      <c r="B904" s="7" t="str">
        <f>IF('Time Series Inputs'!B904="","",'Time Series Inputs'!B904)</f>
        <v/>
      </c>
      <c r="C904" s="7" t="str">
        <f>IF('Time Series Inputs'!C904="","",'Time Series Inputs'!C904)</f>
        <v/>
      </c>
      <c r="D904" s="8" t="str">
        <f>IF(A904="","",'Apply Constraints'!A904)</f>
        <v/>
      </c>
      <c r="E904" s="8" t="str">
        <f>IF('Performance Calculation'!W904="","",'Performance Calculation'!W904)</f>
        <v/>
      </c>
    </row>
    <row r="905" spans="1:5" ht="15.75" customHeight="1">
      <c r="A905" s="6" t="str">
        <f>IF('Time Series Inputs'!A905="","",'Time Series Inputs'!A905)</f>
        <v/>
      </c>
      <c r="B905" s="7" t="str">
        <f>IF('Time Series Inputs'!B905="","",'Time Series Inputs'!B905)</f>
        <v/>
      </c>
      <c r="C905" s="7" t="str">
        <f>IF('Time Series Inputs'!C905="","",'Time Series Inputs'!C905)</f>
        <v/>
      </c>
      <c r="D905" s="8" t="str">
        <f>IF(A905="","",'Apply Constraints'!A905)</f>
        <v/>
      </c>
      <c r="E905" s="8" t="str">
        <f>IF('Performance Calculation'!W905="","",'Performance Calculation'!W905)</f>
        <v/>
      </c>
    </row>
    <row r="906" spans="1:5" ht="15.75" customHeight="1">
      <c r="A906" s="6" t="str">
        <f>IF('Time Series Inputs'!A906="","",'Time Series Inputs'!A906)</f>
        <v/>
      </c>
      <c r="B906" s="7" t="str">
        <f>IF('Time Series Inputs'!B906="","",'Time Series Inputs'!B906)</f>
        <v/>
      </c>
      <c r="C906" s="7" t="str">
        <f>IF('Time Series Inputs'!C906="","",'Time Series Inputs'!C906)</f>
        <v/>
      </c>
      <c r="D906" s="8" t="str">
        <f>IF(A906="","",'Apply Constraints'!A906)</f>
        <v/>
      </c>
      <c r="E906" s="8" t="str">
        <f>IF('Performance Calculation'!W906="","",'Performance Calculation'!W906)</f>
        <v/>
      </c>
    </row>
    <row r="907" spans="1:5" ht="15.75" customHeight="1">
      <c r="A907" s="6" t="str">
        <f>IF('Time Series Inputs'!A907="","",'Time Series Inputs'!A907)</f>
        <v/>
      </c>
      <c r="B907" s="7" t="str">
        <f>IF('Time Series Inputs'!B907="","",'Time Series Inputs'!B907)</f>
        <v/>
      </c>
      <c r="C907" s="7" t="str">
        <f>IF('Time Series Inputs'!C907="","",'Time Series Inputs'!C907)</f>
        <v/>
      </c>
      <c r="D907" s="8" t="str">
        <f>IF(A907="","",'Apply Constraints'!A907)</f>
        <v/>
      </c>
      <c r="E907" s="8" t="str">
        <f>IF('Performance Calculation'!W907="","",'Performance Calculation'!W907)</f>
        <v/>
      </c>
    </row>
    <row r="908" spans="1:5" ht="15.75" customHeight="1">
      <c r="A908" s="6" t="str">
        <f>IF('Time Series Inputs'!A908="","",'Time Series Inputs'!A908)</f>
        <v/>
      </c>
      <c r="B908" s="7" t="str">
        <f>IF('Time Series Inputs'!B908="","",'Time Series Inputs'!B908)</f>
        <v/>
      </c>
      <c r="C908" s="7" t="str">
        <f>IF('Time Series Inputs'!C908="","",'Time Series Inputs'!C908)</f>
        <v/>
      </c>
      <c r="D908" s="8" t="str">
        <f>IF(A908="","",'Apply Constraints'!A908)</f>
        <v/>
      </c>
      <c r="E908" s="8" t="str">
        <f>IF('Performance Calculation'!W908="","",'Performance Calculation'!W908)</f>
        <v/>
      </c>
    </row>
    <row r="909" spans="1:5" ht="15.75" customHeight="1">
      <c r="A909" s="6" t="str">
        <f>IF('Time Series Inputs'!A909="","",'Time Series Inputs'!A909)</f>
        <v/>
      </c>
      <c r="B909" s="7" t="str">
        <f>IF('Time Series Inputs'!B909="","",'Time Series Inputs'!B909)</f>
        <v/>
      </c>
      <c r="C909" s="7" t="str">
        <f>IF('Time Series Inputs'!C909="","",'Time Series Inputs'!C909)</f>
        <v/>
      </c>
      <c r="D909" s="8" t="str">
        <f>IF(A909="","",'Apply Constraints'!A909)</f>
        <v/>
      </c>
      <c r="E909" s="8" t="str">
        <f>IF('Performance Calculation'!W909="","",'Performance Calculation'!W909)</f>
        <v/>
      </c>
    </row>
    <row r="910" spans="1:5" ht="15.75" customHeight="1">
      <c r="A910" s="6" t="str">
        <f>IF('Time Series Inputs'!A910="","",'Time Series Inputs'!A910)</f>
        <v/>
      </c>
      <c r="B910" s="7" t="str">
        <f>IF('Time Series Inputs'!B910="","",'Time Series Inputs'!B910)</f>
        <v/>
      </c>
      <c r="C910" s="7" t="str">
        <f>IF('Time Series Inputs'!C910="","",'Time Series Inputs'!C910)</f>
        <v/>
      </c>
      <c r="D910" s="8" t="str">
        <f>IF(A910="","",'Apply Constraints'!A910)</f>
        <v/>
      </c>
      <c r="E910" s="8" t="str">
        <f>IF('Performance Calculation'!W910="","",'Performance Calculation'!W910)</f>
        <v/>
      </c>
    </row>
    <row r="911" spans="1:5" ht="15.75" customHeight="1">
      <c r="A911" s="6" t="str">
        <f>IF('Time Series Inputs'!A911="","",'Time Series Inputs'!A911)</f>
        <v/>
      </c>
      <c r="B911" s="7" t="str">
        <f>IF('Time Series Inputs'!B911="","",'Time Series Inputs'!B911)</f>
        <v/>
      </c>
      <c r="C911" s="7" t="str">
        <f>IF('Time Series Inputs'!C911="","",'Time Series Inputs'!C911)</f>
        <v/>
      </c>
      <c r="D911" s="8" t="str">
        <f>IF(A911="","",'Apply Constraints'!A911)</f>
        <v/>
      </c>
      <c r="E911" s="8" t="str">
        <f>IF('Performance Calculation'!W911="","",'Performance Calculation'!W911)</f>
        <v/>
      </c>
    </row>
    <row r="912" spans="1:5" ht="15.75" customHeight="1">
      <c r="A912" s="6" t="str">
        <f>IF('Time Series Inputs'!A912="","",'Time Series Inputs'!A912)</f>
        <v/>
      </c>
      <c r="B912" s="7" t="str">
        <f>IF('Time Series Inputs'!B912="","",'Time Series Inputs'!B912)</f>
        <v/>
      </c>
      <c r="C912" s="7" t="str">
        <f>IF('Time Series Inputs'!C912="","",'Time Series Inputs'!C912)</f>
        <v/>
      </c>
      <c r="D912" s="8" t="str">
        <f>IF(A912="","",'Apply Constraints'!A912)</f>
        <v/>
      </c>
      <c r="E912" s="8" t="str">
        <f>IF('Performance Calculation'!W912="","",'Performance Calculation'!W912)</f>
        <v/>
      </c>
    </row>
    <row r="913" spans="1:5" ht="15.75" customHeight="1">
      <c r="A913" s="6" t="str">
        <f>IF('Time Series Inputs'!A913="","",'Time Series Inputs'!A913)</f>
        <v/>
      </c>
      <c r="B913" s="7" t="str">
        <f>IF('Time Series Inputs'!B913="","",'Time Series Inputs'!B913)</f>
        <v/>
      </c>
      <c r="C913" s="7" t="str">
        <f>IF('Time Series Inputs'!C913="","",'Time Series Inputs'!C913)</f>
        <v/>
      </c>
      <c r="D913" s="8" t="str">
        <f>IF(A913="","",'Apply Constraints'!A913)</f>
        <v/>
      </c>
      <c r="E913" s="8" t="str">
        <f>IF('Performance Calculation'!W913="","",'Performance Calculation'!W913)</f>
        <v/>
      </c>
    </row>
    <row r="914" spans="1:5" ht="15.75" customHeight="1">
      <c r="A914" s="6" t="str">
        <f>IF('Time Series Inputs'!A914="","",'Time Series Inputs'!A914)</f>
        <v/>
      </c>
      <c r="B914" s="7" t="str">
        <f>IF('Time Series Inputs'!B914="","",'Time Series Inputs'!B914)</f>
        <v/>
      </c>
      <c r="C914" s="7" t="str">
        <f>IF('Time Series Inputs'!C914="","",'Time Series Inputs'!C914)</f>
        <v/>
      </c>
      <c r="D914" s="8" t="str">
        <f>IF(A914="","",'Apply Constraints'!A914)</f>
        <v/>
      </c>
      <c r="E914" s="8" t="str">
        <f>IF('Performance Calculation'!W914="","",'Performance Calculation'!W914)</f>
        <v/>
      </c>
    </row>
    <row r="915" spans="1:5" ht="15.75" customHeight="1">
      <c r="A915" s="6" t="str">
        <f>IF('Time Series Inputs'!A915="","",'Time Series Inputs'!A915)</f>
        <v/>
      </c>
      <c r="B915" s="7" t="str">
        <f>IF('Time Series Inputs'!B915="","",'Time Series Inputs'!B915)</f>
        <v/>
      </c>
      <c r="C915" s="7" t="str">
        <f>IF('Time Series Inputs'!C915="","",'Time Series Inputs'!C915)</f>
        <v/>
      </c>
      <c r="D915" s="8" t="str">
        <f>IF(A915="","",'Apply Constraints'!A915)</f>
        <v/>
      </c>
      <c r="E915" s="8" t="str">
        <f>IF('Performance Calculation'!W915="","",'Performance Calculation'!W915)</f>
        <v/>
      </c>
    </row>
    <row r="916" spans="1:5" ht="15.75" customHeight="1">
      <c r="A916" s="6" t="str">
        <f>IF('Time Series Inputs'!A916="","",'Time Series Inputs'!A916)</f>
        <v/>
      </c>
      <c r="B916" s="7" t="str">
        <f>IF('Time Series Inputs'!B916="","",'Time Series Inputs'!B916)</f>
        <v/>
      </c>
      <c r="C916" s="7" t="str">
        <f>IF('Time Series Inputs'!C916="","",'Time Series Inputs'!C916)</f>
        <v/>
      </c>
      <c r="D916" s="8" t="str">
        <f>IF(A916="","",'Apply Constraints'!A916)</f>
        <v/>
      </c>
      <c r="E916" s="8" t="str">
        <f>IF('Performance Calculation'!W916="","",'Performance Calculation'!W916)</f>
        <v/>
      </c>
    </row>
    <row r="917" spans="1:5" ht="15.75" customHeight="1">
      <c r="A917" s="6" t="str">
        <f>IF('Time Series Inputs'!A917="","",'Time Series Inputs'!A917)</f>
        <v/>
      </c>
      <c r="B917" s="7" t="str">
        <f>IF('Time Series Inputs'!B917="","",'Time Series Inputs'!B917)</f>
        <v/>
      </c>
      <c r="C917" s="7" t="str">
        <f>IF('Time Series Inputs'!C917="","",'Time Series Inputs'!C917)</f>
        <v/>
      </c>
      <c r="D917" s="8" t="str">
        <f>IF(A917="","",'Apply Constraints'!A917)</f>
        <v/>
      </c>
      <c r="E917" s="8" t="str">
        <f>IF('Performance Calculation'!W917="","",'Performance Calculation'!W917)</f>
        <v/>
      </c>
    </row>
    <row r="918" spans="1:5" ht="15.75" customHeight="1">
      <c r="A918" s="6" t="str">
        <f>IF('Time Series Inputs'!A918="","",'Time Series Inputs'!A918)</f>
        <v/>
      </c>
      <c r="B918" s="7" t="str">
        <f>IF('Time Series Inputs'!B918="","",'Time Series Inputs'!B918)</f>
        <v/>
      </c>
      <c r="C918" s="7" t="str">
        <f>IF('Time Series Inputs'!C918="","",'Time Series Inputs'!C918)</f>
        <v/>
      </c>
      <c r="D918" s="8" t="str">
        <f>IF(A918="","",'Apply Constraints'!A918)</f>
        <v/>
      </c>
      <c r="E918" s="8" t="str">
        <f>IF('Performance Calculation'!W918="","",'Performance Calculation'!W918)</f>
        <v/>
      </c>
    </row>
    <row r="919" spans="1:5" ht="15.75" customHeight="1">
      <c r="A919" s="6" t="str">
        <f>IF('Time Series Inputs'!A919="","",'Time Series Inputs'!A919)</f>
        <v/>
      </c>
      <c r="B919" s="7" t="str">
        <f>IF('Time Series Inputs'!B919="","",'Time Series Inputs'!B919)</f>
        <v/>
      </c>
      <c r="C919" s="7" t="str">
        <f>IF('Time Series Inputs'!C919="","",'Time Series Inputs'!C919)</f>
        <v/>
      </c>
      <c r="D919" s="8" t="str">
        <f>IF(A919="","",'Apply Constraints'!A919)</f>
        <v/>
      </c>
      <c r="E919" s="8" t="str">
        <f>IF('Performance Calculation'!W919="","",'Performance Calculation'!W919)</f>
        <v/>
      </c>
    </row>
    <row r="920" spans="1:5" ht="15.75" customHeight="1">
      <c r="A920" s="6" t="str">
        <f>IF('Time Series Inputs'!A920="","",'Time Series Inputs'!A920)</f>
        <v/>
      </c>
      <c r="B920" s="7" t="str">
        <f>IF('Time Series Inputs'!B920="","",'Time Series Inputs'!B920)</f>
        <v/>
      </c>
      <c r="C920" s="7" t="str">
        <f>IF('Time Series Inputs'!C920="","",'Time Series Inputs'!C920)</f>
        <v/>
      </c>
      <c r="D920" s="8" t="str">
        <f>IF(A920="","",'Apply Constraints'!A920)</f>
        <v/>
      </c>
      <c r="E920" s="8" t="str">
        <f>IF('Performance Calculation'!W920="","",'Performance Calculation'!W920)</f>
        <v/>
      </c>
    </row>
    <row r="921" spans="1:5" ht="15.75" customHeight="1">
      <c r="A921" s="6" t="str">
        <f>IF('Time Series Inputs'!A921="","",'Time Series Inputs'!A921)</f>
        <v/>
      </c>
      <c r="B921" s="7" t="str">
        <f>IF('Time Series Inputs'!B921="","",'Time Series Inputs'!B921)</f>
        <v/>
      </c>
      <c r="C921" s="7" t="str">
        <f>IF('Time Series Inputs'!C921="","",'Time Series Inputs'!C921)</f>
        <v/>
      </c>
      <c r="D921" s="8" t="str">
        <f>IF(A921="","",'Apply Constraints'!A921)</f>
        <v/>
      </c>
      <c r="E921" s="8" t="str">
        <f>IF('Performance Calculation'!W921="","",'Performance Calculation'!W921)</f>
        <v/>
      </c>
    </row>
    <row r="922" spans="1:5" ht="15.75" customHeight="1">
      <c r="A922" s="6" t="str">
        <f>IF('Time Series Inputs'!A922="","",'Time Series Inputs'!A922)</f>
        <v/>
      </c>
      <c r="B922" s="7" t="str">
        <f>IF('Time Series Inputs'!B922="","",'Time Series Inputs'!B922)</f>
        <v/>
      </c>
      <c r="C922" s="7" t="str">
        <f>IF('Time Series Inputs'!C922="","",'Time Series Inputs'!C922)</f>
        <v/>
      </c>
      <c r="D922" s="8" t="str">
        <f>IF(A922="","",'Apply Constraints'!A922)</f>
        <v/>
      </c>
      <c r="E922" s="8" t="str">
        <f>IF('Performance Calculation'!W922="","",'Performance Calculation'!W922)</f>
        <v/>
      </c>
    </row>
    <row r="923" spans="1:5" ht="15.75" customHeight="1">
      <c r="A923" s="6" t="str">
        <f>IF('Time Series Inputs'!A923="","",'Time Series Inputs'!A923)</f>
        <v/>
      </c>
      <c r="B923" s="7" t="str">
        <f>IF('Time Series Inputs'!B923="","",'Time Series Inputs'!B923)</f>
        <v/>
      </c>
      <c r="C923" s="7" t="str">
        <f>IF('Time Series Inputs'!C923="","",'Time Series Inputs'!C923)</f>
        <v/>
      </c>
      <c r="D923" s="8" t="str">
        <f>IF(A923="","",'Apply Constraints'!A923)</f>
        <v/>
      </c>
      <c r="E923" s="8" t="str">
        <f>IF('Performance Calculation'!W923="","",'Performance Calculation'!W923)</f>
        <v/>
      </c>
    </row>
    <row r="924" spans="1:5" ht="15.75" customHeight="1">
      <c r="A924" s="6" t="str">
        <f>IF('Time Series Inputs'!A924="","",'Time Series Inputs'!A924)</f>
        <v/>
      </c>
      <c r="B924" s="7" t="str">
        <f>IF('Time Series Inputs'!B924="","",'Time Series Inputs'!B924)</f>
        <v/>
      </c>
      <c r="C924" s="7" t="str">
        <f>IF('Time Series Inputs'!C924="","",'Time Series Inputs'!C924)</f>
        <v/>
      </c>
      <c r="D924" s="8" t="str">
        <f>IF(A924="","",'Apply Constraints'!A924)</f>
        <v/>
      </c>
      <c r="E924" s="8" t="str">
        <f>IF('Performance Calculation'!W924="","",'Performance Calculation'!W924)</f>
        <v/>
      </c>
    </row>
    <row r="925" spans="1:5" ht="15.75" customHeight="1">
      <c r="A925" s="6" t="str">
        <f>IF('Time Series Inputs'!A925="","",'Time Series Inputs'!A925)</f>
        <v/>
      </c>
      <c r="B925" s="7" t="str">
        <f>IF('Time Series Inputs'!B925="","",'Time Series Inputs'!B925)</f>
        <v/>
      </c>
      <c r="C925" s="7" t="str">
        <f>IF('Time Series Inputs'!C925="","",'Time Series Inputs'!C925)</f>
        <v/>
      </c>
      <c r="D925" s="8" t="str">
        <f>IF(A925="","",'Apply Constraints'!A925)</f>
        <v/>
      </c>
      <c r="E925" s="8" t="str">
        <f>IF('Performance Calculation'!W925="","",'Performance Calculation'!W925)</f>
        <v/>
      </c>
    </row>
    <row r="926" spans="1:5" ht="15.75" customHeight="1">
      <c r="A926" s="6" t="str">
        <f>IF('Time Series Inputs'!A926="","",'Time Series Inputs'!A926)</f>
        <v/>
      </c>
      <c r="B926" s="7" t="str">
        <f>IF('Time Series Inputs'!B926="","",'Time Series Inputs'!B926)</f>
        <v/>
      </c>
      <c r="C926" s="7" t="str">
        <f>IF('Time Series Inputs'!C926="","",'Time Series Inputs'!C926)</f>
        <v/>
      </c>
      <c r="D926" s="8" t="str">
        <f>IF(A926="","",'Apply Constraints'!A926)</f>
        <v/>
      </c>
      <c r="E926" s="8" t="str">
        <f>IF('Performance Calculation'!W926="","",'Performance Calculation'!W926)</f>
        <v/>
      </c>
    </row>
    <row r="927" spans="1:5" ht="15.75" customHeight="1">
      <c r="A927" s="6" t="str">
        <f>IF('Time Series Inputs'!A927="","",'Time Series Inputs'!A927)</f>
        <v/>
      </c>
      <c r="B927" s="7" t="str">
        <f>IF('Time Series Inputs'!B927="","",'Time Series Inputs'!B927)</f>
        <v/>
      </c>
      <c r="C927" s="7" t="str">
        <f>IF('Time Series Inputs'!C927="","",'Time Series Inputs'!C927)</f>
        <v/>
      </c>
      <c r="D927" s="8" t="str">
        <f>IF(A927="","",'Apply Constraints'!A927)</f>
        <v/>
      </c>
      <c r="E927" s="8" t="str">
        <f>IF('Performance Calculation'!W927="","",'Performance Calculation'!W927)</f>
        <v/>
      </c>
    </row>
    <row r="928" spans="1:5" ht="15.75" customHeight="1">
      <c r="A928" s="6" t="str">
        <f>IF('Time Series Inputs'!A928="","",'Time Series Inputs'!A928)</f>
        <v/>
      </c>
      <c r="B928" s="7" t="str">
        <f>IF('Time Series Inputs'!B928="","",'Time Series Inputs'!B928)</f>
        <v/>
      </c>
      <c r="C928" s="7" t="str">
        <f>IF('Time Series Inputs'!C928="","",'Time Series Inputs'!C928)</f>
        <v/>
      </c>
      <c r="D928" s="8" t="str">
        <f>IF(A928="","",'Apply Constraints'!A928)</f>
        <v/>
      </c>
      <c r="E928" s="8" t="str">
        <f>IF('Performance Calculation'!W928="","",'Performance Calculation'!W928)</f>
        <v/>
      </c>
    </row>
    <row r="929" spans="1:5" ht="15.75" customHeight="1">
      <c r="A929" s="6" t="str">
        <f>IF('Time Series Inputs'!A929="","",'Time Series Inputs'!A929)</f>
        <v/>
      </c>
      <c r="B929" s="7" t="str">
        <f>IF('Time Series Inputs'!B929="","",'Time Series Inputs'!B929)</f>
        <v/>
      </c>
      <c r="C929" s="7" t="str">
        <f>IF('Time Series Inputs'!C929="","",'Time Series Inputs'!C929)</f>
        <v/>
      </c>
      <c r="D929" s="8" t="str">
        <f>IF(A929="","",'Apply Constraints'!A929)</f>
        <v/>
      </c>
      <c r="E929" s="8" t="str">
        <f>IF('Performance Calculation'!W929="","",'Performance Calculation'!W929)</f>
        <v/>
      </c>
    </row>
    <row r="930" spans="1:5" ht="15.75" customHeight="1">
      <c r="A930" s="6" t="str">
        <f>IF('Time Series Inputs'!A930="","",'Time Series Inputs'!A930)</f>
        <v/>
      </c>
      <c r="B930" s="7" t="str">
        <f>IF('Time Series Inputs'!B930="","",'Time Series Inputs'!B930)</f>
        <v/>
      </c>
      <c r="C930" s="7" t="str">
        <f>IF('Time Series Inputs'!C930="","",'Time Series Inputs'!C930)</f>
        <v/>
      </c>
      <c r="D930" s="8" t="str">
        <f>IF(A930="","",'Apply Constraints'!A930)</f>
        <v/>
      </c>
      <c r="E930" s="8" t="str">
        <f>IF('Performance Calculation'!W930="","",'Performance Calculation'!W930)</f>
        <v/>
      </c>
    </row>
    <row r="931" spans="1:5" ht="15.75" customHeight="1">
      <c r="A931" s="6" t="str">
        <f>IF('Time Series Inputs'!A931="","",'Time Series Inputs'!A931)</f>
        <v/>
      </c>
      <c r="B931" s="7" t="str">
        <f>IF('Time Series Inputs'!B931="","",'Time Series Inputs'!B931)</f>
        <v/>
      </c>
      <c r="C931" s="7" t="str">
        <f>IF('Time Series Inputs'!C931="","",'Time Series Inputs'!C931)</f>
        <v/>
      </c>
      <c r="D931" s="8" t="str">
        <f>IF(A931="","",'Apply Constraints'!A931)</f>
        <v/>
      </c>
      <c r="E931" s="8" t="str">
        <f>IF('Performance Calculation'!W931="","",'Performance Calculation'!W931)</f>
        <v/>
      </c>
    </row>
    <row r="932" spans="1:5" ht="15.75" customHeight="1">
      <c r="A932" s="6" t="str">
        <f>IF('Time Series Inputs'!A932="","",'Time Series Inputs'!A932)</f>
        <v/>
      </c>
      <c r="B932" s="7" t="str">
        <f>IF('Time Series Inputs'!B932="","",'Time Series Inputs'!B932)</f>
        <v/>
      </c>
      <c r="C932" s="7" t="str">
        <f>IF('Time Series Inputs'!C932="","",'Time Series Inputs'!C932)</f>
        <v/>
      </c>
      <c r="D932" s="8" t="str">
        <f>IF(A932="","",'Apply Constraints'!A932)</f>
        <v/>
      </c>
      <c r="E932" s="8" t="str">
        <f>IF('Performance Calculation'!W932="","",'Performance Calculation'!W932)</f>
        <v/>
      </c>
    </row>
    <row r="933" spans="1:5" ht="15.75" customHeight="1">
      <c r="A933" s="6" t="str">
        <f>IF('Time Series Inputs'!A933="","",'Time Series Inputs'!A933)</f>
        <v/>
      </c>
      <c r="B933" s="7" t="str">
        <f>IF('Time Series Inputs'!B933="","",'Time Series Inputs'!B933)</f>
        <v/>
      </c>
      <c r="C933" s="7" t="str">
        <f>IF('Time Series Inputs'!C933="","",'Time Series Inputs'!C933)</f>
        <v/>
      </c>
      <c r="D933" s="8" t="str">
        <f>IF(A933="","",'Apply Constraints'!A933)</f>
        <v/>
      </c>
      <c r="E933" s="8" t="str">
        <f>IF('Performance Calculation'!W933="","",'Performance Calculation'!W933)</f>
        <v/>
      </c>
    </row>
    <row r="934" spans="1:5" ht="15.75" customHeight="1">
      <c r="A934" s="6" t="str">
        <f>IF('Time Series Inputs'!A934="","",'Time Series Inputs'!A934)</f>
        <v/>
      </c>
      <c r="B934" s="7" t="str">
        <f>IF('Time Series Inputs'!B934="","",'Time Series Inputs'!B934)</f>
        <v/>
      </c>
      <c r="C934" s="7" t="str">
        <f>IF('Time Series Inputs'!C934="","",'Time Series Inputs'!C934)</f>
        <v/>
      </c>
      <c r="D934" s="8" t="str">
        <f>IF(A934="","",'Apply Constraints'!A934)</f>
        <v/>
      </c>
      <c r="E934" s="8" t="str">
        <f>IF('Performance Calculation'!W934="","",'Performance Calculation'!W934)</f>
        <v/>
      </c>
    </row>
    <row r="935" spans="1:5" ht="15.75" customHeight="1">
      <c r="A935" s="6" t="str">
        <f>IF('Time Series Inputs'!A935="","",'Time Series Inputs'!A935)</f>
        <v/>
      </c>
      <c r="B935" s="7" t="str">
        <f>IF('Time Series Inputs'!B935="","",'Time Series Inputs'!B935)</f>
        <v/>
      </c>
      <c r="C935" s="7" t="str">
        <f>IF('Time Series Inputs'!C935="","",'Time Series Inputs'!C935)</f>
        <v/>
      </c>
      <c r="D935" s="8" t="str">
        <f>IF(A935="","",'Apply Constraints'!A935)</f>
        <v/>
      </c>
      <c r="E935" s="8" t="str">
        <f>IF('Performance Calculation'!W935="","",'Performance Calculation'!W935)</f>
        <v/>
      </c>
    </row>
    <row r="936" spans="1:5" ht="15.75" customHeight="1">
      <c r="A936" s="6" t="str">
        <f>IF('Time Series Inputs'!A936="","",'Time Series Inputs'!A936)</f>
        <v/>
      </c>
      <c r="B936" s="7" t="str">
        <f>IF('Time Series Inputs'!B936="","",'Time Series Inputs'!B936)</f>
        <v/>
      </c>
      <c r="C936" s="7" t="str">
        <f>IF('Time Series Inputs'!C936="","",'Time Series Inputs'!C936)</f>
        <v/>
      </c>
      <c r="D936" s="8" t="str">
        <f>IF(A936="","",'Apply Constraints'!A936)</f>
        <v/>
      </c>
      <c r="E936" s="8" t="str">
        <f>IF('Performance Calculation'!W936="","",'Performance Calculation'!W936)</f>
        <v/>
      </c>
    </row>
    <row r="937" spans="1:5" ht="15.75" customHeight="1">
      <c r="A937" s="6" t="str">
        <f>IF('Time Series Inputs'!A937="","",'Time Series Inputs'!A937)</f>
        <v/>
      </c>
      <c r="B937" s="7" t="str">
        <f>IF('Time Series Inputs'!B937="","",'Time Series Inputs'!B937)</f>
        <v/>
      </c>
      <c r="C937" s="7" t="str">
        <f>IF('Time Series Inputs'!C937="","",'Time Series Inputs'!C937)</f>
        <v/>
      </c>
      <c r="D937" s="8" t="str">
        <f>IF(A937="","",'Apply Constraints'!A937)</f>
        <v/>
      </c>
      <c r="E937" s="8" t="str">
        <f>IF('Performance Calculation'!W937="","",'Performance Calculation'!W937)</f>
        <v/>
      </c>
    </row>
    <row r="938" spans="1:5" ht="15.75" customHeight="1">
      <c r="A938" s="6" t="str">
        <f>IF('Time Series Inputs'!A938="","",'Time Series Inputs'!A938)</f>
        <v/>
      </c>
      <c r="B938" s="7" t="str">
        <f>IF('Time Series Inputs'!B938="","",'Time Series Inputs'!B938)</f>
        <v/>
      </c>
      <c r="C938" s="7" t="str">
        <f>IF('Time Series Inputs'!C938="","",'Time Series Inputs'!C938)</f>
        <v/>
      </c>
      <c r="D938" s="8" t="str">
        <f>IF(A938="","",'Apply Constraints'!A938)</f>
        <v/>
      </c>
      <c r="E938" s="8" t="str">
        <f>IF('Performance Calculation'!W938="","",'Performance Calculation'!W938)</f>
        <v/>
      </c>
    </row>
    <row r="939" spans="1:5" ht="15.75" customHeight="1">
      <c r="A939" s="6" t="str">
        <f>IF('Time Series Inputs'!A939="","",'Time Series Inputs'!A939)</f>
        <v/>
      </c>
      <c r="B939" s="7" t="str">
        <f>IF('Time Series Inputs'!B939="","",'Time Series Inputs'!B939)</f>
        <v/>
      </c>
      <c r="C939" s="7" t="str">
        <f>IF('Time Series Inputs'!C939="","",'Time Series Inputs'!C939)</f>
        <v/>
      </c>
      <c r="D939" s="8" t="str">
        <f>IF(A939="","",'Apply Constraints'!A939)</f>
        <v/>
      </c>
      <c r="E939" s="8" t="str">
        <f>IF('Performance Calculation'!W939="","",'Performance Calculation'!W939)</f>
        <v/>
      </c>
    </row>
    <row r="940" spans="1:5" ht="15.75" customHeight="1">
      <c r="A940" s="6" t="str">
        <f>IF('Time Series Inputs'!A940="","",'Time Series Inputs'!A940)</f>
        <v/>
      </c>
      <c r="B940" s="7" t="str">
        <f>IF('Time Series Inputs'!B940="","",'Time Series Inputs'!B940)</f>
        <v/>
      </c>
      <c r="C940" s="7" t="str">
        <f>IF('Time Series Inputs'!C940="","",'Time Series Inputs'!C940)</f>
        <v/>
      </c>
      <c r="D940" s="8" t="str">
        <f>IF(A940="","",'Apply Constraints'!A940)</f>
        <v/>
      </c>
      <c r="E940" s="8" t="str">
        <f>IF('Performance Calculation'!W940="","",'Performance Calculation'!W940)</f>
        <v/>
      </c>
    </row>
    <row r="941" spans="1:5" ht="15.75" customHeight="1">
      <c r="A941" s="6" t="str">
        <f>IF('Time Series Inputs'!A941="","",'Time Series Inputs'!A941)</f>
        <v/>
      </c>
      <c r="B941" s="7" t="str">
        <f>IF('Time Series Inputs'!B941="","",'Time Series Inputs'!B941)</f>
        <v/>
      </c>
      <c r="C941" s="7" t="str">
        <f>IF('Time Series Inputs'!C941="","",'Time Series Inputs'!C941)</f>
        <v/>
      </c>
      <c r="D941" s="8" t="str">
        <f>IF(A941="","",'Apply Constraints'!A941)</f>
        <v/>
      </c>
      <c r="E941" s="8" t="str">
        <f>IF('Performance Calculation'!W941="","",'Performance Calculation'!W941)</f>
        <v/>
      </c>
    </row>
    <row r="942" spans="1:5" ht="15.75" customHeight="1">
      <c r="A942" s="6" t="str">
        <f>IF('Time Series Inputs'!A942="","",'Time Series Inputs'!A942)</f>
        <v/>
      </c>
      <c r="B942" s="7" t="str">
        <f>IF('Time Series Inputs'!B942="","",'Time Series Inputs'!B942)</f>
        <v/>
      </c>
      <c r="C942" s="7" t="str">
        <f>IF('Time Series Inputs'!C942="","",'Time Series Inputs'!C942)</f>
        <v/>
      </c>
      <c r="D942" s="8" t="str">
        <f>IF(A942="","",'Apply Constraints'!A942)</f>
        <v/>
      </c>
      <c r="E942" s="8" t="str">
        <f>IF('Performance Calculation'!W942="","",'Performance Calculation'!W942)</f>
        <v/>
      </c>
    </row>
    <row r="943" spans="1:5" ht="15.75" customHeight="1">
      <c r="A943" s="6" t="str">
        <f>IF('Time Series Inputs'!A943="","",'Time Series Inputs'!A943)</f>
        <v/>
      </c>
      <c r="B943" s="7" t="str">
        <f>IF('Time Series Inputs'!B943="","",'Time Series Inputs'!B943)</f>
        <v/>
      </c>
      <c r="C943" s="7" t="str">
        <f>IF('Time Series Inputs'!C943="","",'Time Series Inputs'!C943)</f>
        <v/>
      </c>
      <c r="D943" s="8" t="str">
        <f>IF(A943="","",'Apply Constraints'!A943)</f>
        <v/>
      </c>
      <c r="E943" s="8" t="str">
        <f>IF('Performance Calculation'!W943="","",'Performance Calculation'!W943)</f>
        <v/>
      </c>
    </row>
    <row r="944" spans="1:5" ht="15.75" customHeight="1">
      <c r="A944" s="6" t="str">
        <f>IF('Time Series Inputs'!A944="","",'Time Series Inputs'!A944)</f>
        <v/>
      </c>
      <c r="B944" s="7" t="str">
        <f>IF('Time Series Inputs'!B944="","",'Time Series Inputs'!B944)</f>
        <v/>
      </c>
      <c r="C944" s="7" t="str">
        <f>IF('Time Series Inputs'!C944="","",'Time Series Inputs'!C944)</f>
        <v/>
      </c>
      <c r="D944" s="8" t="str">
        <f>IF(A944="","",'Apply Constraints'!A944)</f>
        <v/>
      </c>
      <c r="E944" s="8" t="str">
        <f>IF('Performance Calculation'!W944="","",'Performance Calculation'!W944)</f>
        <v/>
      </c>
    </row>
    <row r="945" spans="1:5" ht="15.75" customHeight="1">
      <c r="A945" s="6" t="str">
        <f>IF('Time Series Inputs'!A945="","",'Time Series Inputs'!A945)</f>
        <v/>
      </c>
      <c r="B945" s="7" t="str">
        <f>IF('Time Series Inputs'!B945="","",'Time Series Inputs'!B945)</f>
        <v/>
      </c>
      <c r="C945" s="7" t="str">
        <f>IF('Time Series Inputs'!C945="","",'Time Series Inputs'!C945)</f>
        <v/>
      </c>
      <c r="D945" s="8" t="str">
        <f>IF(A945="","",'Apply Constraints'!A945)</f>
        <v/>
      </c>
      <c r="E945" s="8" t="str">
        <f>IF('Performance Calculation'!W945="","",'Performance Calculation'!W945)</f>
        <v/>
      </c>
    </row>
    <row r="946" spans="1:5" ht="15.75" customHeight="1">
      <c r="A946" s="6" t="str">
        <f>IF('Time Series Inputs'!A946="","",'Time Series Inputs'!A946)</f>
        <v/>
      </c>
      <c r="B946" s="7" t="str">
        <f>IF('Time Series Inputs'!B946="","",'Time Series Inputs'!B946)</f>
        <v/>
      </c>
      <c r="C946" s="7" t="str">
        <f>IF('Time Series Inputs'!C946="","",'Time Series Inputs'!C946)</f>
        <v/>
      </c>
      <c r="D946" s="8" t="str">
        <f>IF(A946="","",'Apply Constraints'!A946)</f>
        <v/>
      </c>
      <c r="E946" s="8" t="str">
        <f>IF('Performance Calculation'!W946="","",'Performance Calculation'!W946)</f>
        <v/>
      </c>
    </row>
    <row r="947" spans="1:5" ht="15.75" customHeight="1">
      <c r="A947" s="6" t="str">
        <f>IF('Time Series Inputs'!A947="","",'Time Series Inputs'!A947)</f>
        <v/>
      </c>
      <c r="B947" s="7" t="str">
        <f>IF('Time Series Inputs'!B947="","",'Time Series Inputs'!B947)</f>
        <v/>
      </c>
      <c r="C947" s="7" t="str">
        <f>IF('Time Series Inputs'!C947="","",'Time Series Inputs'!C947)</f>
        <v/>
      </c>
      <c r="D947" s="8" t="str">
        <f>IF(A947="","",'Apply Constraints'!A947)</f>
        <v/>
      </c>
      <c r="E947" s="8" t="str">
        <f>IF('Performance Calculation'!W947="","",'Performance Calculation'!W947)</f>
        <v/>
      </c>
    </row>
    <row r="948" spans="1:5" ht="15.75" customHeight="1">
      <c r="A948" s="6" t="str">
        <f>IF('Time Series Inputs'!A948="","",'Time Series Inputs'!A948)</f>
        <v/>
      </c>
      <c r="B948" s="7" t="str">
        <f>IF('Time Series Inputs'!B948="","",'Time Series Inputs'!B948)</f>
        <v/>
      </c>
      <c r="C948" s="7" t="str">
        <f>IF('Time Series Inputs'!C948="","",'Time Series Inputs'!C948)</f>
        <v/>
      </c>
      <c r="D948" s="8" t="str">
        <f>IF(A948="","",'Apply Constraints'!A948)</f>
        <v/>
      </c>
      <c r="E948" s="8" t="str">
        <f>IF('Performance Calculation'!W948="","",'Performance Calculation'!W948)</f>
        <v/>
      </c>
    </row>
    <row r="949" spans="1:5" ht="15.75" customHeight="1">
      <c r="A949" s="6" t="str">
        <f>IF('Time Series Inputs'!A949="","",'Time Series Inputs'!A949)</f>
        <v/>
      </c>
      <c r="B949" s="7" t="str">
        <f>IF('Time Series Inputs'!B949="","",'Time Series Inputs'!B949)</f>
        <v/>
      </c>
      <c r="C949" s="7" t="str">
        <f>IF('Time Series Inputs'!C949="","",'Time Series Inputs'!C949)</f>
        <v/>
      </c>
      <c r="D949" s="8" t="str">
        <f>IF(A949="","",'Apply Constraints'!A949)</f>
        <v/>
      </c>
      <c r="E949" s="8" t="str">
        <f>IF('Performance Calculation'!W949="","",'Performance Calculation'!W949)</f>
        <v/>
      </c>
    </row>
    <row r="950" spans="1:5" ht="15.75" customHeight="1">
      <c r="A950" s="6" t="str">
        <f>IF('Time Series Inputs'!A950="","",'Time Series Inputs'!A950)</f>
        <v/>
      </c>
      <c r="B950" s="7" t="str">
        <f>IF('Time Series Inputs'!B950="","",'Time Series Inputs'!B950)</f>
        <v/>
      </c>
      <c r="C950" s="7" t="str">
        <f>IF('Time Series Inputs'!C950="","",'Time Series Inputs'!C950)</f>
        <v/>
      </c>
      <c r="D950" s="8" t="str">
        <f>IF(A950="","",'Apply Constraints'!A950)</f>
        <v/>
      </c>
      <c r="E950" s="8" t="str">
        <f>IF('Performance Calculation'!W950="","",'Performance Calculation'!W950)</f>
        <v/>
      </c>
    </row>
    <row r="951" spans="1:5" ht="15.75" customHeight="1">
      <c r="A951" s="6" t="str">
        <f>IF('Time Series Inputs'!A951="","",'Time Series Inputs'!A951)</f>
        <v/>
      </c>
      <c r="B951" s="7" t="str">
        <f>IF('Time Series Inputs'!B951="","",'Time Series Inputs'!B951)</f>
        <v/>
      </c>
      <c r="C951" s="7" t="str">
        <f>IF('Time Series Inputs'!C951="","",'Time Series Inputs'!C951)</f>
        <v/>
      </c>
      <c r="D951" s="8" t="str">
        <f>IF(A951="","",'Apply Constraints'!A951)</f>
        <v/>
      </c>
      <c r="E951" s="8" t="str">
        <f>IF('Performance Calculation'!W951="","",'Performance Calculation'!W951)</f>
        <v/>
      </c>
    </row>
    <row r="952" spans="1:5" ht="15.75" customHeight="1">
      <c r="A952" s="6" t="str">
        <f>IF('Time Series Inputs'!A952="","",'Time Series Inputs'!A952)</f>
        <v/>
      </c>
      <c r="B952" s="7" t="str">
        <f>IF('Time Series Inputs'!B952="","",'Time Series Inputs'!B952)</f>
        <v/>
      </c>
      <c r="C952" s="7" t="str">
        <f>IF('Time Series Inputs'!C952="","",'Time Series Inputs'!C952)</f>
        <v/>
      </c>
      <c r="D952" s="8" t="str">
        <f>IF(A952="","",'Apply Constraints'!A952)</f>
        <v/>
      </c>
      <c r="E952" s="8" t="str">
        <f>IF('Performance Calculation'!W952="","",'Performance Calculation'!W952)</f>
        <v/>
      </c>
    </row>
    <row r="953" spans="1:5" ht="15.75" customHeight="1">
      <c r="A953" s="6" t="str">
        <f>IF('Time Series Inputs'!A953="","",'Time Series Inputs'!A953)</f>
        <v/>
      </c>
      <c r="B953" s="7" t="str">
        <f>IF('Time Series Inputs'!B953="","",'Time Series Inputs'!B953)</f>
        <v/>
      </c>
      <c r="C953" s="7" t="str">
        <f>IF('Time Series Inputs'!C953="","",'Time Series Inputs'!C953)</f>
        <v/>
      </c>
      <c r="D953" s="8" t="str">
        <f>IF(A953="","",'Apply Constraints'!A953)</f>
        <v/>
      </c>
      <c r="E953" s="8" t="str">
        <f>IF('Performance Calculation'!W953="","",'Performance Calculation'!W953)</f>
        <v/>
      </c>
    </row>
    <row r="954" spans="1:5" ht="15.75" customHeight="1">
      <c r="A954" s="6" t="str">
        <f>IF('Time Series Inputs'!A954="","",'Time Series Inputs'!A954)</f>
        <v/>
      </c>
      <c r="B954" s="7" t="str">
        <f>IF('Time Series Inputs'!B954="","",'Time Series Inputs'!B954)</f>
        <v/>
      </c>
      <c r="C954" s="7" t="str">
        <f>IF('Time Series Inputs'!C954="","",'Time Series Inputs'!C954)</f>
        <v/>
      </c>
      <c r="D954" s="8" t="str">
        <f>IF(A954="","",'Apply Constraints'!A954)</f>
        <v/>
      </c>
      <c r="E954" s="8" t="str">
        <f>IF('Performance Calculation'!W954="","",'Performance Calculation'!W954)</f>
        <v/>
      </c>
    </row>
    <row r="955" spans="1:5" ht="15.75" customHeight="1">
      <c r="A955" s="6" t="str">
        <f>IF('Time Series Inputs'!A955="","",'Time Series Inputs'!A955)</f>
        <v/>
      </c>
      <c r="B955" s="7" t="str">
        <f>IF('Time Series Inputs'!B955="","",'Time Series Inputs'!B955)</f>
        <v/>
      </c>
      <c r="C955" s="7" t="str">
        <f>IF('Time Series Inputs'!C955="","",'Time Series Inputs'!C955)</f>
        <v/>
      </c>
      <c r="D955" s="8" t="str">
        <f>IF(A955="","",'Apply Constraints'!A955)</f>
        <v/>
      </c>
      <c r="E955" s="8" t="str">
        <f>IF('Performance Calculation'!W955="","",'Performance Calculation'!W955)</f>
        <v/>
      </c>
    </row>
    <row r="956" spans="1:5" ht="15.75" customHeight="1">
      <c r="A956" s="6" t="str">
        <f>IF('Time Series Inputs'!A956="","",'Time Series Inputs'!A956)</f>
        <v/>
      </c>
      <c r="B956" s="7" t="str">
        <f>IF('Time Series Inputs'!B956="","",'Time Series Inputs'!B956)</f>
        <v/>
      </c>
      <c r="C956" s="7" t="str">
        <f>IF('Time Series Inputs'!C956="","",'Time Series Inputs'!C956)</f>
        <v/>
      </c>
      <c r="D956" s="8" t="str">
        <f>IF(A956="","",'Apply Constraints'!A956)</f>
        <v/>
      </c>
      <c r="E956" s="8" t="str">
        <f>IF('Performance Calculation'!W956="","",'Performance Calculation'!W956)</f>
        <v/>
      </c>
    </row>
    <row r="957" spans="1:5" ht="15.75" customHeight="1">
      <c r="A957" s="6" t="str">
        <f>IF('Time Series Inputs'!A957="","",'Time Series Inputs'!A957)</f>
        <v/>
      </c>
      <c r="B957" s="7" t="str">
        <f>IF('Time Series Inputs'!B957="","",'Time Series Inputs'!B957)</f>
        <v/>
      </c>
      <c r="C957" s="7" t="str">
        <f>IF('Time Series Inputs'!C957="","",'Time Series Inputs'!C957)</f>
        <v/>
      </c>
      <c r="D957" s="8" t="str">
        <f>IF(A957="","",'Apply Constraints'!A957)</f>
        <v/>
      </c>
      <c r="E957" s="8" t="str">
        <f>IF('Performance Calculation'!W957="","",'Performance Calculation'!W957)</f>
        <v/>
      </c>
    </row>
    <row r="958" spans="1:5" ht="15.75" customHeight="1">
      <c r="A958" s="6" t="str">
        <f>IF('Time Series Inputs'!A958="","",'Time Series Inputs'!A958)</f>
        <v/>
      </c>
      <c r="B958" s="7" t="str">
        <f>IF('Time Series Inputs'!B958="","",'Time Series Inputs'!B958)</f>
        <v/>
      </c>
      <c r="C958" s="7" t="str">
        <f>IF('Time Series Inputs'!C958="","",'Time Series Inputs'!C958)</f>
        <v/>
      </c>
      <c r="D958" s="8" t="str">
        <f>IF(A958="","",'Apply Constraints'!A958)</f>
        <v/>
      </c>
      <c r="E958" s="8" t="str">
        <f>IF('Performance Calculation'!W958="","",'Performance Calculation'!W958)</f>
        <v/>
      </c>
    </row>
    <row r="959" spans="1:5" ht="15.75" customHeight="1">
      <c r="A959" s="6" t="str">
        <f>IF('Time Series Inputs'!A959="","",'Time Series Inputs'!A959)</f>
        <v/>
      </c>
      <c r="B959" s="7" t="str">
        <f>IF('Time Series Inputs'!B959="","",'Time Series Inputs'!B959)</f>
        <v/>
      </c>
      <c r="C959" s="7" t="str">
        <f>IF('Time Series Inputs'!C959="","",'Time Series Inputs'!C959)</f>
        <v/>
      </c>
      <c r="D959" s="8" t="str">
        <f>IF(A959="","",'Apply Constraints'!A959)</f>
        <v/>
      </c>
      <c r="E959" s="8" t="str">
        <f>IF('Performance Calculation'!W959="","",'Performance Calculation'!W959)</f>
        <v/>
      </c>
    </row>
    <row r="960" spans="1:5" ht="15.75" customHeight="1">
      <c r="A960" s="6" t="str">
        <f>IF('Time Series Inputs'!A960="","",'Time Series Inputs'!A960)</f>
        <v/>
      </c>
      <c r="B960" s="7" t="str">
        <f>IF('Time Series Inputs'!B960="","",'Time Series Inputs'!B960)</f>
        <v/>
      </c>
      <c r="C960" s="7" t="str">
        <f>IF('Time Series Inputs'!C960="","",'Time Series Inputs'!C960)</f>
        <v/>
      </c>
      <c r="D960" s="8" t="str">
        <f>IF(A960="","",'Apply Constraints'!A960)</f>
        <v/>
      </c>
      <c r="E960" s="8" t="str">
        <f>IF('Performance Calculation'!W960="","",'Performance Calculation'!W960)</f>
        <v/>
      </c>
    </row>
    <row r="961" spans="1:5" ht="15.75" customHeight="1">
      <c r="A961" s="6" t="str">
        <f>IF('Time Series Inputs'!A961="","",'Time Series Inputs'!A961)</f>
        <v/>
      </c>
      <c r="B961" s="7" t="str">
        <f>IF('Time Series Inputs'!B961="","",'Time Series Inputs'!B961)</f>
        <v/>
      </c>
      <c r="C961" s="7" t="str">
        <f>IF('Time Series Inputs'!C961="","",'Time Series Inputs'!C961)</f>
        <v/>
      </c>
      <c r="D961" s="8" t="str">
        <f>IF(A961="","",'Apply Constraints'!A961)</f>
        <v/>
      </c>
      <c r="E961" s="8" t="str">
        <f>IF('Performance Calculation'!W961="","",'Performance Calculation'!W961)</f>
        <v/>
      </c>
    </row>
    <row r="962" spans="1:5" ht="15.75" customHeight="1">
      <c r="A962" s="6" t="str">
        <f>IF('Time Series Inputs'!A962="","",'Time Series Inputs'!A962)</f>
        <v/>
      </c>
      <c r="B962" s="7" t="str">
        <f>IF('Time Series Inputs'!B962="","",'Time Series Inputs'!B962)</f>
        <v/>
      </c>
      <c r="C962" s="7" t="str">
        <f>IF('Time Series Inputs'!C962="","",'Time Series Inputs'!C962)</f>
        <v/>
      </c>
      <c r="D962" s="8" t="str">
        <f>IF(A962="","",'Apply Constraints'!A962)</f>
        <v/>
      </c>
      <c r="E962" s="8" t="str">
        <f>IF('Performance Calculation'!W962="","",'Performance Calculation'!W962)</f>
        <v/>
      </c>
    </row>
    <row r="963" spans="1:5" ht="15.75" customHeight="1">
      <c r="A963" s="6" t="str">
        <f>IF('Time Series Inputs'!A963="","",'Time Series Inputs'!A963)</f>
        <v/>
      </c>
      <c r="B963" s="7" t="str">
        <f>IF('Time Series Inputs'!B963="","",'Time Series Inputs'!B963)</f>
        <v/>
      </c>
      <c r="C963" s="7" t="str">
        <f>IF('Time Series Inputs'!C963="","",'Time Series Inputs'!C963)</f>
        <v/>
      </c>
      <c r="D963" s="8" t="str">
        <f>IF(A963="","",'Apply Constraints'!A963)</f>
        <v/>
      </c>
      <c r="E963" s="8" t="str">
        <f>IF('Performance Calculation'!W963="","",'Performance Calculation'!W963)</f>
        <v/>
      </c>
    </row>
    <row r="964" spans="1:5" ht="15.75" customHeight="1">
      <c r="A964" s="6" t="str">
        <f>IF('Time Series Inputs'!A964="","",'Time Series Inputs'!A964)</f>
        <v/>
      </c>
      <c r="B964" s="7" t="str">
        <f>IF('Time Series Inputs'!B964="","",'Time Series Inputs'!B964)</f>
        <v/>
      </c>
      <c r="C964" s="7" t="str">
        <f>IF('Time Series Inputs'!C964="","",'Time Series Inputs'!C964)</f>
        <v/>
      </c>
      <c r="D964" s="8" t="str">
        <f>IF(A964="","",'Apply Constraints'!A964)</f>
        <v/>
      </c>
      <c r="E964" s="8" t="str">
        <f>IF('Performance Calculation'!W964="","",'Performance Calculation'!W964)</f>
        <v/>
      </c>
    </row>
    <row r="965" spans="1:5" ht="15.75" customHeight="1">
      <c r="A965" s="6" t="str">
        <f>IF('Time Series Inputs'!A965="","",'Time Series Inputs'!A965)</f>
        <v/>
      </c>
      <c r="B965" s="7" t="str">
        <f>IF('Time Series Inputs'!B965="","",'Time Series Inputs'!B965)</f>
        <v/>
      </c>
      <c r="C965" s="7" t="str">
        <f>IF('Time Series Inputs'!C965="","",'Time Series Inputs'!C965)</f>
        <v/>
      </c>
      <c r="D965" s="8" t="str">
        <f>IF(A965="","",'Apply Constraints'!A965)</f>
        <v/>
      </c>
      <c r="E965" s="8" t="str">
        <f>IF('Performance Calculation'!W965="","",'Performance Calculation'!W965)</f>
        <v/>
      </c>
    </row>
    <row r="966" spans="1:5" ht="15.75" customHeight="1">
      <c r="A966" s="6" t="str">
        <f>IF('Time Series Inputs'!A966="","",'Time Series Inputs'!A966)</f>
        <v/>
      </c>
      <c r="B966" s="7" t="str">
        <f>IF('Time Series Inputs'!B966="","",'Time Series Inputs'!B966)</f>
        <v/>
      </c>
      <c r="C966" s="7" t="str">
        <f>IF('Time Series Inputs'!C966="","",'Time Series Inputs'!C966)</f>
        <v/>
      </c>
      <c r="D966" s="8" t="str">
        <f>IF(A966="","",'Apply Constraints'!A966)</f>
        <v/>
      </c>
      <c r="E966" s="8" t="str">
        <f>IF('Performance Calculation'!W966="","",'Performance Calculation'!W966)</f>
        <v/>
      </c>
    </row>
    <row r="967" spans="1:5" ht="15.75" customHeight="1">
      <c r="A967" s="6" t="str">
        <f>IF('Time Series Inputs'!A967="","",'Time Series Inputs'!A967)</f>
        <v/>
      </c>
      <c r="B967" s="7" t="str">
        <f>IF('Time Series Inputs'!B967="","",'Time Series Inputs'!B967)</f>
        <v/>
      </c>
      <c r="C967" s="7" t="str">
        <f>IF('Time Series Inputs'!C967="","",'Time Series Inputs'!C967)</f>
        <v/>
      </c>
      <c r="D967" s="8" t="str">
        <f>IF(A967="","",'Apply Constraints'!A967)</f>
        <v/>
      </c>
      <c r="E967" s="8" t="str">
        <f>IF('Performance Calculation'!W967="","",'Performance Calculation'!W967)</f>
        <v/>
      </c>
    </row>
    <row r="968" spans="1:5" ht="15.75" customHeight="1">
      <c r="A968" s="6" t="str">
        <f>IF('Time Series Inputs'!A968="","",'Time Series Inputs'!A968)</f>
        <v/>
      </c>
      <c r="B968" s="7" t="str">
        <f>IF('Time Series Inputs'!B968="","",'Time Series Inputs'!B968)</f>
        <v/>
      </c>
      <c r="C968" s="7" t="str">
        <f>IF('Time Series Inputs'!C968="","",'Time Series Inputs'!C968)</f>
        <v/>
      </c>
      <c r="D968" s="8" t="str">
        <f>IF(A968="","",'Apply Constraints'!A968)</f>
        <v/>
      </c>
      <c r="E968" s="8" t="str">
        <f>IF('Performance Calculation'!W968="","",'Performance Calculation'!W968)</f>
        <v/>
      </c>
    </row>
    <row r="969" spans="1:5" ht="15.75" customHeight="1">
      <c r="A969" s="6" t="str">
        <f>IF('Time Series Inputs'!A969="","",'Time Series Inputs'!A969)</f>
        <v/>
      </c>
      <c r="B969" s="7" t="str">
        <f>IF('Time Series Inputs'!B969="","",'Time Series Inputs'!B969)</f>
        <v/>
      </c>
      <c r="C969" s="7" t="str">
        <f>IF('Time Series Inputs'!C969="","",'Time Series Inputs'!C969)</f>
        <v/>
      </c>
      <c r="D969" s="8" t="str">
        <f>IF(A969="","",'Apply Constraints'!A969)</f>
        <v/>
      </c>
      <c r="E969" s="8" t="str">
        <f>IF('Performance Calculation'!W969="","",'Performance Calculation'!W969)</f>
        <v/>
      </c>
    </row>
    <row r="970" spans="1:5" ht="15.75" customHeight="1">
      <c r="A970" s="6" t="str">
        <f>IF('Time Series Inputs'!A970="","",'Time Series Inputs'!A970)</f>
        <v/>
      </c>
      <c r="B970" s="7" t="str">
        <f>IF('Time Series Inputs'!B970="","",'Time Series Inputs'!B970)</f>
        <v/>
      </c>
      <c r="C970" s="7" t="str">
        <f>IF('Time Series Inputs'!C970="","",'Time Series Inputs'!C970)</f>
        <v/>
      </c>
      <c r="D970" s="8" t="str">
        <f>IF(A970="","",'Apply Constraints'!A970)</f>
        <v/>
      </c>
      <c r="E970" s="8" t="str">
        <f>IF('Performance Calculation'!W970="","",'Performance Calculation'!W970)</f>
        <v/>
      </c>
    </row>
    <row r="971" spans="1:5" ht="15.75" customHeight="1">
      <c r="A971" s="6" t="str">
        <f>IF('Time Series Inputs'!A971="","",'Time Series Inputs'!A971)</f>
        <v/>
      </c>
      <c r="B971" s="7" t="str">
        <f>IF('Time Series Inputs'!B971="","",'Time Series Inputs'!B971)</f>
        <v/>
      </c>
      <c r="C971" s="7" t="str">
        <f>IF('Time Series Inputs'!C971="","",'Time Series Inputs'!C971)</f>
        <v/>
      </c>
      <c r="D971" s="8" t="str">
        <f>IF(A971="","",'Apply Constraints'!A971)</f>
        <v/>
      </c>
      <c r="E971" s="8" t="str">
        <f>IF('Performance Calculation'!W971="","",'Performance Calculation'!W971)</f>
        <v/>
      </c>
    </row>
    <row r="972" spans="1:5" ht="15.75" customHeight="1">
      <c r="A972" s="6" t="str">
        <f>IF('Time Series Inputs'!A972="","",'Time Series Inputs'!A972)</f>
        <v/>
      </c>
      <c r="B972" s="7" t="str">
        <f>IF('Time Series Inputs'!B972="","",'Time Series Inputs'!B972)</f>
        <v/>
      </c>
      <c r="C972" s="7" t="str">
        <f>IF('Time Series Inputs'!C972="","",'Time Series Inputs'!C972)</f>
        <v/>
      </c>
      <c r="D972" s="8" t="str">
        <f>IF(A972="","",'Apply Constraints'!A972)</f>
        <v/>
      </c>
      <c r="E972" s="8" t="str">
        <f>IF('Performance Calculation'!W972="","",'Performance Calculation'!W972)</f>
        <v/>
      </c>
    </row>
    <row r="973" spans="1:5" ht="15.75" customHeight="1">
      <c r="A973" s="6" t="str">
        <f>IF('Time Series Inputs'!A973="","",'Time Series Inputs'!A973)</f>
        <v/>
      </c>
      <c r="B973" s="7" t="str">
        <f>IF('Time Series Inputs'!B973="","",'Time Series Inputs'!B973)</f>
        <v/>
      </c>
      <c r="C973" s="7" t="str">
        <f>IF('Time Series Inputs'!C973="","",'Time Series Inputs'!C973)</f>
        <v/>
      </c>
      <c r="D973" s="8" t="str">
        <f>IF(A973="","",'Apply Constraints'!A973)</f>
        <v/>
      </c>
      <c r="E973" s="8" t="str">
        <f>IF('Performance Calculation'!W973="","",'Performance Calculation'!W973)</f>
        <v/>
      </c>
    </row>
    <row r="974" spans="1:5" ht="15.75" customHeight="1">
      <c r="A974" s="6" t="str">
        <f>IF('Time Series Inputs'!A974="","",'Time Series Inputs'!A974)</f>
        <v/>
      </c>
      <c r="B974" s="7" t="str">
        <f>IF('Time Series Inputs'!B974="","",'Time Series Inputs'!B974)</f>
        <v/>
      </c>
      <c r="C974" s="7" t="str">
        <f>IF('Time Series Inputs'!C974="","",'Time Series Inputs'!C974)</f>
        <v/>
      </c>
      <c r="D974" s="8" t="str">
        <f>IF(A974="","",'Apply Constraints'!A974)</f>
        <v/>
      </c>
      <c r="E974" s="8" t="str">
        <f>IF('Performance Calculation'!W974="","",'Performance Calculation'!W974)</f>
        <v/>
      </c>
    </row>
    <row r="975" spans="1:5" ht="15.75" customHeight="1">
      <c r="A975" s="6" t="str">
        <f>IF('Time Series Inputs'!A975="","",'Time Series Inputs'!A975)</f>
        <v/>
      </c>
      <c r="B975" s="7" t="str">
        <f>IF('Time Series Inputs'!B975="","",'Time Series Inputs'!B975)</f>
        <v/>
      </c>
      <c r="C975" s="7" t="str">
        <f>IF('Time Series Inputs'!C975="","",'Time Series Inputs'!C975)</f>
        <v/>
      </c>
      <c r="D975" s="8" t="str">
        <f>IF(A975="","",'Apply Constraints'!A975)</f>
        <v/>
      </c>
      <c r="E975" s="8" t="str">
        <f>IF('Performance Calculation'!W975="","",'Performance Calculation'!W975)</f>
        <v/>
      </c>
    </row>
    <row r="976" spans="1:5" ht="15.75" customHeight="1">
      <c r="A976" s="6" t="str">
        <f>IF('Time Series Inputs'!A976="","",'Time Series Inputs'!A976)</f>
        <v/>
      </c>
      <c r="B976" s="7" t="str">
        <f>IF('Time Series Inputs'!B976="","",'Time Series Inputs'!B976)</f>
        <v/>
      </c>
      <c r="C976" s="7" t="str">
        <f>IF('Time Series Inputs'!C976="","",'Time Series Inputs'!C976)</f>
        <v/>
      </c>
      <c r="D976" s="8" t="str">
        <f>IF(A976="","",'Apply Constraints'!A976)</f>
        <v/>
      </c>
      <c r="E976" s="8" t="str">
        <f>IF('Performance Calculation'!W976="","",'Performance Calculation'!W976)</f>
        <v/>
      </c>
    </row>
    <row r="977" spans="1:5" ht="15.75" customHeight="1">
      <c r="A977" s="6" t="str">
        <f>IF('Time Series Inputs'!A977="","",'Time Series Inputs'!A977)</f>
        <v/>
      </c>
      <c r="B977" s="7" t="str">
        <f>IF('Time Series Inputs'!B977="","",'Time Series Inputs'!B977)</f>
        <v/>
      </c>
      <c r="C977" s="7" t="str">
        <f>IF('Time Series Inputs'!C977="","",'Time Series Inputs'!C977)</f>
        <v/>
      </c>
      <c r="D977" s="8" t="str">
        <f>IF(A977="","",'Apply Constraints'!A977)</f>
        <v/>
      </c>
      <c r="E977" s="8" t="str">
        <f>IF('Performance Calculation'!W977="","",'Performance Calculation'!W977)</f>
        <v/>
      </c>
    </row>
    <row r="978" spans="1:5" ht="15.75" customHeight="1">
      <c r="A978" s="6" t="str">
        <f>IF('Time Series Inputs'!A978="","",'Time Series Inputs'!A978)</f>
        <v/>
      </c>
      <c r="B978" s="7" t="str">
        <f>IF('Time Series Inputs'!B978="","",'Time Series Inputs'!B978)</f>
        <v/>
      </c>
      <c r="C978" s="7" t="str">
        <f>IF('Time Series Inputs'!C978="","",'Time Series Inputs'!C978)</f>
        <v/>
      </c>
      <c r="D978" s="8" t="str">
        <f>IF(A978="","",'Apply Constraints'!A978)</f>
        <v/>
      </c>
      <c r="E978" s="8" t="str">
        <f>IF('Performance Calculation'!W978="","",'Performance Calculation'!W978)</f>
        <v/>
      </c>
    </row>
    <row r="979" spans="1:5" ht="15.75" customHeight="1">
      <c r="A979" s="6" t="str">
        <f>IF('Time Series Inputs'!A979="","",'Time Series Inputs'!A979)</f>
        <v/>
      </c>
      <c r="B979" s="7" t="str">
        <f>IF('Time Series Inputs'!B979="","",'Time Series Inputs'!B979)</f>
        <v/>
      </c>
      <c r="C979" s="7" t="str">
        <f>IF('Time Series Inputs'!C979="","",'Time Series Inputs'!C979)</f>
        <v/>
      </c>
      <c r="D979" s="8" t="str">
        <f>IF(A979="","",'Apply Constraints'!A979)</f>
        <v/>
      </c>
      <c r="E979" s="8" t="str">
        <f>IF('Performance Calculation'!W979="","",'Performance Calculation'!W979)</f>
        <v/>
      </c>
    </row>
    <row r="980" spans="1:5" ht="15.75" customHeight="1">
      <c r="A980" s="6" t="str">
        <f>IF('Time Series Inputs'!A980="","",'Time Series Inputs'!A980)</f>
        <v/>
      </c>
      <c r="B980" s="7" t="str">
        <f>IF('Time Series Inputs'!B980="","",'Time Series Inputs'!B980)</f>
        <v/>
      </c>
      <c r="C980" s="7" t="str">
        <f>IF('Time Series Inputs'!C980="","",'Time Series Inputs'!C980)</f>
        <v/>
      </c>
      <c r="D980" s="8" t="str">
        <f>IF(A980="","",'Apply Constraints'!A980)</f>
        <v/>
      </c>
      <c r="E980" s="8" t="str">
        <f>IF('Performance Calculation'!W980="","",'Performance Calculation'!W980)</f>
        <v/>
      </c>
    </row>
    <row r="981" spans="1:5" ht="15.75" customHeight="1">
      <c r="A981" s="6" t="str">
        <f>IF('Time Series Inputs'!A981="","",'Time Series Inputs'!A981)</f>
        <v/>
      </c>
      <c r="B981" s="7" t="str">
        <f>IF('Time Series Inputs'!B981="","",'Time Series Inputs'!B981)</f>
        <v/>
      </c>
      <c r="C981" s="7" t="str">
        <f>IF('Time Series Inputs'!C981="","",'Time Series Inputs'!C981)</f>
        <v/>
      </c>
      <c r="D981" s="8" t="str">
        <f>IF(A981="","",'Apply Constraints'!A981)</f>
        <v/>
      </c>
      <c r="E981" s="8" t="str">
        <f>IF('Performance Calculation'!W981="","",'Performance Calculation'!W981)</f>
        <v/>
      </c>
    </row>
    <row r="982" spans="1:5" ht="15.75" customHeight="1">
      <c r="A982" s="6" t="str">
        <f>IF('Time Series Inputs'!A982="","",'Time Series Inputs'!A982)</f>
        <v/>
      </c>
      <c r="B982" s="7" t="str">
        <f>IF('Time Series Inputs'!B982="","",'Time Series Inputs'!B982)</f>
        <v/>
      </c>
      <c r="C982" s="7" t="str">
        <f>IF('Time Series Inputs'!C982="","",'Time Series Inputs'!C982)</f>
        <v/>
      </c>
      <c r="D982" s="8" t="str">
        <f>IF(A982="","",'Apply Constraints'!A982)</f>
        <v/>
      </c>
      <c r="E982" s="8" t="str">
        <f>IF('Performance Calculation'!W982="","",'Performance Calculation'!W982)</f>
        <v/>
      </c>
    </row>
    <row r="983" spans="1:5" ht="15.75" customHeight="1">
      <c r="A983" s="6" t="str">
        <f>IF('Time Series Inputs'!A983="","",'Time Series Inputs'!A983)</f>
        <v/>
      </c>
      <c r="B983" s="7" t="str">
        <f>IF('Time Series Inputs'!B983="","",'Time Series Inputs'!B983)</f>
        <v/>
      </c>
      <c r="C983" s="7" t="str">
        <f>IF('Time Series Inputs'!C983="","",'Time Series Inputs'!C983)</f>
        <v/>
      </c>
      <c r="D983" s="8" t="str">
        <f>IF(A983="","",'Apply Constraints'!A983)</f>
        <v/>
      </c>
      <c r="E983" s="8" t="str">
        <f>IF('Performance Calculation'!W983="","",'Performance Calculation'!W983)</f>
        <v/>
      </c>
    </row>
    <row r="984" spans="1:5" ht="15.75" customHeight="1">
      <c r="A984" s="6" t="str">
        <f>IF('Time Series Inputs'!A984="","",'Time Series Inputs'!A984)</f>
        <v/>
      </c>
      <c r="B984" s="7" t="str">
        <f>IF('Time Series Inputs'!B984="","",'Time Series Inputs'!B984)</f>
        <v/>
      </c>
      <c r="C984" s="7" t="str">
        <f>IF('Time Series Inputs'!C984="","",'Time Series Inputs'!C984)</f>
        <v/>
      </c>
      <c r="D984" s="8" t="str">
        <f>IF(A984="","",'Apply Constraints'!A984)</f>
        <v/>
      </c>
      <c r="E984" s="8" t="str">
        <f>IF('Performance Calculation'!W984="","",'Performance Calculation'!W984)</f>
        <v/>
      </c>
    </row>
    <row r="985" spans="1:5" ht="15.75" customHeight="1">
      <c r="A985" s="6" t="str">
        <f>IF('Time Series Inputs'!A985="","",'Time Series Inputs'!A985)</f>
        <v/>
      </c>
      <c r="B985" s="7" t="str">
        <f>IF('Time Series Inputs'!B985="","",'Time Series Inputs'!B985)</f>
        <v/>
      </c>
      <c r="C985" s="7" t="str">
        <f>IF('Time Series Inputs'!C985="","",'Time Series Inputs'!C985)</f>
        <v/>
      </c>
      <c r="D985" s="8" t="str">
        <f>IF(A985="","",'Apply Constraints'!A985)</f>
        <v/>
      </c>
      <c r="E985" s="8" t="str">
        <f>IF('Performance Calculation'!W985="","",'Performance Calculation'!W985)</f>
        <v/>
      </c>
    </row>
    <row r="986" spans="1:5" ht="15.75" customHeight="1">
      <c r="A986" s="6" t="str">
        <f>IF('Time Series Inputs'!A986="","",'Time Series Inputs'!A986)</f>
        <v/>
      </c>
      <c r="B986" s="7" t="str">
        <f>IF('Time Series Inputs'!B986="","",'Time Series Inputs'!B986)</f>
        <v/>
      </c>
      <c r="C986" s="7" t="str">
        <f>IF('Time Series Inputs'!C986="","",'Time Series Inputs'!C986)</f>
        <v/>
      </c>
      <c r="D986" s="8" t="str">
        <f>IF(A986="","",'Apply Constraints'!A986)</f>
        <v/>
      </c>
      <c r="E986" s="8" t="str">
        <f>IF('Performance Calculation'!W986="","",'Performance Calculation'!W986)</f>
        <v/>
      </c>
    </row>
    <row r="987" spans="1:5" ht="15.75" customHeight="1">
      <c r="A987" s="6" t="str">
        <f>IF('Time Series Inputs'!A987="","",'Time Series Inputs'!A987)</f>
        <v/>
      </c>
      <c r="B987" s="7" t="str">
        <f>IF('Time Series Inputs'!B987="","",'Time Series Inputs'!B987)</f>
        <v/>
      </c>
      <c r="C987" s="7" t="str">
        <f>IF('Time Series Inputs'!C987="","",'Time Series Inputs'!C987)</f>
        <v/>
      </c>
      <c r="D987" s="8" t="str">
        <f>IF(A987="","",'Apply Constraints'!A987)</f>
        <v/>
      </c>
      <c r="E987" s="8" t="str">
        <f>IF('Performance Calculation'!W987="","",'Performance Calculation'!W987)</f>
        <v/>
      </c>
    </row>
    <row r="988" spans="1:5" ht="15.75" customHeight="1">
      <c r="A988" s="6" t="str">
        <f>IF('Time Series Inputs'!A988="","",'Time Series Inputs'!A988)</f>
        <v/>
      </c>
      <c r="B988" s="7" t="str">
        <f>IF('Time Series Inputs'!B988="","",'Time Series Inputs'!B988)</f>
        <v/>
      </c>
      <c r="C988" s="7" t="str">
        <f>IF('Time Series Inputs'!C988="","",'Time Series Inputs'!C988)</f>
        <v/>
      </c>
      <c r="D988" s="8" t="str">
        <f>IF(A988="","",'Apply Constraints'!A988)</f>
        <v/>
      </c>
      <c r="E988" s="8" t="str">
        <f>IF('Performance Calculation'!W988="","",'Performance Calculation'!W988)</f>
        <v/>
      </c>
    </row>
    <row r="989" spans="1:5" ht="15.75" customHeight="1">
      <c r="A989" s="6" t="str">
        <f>IF('Time Series Inputs'!A989="","",'Time Series Inputs'!A989)</f>
        <v/>
      </c>
      <c r="B989" s="7" t="str">
        <f>IF('Time Series Inputs'!B989="","",'Time Series Inputs'!B989)</f>
        <v/>
      </c>
      <c r="C989" s="7" t="str">
        <f>IF('Time Series Inputs'!C989="","",'Time Series Inputs'!C989)</f>
        <v/>
      </c>
      <c r="D989" s="8" t="str">
        <f>IF(A989="","",'Apply Constraints'!A989)</f>
        <v/>
      </c>
      <c r="E989" s="8" t="str">
        <f>IF('Performance Calculation'!W989="","",'Performance Calculation'!W989)</f>
        <v/>
      </c>
    </row>
    <row r="990" spans="1:5" ht="15.75" customHeight="1">
      <c r="A990" s="6" t="str">
        <f>IF('Time Series Inputs'!A990="","",'Time Series Inputs'!A990)</f>
        <v/>
      </c>
      <c r="B990" s="7" t="str">
        <f>IF('Time Series Inputs'!B990="","",'Time Series Inputs'!B990)</f>
        <v/>
      </c>
      <c r="C990" s="7" t="str">
        <f>IF('Time Series Inputs'!C990="","",'Time Series Inputs'!C990)</f>
        <v/>
      </c>
      <c r="D990" s="8" t="str">
        <f>IF(A990="","",'Apply Constraints'!A990)</f>
        <v/>
      </c>
      <c r="E990" s="8" t="str">
        <f>IF('Performance Calculation'!W990="","",'Performance Calculation'!W990)</f>
        <v/>
      </c>
    </row>
    <row r="991" spans="1:5" ht="15.75" customHeight="1">
      <c r="A991" s="6" t="str">
        <f>IF('Time Series Inputs'!A991="","",'Time Series Inputs'!A991)</f>
        <v/>
      </c>
      <c r="B991" s="7" t="str">
        <f>IF('Time Series Inputs'!B991="","",'Time Series Inputs'!B991)</f>
        <v/>
      </c>
      <c r="C991" s="7" t="str">
        <f>IF('Time Series Inputs'!C991="","",'Time Series Inputs'!C991)</f>
        <v/>
      </c>
      <c r="D991" s="8" t="str">
        <f>IF(A991="","",'Apply Constraints'!A991)</f>
        <v/>
      </c>
      <c r="E991" s="8" t="str">
        <f>IF('Performance Calculation'!W991="","",'Performance Calculation'!W991)</f>
        <v/>
      </c>
    </row>
    <row r="992" spans="1:5" ht="15.75" customHeight="1">
      <c r="A992" s="6" t="str">
        <f>IF('Time Series Inputs'!A992="","",'Time Series Inputs'!A992)</f>
        <v/>
      </c>
      <c r="B992" s="7" t="str">
        <f>IF('Time Series Inputs'!B992="","",'Time Series Inputs'!B992)</f>
        <v/>
      </c>
      <c r="C992" s="7" t="str">
        <f>IF('Time Series Inputs'!C992="","",'Time Series Inputs'!C992)</f>
        <v/>
      </c>
      <c r="D992" s="8" t="str">
        <f>IF(A992="","",'Apply Constraints'!A992)</f>
        <v/>
      </c>
      <c r="E992" s="8" t="str">
        <f>IF('Performance Calculation'!W992="","",'Performance Calculation'!W992)</f>
        <v/>
      </c>
    </row>
    <row r="993" spans="1:5" ht="15.75" customHeight="1">
      <c r="A993" s="6" t="str">
        <f>IF('Time Series Inputs'!A993="","",'Time Series Inputs'!A993)</f>
        <v/>
      </c>
      <c r="B993" s="7" t="str">
        <f>IF('Time Series Inputs'!B993="","",'Time Series Inputs'!B993)</f>
        <v/>
      </c>
      <c r="C993" s="7" t="str">
        <f>IF('Time Series Inputs'!C993="","",'Time Series Inputs'!C993)</f>
        <v/>
      </c>
      <c r="D993" s="8" t="str">
        <f>IF(A993="","",'Apply Constraints'!A993)</f>
        <v/>
      </c>
      <c r="E993" s="8" t="str">
        <f>IF('Performance Calculation'!W993="","",'Performance Calculation'!W993)</f>
        <v/>
      </c>
    </row>
    <row r="994" spans="1:5" ht="15.75" customHeight="1">
      <c r="A994" s="6" t="str">
        <f>IF('Time Series Inputs'!A994="","",'Time Series Inputs'!A994)</f>
        <v/>
      </c>
      <c r="B994" s="7" t="str">
        <f>IF('Time Series Inputs'!B994="","",'Time Series Inputs'!B994)</f>
        <v/>
      </c>
      <c r="C994" s="7" t="str">
        <f>IF('Time Series Inputs'!C994="","",'Time Series Inputs'!C994)</f>
        <v/>
      </c>
      <c r="D994" s="8" t="str">
        <f>IF(A994="","",'Apply Constraints'!A994)</f>
        <v/>
      </c>
      <c r="E994" s="8" t="str">
        <f>IF('Performance Calculation'!W994="","",'Performance Calculation'!W994)</f>
        <v/>
      </c>
    </row>
    <row r="995" spans="1:5" ht="15.75" customHeight="1">
      <c r="A995" s="6" t="str">
        <f>IF('Time Series Inputs'!A995="","",'Time Series Inputs'!A995)</f>
        <v/>
      </c>
      <c r="B995" s="7" t="str">
        <f>IF('Time Series Inputs'!B995="","",'Time Series Inputs'!B995)</f>
        <v/>
      </c>
      <c r="C995" s="7" t="str">
        <f>IF('Time Series Inputs'!C995="","",'Time Series Inputs'!C995)</f>
        <v/>
      </c>
      <c r="D995" s="8" t="str">
        <f>IF(A995="","",'Apply Constraints'!A995)</f>
        <v/>
      </c>
      <c r="E995" s="8" t="str">
        <f>IF('Performance Calculation'!W995="","",'Performance Calculation'!W995)</f>
        <v/>
      </c>
    </row>
    <row r="996" spans="1:5" ht="15.75" customHeight="1">
      <c r="A996" s="6" t="str">
        <f>IF('Time Series Inputs'!A996="","",'Time Series Inputs'!A996)</f>
        <v/>
      </c>
      <c r="B996" s="7" t="str">
        <f>IF('Time Series Inputs'!B996="","",'Time Series Inputs'!B996)</f>
        <v/>
      </c>
      <c r="C996" s="7" t="str">
        <f>IF('Time Series Inputs'!C996="","",'Time Series Inputs'!C996)</f>
        <v/>
      </c>
      <c r="D996" s="8" t="str">
        <f>IF(A996="","",'Apply Constraints'!A996)</f>
        <v/>
      </c>
      <c r="E996" s="8" t="str">
        <f>IF('Performance Calculation'!W996="","",'Performance Calculation'!W996)</f>
        <v/>
      </c>
    </row>
    <row r="997" spans="1:5" ht="15.75" customHeight="1">
      <c r="A997" s="6" t="str">
        <f>IF('Time Series Inputs'!A997="","",'Time Series Inputs'!A997)</f>
        <v/>
      </c>
      <c r="B997" s="7" t="str">
        <f>IF('Time Series Inputs'!B997="","",'Time Series Inputs'!B997)</f>
        <v/>
      </c>
      <c r="C997" s="7" t="str">
        <f>IF('Time Series Inputs'!C997="","",'Time Series Inputs'!C997)</f>
        <v/>
      </c>
      <c r="D997" s="8" t="str">
        <f>IF(A997="","",'Apply Constraints'!A997)</f>
        <v/>
      </c>
      <c r="E997" s="8" t="str">
        <f>IF('Performance Calculation'!W997="","",'Performance Calculation'!W997)</f>
        <v/>
      </c>
    </row>
    <row r="998" spans="1:5" ht="15.75" customHeight="1">
      <c r="A998" s="6" t="str">
        <f>IF('Time Series Inputs'!A998="","",'Time Series Inputs'!A998)</f>
        <v/>
      </c>
      <c r="B998" s="7" t="str">
        <f>IF('Time Series Inputs'!B998="","",'Time Series Inputs'!B998)</f>
        <v/>
      </c>
      <c r="C998" s="7" t="str">
        <f>IF('Time Series Inputs'!C998="","",'Time Series Inputs'!C998)</f>
        <v/>
      </c>
      <c r="D998" s="8" t="str">
        <f>IF(A998="","",'Apply Constraints'!A998)</f>
        <v/>
      </c>
      <c r="E998" s="8" t="str">
        <f>IF('Performance Calculation'!W998="","",'Performance Calculation'!W998)</f>
        <v/>
      </c>
    </row>
    <row r="999" spans="1:5" ht="15.75" customHeight="1">
      <c r="A999" s="6" t="str">
        <f>IF('Time Series Inputs'!A999="","",'Time Series Inputs'!A999)</f>
        <v/>
      </c>
      <c r="B999" s="7" t="str">
        <f>IF('Time Series Inputs'!B999="","",'Time Series Inputs'!B999)</f>
        <v/>
      </c>
      <c r="C999" s="7" t="str">
        <f>IF('Time Series Inputs'!C999="","",'Time Series Inputs'!C999)</f>
        <v/>
      </c>
      <c r="D999" s="8" t="str">
        <f>IF(A999="","",'Apply Constraints'!A999)</f>
        <v/>
      </c>
      <c r="E999" s="8" t="str">
        <f>IF('Performance Calculation'!W999="","",'Performance Calculation'!W999)</f>
        <v/>
      </c>
    </row>
    <row r="1000" spans="1:5" ht="15.75" customHeight="1">
      <c r="A1000" s="6" t="str">
        <f>IF('Time Series Inputs'!A1000="","",'Time Series Inputs'!A1000)</f>
        <v/>
      </c>
      <c r="B1000" s="7" t="str">
        <f>IF('Time Series Inputs'!B1000="","",'Time Series Inputs'!B1000)</f>
        <v/>
      </c>
      <c r="C1000" s="7" t="str">
        <f>IF('Time Series Inputs'!C1000="","",'Time Series Inputs'!C1000)</f>
        <v/>
      </c>
      <c r="D1000" s="8" t="str">
        <f>IF(A1000="","",'Apply Constraints'!A1000)</f>
        <v/>
      </c>
      <c r="E1000" s="8" t="str">
        <f>IF('Performance Calculation'!W1000="","",'Performance Calculation'!W1000)</f>
        <v/>
      </c>
    </row>
    <row r="1001" spans="1:5" ht="15.75" hidden="1" customHeight="1">
      <c r="A1001" s="25"/>
      <c r="B1001" s="26"/>
      <c r="C1001" s="26"/>
      <c r="D1001" s="25"/>
      <c r="E1001" s="25"/>
    </row>
    <row r="1002" spans="1:5" ht="15" hidden="1" customHeight="1"/>
    <row r="1003" spans="1:5" ht="15" hidden="1" customHeight="1"/>
  </sheetData>
  <pageMargins left="0.7" right="0.7" top="0.75" bottom="0.75" header="0.51180555555555496" footer="0.51180555555555496"/>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selection activeCell="B6" sqref="B6"/>
    </sheetView>
  </sheetViews>
  <sheetFormatPr baseColWidth="10" defaultColWidth="8.7109375" defaultRowHeight="13" x14ac:dyDescent="0"/>
  <cols>
    <col min="1" max="1" width="1.5703125" customWidth="1"/>
    <col min="2" max="2" width="82.140625" customWidth="1"/>
    <col min="3" max="3" width="1" customWidth="1"/>
    <col min="4" max="22" width="9" hidden="1" customWidth="1"/>
    <col min="23" max="1025" width="12.5703125" customWidth="1"/>
  </cols>
  <sheetData>
    <row r="1" spans="1:22" ht="6" customHeight="1"/>
    <row r="2" spans="1:22" ht="304.5" customHeight="1"/>
    <row r="3" spans="1:22" ht="7.5" customHeight="1"/>
    <row r="4" spans="1:22" ht="13.5" customHeight="1">
      <c r="A4" s="4"/>
      <c r="B4" s="27" t="s">
        <v>19</v>
      </c>
      <c r="C4" s="4"/>
      <c r="D4" s="4"/>
      <c r="E4" s="4"/>
      <c r="F4" s="4"/>
      <c r="G4" s="4"/>
      <c r="H4" s="4"/>
      <c r="I4" s="4"/>
      <c r="J4" s="4"/>
      <c r="K4" s="4"/>
      <c r="L4" s="4"/>
      <c r="M4" s="4"/>
      <c r="N4" s="4"/>
      <c r="O4" s="4"/>
      <c r="P4" s="4"/>
      <c r="Q4" s="4"/>
      <c r="R4" s="4"/>
      <c r="S4" s="4"/>
      <c r="T4" s="4"/>
      <c r="U4" s="4"/>
      <c r="V4" s="4"/>
    </row>
    <row r="5" spans="1:22" ht="7.5" customHeight="1"/>
    <row r="6" spans="1:22" ht="409.5" customHeight="1">
      <c r="B6" s="28" t="s">
        <v>20</v>
      </c>
    </row>
    <row r="7" spans="1:22" ht="6" customHeight="1"/>
    <row r="8" spans="1:22" ht="13.5" customHeight="1"/>
    <row r="9" spans="1:22" ht="13.5" customHeight="1"/>
    <row r="10" spans="1:22" ht="13.5" customHeight="1"/>
    <row r="11" spans="1:22" ht="13.5" customHeight="1"/>
    <row r="12" spans="1:22" ht="13.5" customHeight="1"/>
    <row r="13" spans="1:22" ht="13.5" customHeight="1"/>
    <row r="14" spans="1:22" ht="13.5" customHeight="1"/>
    <row r="15" spans="1:22" ht="13.5" customHeight="1"/>
    <row r="16" spans="1:2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0555555555496" footer="0.51180555555555496"/>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baseColWidth="10" defaultColWidth="8.7109375" defaultRowHeight="13" x14ac:dyDescent="0"/>
  <cols>
    <col min="1" max="1" width="9.85546875" customWidth="1"/>
    <col min="2" max="2" width="8.140625" customWidth="1"/>
    <col min="3" max="3" width="9.42578125" customWidth="1"/>
    <col min="4" max="11" width="10.42578125" hidden="1" customWidth="1"/>
    <col min="12" max="1025" width="12.5703125" customWidth="1"/>
  </cols>
  <sheetData>
    <row r="1" spans="1:11" ht="13.5" customHeight="1">
      <c r="A1" s="29" t="s">
        <v>21</v>
      </c>
      <c r="B1" s="30" t="s">
        <v>22</v>
      </c>
      <c r="C1" s="30" t="s">
        <v>23</v>
      </c>
      <c r="D1" s="4"/>
      <c r="E1" s="4"/>
      <c r="F1" s="4"/>
      <c r="G1" s="4"/>
      <c r="H1" s="4"/>
      <c r="I1" s="4"/>
      <c r="J1" s="4"/>
      <c r="K1" s="4"/>
    </row>
    <row r="2" spans="1:11" ht="13.5" customHeight="1">
      <c r="A2" s="31">
        <v>43765</v>
      </c>
      <c r="B2" s="32">
        <v>100</v>
      </c>
      <c r="C2" s="32">
        <v>100</v>
      </c>
      <c r="D2" s="4"/>
      <c r="E2" s="4"/>
      <c r="F2" s="4"/>
      <c r="G2" s="4"/>
      <c r="H2" s="4"/>
      <c r="I2" s="4"/>
      <c r="J2" s="4"/>
      <c r="K2" s="4"/>
    </row>
    <row r="3" spans="1:11" ht="13.5" customHeight="1">
      <c r="A3" s="31">
        <v>43766</v>
      </c>
      <c r="B3" s="32">
        <v>99.912610364907096</v>
      </c>
      <c r="C3" s="32">
        <v>99.578008314098398</v>
      </c>
      <c r="D3" s="4"/>
      <c r="E3" s="4"/>
      <c r="F3" s="4"/>
      <c r="G3" s="4"/>
      <c r="H3" s="4"/>
      <c r="I3" s="4"/>
      <c r="J3" s="4"/>
      <c r="K3" s="4"/>
    </row>
    <row r="4" spans="1:11" ht="13.5" customHeight="1">
      <c r="A4" s="31">
        <v>43767</v>
      </c>
      <c r="B4" s="32">
        <v>100.311217364497</v>
      </c>
      <c r="C4" s="32">
        <v>100.239302652175</v>
      </c>
      <c r="D4" s="4"/>
      <c r="E4" s="4"/>
      <c r="F4" s="4"/>
      <c r="G4" s="4"/>
      <c r="H4" s="4"/>
      <c r="I4" s="4"/>
      <c r="J4" s="4"/>
      <c r="K4" s="4"/>
    </row>
    <row r="5" spans="1:11" ht="13.5" customHeight="1">
      <c r="A5" s="31">
        <v>43768</v>
      </c>
      <c r="B5" s="32">
        <v>99.848298101833194</v>
      </c>
      <c r="C5" s="32">
        <v>100.925168752525</v>
      </c>
      <c r="D5" s="4"/>
      <c r="E5" s="4"/>
      <c r="F5" s="4"/>
      <c r="G5" s="4"/>
      <c r="H5" s="4"/>
      <c r="I5" s="4"/>
      <c r="J5" s="4"/>
      <c r="K5" s="4"/>
    </row>
    <row r="6" spans="1:11" ht="13.5" customHeight="1">
      <c r="A6" s="31">
        <v>43769</v>
      </c>
      <c r="B6" s="32">
        <v>99.885120923014597</v>
      </c>
      <c r="C6" s="32">
        <v>101.692155974478</v>
      </c>
      <c r="D6" s="4"/>
      <c r="E6" s="4"/>
      <c r="F6" s="4"/>
      <c r="G6" s="4"/>
      <c r="H6" s="4"/>
      <c r="I6" s="4"/>
      <c r="J6" s="4"/>
      <c r="K6" s="4"/>
    </row>
    <row r="7" spans="1:11" ht="13.5" customHeight="1">
      <c r="A7" s="31">
        <v>43770</v>
      </c>
      <c r="B7" s="32">
        <v>100.445590841743</v>
      </c>
      <c r="C7" s="32">
        <v>101.64498964069401</v>
      </c>
      <c r="D7" s="4"/>
      <c r="E7" s="4"/>
      <c r="F7" s="4"/>
      <c r="G7" s="4"/>
      <c r="H7" s="4"/>
      <c r="I7" s="4"/>
      <c r="J7" s="4"/>
      <c r="K7" s="4"/>
    </row>
    <row r="8" spans="1:11" ht="13.5" customHeight="1">
      <c r="A8" s="31">
        <v>43771</v>
      </c>
      <c r="B8" s="32">
        <v>101.04736747988299</v>
      </c>
      <c r="C8" s="32">
        <v>100.92100280147299</v>
      </c>
      <c r="D8" s="4"/>
      <c r="E8" s="4"/>
      <c r="F8" s="4"/>
      <c r="G8" s="4"/>
      <c r="H8" s="4"/>
      <c r="I8" s="4"/>
      <c r="J8" s="4"/>
      <c r="K8" s="4"/>
    </row>
    <row r="9" spans="1:11" ht="13.5" customHeight="1">
      <c r="A9" s="31">
        <v>43772</v>
      </c>
      <c r="B9" s="32">
        <v>101.55656282591799</v>
      </c>
      <c r="C9" s="32">
        <v>100.99821384953199</v>
      </c>
      <c r="D9" s="4"/>
      <c r="E9" s="4"/>
      <c r="F9" s="4"/>
      <c r="G9" s="4"/>
      <c r="H9" s="4"/>
      <c r="I9" s="4"/>
      <c r="J9" s="4"/>
      <c r="K9" s="4"/>
    </row>
    <row r="10" spans="1:11" ht="13.5" customHeight="1">
      <c r="A10" s="31">
        <v>43773</v>
      </c>
      <c r="B10" s="32">
        <v>101.447237670028</v>
      </c>
      <c r="C10" s="32">
        <v>101.36925153771701</v>
      </c>
      <c r="D10" s="4"/>
      <c r="E10" s="4"/>
      <c r="F10" s="4"/>
      <c r="G10" s="4"/>
      <c r="H10" s="4"/>
      <c r="I10" s="4"/>
      <c r="J10" s="4"/>
      <c r="K10" s="4"/>
    </row>
    <row r="11" spans="1:11" ht="13.5" customHeight="1">
      <c r="A11" s="31">
        <v>43774</v>
      </c>
      <c r="B11" s="32">
        <v>101.53385199240201</v>
      </c>
      <c r="C11" s="32">
        <v>100.973649663508</v>
      </c>
      <c r="D11" s="4"/>
      <c r="E11" s="4"/>
      <c r="F11" s="4"/>
      <c r="G11" s="4"/>
      <c r="H11" s="4"/>
      <c r="I11" s="4"/>
      <c r="J11" s="4"/>
      <c r="K11" s="4"/>
    </row>
    <row r="12" spans="1:11" ht="13.5" customHeight="1">
      <c r="A12" s="31">
        <v>43775</v>
      </c>
      <c r="B12" s="32">
        <v>102.27712319515</v>
      </c>
      <c r="C12" s="32">
        <v>101.027475961919</v>
      </c>
      <c r="D12" s="4"/>
      <c r="E12" s="4"/>
      <c r="F12" s="4"/>
      <c r="G12" s="4"/>
      <c r="H12" s="4"/>
      <c r="I12" s="4"/>
      <c r="J12" s="4"/>
      <c r="K12" s="4"/>
    </row>
    <row r="13" spans="1:11" ht="13.5" customHeight="1">
      <c r="A13" s="31">
        <v>43776</v>
      </c>
      <c r="B13" s="32">
        <v>101.7565736358</v>
      </c>
      <c r="C13" s="32">
        <v>100.762194638061</v>
      </c>
      <c r="D13" s="4"/>
      <c r="E13" s="4"/>
      <c r="F13" s="4"/>
      <c r="G13" s="4"/>
      <c r="H13" s="4"/>
      <c r="I13" s="4"/>
      <c r="J13" s="4"/>
      <c r="K13" s="4"/>
    </row>
    <row r="14" spans="1:11" ht="13.5" customHeight="1">
      <c r="A14" s="31">
        <v>43777</v>
      </c>
      <c r="B14" s="32">
        <v>101.76617549251699</v>
      </c>
      <c r="C14" s="32">
        <v>100.063287447332</v>
      </c>
      <c r="D14" s="4"/>
      <c r="E14" s="4"/>
      <c r="F14" s="4"/>
      <c r="G14" s="4"/>
      <c r="H14" s="4"/>
      <c r="I14" s="4"/>
      <c r="J14" s="4"/>
      <c r="K14" s="4"/>
    </row>
    <row r="15" spans="1:11" ht="13.5" customHeight="1">
      <c r="A15" s="31">
        <v>43778</v>
      </c>
      <c r="B15" s="32">
        <v>101.45454441390299</v>
      </c>
      <c r="C15" s="32">
        <v>100.185943005867</v>
      </c>
      <c r="D15" s="4"/>
      <c r="E15" s="4"/>
      <c r="F15" s="4"/>
      <c r="G15" s="4"/>
      <c r="H15" s="4"/>
      <c r="I15" s="4"/>
      <c r="J15" s="4"/>
      <c r="K15" s="4"/>
    </row>
    <row r="16" spans="1:11" ht="13.5" customHeight="1">
      <c r="A16" s="31">
        <v>43779</v>
      </c>
      <c r="B16" s="32">
        <v>101.97625056413899</v>
      </c>
      <c r="C16" s="32">
        <v>100.02674166358</v>
      </c>
      <c r="D16" s="4"/>
      <c r="E16" s="4"/>
      <c r="F16" s="4"/>
      <c r="G16" s="4"/>
      <c r="H16" s="4"/>
      <c r="I16" s="4"/>
      <c r="J16" s="4"/>
      <c r="K16" s="4"/>
    </row>
    <row r="17" spans="1:11" ht="13.5" customHeight="1">
      <c r="A17" s="31">
        <v>43780</v>
      </c>
      <c r="B17" s="32">
        <v>102.59885517962</v>
      </c>
      <c r="C17" s="32">
        <v>99.557100458513204</v>
      </c>
      <c r="D17" s="4"/>
      <c r="E17" s="4"/>
      <c r="F17" s="4"/>
      <c r="G17" s="4"/>
      <c r="H17" s="4"/>
      <c r="I17" s="4"/>
      <c r="J17" s="4"/>
      <c r="K17" s="4"/>
    </row>
    <row r="18" spans="1:11" ht="13.5" customHeight="1">
      <c r="A18" s="31">
        <v>43781</v>
      </c>
      <c r="B18" s="32">
        <v>102.426511000844</v>
      </c>
      <c r="C18" s="32">
        <v>99.550306671475298</v>
      </c>
      <c r="D18" s="4"/>
      <c r="E18" s="4"/>
      <c r="F18" s="4"/>
      <c r="G18" s="4"/>
      <c r="H18" s="4"/>
      <c r="I18" s="4"/>
      <c r="J18" s="4"/>
      <c r="K18" s="4"/>
    </row>
    <row r="19" spans="1:11" ht="13.5" customHeight="1">
      <c r="A19" s="31">
        <v>43782</v>
      </c>
      <c r="B19" s="32">
        <v>102.367639935813</v>
      </c>
      <c r="C19" s="32">
        <v>99.089638553181601</v>
      </c>
      <c r="D19" s="4"/>
      <c r="E19" s="4"/>
      <c r="F19" s="4"/>
      <c r="G19" s="4"/>
      <c r="H19" s="4"/>
      <c r="I19" s="4"/>
      <c r="J19" s="4"/>
      <c r="K19" s="4"/>
    </row>
    <row r="20" spans="1:11" ht="13.5" customHeight="1">
      <c r="A20" s="31">
        <v>43783</v>
      </c>
      <c r="B20" s="32">
        <v>102.868405676503</v>
      </c>
      <c r="C20" s="32">
        <v>99.601032932397203</v>
      </c>
      <c r="D20" s="4"/>
      <c r="E20" s="4"/>
      <c r="F20" s="4"/>
      <c r="G20" s="4"/>
      <c r="H20" s="4"/>
      <c r="I20" s="4"/>
      <c r="J20" s="4"/>
      <c r="K20" s="4"/>
    </row>
    <row r="21" spans="1:11" ht="13.5" customHeight="1">
      <c r="A21" s="31">
        <v>43784</v>
      </c>
      <c r="B21" s="32">
        <v>103.03958534730501</v>
      </c>
      <c r="C21" s="32">
        <v>99.833107596637504</v>
      </c>
      <c r="D21" s="4"/>
      <c r="E21" s="4"/>
      <c r="F21" s="4"/>
      <c r="G21" s="4"/>
      <c r="H21" s="4"/>
      <c r="I21" s="4"/>
      <c r="J21" s="4"/>
      <c r="K21" s="4"/>
    </row>
    <row r="22" spans="1:11" ht="13.5" customHeight="1"/>
    <row r="23" spans="1:11" ht="13.5" customHeight="1"/>
    <row r="24" spans="1:11" ht="13.5" customHeight="1"/>
    <row r="25" spans="1:11" ht="13.5" customHeight="1"/>
    <row r="26" spans="1:11" ht="13.5" customHeight="1"/>
    <row r="27" spans="1:11" ht="13.5" customHeight="1"/>
    <row r="28" spans="1:11" ht="13.5" customHeight="1"/>
    <row r="29" spans="1:11" ht="13.5" customHeight="1"/>
    <row r="30" spans="1:11" ht="13.5" customHeight="1"/>
    <row r="31" spans="1:11" ht="13.5" customHeight="1"/>
    <row r="32" spans="1:11"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0555555555496" footer="0.5118055555555549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8"/>
  <sheetViews>
    <sheetView workbookViewId="0">
      <selection activeCell="C16" sqref="C16"/>
    </sheetView>
  </sheetViews>
  <sheetFormatPr baseColWidth="10" defaultColWidth="8.7109375" defaultRowHeight="13" x14ac:dyDescent="0"/>
  <cols>
    <col min="1" max="1" width="19" customWidth="1"/>
    <col min="2" max="2" width="15.28515625" customWidth="1"/>
    <col min="3" max="3" width="49.42578125" customWidth="1"/>
    <col min="4" max="6" width="10.42578125" hidden="1" customWidth="1"/>
    <col min="7" max="26" width="10.42578125" customWidth="1"/>
    <col min="27" max="1025" width="12.5703125" customWidth="1"/>
  </cols>
  <sheetData>
    <row r="1" spans="1:3" ht="12.75" customHeight="1">
      <c r="A1" s="33" t="s">
        <v>24</v>
      </c>
      <c r="B1" s="33" t="s">
        <v>25</v>
      </c>
      <c r="C1" s="33" t="s">
        <v>26</v>
      </c>
    </row>
    <row r="2" spans="1:3" ht="12.75" customHeight="1">
      <c r="A2" s="34" t="s">
        <v>74</v>
      </c>
      <c r="B2" s="78">
        <v>3</v>
      </c>
      <c r="C2" s="35" t="s">
        <v>27</v>
      </c>
    </row>
    <row r="3" spans="1:3" ht="12.75" customHeight="1">
      <c r="A3" s="34" t="s">
        <v>75</v>
      </c>
      <c r="B3" s="78">
        <v>1</v>
      </c>
      <c r="C3" s="35" t="s">
        <v>28</v>
      </c>
    </row>
    <row r="4" spans="1:3" ht="12.75" customHeight="1"/>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election activeCell="B6" sqref="B6"/>
    </sheetView>
  </sheetViews>
  <sheetFormatPr baseColWidth="10" defaultColWidth="8.7109375" defaultRowHeight="13" x14ac:dyDescent="0"/>
  <cols>
    <col min="1" max="1" width="31.85546875" customWidth="1"/>
    <col min="2" max="2" width="15.5703125" customWidth="1"/>
    <col min="3" max="3" width="128.85546875" customWidth="1"/>
    <col min="4" max="6" width="9" hidden="1" customWidth="1"/>
    <col min="7" max="23" width="8.5703125" customWidth="1"/>
    <col min="24" max="1025" width="12.5703125" customWidth="1"/>
  </cols>
  <sheetData>
    <row r="1" spans="1:23" ht="13.5" customHeight="1">
      <c r="A1" s="33" t="s">
        <v>24</v>
      </c>
      <c r="B1" s="33" t="s">
        <v>25</v>
      </c>
      <c r="C1" s="36" t="s">
        <v>26</v>
      </c>
      <c r="D1" s="37"/>
      <c r="E1" s="37"/>
      <c r="F1" s="37"/>
      <c r="G1" s="37"/>
      <c r="H1" s="37"/>
      <c r="I1" s="37"/>
      <c r="J1" s="37"/>
      <c r="K1" s="37"/>
      <c r="L1" s="37"/>
      <c r="M1" s="37"/>
      <c r="N1" s="37"/>
      <c r="O1" s="37"/>
      <c r="P1" s="37"/>
      <c r="Q1" s="37"/>
      <c r="R1" s="37"/>
      <c r="S1" s="37"/>
      <c r="T1" s="37"/>
      <c r="U1" s="37"/>
      <c r="V1" s="37"/>
      <c r="W1" s="37"/>
    </row>
    <row r="2" spans="1:23" ht="13.5" customHeight="1">
      <c r="A2" s="37" t="s">
        <v>29</v>
      </c>
      <c r="B2" s="38">
        <v>0</v>
      </c>
      <c r="C2" s="34" t="s">
        <v>30</v>
      </c>
      <c r="D2" s="37"/>
      <c r="E2" s="37"/>
      <c r="F2" s="37"/>
      <c r="G2" s="37"/>
      <c r="H2" s="37"/>
      <c r="I2" s="37"/>
      <c r="J2" s="37"/>
      <c r="K2" s="37"/>
      <c r="L2" s="37"/>
      <c r="M2" s="37"/>
      <c r="N2" s="37"/>
      <c r="O2" s="37"/>
      <c r="P2" s="37"/>
      <c r="Q2" s="37"/>
      <c r="R2" s="37"/>
      <c r="S2" s="37"/>
      <c r="T2" s="37"/>
      <c r="U2" s="37"/>
      <c r="V2" s="37"/>
      <c r="W2" s="37"/>
    </row>
    <row r="3" spans="1:23" ht="13.5" customHeight="1">
      <c r="A3" s="37" t="s">
        <v>31</v>
      </c>
      <c r="B3" s="38">
        <v>0.01</v>
      </c>
      <c r="C3" s="34" t="s">
        <v>32</v>
      </c>
      <c r="D3" s="37"/>
      <c r="E3" s="37"/>
      <c r="F3" s="37"/>
      <c r="G3" s="37"/>
      <c r="H3" s="37"/>
      <c r="I3" s="37"/>
      <c r="J3" s="37"/>
      <c r="K3" s="37"/>
      <c r="L3" s="37"/>
      <c r="M3" s="37"/>
      <c r="N3" s="37"/>
      <c r="O3" s="37"/>
      <c r="P3" s="37"/>
      <c r="Q3" s="37"/>
      <c r="R3" s="37"/>
      <c r="S3" s="37"/>
      <c r="T3" s="37"/>
      <c r="U3" s="37"/>
      <c r="V3" s="37"/>
      <c r="W3" s="37"/>
    </row>
    <row r="4" spans="1:23" ht="13.5" customHeight="1">
      <c r="A4" s="37" t="s">
        <v>33</v>
      </c>
      <c r="B4" s="39">
        <v>1</v>
      </c>
      <c r="C4" s="34" t="s">
        <v>34</v>
      </c>
      <c r="D4" s="37"/>
      <c r="E4" s="37"/>
      <c r="F4" s="37"/>
      <c r="G4" s="37"/>
      <c r="H4" s="37"/>
      <c r="I4" s="37"/>
      <c r="J4" s="37"/>
      <c r="K4" s="37"/>
      <c r="L4" s="37"/>
      <c r="M4" s="37"/>
      <c r="N4" s="37"/>
      <c r="O4" s="37"/>
      <c r="P4" s="37"/>
      <c r="Q4" s="37"/>
      <c r="R4" s="37"/>
      <c r="S4" s="37"/>
      <c r="T4" s="37"/>
      <c r="U4" s="37"/>
      <c r="V4" s="37"/>
      <c r="W4" s="37"/>
    </row>
    <row r="5" spans="1:23" ht="13.5" customHeight="1">
      <c r="A5" s="37" t="s">
        <v>35</v>
      </c>
      <c r="B5" s="40">
        <v>1</v>
      </c>
      <c r="C5" s="34" t="s">
        <v>36</v>
      </c>
      <c r="D5" s="37"/>
      <c r="E5" s="37"/>
      <c r="F5" s="37"/>
      <c r="G5" s="37"/>
      <c r="H5" s="37"/>
      <c r="I5" s="37"/>
      <c r="J5" s="37"/>
      <c r="K5" s="37"/>
      <c r="L5" s="37"/>
      <c r="M5" s="37"/>
      <c r="N5" s="37"/>
      <c r="O5" s="37"/>
      <c r="P5" s="37"/>
      <c r="Q5" s="37"/>
      <c r="R5" s="37"/>
      <c r="S5" s="37"/>
      <c r="T5" s="37"/>
      <c r="U5" s="37"/>
      <c r="V5" s="37"/>
      <c r="W5" s="37"/>
    </row>
    <row r="6" spans="1:23" ht="13.5" customHeight="1">
      <c r="A6" s="37" t="s">
        <v>37</v>
      </c>
      <c r="B6" s="40">
        <v>0</v>
      </c>
      <c r="C6" s="34" t="s">
        <v>38</v>
      </c>
      <c r="D6" s="37"/>
      <c r="E6" s="37"/>
      <c r="F6" s="37"/>
      <c r="G6" s="37"/>
      <c r="H6" s="37"/>
      <c r="I6" s="37"/>
      <c r="J6" s="37"/>
      <c r="K6" s="37"/>
      <c r="L6" s="37"/>
      <c r="M6" s="37"/>
      <c r="N6" s="37"/>
      <c r="O6" s="37"/>
      <c r="P6" s="37"/>
      <c r="Q6" s="37"/>
      <c r="R6" s="37"/>
      <c r="S6" s="37"/>
      <c r="T6" s="37"/>
      <c r="U6" s="37"/>
      <c r="V6" s="37"/>
      <c r="W6" s="37"/>
    </row>
    <row r="7" spans="1:23" ht="13.5" customHeight="1">
      <c r="A7" s="37" t="s">
        <v>39</v>
      </c>
      <c r="B7" s="40">
        <v>1</v>
      </c>
      <c r="C7" s="34" t="s">
        <v>40</v>
      </c>
      <c r="D7" s="37"/>
      <c r="E7" s="37"/>
      <c r="F7" s="37"/>
      <c r="G7" s="37"/>
      <c r="H7" s="37"/>
      <c r="I7" s="37"/>
      <c r="J7" s="37"/>
      <c r="K7" s="37"/>
      <c r="L7" s="37"/>
      <c r="M7" s="37"/>
      <c r="N7" s="37"/>
      <c r="O7" s="37"/>
      <c r="P7" s="37"/>
      <c r="Q7" s="37"/>
      <c r="R7" s="37"/>
      <c r="S7" s="37"/>
      <c r="T7" s="37"/>
      <c r="U7" s="37"/>
      <c r="V7" s="37"/>
      <c r="W7" s="37"/>
    </row>
    <row r="8" spans="1:23" ht="13.5" customHeight="1"/>
    <row r="9" spans="1:23" ht="13.5" customHeight="1"/>
    <row r="10" spans="1:23" ht="13.5" customHeight="1"/>
    <row r="11" spans="1:23" ht="13.5" customHeight="1"/>
    <row r="12" spans="1:23" ht="13.5" customHeight="1"/>
    <row r="13" spans="1:23" ht="13.5" customHeight="1"/>
    <row r="14" spans="1:23" ht="13.5" customHeight="1"/>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0555555555496" footer="0.5118055555555549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2"/>
  <sheetViews>
    <sheetView tabSelected="1" workbookViewId="0">
      <selection activeCell="I11" sqref="I11"/>
    </sheetView>
  </sheetViews>
  <sheetFormatPr baseColWidth="10" defaultColWidth="8.7109375" defaultRowHeight="13" x14ac:dyDescent="0"/>
  <cols>
    <col min="1" max="1" width="13.5703125" style="81" customWidth="1"/>
    <col min="2" max="2" width="7" style="81" bestFit="1" customWidth="1"/>
    <col min="3" max="3" width="6.42578125" style="81" customWidth="1"/>
    <col min="4" max="4" width="8" style="81" customWidth="1"/>
    <col min="5" max="5" width="11.85546875" style="81" customWidth="1"/>
    <col min="6" max="6" width="10.85546875" style="81" customWidth="1"/>
    <col min="7" max="7" width="13.28515625" style="81" customWidth="1"/>
    <col min="8" max="8" width="17.140625" style="81" customWidth="1"/>
    <col min="9" max="9" width="17.28515625" style="81" customWidth="1"/>
    <col min="10" max="20" width="8.5703125" style="81" customWidth="1"/>
    <col min="21" max="1021" width="12.5703125" style="81" customWidth="1"/>
    <col min="1022" max="16384" width="8.7109375" style="81"/>
  </cols>
  <sheetData>
    <row r="1" spans="1:20" ht="13.5" customHeight="1">
      <c r="A1" s="41" t="s">
        <v>0</v>
      </c>
      <c r="B1" s="1" t="s">
        <v>21</v>
      </c>
      <c r="C1" s="2" t="s">
        <v>22</v>
      </c>
      <c r="D1" s="2" t="s">
        <v>23</v>
      </c>
      <c r="E1" s="2" t="s">
        <v>41</v>
      </c>
      <c r="F1" s="2" t="s">
        <v>42</v>
      </c>
      <c r="G1" s="2" t="s">
        <v>43</v>
      </c>
      <c r="H1" s="92" t="s">
        <v>76</v>
      </c>
      <c r="I1" s="92" t="s">
        <v>77</v>
      </c>
      <c r="J1" s="44"/>
      <c r="K1" s="44"/>
      <c r="L1" s="44"/>
      <c r="M1" s="44"/>
      <c r="N1" s="44"/>
      <c r="O1" s="44"/>
      <c r="P1" s="44"/>
      <c r="Q1" s="44"/>
      <c r="R1" s="44"/>
      <c r="S1" s="44"/>
      <c r="T1" s="44"/>
    </row>
    <row r="2" spans="1:20" ht="13.5" customHeight="1">
      <c r="A2" s="84">
        <f>IF(I2&gt;H2,1,0)</f>
        <v>0</v>
      </c>
      <c r="B2" s="45">
        <f>IF('Time Series Inputs'!A2="","",'Time Series Inputs'!A2)</f>
        <v>43765</v>
      </c>
      <c r="C2" s="83">
        <f>IF('Time Series Inputs'!B2="","",'Time Series Inputs'!B2)</f>
        <v>100</v>
      </c>
      <c r="D2" s="83">
        <f>IF('Time Series Inputs'!C2="","",'Time Series Inputs'!C2)</f>
        <v>100</v>
      </c>
      <c r="E2" s="89">
        <v>0</v>
      </c>
      <c r="F2" s="89" t="e">
        <f ca="1">IF(E2="","",'Parameter Inputs'!$B$2*AVERAGE(OFFSET($C2,-MIN($E2,'Parameter Inputs'!#REF!-1),0,MIN('Parameter Inputs'!#REF!-1,$E2)+1,1)))</f>
        <v>#REF!</v>
      </c>
      <c r="G2" s="89" t="e">
        <f ca="1">IF(E2="","",'Parameter Inputs'!$B$3*AVERAGE(OFFSET($D2,-MIN($E2,'Parameter Inputs'!#REF!-1),0,MIN('Parameter Inputs'!#REF!-1,$E2)+1,1)))</f>
        <v>#REF!</v>
      </c>
      <c r="H2" s="80">
        <f>IF('Parameter Inputs'!$B$2&gt;E2,0,(IF('Parameter Inputs'!$B$2=1,C1,IF('Parameter Inputs'!$B$2=2,SUM(#REF!),IF('Parameter Inputs'!$B$2=3,SUM(#REF!),IF('Parameter Inputs'!$B$2=4,SUM(#REF!),IF('Parameter Inputs'!$B$2=5,SUM(#REF!),IF('Parameter Inputs'!$B$2=6,SUM(#REF!),IF('Parameter Inputs'!$B$2=7,SUM(#REF!),IF('Parameter Inputs'!$B$2=8,SUM(#REF!),IF('Parameter Inputs'!$B$2=9,SUM(#REF!),0)))))))))))</f>
        <v>0</v>
      </c>
      <c r="I2" s="80">
        <f>IF('Parameter Inputs'!$B$3&gt;E2,0,(IF('Parameter Inputs'!$B$3=1,C1,IF('Parameter Inputs'!$B$3=2,SUM(#REF!),IF('Parameter Inputs'!$B$3=3,SUM(#REF!),IF('Parameter Inputs'!$B$3=4,SUM(#REF!),IF('Parameter Inputs'!$B$3=5,SUM(#REF!),IF('Parameter Inputs'!$B$3=6,SUM(#REF!),IF('Parameter Inputs'!$B$3=7,SUM(#REF!),IF('Parameter Inputs'!$B$3=8,SUM(#REF!),IF('Parameter Inputs'!$B$3=9,SUM(#REF!),0)))))))))))</f>
        <v>0</v>
      </c>
    </row>
    <row r="3" spans="1:20" ht="13.5" customHeight="1">
      <c r="A3" s="84">
        <f t="shared" ref="A3:A21" si="0">IF(I3&gt;H3,1,0)</f>
        <v>1</v>
      </c>
      <c r="B3" s="45">
        <f>IF('Time Series Inputs'!A3="","",'Time Series Inputs'!A3)</f>
        <v>43766</v>
      </c>
      <c r="C3" s="83">
        <f>IF('Time Series Inputs'!B3="","",'Time Series Inputs'!B3)</f>
        <v>99.912610364907096</v>
      </c>
      <c r="D3" s="83">
        <f>IF('Time Series Inputs'!C3="","",'Time Series Inputs'!C3)</f>
        <v>99.578008314098398</v>
      </c>
      <c r="E3" s="89">
        <f t="shared" ref="E3:E21" si="1">E2+1</f>
        <v>1</v>
      </c>
      <c r="F3" s="90" t="e">
        <f ca="1">IF(E3="","",'Parameter Inputs'!$B$2*AVERAGE(OFFSET($C3,-MIN($E3,'Parameter Inputs'!#REF!-1),0,MIN('Parameter Inputs'!#REF!-1,$E3)+1,1)))</f>
        <v>#REF!</v>
      </c>
      <c r="G3" s="91" t="e">
        <f ca="1">IF(E3="","",'Parameter Inputs'!$B$3*AVERAGE(OFFSET($D3,-MIN($E3,'Parameter Inputs'!#REF!-1),0,MIN('Parameter Inputs'!#REF!-1,$E3)+1,1)))</f>
        <v>#REF!</v>
      </c>
      <c r="H3" s="80">
        <f>IF('Parameter Inputs'!$B$2&gt;E3,0,(IF('Parameter Inputs'!$B$2=1,C2,IF('Parameter Inputs'!$B$2=2,SUM(C1:C2),IF('Parameter Inputs'!$B$2=3,SUM(#REF!),IF('Parameter Inputs'!$B$2=4,SUM(#REF!),IF('Parameter Inputs'!$B$2=5,SUM(#REF!),IF('Parameter Inputs'!$B$2=6,SUM(#REF!),IF('Parameter Inputs'!$B$2=7,SUM(#REF!),IF('Parameter Inputs'!$B$2=8,SUM(#REF!),IF('Parameter Inputs'!$B$2=9,SUM(#REF!),0)))))))))))</f>
        <v>0</v>
      </c>
      <c r="I3" s="80">
        <f>IF('Parameter Inputs'!$B$3&gt;E3,0,(IF('Parameter Inputs'!$B$3=1,C2,IF('Parameter Inputs'!$B$3=2,SUM(C1:C2),IF('Parameter Inputs'!$B$3=3,SUM(#REF!),IF('Parameter Inputs'!$B$3=4,SUM(#REF!),IF('Parameter Inputs'!$B$3=5,SUM(#REF!),IF('Parameter Inputs'!$B$3=6,SUM(#REF!),IF('Parameter Inputs'!$B$3=7,SUM(#REF!),IF('Parameter Inputs'!$B$3=8,SUM(#REF!),IF('Parameter Inputs'!$B$3=9,SUM(#REF!),0)))))))))))</f>
        <v>100</v>
      </c>
    </row>
    <row r="4" spans="1:20" ht="13.5" customHeight="1">
      <c r="A4" s="84">
        <f t="shared" si="0"/>
        <v>1</v>
      </c>
      <c r="B4" s="45">
        <f>IF('Time Series Inputs'!A4="","",'Time Series Inputs'!A4)</f>
        <v>43767</v>
      </c>
      <c r="C4" s="83">
        <f>IF('Time Series Inputs'!B4="","",'Time Series Inputs'!B4)</f>
        <v>100.311217364497</v>
      </c>
      <c r="D4" s="83">
        <f>IF('Time Series Inputs'!C4="","",'Time Series Inputs'!C4)</f>
        <v>100.239302652175</v>
      </c>
      <c r="E4" s="89">
        <f t="shared" si="1"/>
        <v>2</v>
      </c>
      <c r="F4" s="90" t="e">
        <f ca="1">IF(E4="","",'Parameter Inputs'!$B$2*AVERAGE(OFFSET($C4,-MIN($E4,'Parameter Inputs'!#REF!-1),0,MIN('Parameter Inputs'!#REF!-1,$E4)+1,1)))</f>
        <v>#REF!</v>
      </c>
      <c r="G4" s="91" t="e">
        <f ca="1">IF(E4="","",'Parameter Inputs'!$B$3*AVERAGE(OFFSET($D4,-MIN($E4,'Parameter Inputs'!#REF!-1),0,MIN('Parameter Inputs'!#REF!-1,$E4)+1,1)))</f>
        <v>#REF!</v>
      </c>
      <c r="H4" s="80">
        <f>IF('Parameter Inputs'!$B$2&gt;E4,0,(IF('Parameter Inputs'!$B$2=1,C3,IF('Parameter Inputs'!$B$2=2,SUM(C2:C3),IF('Parameter Inputs'!$B$2=3,SUM(C1:C3),IF('Parameter Inputs'!$B$2=4,SUM(#REF!),IF('Parameter Inputs'!$B$2=5,SUM(#REF!),IF('Parameter Inputs'!$B$2=6,SUM(#REF!),IF('Parameter Inputs'!$B$2=7,SUM(#REF!),IF('Parameter Inputs'!$B$2=8,SUM(#REF!),IF('Parameter Inputs'!$B$2=9,SUM(#REF!),0)))))))))))</f>
        <v>0</v>
      </c>
      <c r="I4" s="80">
        <f>IF('Parameter Inputs'!$B$3&gt;E4,0,(IF('Parameter Inputs'!$B$3=1,C3,IF('Parameter Inputs'!$B$3=2,SUM(C2:C3),IF('Parameter Inputs'!$B$3=3,SUM(C1:C3),IF('Parameter Inputs'!$B$3=4,SUM(#REF!),IF('Parameter Inputs'!$B$3=5,SUM(#REF!),IF('Parameter Inputs'!$B$3=6,SUM(#REF!),IF('Parameter Inputs'!$B$3=7,SUM(#REF!),IF('Parameter Inputs'!$B$3=8,SUM(#REF!),IF('Parameter Inputs'!$B$3=9,SUM(#REF!),0)))))))))))</f>
        <v>99.912610364907096</v>
      </c>
    </row>
    <row r="5" spans="1:20" ht="13.5" customHeight="1">
      <c r="A5" s="84">
        <f t="shared" si="0"/>
        <v>0</v>
      </c>
      <c r="B5" s="45">
        <f>IF('Time Series Inputs'!A5="","",'Time Series Inputs'!A5)</f>
        <v>43768</v>
      </c>
      <c r="C5" s="83">
        <f>IF('Time Series Inputs'!B5="","",'Time Series Inputs'!B5)</f>
        <v>99.848298101833194</v>
      </c>
      <c r="D5" s="83">
        <f>IF('Time Series Inputs'!C5="","",'Time Series Inputs'!C5)</f>
        <v>100.925168752525</v>
      </c>
      <c r="E5" s="89">
        <f t="shared" si="1"/>
        <v>3</v>
      </c>
      <c r="F5" s="90" t="e">
        <f ca="1">IF(E5="","",'Parameter Inputs'!$B$2*AVERAGE(OFFSET($C5,-MIN($E5,'Parameter Inputs'!#REF!-1),0,MIN('Parameter Inputs'!#REF!-1,$E5)+1,1)))</f>
        <v>#REF!</v>
      </c>
      <c r="G5" s="91" t="e">
        <f ca="1">IF(E5="","",'Parameter Inputs'!$B$3*AVERAGE(OFFSET($D5,-MIN($E5,'Parameter Inputs'!#REF!-1),0,MIN('Parameter Inputs'!#REF!-1,$E5)+1,1)))</f>
        <v>#REF!</v>
      </c>
      <c r="H5" s="80">
        <f>IF('Parameter Inputs'!$B$2&gt;E5,0,(IF('Parameter Inputs'!$B$2=1,C4,IF('Parameter Inputs'!$B$2=2,SUM(C3:C4),IF('Parameter Inputs'!$B$2=3,SUM(C2:C4),IF('Parameter Inputs'!$B$2=4,SUM(C1:C4),IF('Parameter Inputs'!$B$2=5,SUM(#REF!),IF('Parameter Inputs'!$B$2=6,SUM(#REF!),IF('Parameter Inputs'!$B$2=7,SUM(#REF!),IF('Parameter Inputs'!$B$2=8,SUM(#REF!),IF('Parameter Inputs'!$B$2=9,SUM(#REF!),0)))))))))))</f>
        <v>300.22382772940409</v>
      </c>
      <c r="I5" s="80">
        <f>IF('Parameter Inputs'!$B$3&gt;E5,0,(IF('Parameter Inputs'!$B$3=1,C4,IF('Parameter Inputs'!$B$3=2,SUM(C3:C4),IF('Parameter Inputs'!$B$3=3,SUM(C2:C4),IF('Parameter Inputs'!$B$3=4,SUM(C1:C4),IF('Parameter Inputs'!$B$3=5,SUM(#REF!),IF('Parameter Inputs'!$B$3=6,SUM(#REF!),IF('Parameter Inputs'!$B$3=7,SUM(#REF!),IF('Parameter Inputs'!$B$3=8,SUM(#REF!),IF('Parameter Inputs'!$B$3=9,SUM(#REF!),0)))))))))))</f>
        <v>100.311217364497</v>
      </c>
      <c r="K5" s="80"/>
    </row>
    <row r="6" spans="1:20" ht="13.5" customHeight="1">
      <c r="A6" s="84">
        <f t="shared" si="0"/>
        <v>0</v>
      </c>
      <c r="B6" s="45">
        <f>IF('Time Series Inputs'!A6="","",'Time Series Inputs'!A6)</f>
        <v>43769</v>
      </c>
      <c r="C6" s="83">
        <f>IF('Time Series Inputs'!B6="","",'Time Series Inputs'!B6)</f>
        <v>99.885120923014597</v>
      </c>
      <c r="D6" s="83">
        <f>IF('Time Series Inputs'!C6="","",'Time Series Inputs'!C6)</f>
        <v>101.692155974478</v>
      </c>
      <c r="E6" s="89">
        <f t="shared" si="1"/>
        <v>4</v>
      </c>
      <c r="F6" s="90" t="e">
        <f ca="1">IF(E6="","",'Parameter Inputs'!$B$2*AVERAGE(OFFSET($C6,-MIN($E6,'Parameter Inputs'!#REF!-1),0,MIN('Parameter Inputs'!#REF!-1,$E6)+1,1)))</f>
        <v>#REF!</v>
      </c>
      <c r="G6" s="91" t="e">
        <f ca="1">IF(E6="","",'Parameter Inputs'!$B$3*AVERAGE(OFFSET($D6,-MIN($E6,'Parameter Inputs'!#REF!-1),0,MIN('Parameter Inputs'!#REF!-1,$E6)+1,1)))</f>
        <v>#REF!</v>
      </c>
      <c r="H6" s="80">
        <f>IF('Parameter Inputs'!$B$2&gt;E6,0,(IF('Parameter Inputs'!$B$2=1,C5,IF('Parameter Inputs'!$B$2=2,SUM(C4:C5),IF('Parameter Inputs'!$B$2=3,SUM(C3:C5),IF('Parameter Inputs'!$B$2=4,SUM(C2:C5),IF('Parameter Inputs'!$B$2=5,SUM(C1:C5),IF('Parameter Inputs'!$B$2=6,SUM(#REF!),IF('Parameter Inputs'!$B$2=7,SUM(#REF!),IF('Parameter Inputs'!$B$2=8,SUM(#REF!),IF('Parameter Inputs'!$B$2=9,SUM(#REF!),0)))))))))))</f>
        <v>300.07212583123726</v>
      </c>
      <c r="I6" s="80">
        <f>IF('Parameter Inputs'!$B$3&gt;E6,0,(IF('Parameter Inputs'!$B$3=1,C5,IF('Parameter Inputs'!$B$3=2,SUM(C4:C5),IF('Parameter Inputs'!$B$3=3,SUM(C3:C5),IF('Parameter Inputs'!$B$3=4,SUM(C2:C5),IF('Parameter Inputs'!$B$3=5,SUM(C1:C5),IF('Parameter Inputs'!$B$3=6,SUM(#REF!),IF('Parameter Inputs'!$B$3=7,SUM(#REF!),IF('Parameter Inputs'!$B$3=8,SUM(#REF!),IF('Parameter Inputs'!$B$3=9,SUM(#REF!),0)))))))))))</f>
        <v>99.848298101833194</v>
      </c>
      <c r="K6" s="80"/>
    </row>
    <row r="7" spans="1:20" ht="13.5" customHeight="1">
      <c r="A7" s="84">
        <f t="shared" si="0"/>
        <v>0</v>
      </c>
      <c r="B7" s="45">
        <f>IF('Time Series Inputs'!A7="","",'Time Series Inputs'!A7)</f>
        <v>43770</v>
      </c>
      <c r="C7" s="83">
        <f>IF('Time Series Inputs'!B7="","",'Time Series Inputs'!B7)</f>
        <v>100.445590841743</v>
      </c>
      <c r="D7" s="83">
        <f>IF('Time Series Inputs'!C7="","",'Time Series Inputs'!C7)</f>
        <v>101.64498964069401</v>
      </c>
      <c r="E7" s="89">
        <f t="shared" si="1"/>
        <v>5</v>
      </c>
      <c r="F7" s="90" t="e">
        <f ca="1">IF(E7="","",'Parameter Inputs'!$B$2*AVERAGE(OFFSET($C7,-MIN($E7,'Parameter Inputs'!#REF!-1),0,MIN('Parameter Inputs'!#REF!-1,$E7)+1,1)))</f>
        <v>#REF!</v>
      </c>
      <c r="G7" s="91" t="e">
        <f ca="1">IF(E7="","",'Parameter Inputs'!$B$3*AVERAGE(OFFSET($D7,-MIN($E7,'Parameter Inputs'!#REF!-1),0,MIN('Parameter Inputs'!#REF!-1,$E7)+1,1)))</f>
        <v>#REF!</v>
      </c>
      <c r="H7" s="80">
        <f>IF('Parameter Inputs'!$B$2&gt;E7,0,(IF('Parameter Inputs'!$B$2=1,C6,IF('Parameter Inputs'!$B$2=2,SUM(C5:C6),IF('Parameter Inputs'!$B$2=3,SUM(C4:C6),IF('Parameter Inputs'!$B$2=4,SUM(C3:C6),IF('Parameter Inputs'!$B$2=5,SUM(C2:C6),IF('Parameter Inputs'!$B$2=6,SUM(C1:C6),IF('Parameter Inputs'!$B$2=7,SUM(#REF!),IF('Parameter Inputs'!$B$2=8,SUM(#REF!),IF('Parameter Inputs'!$B$2=9,SUM(#REF!),0)))))))))))</f>
        <v>300.04463638934476</v>
      </c>
      <c r="I7" s="80">
        <f>IF('Parameter Inputs'!$B$3&gt;E7,0,(IF('Parameter Inputs'!$B$3=1,C6,IF('Parameter Inputs'!$B$3=2,SUM(C5:C6),IF('Parameter Inputs'!$B$3=3,SUM(C4:C6),IF('Parameter Inputs'!$B$3=4,SUM(C3:C6),IF('Parameter Inputs'!$B$3=5,SUM(C2:C6),IF('Parameter Inputs'!$B$3=6,SUM(C1:C6),IF('Parameter Inputs'!$B$3=7,SUM(#REF!),IF('Parameter Inputs'!$B$3=8,SUM(#REF!),IF('Parameter Inputs'!$B$3=9,SUM(#REF!),0)))))))))))</f>
        <v>99.885120923014597</v>
      </c>
      <c r="K7" s="80"/>
    </row>
    <row r="8" spans="1:20" ht="13.5" customHeight="1">
      <c r="A8" s="84">
        <f t="shared" si="0"/>
        <v>0</v>
      </c>
      <c r="B8" s="45">
        <f>IF('Time Series Inputs'!A8="","",'Time Series Inputs'!A8)</f>
        <v>43771</v>
      </c>
      <c r="C8" s="83">
        <f>IF('Time Series Inputs'!B8="","",'Time Series Inputs'!B8)</f>
        <v>101.04736747988299</v>
      </c>
      <c r="D8" s="83">
        <f>IF('Time Series Inputs'!C8="","",'Time Series Inputs'!C8)</f>
        <v>100.92100280147299</v>
      </c>
      <c r="E8" s="89">
        <f t="shared" si="1"/>
        <v>6</v>
      </c>
      <c r="F8" s="90" t="e">
        <f ca="1">IF(E8="","",'Parameter Inputs'!$B$2*AVERAGE(OFFSET($C8,-MIN($E8,'Parameter Inputs'!#REF!-1),0,MIN('Parameter Inputs'!#REF!-1,$E8)+1,1)))</f>
        <v>#REF!</v>
      </c>
      <c r="G8" s="91" t="e">
        <f ca="1">IF(E8="","",'Parameter Inputs'!$B$3*AVERAGE(OFFSET($D8,-MIN($E8,'Parameter Inputs'!#REF!-1),0,MIN('Parameter Inputs'!#REF!-1,$E8)+1,1)))</f>
        <v>#REF!</v>
      </c>
      <c r="H8" s="80">
        <f>IF('Parameter Inputs'!$B$2&gt;E8,0,(IF('Parameter Inputs'!$B$2=1,C7,IF('Parameter Inputs'!$B$2=2,SUM(C6:C7),IF('Parameter Inputs'!$B$2=3,SUM(C5:C7),IF('Parameter Inputs'!$B$2=4,SUM(C4:C7),IF('Parameter Inputs'!$B$2=5,SUM(C3:C7),IF('Parameter Inputs'!$B$2=6,SUM(C2:C7),IF('Parameter Inputs'!$B$2=7,SUM(C1:C7),IF('Parameter Inputs'!$B$2=8,SUM(#REF!),IF('Parameter Inputs'!$B$2=9,SUM(#REF!),0)))))))))))</f>
        <v>300.17900986659077</v>
      </c>
      <c r="I8" s="80">
        <f>IF('Parameter Inputs'!$B$3&gt;E8,0,(IF('Parameter Inputs'!$B$3=1,C7,IF('Parameter Inputs'!$B$3=2,SUM(C6:C7),IF('Parameter Inputs'!$B$3=3,SUM(C5:C7),IF('Parameter Inputs'!$B$3=4,SUM(C4:C7),IF('Parameter Inputs'!$B$3=5,SUM(C3:C7),IF('Parameter Inputs'!$B$3=6,SUM(C2:C7),IF('Parameter Inputs'!$B$3=7,SUM(C1:C7),IF('Parameter Inputs'!$B$3=8,SUM(#REF!),IF('Parameter Inputs'!$B$3=9,SUM(#REF!),0)))))))))))</f>
        <v>100.445590841743</v>
      </c>
      <c r="K8" s="80"/>
    </row>
    <row r="9" spans="1:20" ht="13.5" customHeight="1">
      <c r="A9" s="84">
        <f t="shared" si="0"/>
        <v>0</v>
      </c>
      <c r="B9" s="45">
        <f>IF('Time Series Inputs'!A9="","",'Time Series Inputs'!A9)</f>
        <v>43772</v>
      </c>
      <c r="C9" s="83">
        <f>IF('Time Series Inputs'!B9="","",'Time Series Inputs'!B9)</f>
        <v>101.55656282591799</v>
      </c>
      <c r="D9" s="83">
        <f>IF('Time Series Inputs'!C9="","",'Time Series Inputs'!C9)</f>
        <v>100.99821384953199</v>
      </c>
      <c r="E9" s="89">
        <f t="shared" si="1"/>
        <v>7</v>
      </c>
      <c r="F9" s="90" t="e">
        <f ca="1">IF(E9="","",'Parameter Inputs'!$B$2*AVERAGE(OFFSET($C9,-MIN($E9,'Parameter Inputs'!#REF!-1),0,MIN('Parameter Inputs'!#REF!-1,$E9)+1,1)))</f>
        <v>#REF!</v>
      </c>
      <c r="G9" s="91" t="e">
        <f ca="1">IF(E9="","",'Parameter Inputs'!$B$3*AVERAGE(OFFSET($D9,-MIN($E9,'Parameter Inputs'!#REF!-1),0,MIN('Parameter Inputs'!#REF!-1,$E9)+1,1)))</f>
        <v>#REF!</v>
      </c>
      <c r="H9" s="80">
        <f>IF('Parameter Inputs'!$B$2&gt;E9,0,(IF('Parameter Inputs'!$B$2=1,C8,IF('Parameter Inputs'!$B$2=2,SUM(C7:C8),IF('Parameter Inputs'!$B$2=3,SUM(C6:C8),IF('Parameter Inputs'!$B$2=4,SUM(C5:C8),IF('Parameter Inputs'!$B$2=5,SUM(C4:C8),IF('Parameter Inputs'!$B$2=6,SUM(C3:C8),IF('Parameter Inputs'!$B$2=7,SUM(C2:C8),IF('Parameter Inputs'!$B$2=8,SUM(C1:C8),IF('Parameter Inputs'!$B$2=9,SUM(#REF!),0)))))))))))</f>
        <v>301.37807924464062</v>
      </c>
      <c r="I9" s="80">
        <f>IF('Parameter Inputs'!$B$3&gt;E9,0,(IF('Parameter Inputs'!$B$3=1,C8,IF('Parameter Inputs'!$B$3=2,SUM(C7:C8),IF('Parameter Inputs'!$B$3=3,SUM(C6:C8),IF('Parameter Inputs'!$B$3=4,SUM(C5:C8),IF('Parameter Inputs'!$B$3=5,SUM(C4:C8),IF('Parameter Inputs'!$B$3=6,SUM(C3:C8),IF('Parameter Inputs'!$B$3=7,SUM(C2:C8),IF('Parameter Inputs'!$B$3=8,SUM(C1:C8),IF('Parameter Inputs'!$B$3=9,SUM(#REF!),0)))))))))))</f>
        <v>101.04736747988299</v>
      </c>
      <c r="K9" s="80"/>
    </row>
    <row r="10" spans="1:20" ht="13.5" customHeight="1">
      <c r="A10" s="84">
        <f t="shared" si="0"/>
        <v>0</v>
      </c>
      <c r="B10" s="45">
        <f>IF('Time Series Inputs'!A10="","",'Time Series Inputs'!A10)</f>
        <v>43773</v>
      </c>
      <c r="C10" s="83">
        <f>IF('Time Series Inputs'!B10="","",'Time Series Inputs'!B10)</f>
        <v>101.447237670028</v>
      </c>
      <c r="D10" s="83">
        <f>IF('Time Series Inputs'!C10="","",'Time Series Inputs'!C10)</f>
        <v>101.36925153771701</v>
      </c>
      <c r="E10" s="89">
        <f t="shared" si="1"/>
        <v>8</v>
      </c>
      <c r="F10" s="90" t="e">
        <f ca="1">IF(E10="","",'Parameter Inputs'!$B$2*AVERAGE(OFFSET($C10,-MIN($E10,'Parameter Inputs'!#REF!-1),0,MIN('Parameter Inputs'!#REF!-1,$E10)+1,1)))</f>
        <v>#REF!</v>
      </c>
      <c r="G10" s="91" t="e">
        <f ca="1">IF(E10="","",'Parameter Inputs'!$B$3*AVERAGE(OFFSET($D10,-MIN($E10,'Parameter Inputs'!#REF!-1),0,MIN('Parameter Inputs'!#REF!-1,$E10)+1,1)))</f>
        <v>#REF!</v>
      </c>
      <c r="H10" s="80">
        <f>IF('Parameter Inputs'!$B$2&gt;E10,0,(IF('Parameter Inputs'!$B$2=1,C9,IF('Parameter Inputs'!$B$2=2,SUM(C8:C9),IF('Parameter Inputs'!$B$2=3,SUM(C7:C9),IF('Parameter Inputs'!$B$2=4,SUM(C6:C9),IF('Parameter Inputs'!$B$2=5,SUM(C5:C9),IF('Parameter Inputs'!$B$2=6,SUM(C4:C9),IF('Parameter Inputs'!$B$2=7,SUM(C3:C9),IF('Parameter Inputs'!$B$2=8,SUM(C2:C9),IF('Parameter Inputs'!$B$2=9,SUM(C1:C9),0)))))))))))</f>
        <v>303.049521147544</v>
      </c>
      <c r="I10" s="80">
        <f>IF('Parameter Inputs'!$B$3&gt;E10,0,(IF('Parameter Inputs'!$B$3=1,C9,IF('Parameter Inputs'!$B$3=2,SUM(C8:C9),IF('Parameter Inputs'!$B$3=3,SUM(C7:C9),IF('Parameter Inputs'!$B$3=4,SUM(C6:C9),IF('Parameter Inputs'!$B$3=5,SUM(C5:C9),IF('Parameter Inputs'!$B$3=6,SUM(C4:C9),IF('Parameter Inputs'!$B$3=7,SUM(C3:C9),IF('Parameter Inputs'!$B$3=8,SUM(C2:C9),IF('Parameter Inputs'!$B$3=9,SUM(C1:C9),0)))))))))))</f>
        <v>101.55656282591799</v>
      </c>
    </row>
    <row r="11" spans="1:20" ht="13.5" customHeight="1">
      <c r="A11" s="84">
        <f t="shared" si="0"/>
        <v>0</v>
      </c>
      <c r="B11" s="45">
        <f>IF('Time Series Inputs'!A11="","",'Time Series Inputs'!A11)</f>
        <v>43774</v>
      </c>
      <c r="C11" s="83">
        <f>IF('Time Series Inputs'!B11="","",'Time Series Inputs'!B11)</f>
        <v>101.53385199240201</v>
      </c>
      <c r="D11" s="83">
        <f>IF('Time Series Inputs'!C11="","",'Time Series Inputs'!C11)</f>
        <v>100.973649663508</v>
      </c>
      <c r="E11" s="89">
        <f t="shared" si="1"/>
        <v>9</v>
      </c>
      <c r="F11" s="90" t="e">
        <f ca="1">IF(E11="","",'Parameter Inputs'!$B$2*AVERAGE(OFFSET($C11,-MIN($E11,'Parameter Inputs'!#REF!-1),0,MIN('Parameter Inputs'!#REF!-1,$E11)+1,1)))</f>
        <v>#REF!</v>
      </c>
      <c r="G11" s="91" t="e">
        <f ca="1">IF(E11="","",'Parameter Inputs'!$B$3*AVERAGE(OFFSET($D11,-MIN($E11,'Parameter Inputs'!#REF!-1),0,MIN('Parameter Inputs'!#REF!-1,$E11)+1,1)))</f>
        <v>#REF!</v>
      </c>
      <c r="H11" s="80">
        <f>IF('Parameter Inputs'!$B$2&gt;E11,0,(IF('Parameter Inputs'!$B$2=1,C10,IF('Parameter Inputs'!$B$2=2,SUM(C9:C10),IF('Parameter Inputs'!$B$2=3,SUM(C8:C10),IF('Parameter Inputs'!$B$2=4,SUM(C7:C10),IF('Parameter Inputs'!$B$2=5,SUM(C6:C10),IF('Parameter Inputs'!$B$2=6,SUM(C5:C10),IF('Parameter Inputs'!$B$2=7,SUM(C4:C10),IF('Parameter Inputs'!$B$2=8,SUM(C3:C10),IF('Parameter Inputs'!$B$2=9,SUM(C2:C10),0)))))))))))</f>
        <v>304.051167975829</v>
      </c>
      <c r="I11" s="80">
        <f>IF('Parameter Inputs'!$B$3&gt;E11,0,(IF('Parameter Inputs'!$B$3=1,C10,IF('Parameter Inputs'!$B$3=2,SUM(C9:C10),IF('Parameter Inputs'!$B$3=3,SUM(C8:C10),IF('Parameter Inputs'!$B$3=4,SUM(C7:C10),IF('Parameter Inputs'!$B$3=5,SUM(C6:C10),IF('Parameter Inputs'!$B$3=6,SUM(C5:C10),IF('Parameter Inputs'!$B$3=7,SUM(C4:C10),IF('Parameter Inputs'!$B$3=8,SUM(C3:C10),IF('Parameter Inputs'!$B$3=9,SUM(C2:C10),0)))))))))))</f>
        <v>101.447237670028</v>
      </c>
    </row>
    <row r="12" spans="1:20" ht="13.5" customHeight="1">
      <c r="A12" s="84">
        <f t="shared" si="0"/>
        <v>0</v>
      </c>
      <c r="B12" s="45">
        <f>IF('Time Series Inputs'!A12="","",'Time Series Inputs'!A12)</f>
        <v>43775</v>
      </c>
      <c r="C12" s="83">
        <f>IF('Time Series Inputs'!B12="","",'Time Series Inputs'!B12)</f>
        <v>102.27712319515</v>
      </c>
      <c r="D12" s="83">
        <f>IF('Time Series Inputs'!C12="","",'Time Series Inputs'!C12)</f>
        <v>101.027475961919</v>
      </c>
      <c r="E12" s="89">
        <f t="shared" si="1"/>
        <v>10</v>
      </c>
      <c r="F12" s="90" t="e">
        <f ca="1">IF(E12="","",'Parameter Inputs'!$B$2*AVERAGE(OFFSET($C12,-MIN($E12,'Parameter Inputs'!#REF!-1),0,MIN('Parameter Inputs'!#REF!-1,$E12)+1,1)))</f>
        <v>#REF!</v>
      </c>
      <c r="G12" s="91" t="e">
        <f ca="1">IF(E12="","",'Parameter Inputs'!$B$3*AVERAGE(OFFSET($D12,-MIN($E12,'Parameter Inputs'!#REF!-1),0,MIN('Parameter Inputs'!#REF!-1,$E12)+1,1)))</f>
        <v>#REF!</v>
      </c>
      <c r="H12" s="80">
        <f>IF('Parameter Inputs'!$B$2&gt;E12,0,(IF('Parameter Inputs'!$B$2=1,C11,IF('Parameter Inputs'!$B$2=2,SUM(C10:C11),IF('Parameter Inputs'!$B$2=3,SUM(C9:C11),IF('Parameter Inputs'!$B$2=4,SUM(C8:C11),IF('Parameter Inputs'!$B$2=5,SUM(C7:C11),IF('Parameter Inputs'!$B$2=6,SUM(C6:C11),IF('Parameter Inputs'!$B$2=7,SUM(C5:C11),IF('Parameter Inputs'!$B$2=8,SUM(C4:C11),IF('Parameter Inputs'!$B$2=9,SUM(C3:C11),0)))))))))))</f>
        <v>304.53765248834799</v>
      </c>
      <c r="I12" s="80">
        <f>IF('Parameter Inputs'!$B$3&gt;E12,0,(IF('Parameter Inputs'!$B$3=1,C11,IF('Parameter Inputs'!$B$3=2,SUM(C10:C11),IF('Parameter Inputs'!$B$3=3,SUM(C9:C11),IF('Parameter Inputs'!$B$3=4,SUM(C8:C11),IF('Parameter Inputs'!$B$3=5,SUM(C7:C11),IF('Parameter Inputs'!$B$3=6,SUM(C6:C11),IF('Parameter Inputs'!$B$3=7,SUM(C5:C11),IF('Parameter Inputs'!$B$3=8,SUM(C4:C11),IF('Parameter Inputs'!$B$3=9,SUM(C3:C11),0)))))))))))</f>
        <v>101.53385199240201</v>
      </c>
    </row>
    <row r="13" spans="1:20" ht="13.5" customHeight="1">
      <c r="A13" s="84">
        <f t="shared" si="0"/>
        <v>0</v>
      </c>
      <c r="B13" s="45">
        <f>IF('Time Series Inputs'!A13="","",'Time Series Inputs'!A13)</f>
        <v>43776</v>
      </c>
      <c r="C13" s="83">
        <f>IF('Time Series Inputs'!B13="","",'Time Series Inputs'!B13)</f>
        <v>101.7565736358</v>
      </c>
      <c r="D13" s="83">
        <f>IF('Time Series Inputs'!C13="","",'Time Series Inputs'!C13)</f>
        <v>100.762194638061</v>
      </c>
      <c r="E13" s="89">
        <f t="shared" si="1"/>
        <v>11</v>
      </c>
      <c r="F13" s="90" t="e">
        <f ca="1">IF(E13="","",'Parameter Inputs'!$B$2*AVERAGE(OFFSET($C13,-MIN($E13,'Parameter Inputs'!#REF!-1),0,MIN('Parameter Inputs'!#REF!-1,$E13)+1,1)))</f>
        <v>#REF!</v>
      </c>
      <c r="G13" s="91" t="e">
        <f ca="1">IF(E13="","",'Parameter Inputs'!$B$3*AVERAGE(OFFSET($D13,-MIN($E13,'Parameter Inputs'!#REF!-1),0,MIN('Parameter Inputs'!#REF!-1,$E13)+1,1)))</f>
        <v>#REF!</v>
      </c>
      <c r="H13" s="80">
        <f>IF('Parameter Inputs'!$B$2&gt;E13,0,(IF('Parameter Inputs'!$B$2=1,C12,IF('Parameter Inputs'!$B$2=2,SUM(C11:C12),IF('Parameter Inputs'!$B$2=3,SUM(C10:C12),IF('Parameter Inputs'!$B$2=4,SUM(C9:C12),IF('Parameter Inputs'!$B$2=5,SUM(C8:C12),IF('Parameter Inputs'!$B$2=6,SUM(C7:C12),IF('Parameter Inputs'!$B$2=7,SUM(C6:C12),IF('Parameter Inputs'!$B$2=8,SUM(C5:C12),IF('Parameter Inputs'!$B$2=9,SUM(C4:C12),0)))))))))))</f>
        <v>305.25821285758002</v>
      </c>
      <c r="I13" s="80">
        <f>IF('Parameter Inputs'!$B$3&gt;E13,0,(IF('Parameter Inputs'!$B$3=1,C12,IF('Parameter Inputs'!$B$3=2,SUM(C11:C12),IF('Parameter Inputs'!$B$3=3,SUM(C10:C12),IF('Parameter Inputs'!$B$3=4,SUM(C9:C12),IF('Parameter Inputs'!$B$3=5,SUM(C8:C12),IF('Parameter Inputs'!$B$3=6,SUM(C7:C12),IF('Parameter Inputs'!$B$3=7,SUM(C6:C12),IF('Parameter Inputs'!$B$3=8,SUM(C5:C12),IF('Parameter Inputs'!$B$3=9,SUM(C4:C12),0)))))))))))</f>
        <v>102.27712319515</v>
      </c>
    </row>
    <row r="14" spans="1:20" ht="13.5" customHeight="1">
      <c r="A14" s="84">
        <f t="shared" si="0"/>
        <v>0</v>
      </c>
      <c r="B14" s="45">
        <f>IF('Time Series Inputs'!A14="","",'Time Series Inputs'!A14)</f>
        <v>43777</v>
      </c>
      <c r="C14" s="83">
        <f>IF('Time Series Inputs'!B14="","",'Time Series Inputs'!B14)</f>
        <v>101.76617549251699</v>
      </c>
      <c r="D14" s="83">
        <f>IF('Time Series Inputs'!C14="","",'Time Series Inputs'!C14)</f>
        <v>100.063287447332</v>
      </c>
      <c r="E14" s="89">
        <f t="shared" si="1"/>
        <v>12</v>
      </c>
      <c r="F14" s="90" t="e">
        <f ca="1">IF(E14="","",'Parameter Inputs'!$B$2*AVERAGE(OFFSET($C14,-MIN($E14,'Parameter Inputs'!#REF!-1),0,MIN('Parameter Inputs'!#REF!-1,$E14)+1,1)))</f>
        <v>#REF!</v>
      </c>
      <c r="G14" s="91" t="e">
        <f ca="1">IF(E14="","",'Parameter Inputs'!$B$3*AVERAGE(OFFSET($D14,-MIN($E14,'Parameter Inputs'!#REF!-1),0,MIN('Parameter Inputs'!#REF!-1,$E14)+1,1)))</f>
        <v>#REF!</v>
      </c>
      <c r="H14" s="80">
        <f>IF('Parameter Inputs'!$B$2&gt;E14,0,(IF('Parameter Inputs'!$B$2=1,C13,IF('Parameter Inputs'!$B$2=2,SUM(C12:C13),IF('Parameter Inputs'!$B$2=3,SUM(C11:C13),IF('Parameter Inputs'!$B$2=4,SUM(C10:C13),IF('Parameter Inputs'!$B$2=5,SUM(C9:C13),IF('Parameter Inputs'!$B$2=6,SUM(C8:C13),IF('Parameter Inputs'!$B$2=7,SUM(C7:C13),IF('Parameter Inputs'!$B$2=8,SUM(C6:C13),IF('Parameter Inputs'!$B$2=9,SUM(C5:C13),0)))))))))))</f>
        <v>305.56754882335201</v>
      </c>
      <c r="I14" s="80">
        <f>IF('Parameter Inputs'!$B$3&gt;E14,0,(IF('Parameter Inputs'!$B$3=1,C13,IF('Parameter Inputs'!$B$3=2,SUM(C12:C13),IF('Parameter Inputs'!$B$3=3,SUM(C11:C13),IF('Parameter Inputs'!$B$3=4,SUM(C10:C13),IF('Parameter Inputs'!$B$3=5,SUM(C9:C13),IF('Parameter Inputs'!$B$3=6,SUM(C8:C13),IF('Parameter Inputs'!$B$3=7,SUM(C7:C13),IF('Parameter Inputs'!$B$3=8,SUM(C6:C13),IF('Parameter Inputs'!$B$3=9,SUM(C5:C13),0)))))))))))</f>
        <v>101.7565736358</v>
      </c>
    </row>
    <row r="15" spans="1:20" ht="13.5" customHeight="1">
      <c r="A15" s="84">
        <f t="shared" si="0"/>
        <v>0</v>
      </c>
      <c r="B15" s="45">
        <f>IF('Time Series Inputs'!A15="","",'Time Series Inputs'!A15)</f>
        <v>43778</v>
      </c>
      <c r="C15" s="83">
        <f>IF('Time Series Inputs'!B15="","",'Time Series Inputs'!B15)</f>
        <v>101.45454441390299</v>
      </c>
      <c r="D15" s="83">
        <f>IF('Time Series Inputs'!C15="","",'Time Series Inputs'!C15)</f>
        <v>100.185943005867</v>
      </c>
      <c r="E15" s="89">
        <f t="shared" si="1"/>
        <v>13</v>
      </c>
      <c r="F15" s="90" t="e">
        <f ca="1">IF(E15="","",'Parameter Inputs'!$B$2*AVERAGE(OFFSET($C15,-MIN($E15,'Parameter Inputs'!#REF!-1),0,MIN('Parameter Inputs'!#REF!-1,$E15)+1,1)))</f>
        <v>#REF!</v>
      </c>
      <c r="G15" s="91" t="e">
        <f ca="1">IF(E15="","",'Parameter Inputs'!$B$3*AVERAGE(OFFSET($D15,-MIN($E15,'Parameter Inputs'!#REF!-1),0,MIN('Parameter Inputs'!#REF!-1,$E15)+1,1)))</f>
        <v>#REF!</v>
      </c>
      <c r="H15" s="80">
        <f>IF('Parameter Inputs'!$B$2&gt;E15,0,(IF('Parameter Inputs'!$B$2=1,C14,IF('Parameter Inputs'!$B$2=2,SUM(C13:C14),IF('Parameter Inputs'!$B$2=3,SUM(C12:C14),IF('Parameter Inputs'!$B$2=4,SUM(C11:C14),IF('Parameter Inputs'!$B$2=5,SUM(C10:C14),IF('Parameter Inputs'!$B$2=6,SUM(C9:C14),IF('Parameter Inputs'!$B$2=7,SUM(C8:C14),IF('Parameter Inputs'!$B$2=8,SUM(C7:C14),IF('Parameter Inputs'!$B$2=9,SUM(C6:C14),0)))))))))))</f>
        <v>305.79987232346696</v>
      </c>
      <c r="I15" s="80">
        <f>IF('Parameter Inputs'!$B$3&gt;E15,0,(IF('Parameter Inputs'!$B$3=1,C14,IF('Parameter Inputs'!$B$3=2,SUM(C13:C14),IF('Parameter Inputs'!$B$3=3,SUM(C12:C14),IF('Parameter Inputs'!$B$3=4,SUM(C11:C14),IF('Parameter Inputs'!$B$3=5,SUM(C10:C14),IF('Parameter Inputs'!$B$3=6,SUM(C9:C14),IF('Parameter Inputs'!$B$3=7,SUM(C8:C14),IF('Parameter Inputs'!$B$3=8,SUM(C7:C14),IF('Parameter Inputs'!$B$3=9,SUM(C6:C14),0)))))))))))</f>
        <v>101.76617549251699</v>
      </c>
    </row>
    <row r="16" spans="1:20" ht="13.5" customHeight="1">
      <c r="A16" s="84">
        <f t="shared" si="0"/>
        <v>0</v>
      </c>
      <c r="B16" s="45">
        <f>IF('Time Series Inputs'!A16="","",'Time Series Inputs'!A16)</f>
        <v>43779</v>
      </c>
      <c r="C16" s="83">
        <f>IF('Time Series Inputs'!B16="","",'Time Series Inputs'!B16)</f>
        <v>101.97625056413899</v>
      </c>
      <c r="D16" s="83">
        <f>IF('Time Series Inputs'!C16="","",'Time Series Inputs'!C16)</f>
        <v>100.02674166358</v>
      </c>
      <c r="E16" s="89">
        <f t="shared" si="1"/>
        <v>14</v>
      </c>
      <c r="F16" s="90" t="e">
        <f ca="1">IF(E16="","",'Parameter Inputs'!$B$2*AVERAGE(OFFSET($C16,-MIN($E16,'Parameter Inputs'!#REF!-1),0,MIN('Parameter Inputs'!#REF!-1,$E16)+1,1)))</f>
        <v>#REF!</v>
      </c>
      <c r="G16" s="91" t="e">
        <f ca="1">IF(E16="","",'Parameter Inputs'!$B$3*AVERAGE(OFFSET($D16,-MIN($E16,'Parameter Inputs'!#REF!-1),0,MIN('Parameter Inputs'!#REF!-1,$E16)+1,1)))</f>
        <v>#REF!</v>
      </c>
      <c r="H16" s="80">
        <f>IF('Parameter Inputs'!$B$2&gt;E16,0,(IF('Parameter Inputs'!$B$2=1,C15,IF('Parameter Inputs'!$B$2=2,SUM(C14:C15),IF('Parameter Inputs'!$B$2=3,SUM(C13:C15),IF('Parameter Inputs'!$B$2=4,SUM(C12:C15),IF('Parameter Inputs'!$B$2=5,SUM(C11:C15),IF('Parameter Inputs'!$B$2=6,SUM(C10:C15),IF('Parameter Inputs'!$B$2=7,SUM(C9:C15),IF('Parameter Inputs'!$B$2=8,SUM(C8:C15),IF('Parameter Inputs'!$B$2=9,SUM(C7:C15),0)))))))))))</f>
        <v>304.97729354221997</v>
      </c>
      <c r="I16" s="80">
        <f>IF('Parameter Inputs'!$B$3&gt;E16,0,(IF('Parameter Inputs'!$B$3=1,C15,IF('Parameter Inputs'!$B$3=2,SUM(C14:C15),IF('Parameter Inputs'!$B$3=3,SUM(C13:C15),IF('Parameter Inputs'!$B$3=4,SUM(C12:C15),IF('Parameter Inputs'!$B$3=5,SUM(C11:C15),IF('Parameter Inputs'!$B$3=6,SUM(C10:C15),IF('Parameter Inputs'!$B$3=7,SUM(C9:C15),IF('Parameter Inputs'!$B$3=8,SUM(C8:C15),IF('Parameter Inputs'!$B$3=9,SUM(C7:C15),0)))))))))))</f>
        <v>101.45454441390299</v>
      </c>
    </row>
    <row r="17" spans="1:9" ht="13.5" customHeight="1">
      <c r="A17" s="84">
        <f t="shared" si="0"/>
        <v>0</v>
      </c>
      <c r="B17" s="45">
        <f>IF('Time Series Inputs'!A17="","",'Time Series Inputs'!A17)</f>
        <v>43780</v>
      </c>
      <c r="C17" s="83">
        <f>IF('Time Series Inputs'!B17="","",'Time Series Inputs'!B17)</f>
        <v>102.59885517962</v>
      </c>
      <c r="D17" s="83">
        <f>IF('Time Series Inputs'!C17="","",'Time Series Inputs'!C17)</f>
        <v>99.557100458513204</v>
      </c>
      <c r="E17" s="89">
        <f t="shared" si="1"/>
        <v>15</v>
      </c>
      <c r="F17" s="90" t="e">
        <f ca="1">IF(E17="","",'Parameter Inputs'!$B$2*AVERAGE(OFFSET($C17,-MIN($E17,'Parameter Inputs'!#REF!-1),0,MIN('Parameter Inputs'!#REF!-1,$E17)+1,1)))</f>
        <v>#REF!</v>
      </c>
      <c r="G17" s="91" t="e">
        <f ca="1">IF(E17="","",'Parameter Inputs'!$B$3*AVERAGE(OFFSET($D17,-MIN($E17,'Parameter Inputs'!#REF!-1),0,MIN('Parameter Inputs'!#REF!-1,$E17)+1,1)))</f>
        <v>#REF!</v>
      </c>
      <c r="H17" s="80">
        <f>IF('Parameter Inputs'!$B$2&gt;E17,0,(IF('Parameter Inputs'!$B$2=1,C16,IF('Parameter Inputs'!$B$2=2,SUM(C15:C16),IF('Parameter Inputs'!$B$2=3,SUM(C14:C16),IF('Parameter Inputs'!$B$2=4,SUM(C13:C16),IF('Parameter Inputs'!$B$2=5,SUM(C12:C16),IF('Parameter Inputs'!$B$2=6,SUM(C11:C16),IF('Parameter Inputs'!$B$2=7,SUM(C10:C16),IF('Parameter Inputs'!$B$2=8,SUM(C9:C16),IF('Parameter Inputs'!$B$2=9,SUM(C8:C16),0)))))))))))</f>
        <v>305.19697047055899</v>
      </c>
      <c r="I17" s="80">
        <f>IF('Parameter Inputs'!$B$3&gt;E17,0,(IF('Parameter Inputs'!$B$3=1,C16,IF('Parameter Inputs'!$B$3=2,SUM(C15:C16),IF('Parameter Inputs'!$B$3=3,SUM(C14:C16),IF('Parameter Inputs'!$B$3=4,SUM(C13:C16),IF('Parameter Inputs'!$B$3=5,SUM(C12:C16),IF('Parameter Inputs'!$B$3=6,SUM(C11:C16),IF('Parameter Inputs'!$B$3=7,SUM(C10:C16),IF('Parameter Inputs'!$B$3=8,SUM(C9:C16),IF('Parameter Inputs'!$B$3=9,SUM(C8:C16),0)))))))))))</f>
        <v>101.97625056413899</v>
      </c>
    </row>
    <row r="18" spans="1:9" ht="13.5" customHeight="1">
      <c r="A18" s="84">
        <f t="shared" si="0"/>
        <v>0</v>
      </c>
      <c r="B18" s="45">
        <f>IF('Time Series Inputs'!A18="","",'Time Series Inputs'!A18)</f>
        <v>43781</v>
      </c>
      <c r="C18" s="83">
        <f>IF('Time Series Inputs'!B18="","",'Time Series Inputs'!B18)</f>
        <v>102.426511000844</v>
      </c>
      <c r="D18" s="83">
        <f>IF('Time Series Inputs'!C18="","",'Time Series Inputs'!C18)</f>
        <v>99.550306671475298</v>
      </c>
      <c r="E18" s="89">
        <f t="shared" si="1"/>
        <v>16</v>
      </c>
      <c r="F18" s="90" t="e">
        <f ca="1">IF(E18="","",'Parameter Inputs'!$B$2*AVERAGE(OFFSET($C18,-MIN($E18,'Parameter Inputs'!#REF!-1),0,MIN('Parameter Inputs'!#REF!-1,$E18)+1,1)))</f>
        <v>#REF!</v>
      </c>
      <c r="G18" s="91" t="e">
        <f ca="1">IF(E18="","",'Parameter Inputs'!$B$3*AVERAGE(OFFSET($D18,-MIN($E18,'Parameter Inputs'!#REF!-1),0,MIN('Parameter Inputs'!#REF!-1,$E18)+1,1)))</f>
        <v>#REF!</v>
      </c>
      <c r="H18" s="80">
        <f>IF('Parameter Inputs'!$B$2&gt;E18,0,(IF('Parameter Inputs'!$B$2=1,C17,IF('Parameter Inputs'!$B$2=2,SUM(C16:C17),IF('Parameter Inputs'!$B$2=3,SUM(C15:C17),IF('Parameter Inputs'!$B$2=4,SUM(C14:C17),IF('Parameter Inputs'!$B$2=5,SUM(C13:C17),IF('Parameter Inputs'!$B$2=6,SUM(C12:C17),IF('Parameter Inputs'!$B$2=7,SUM(C11:C17),IF('Parameter Inputs'!$B$2=8,SUM(C10:C17),IF('Parameter Inputs'!$B$2=9,SUM(C9:C17),0)))))))))))</f>
        <v>306.02965015766199</v>
      </c>
      <c r="I18" s="80">
        <f>IF('Parameter Inputs'!$B$3&gt;E18,0,(IF('Parameter Inputs'!$B$3=1,C17,IF('Parameter Inputs'!$B$3=2,SUM(C16:C17),IF('Parameter Inputs'!$B$3=3,SUM(C15:C17),IF('Parameter Inputs'!$B$3=4,SUM(C14:C17),IF('Parameter Inputs'!$B$3=5,SUM(C13:C17),IF('Parameter Inputs'!$B$3=6,SUM(C12:C17),IF('Parameter Inputs'!$B$3=7,SUM(C11:C17),IF('Parameter Inputs'!$B$3=8,SUM(C10:C17),IF('Parameter Inputs'!$B$3=9,SUM(C9:C17),0)))))))))))</f>
        <v>102.59885517962</v>
      </c>
    </row>
    <row r="19" spans="1:9" ht="13.5" customHeight="1">
      <c r="A19" s="84">
        <f t="shared" si="0"/>
        <v>0</v>
      </c>
      <c r="B19" s="45">
        <f>IF('Time Series Inputs'!A19="","",'Time Series Inputs'!A19)</f>
        <v>43782</v>
      </c>
      <c r="C19" s="83">
        <f>IF('Time Series Inputs'!B19="","",'Time Series Inputs'!B19)</f>
        <v>102.367639935813</v>
      </c>
      <c r="D19" s="83">
        <f>IF('Time Series Inputs'!C19="","",'Time Series Inputs'!C19)</f>
        <v>99.089638553181601</v>
      </c>
      <c r="E19" s="89">
        <f t="shared" si="1"/>
        <v>17</v>
      </c>
      <c r="F19" s="90" t="e">
        <f ca="1">IF(E19="","",'Parameter Inputs'!$B$2*AVERAGE(OFFSET($C19,-MIN($E19,'Parameter Inputs'!#REF!-1),0,MIN('Parameter Inputs'!#REF!-1,$E19)+1,1)))</f>
        <v>#REF!</v>
      </c>
      <c r="G19" s="91" t="e">
        <f ca="1">IF(E19="","",'Parameter Inputs'!$B$3*AVERAGE(OFFSET($D19,-MIN($E19,'Parameter Inputs'!#REF!-1),0,MIN('Parameter Inputs'!#REF!-1,$E19)+1,1)))</f>
        <v>#REF!</v>
      </c>
      <c r="H19" s="80">
        <f>IF('Parameter Inputs'!$B$2&gt;E19,0,(IF('Parameter Inputs'!$B$2=1,C18,IF('Parameter Inputs'!$B$2=2,SUM(C17:C18),IF('Parameter Inputs'!$B$2=3,SUM(C16:C18),IF('Parameter Inputs'!$B$2=4,SUM(C15:C18),IF('Parameter Inputs'!$B$2=5,SUM(C14:C18),IF('Parameter Inputs'!$B$2=6,SUM(C13:C18),IF('Parameter Inputs'!$B$2=7,SUM(C12:C18),IF('Parameter Inputs'!$B$2=8,SUM(C11:C18),IF('Parameter Inputs'!$B$2=9,SUM(C10:C18),0)))))))))))</f>
        <v>307.00161674460298</v>
      </c>
      <c r="I19" s="80">
        <f>IF('Parameter Inputs'!$B$3&gt;E19,0,(IF('Parameter Inputs'!$B$3=1,C18,IF('Parameter Inputs'!$B$3=2,SUM(C17:C18),IF('Parameter Inputs'!$B$3=3,SUM(C16:C18),IF('Parameter Inputs'!$B$3=4,SUM(C15:C18),IF('Parameter Inputs'!$B$3=5,SUM(C14:C18),IF('Parameter Inputs'!$B$3=6,SUM(C13:C18),IF('Parameter Inputs'!$B$3=7,SUM(C12:C18),IF('Parameter Inputs'!$B$3=8,SUM(C11:C18),IF('Parameter Inputs'!$B$3=9,SUM(C10:C18),0)))))))))))</f>
        <v>102.426511000844</v>
      </c>
    </row>
    <row r="20" spans="1:9" ht="13.5" customHeight="1">
      <c r="A20" s="84">
        <f t="shared" si="0"/>
        <v>0</v>
      </c>
      <c r="B20" s="45">
        <f>IF('Time Series Inputs'!A20="","",'Time Series Inputs'!A20)</f>
        <v>43783</v>
      </c>
      <c r="C20" s="83">
        <f>IF('Time Series Inputs'!B20="","",'Time Series Inputs'!B20)</f>
        <v>102.868405676503</v>
      </c>
      <c r="D20" s="83">
        <f>IF('Time Series Inputs'!C20="","",'Time Series Inputs'!C20)</f>
        <v>99.601032932397203</v>
      </c>
      <c r="E20" s="89">
        <f t="shared" si="1"/>
        <v>18</v>
      </c>
      <c r="F20" s="90" t="e">
        <f ca="1">IF(E20="","",'Parameter Inputs'!$B$2*AVERAGE(OFFSET($C20,-MIN($E20,'Parameter Inputs'!#REF!-1),0,MIN('Parameter Inputs'!#REF!-1,$E20)+1,1)))</f>
        <v>#REF!</v>
      </c>
      <c r="G20" s="91" t="e">
        <f ca="1">IF(E20="","",'Parameter Inputs'!$B$3*AVERAGE(OFFSET($D20,-MIN($E20,'Parameter Inputs'!#REF!-1),0,MIN('Parameter Inputs'!#REF!-1,$E20)+1,1)))</f>
        <v>#REF!</v>
      </c>
      <c r="H20" s="80">
        <f>IF('Parameter Inputs'!$B$2&gt;E20,0,(IF('Parameter Inputs'!$B$2=1,C19,IF('Parameter Inputs'!$B$2=2,SUM(C18:C19),IF('Parameter Inputs'!$B$2=3,SUM(C17:C19),IF('Parameter Inputs'!$B$2=4,SUM(C16:C19),IF('Parameter Inputs'!$B$2=5,SUM(C15:C19),IF('Parameter Inputs'!$B$2=6,SUM(C14:C19),IF('Parameter Inputs'!$B$2=7,SUM(C13:C19),IF('Parameter Inputs'!$B$2=8,SUM(C12:C19),IF('Parameter Inputs'!$B$2=9,SUM(C11:C19),0)))))))))))</f>
        <v>307.39300611627698</v>
      </c>
      <c r="I20" s="80">
        <f>IF('Parameter Inputs'!$B$3&gt;E20,0,(IF('Parameter Inputs'!$B$3=1,C19,IF('Parameter Inputs'!$B$3=2,SUM(C18:C19),IF('Parameter Inputs'!$B$3=3,SUM(C17:C19),IF('Parameter Inputs'!$B$3=4,SUM(C16:C19),IF('Parameter Inputs'!$B$3=5,SUM(C15:C19),IF('Parameter Inputs'!$B$3=6,SUM(C14:C19),IF('Parameter Inputs'!$B$3=7,SUM(C13:C19),IF('Parameter Inputs'!$B$3=8,SUM(C12:C19),IF('Parameter Inputs'!$B$3=9,SUM(C11:C19),0)))))))))))</f>
        <v>102.367639935813</v>
      </c>
    </row>
    <row r="21" spans="1:9" ht="15.75" customHeight="1">
      <c r="A21" s="84">
        <f t="shared" si="0"/>
        <v>0</v>
      </c>
      <c r="B21" s="45">
        <f>IF('Time Series Inputs'!A21="","",'Time Series Inputs'!A21)</f>
        <v>43784</v>
      </c>
      <c r="C21" s="83">
        <f>IF('Time Series Inputs'!B21="","",'Time Series Inputs'!B21)</f>
        <v>103.03958534730501</v>
      </c>
      <c r="D21" s="83">
        <f>IF('Time Series Inputs'!C21="","",'Time Series Inputs'!C21)</f>
        <v>99.833107596637504</v>
      </c>
      <c r="E21" s="89">
        <f t="shared" si="1"/>
        <v>19</v>
      </c>
      <c r="F21" s="90" t="e">
        <f ca="1">IF(E21="","",'Parameter Inputs'!$B$2*AVERAGE(OFFSET($C21,-MIN($E21,'Parameter Inputs'!#REF!-1),0,MIN('Parameter Inputs'!#REF!-1,$E21)+1,1)))</f>
        <v>#REF!</v>
      </c>
      <c r="G21" s="91" t="e">
        <f ca="1">IF(E21="","",'Parameter Inputs'!$B$3*AVERAGE(OFFSET($D21,-MIN($E21,'Parameter Inputs'!#REF!-1),0,MIN('Parameter Inputs'!#REF!-1,$E21)+1,1)))</f>
        <v>#REF!</v>
      </c>
      <c r="H21" s="80">
        <f>IF('Parameter Inputs'!$B$2&gt;E21,0,(IF('Parameter Inputs'!$B$2=1,C20,IF('Parameter Inputs'!$B$2=2,SUM(C19:C20),IF('Parameter Inputs'!$B$2=3,SUM(C18:C20),IF('Parameter Inputs'!$B$2=4,SUM(C17:C20),IF('Parameter Inputs'!$B$2=5,SUM(C16:C20),IF('Parameter Inputs'!$B$2=6,SUM(C15:C20),IF('Parameter Inputs'!$B$2=7,SUM(C14:C20),IF('Parameter Inputs'!$B$2=8,SUM(C13:C20),IF('Parameter Inputs'!$B$2=9,SUM(C12:C20),0)))))))))))</f>
        <v>307.66255661316001</v>
      </c>
      <c r="I21" s="80">
        <f>IF('Parameter Inputs'!$B$3&gt;E21,0,(IF('Parameter Inputs'!$B$3=1,C20,IF('Parameter Inputs'!$B$3=2,SUM(C19:C20),IF('Parameter Inputs'!$B$3=3,SUM(C18:C20),IF('Parameter Inputs'!$B$3=4,SUM(C17:C20),IF('Parameter Inputs'!$B$3=5,SUM(C16:C20),IF('Parameter Inputs'!$B$3=6,SUM(C15:C20),IF('Parameter Inputs'!$B$3=7,SUM(C14:C20),IF('Parameter Inputs'!$B$3=8,SUM(C13:C20),IF('Parameter Inputs'!$B$3=9,SUM(C12:C20),0)))))))))))</f>
        <v>102.868405676503</v>
      </c>
    </row>
    <row r="22" spans="1:9" ht="15.75" customHeight="1">
      <c r="A22" s="84" t="str">
        <f t="shared" ref="A22:A85" si="2">IF(B22="","",CONSTANT_ALLOCATION)</f>
        <v/>
      </c>
      <c r="B22" s="45" t="str">
        <f>IF('Time Series Inputs'!A22="","",'Time Series Inputs'!A22)</f>
        <v/>
      </c>
      <c r="C22" s="83" t="str">
        <f>IF('Time Series Inputs'!B22="","",'Time Series Inputs'!B22)</f>
        <v/>
      </c>
      <c r="D22" s="83" t="str">
        <f>IF('Time Series Inputs'!C22="","",'Time Series Inputs'!C22)</f>
        <v/>
      </c>
      <c r="E22" s="89"/>
      <c r="F22" s="89"/>
      <c r="G22" s="89"/>
    </row>
    <row r="23" spans="1:9" ht="15.75" customHeight="1">
      <c r="A23" s="84" t="str">
        <f t="shared" si="2"/>
        <v/>
      </c>
      <c r="B23" s="45" t="str">
        <f>IF('Time Series Inputs'!A23="","",'Time Series Inputs'!A23)</f>
        <v/>
      </c>
      <c r="C23" s="83" t="str">
        <f>IF('Time Series Inputs'!B23="","",'Time Series Inputs'!B23)</f>
        <v/>
      </c>
      <c r="D23" s="83" t="str">
        <f>IF('Time Series Inputs'!C23="","",'Time Series Inputs'!C23)</f>
        <v/>
      </c>
      <c r="E23" s="89"/>
      <c r="F23" s="89"/>
      <c r="G23" s="89"/>
    </row>
    <row r="24" spans="1:9" ht="15.75" customHeight="1">
      <c r="A24" s="84" t="str">
        <f t="shared" si="2"/>
        <v/>
      </c>
      <c r="B24" s="45" t="str">
        <f>IF('Time Series Inputs'!A24="","",'Time Series Inputs'!A24)</f>
        <v/>
      </c>
      <c r="C24" s="83" t="str">
        <f>IF('Time Series Inputs'!B24="","",'Time Series Inputs'!B24)</f>
        <v/>
      </c>
      <c r="D24" s="83" t="str">
        <f>IF('Time Series Inputs'!C24="","",'Time Series Inputs'!C24)</f>
        <v/>
      </c>
      <c r="E24" s="89"/>
      <c r="F24" s="89"/>
      <c r="G24" s="89"/>
    </row>
    <row r="25" spans="1:9" ht="15.75" customHeight="1">
      <c r="A25" s="84" t="str">
        <f t="shared" si="2"/>
        <v/>
      </c>
      <c r="B25" s="45" t="str">
        <f>IF('Time Series Inputs'!A25="","",'Time Series Inputs'!A25)</f>
        <v/>
      </c>
      <c r="C25" s="83" t="str">
        <f>IF('Time Series Inputs'!B25="","",'Time Series Inputs'!B25)</f>
        <v/>
      </c>
      <c r="D25" s="83" t="str">
        <f>IF('Time Series Inputs'!C25="","",'Time Series Inputs'!C25)</f>
        <v/>
      </c>
      <c r="E25" s="89"/>
      <c r="F25" s="89"/>
      <c r="G25" s="89"/>
    </row>
    <row r="26" spans="1:9" ht="15.75" customHeight="1">
      <c r="A26" s="84" t="str">
        <f t="shared" si="2"/>
        <v/>
      </c>
      <c r="B26" s="45" t="str">
        <f>IF('Time Series Inputs'!A26="","",'Time Series Inputs'!A26)</f>
        <v/>
      </c>
      <c r="C26" s="83" t="str">
        <f>IF('Time Series Inputs'!B26="","",'Time Series Inputs'!B26)</f>
        <v/>
      </c>
      <c r="D26" s="83" t="str">
        <f>IF('Time Series Inputs'!C26="","",'Time Series Inputs'!C26)</f>
        <v/>
      </c>
      <c r="E26" s="89"/>
      <c r="F26" s="89"/>
      <c r="G26" s="89"/>
    </row>
    <row r="27" spans="1:9" ht="15.75" customHeight="1">
      <c r="A27" s="84" t="str">
        <f t="shared" si="2"/>
        <v/>
      </c>
      <c r="B27" s="45" t="str">
        <f>IF('Time Series Inputs'!A27="","",'Time Series Inputs'!A27)</f>
        <v/>
      </c>
      <c r="C27" s="83" t="str">
        <f>IF('Time Series Inputs'!B27="","",'Time Series Inputs'!B27)</f>
        <v/>
      </c>
      <c r="D27" s="83" t="str">
        <f>IF('Time Series Inputs'!C27="","",'Time Series Inputs'!C27)</f>
        <v/>
      </c>
      <c r="E27" s="89"/>
      <c r="F27" s="89"/>
      <c r="G27" s="89"/>
    </row>
    <row r="28" spans="1:9" ht="15.75" customHeight="1">
      <c r="A28" s="84" t="str">
        <f t="shared" si="2"/>
        <v/>
      </c>
      <c r="B28" s="45" t="str">
        <f>IF('Time Series Inputs'!A28="","",'Time Series Inputs'!A28)</f>
        <v/>
      </c>
      <c r="C28" s="83" t="str">
        <f>IF('Time Series Inputs'!B28="","",'Time Series Inputs'!B28)</f>
        <v/>
      </c>
      <c r="D28" s="83" t="str">
        <f>IF('Time Series Inputs'!C28="","",'Time Series Inputs'!C28)</f>
        <v/>
      </c>
      <c r="E28" s="89"/>
      <c r="F28" s="89"/>
      <c r="G28" s="89"/>
    </row>
    <row r="29" spans="1:9" ht="15.75" customHeight="1">
      <c r="A29" s="84" t="str">
        <f t="shared" si="2"/>
        <v/>
      </c>
      <c r="B29" s="45" t="str">
        <f>IF('Time Series Inputs'!A29="","",'Time Series Inputs'!A29)</f>
        <v/>
      </c>
      <c r="C29" s="83" t="str">
        <f>IF('Time Series Inputs'!B29="","",'Time Series Inputs'!B29)</f>
        <v/>
      </c>
      <c r="D29" s="83" t="str">
        <f>IF('Time Series Inputs'!C29="","",'Time Series Inputs'!C29)</f>
        <v/>
      </c>
      <c r="E29" s="89"/>
      <c r="F29" s="89"/>
      <c r="G29" s="89"/>
    </row>
    <row r="30" spans="1:9" ht="15.75" customHeight="1">
      <c r="A30" s="84" t="str">
        <f t="shared" si="2"/>
        <v/>
      </c>
      <c r="B30" s="45" t="str">
        <f>IF('Time Series Inputs'!A30="","",'Time Series Inputs'!A30)</f>
        <v/>
      </c>
      <c r="C30" s="83" t="str">
        <f>IF('Time Series Inputs'!B30="","",'Time Series Inputs'!B30)</f>
        <v/>
      </c>
      <c r="D30" s="83" t="str">
        <f>IF('Time Series Inputs'!C30="","",'Time Series Inputs'!C30)</f>
        <v/>
      </c>
      <c r="E30" s="89"/>
      <c r="F30" s="89"/>
      <c r="G30" s="89"/>
    </row>
    <row r="31" spans="1:9" ht="15.75" customHeight="1">
      <c r="A31" s="84" t="str">
        <f t="shared" si="2"/>
        <v/>
      </c>
      <c r="B31" s="45" t="str">
        <f>IF('Time Series Inputs'!A31="","",'Time Series Inputs'!A31)</f>
        <v/>
      </c>
      <c r="C31" s="83" t="str">
        <f>IF('Time Series Inputs'!B31="","",'Time Series Inputs'!B31)</f>
        <v/>
      </c>
      <c r="D31" s="83" t="str">
        <f>IF('Time Series Inputs'!C31="","",'Time Series Inputs'!C31)</f>
        <v/>
      </c>
      <c r="E31" s="89"/>
      <c r="F31" s="89"/>
      <c r="G31" s="89"/>
    </row>
    <row r="32" spans="1:9" ht="15.75" customHeight="1">
      <c r="A32" s="84" t="str">
        <f t="shared" si="2"/>
        <v/>
      </c>
      <c r="B32" s="45" t="str">
        <f>IF('Time Series Inputs'!A32="","",'Time Series Inputs'!A32)</f>
        <v/>
      </c>
      <c r="C32" s="83" t="str">
        <f>IF('Time Series Inputs'!B32="","",'Time Series Inputs'!B32)</f>
        <v/>
      </c>
      <c r="D32" s="83" t="str">
        <f>IF('Time Series Inputs'!C32="","",'Time Series Inputs'!C32)</f>
        <v/>
      </c>
      <c r="E32" s="89"/>
      <c r="F32" s="89"/>
      <c r="G32" s="89"/>
    </row>
    <row r="33" spans="1:7" ht="15.75" customHeight="1">
      <c r="A33" s="84" t="str">
        <f t="shared" si="2"/>
        <v/>
      </c>
      <c r="B33" s="45" t="str">
        <f>IF('Time Series Inputs'!A33="","",'Time Series Inputs'!A33)</f>
        <v/>
      </c>
      <c r="C33" s="83" t="str">
        <f>IF('Time Series Inputs'!B33="","",'Time Series Inputs'!B33)</f>
        <v/>
      </c>
      <c r="D33" s="83" t="str">
        <f>IF('Time Series Inputs'!C33="","",'Time Series Inputs'!C33)</f>
        <v/>
      </c>
      <c r="E33" s="89"/>
      <c r="F33" s="89"/>
      <c r="G33" s="89"/>
    </row>
    <row r="34" spans="1:7" ht="15.75" customHeight="1">
      <c r="A34" s="84" t="str">
        <f t="shared" si="2"/>
        <v/>
      </c>
      <c r="B34" s="45" t="str">
        <f>IF('Time Series Inputs'!A34="","",'Time Series Inputs'!A34)</f>
        <v/>
      </c>
      <c r="C34" s="83" t="str">
        <f>IF('Time Series Inputs'!B34="","",'Time Series Inputs'!B34)</f>
        <v/>
      </c>
      <c r="D34" s="83" t="str">
        <f>IF('Time Series Inputs'!C34="","",'Time Series Inputs'!C34)</f>
        <v/>
      </c>
      <c r="E34" s="89"/>
      <c r="F34" s="89"/>
      <c r="G34" s="89"/>
    </row>
    <row r="35" spans="1:7" ht="15.75" customHeight="1">
      <c r="A35" s="84" t="str">
        <f t="shared" si="2"/>
        <v/>
      </c>
      <c r="B35" s="45" t="str">
        <f>IF('Time Series Inputs'!A35="","",'Time Series Inputs'!A35)</f>
        <v/>
      </c>
      <c r="C35" s="83" t="str">
        <f>IF('Time Series Inputs'!B35="","",'Time Series Inputs'!B35)</f>
        <v/>
      </c>
      <c r="D35" s="83" t="str">
        <f>IF('Time Series Inputs'!C35="","",'Time Series Inputs'!C35)</f>
        <v/>
      </c>
      <c r="E35" s="89"/>
      <c r="F35" s="89"/>
      <c r="G35" s="89"/>
    </row>
    <row r="36" spans="1:7" ht="15.75" customHeight="1">
      <c r="A36" s="84" t="str">
        <f t="shared" si="2"/>
        <v/>
      </c>
      <c r="B36" s="45" t="str">
        <f>IF('Time Series Inputs'!A36="","",'Time Series Inputs'!A36)</f>
        <v/>
      </c>
      <c r="C36" s="83" t="str">
        <f>IF('Time Series Inputs'!B36="","",'Time Series Inputs'!B36)</f>
        <v/>
      </c>
      <c r="D36" s="83" t="str">
        <f>IF('Time Series Inputs'!C36="","",'Time Series Inputs'!C36)</f>
        <v/>
      </c>
      <c r="E36" s="89"/>
      <c r="F36" s="89"/>
      <c r="G36" s="89"/>
    </row>
    <row r="37" spans="1:7" ht="15.75" customHeight="1">
      <c r="A37" s="84" t="str">
        <f t="shared" si="2"/>
        <v/>
      </c>
      <c r="B37" s="45" t="str">
        <f>IF('Time Series Inputs'!A37="","",'Time Series Inputs'!A37)</f>
        <v/>
      </c>
      <c r="C37" s="83" t="str">
        <f>IF('Time Series Inputs'!B37="","",'Time Series Inputs'!B37)</f>
        <v/>
      </c>
      <c r="D37" s="83" t="str">
        <f>IF('Time Series Inputs'!C37="","",'Time Series Inputs'!C37)</f>
        <v/>
      </c>
      <c r="E37" s="89"/>
      <c r="F37" s="89"/>
      <c r="G37" s="89"/>
    </row>
    <row r="38" spans="1:7" ht="15.75" customHeight="1">
      <c r="A38" s="84" t="str">
        <f t="shared" si="2"/>
        <v/>
      </c>
      <c r="B38" s="45" t="str">
        <f>IF('Time Series Inputs'!A38="","",'Time Series Inputs'!A38)</f>
        <v/>
      </c>
      <c r="C38" s="83" t="str">
        <f>IF('Time Series Inputs'!B38="","",'Time Series Inputs'!B38)</f>
        <v/>
      </c>
      <c r="D38" s="83" t="str">
        <f>IF('Time Series Inputs'!C38="","",'Time Series Inputs'!C38)</f>
        <v/>
      </c>
      <c r="E38" s="89"/>
      <c r="F38" s="89"/>
      <c r="G38" s="89"/>
    </row>
    <row r="39" spans="1:7" ht="15.75" customHeight="1">
      <c r="A39" s="84" t="str">
        <f t="shared" si="2"/>
        <v/>
      </c>
      <c r="B39" s="45" t="str">
        <f>IF('Time Series Inputs'!A39="","",'Time Series Inputs'!A39)</f>
        <v/>
      </c>
      <c r="C39" s="83" t="str">
        <f>IF('Time Series Inputs'!B39="","",'Time Series Inputs'!B39)</f>
        <v/>
      </c>
      <c r="D39" s="83" t="str">
        <f>IF('Time Series Inputs'!C39="","",'Time Series Inputs'!C39)</f>
        <v/>
      </c>
      <c r="E39" s="89"/>
      <c r="F39" s="89"/>
      <c r="G39" s="89"/>
    </row>
    <row r="40" spans="1:7" ht="15.75" customHeight="1">
      <c r="A40" s="84" t="str">
        <f t="shared" si="2"/>
        <v/>
      </c>
      <c r="B40" s="45" t="str">
        <f>IF('Time Series Inputs'!A40="","",'Time Series Inputs'!A40)</f>
        <v/>
      </c>
      <c r="C40" s="83" t="str">
        <f>IF('Time Series Inputs'!B40="","",'Time Series Inputs'!B40)</f>
        <v/>
      </c>
      <c r="D40" s="83" t="str">
        <f>IF('Time Series Inputs'!C40="","",'Time Series Inputs'!C40)</f>
        <v/>
      </c>
      <c r="E40" s="89"/>
      <c r="F40" s="89"/>
      <c r="G40" s="89"/>
    </row>
    <row r="41" spans="1:7" ht="15.75" customHeight="1">
      <c r="A41" s="84" t="str">
        <f t="shared" si="2"/>
        <v/>
      </c>
      <c r="B41" s="45" t="str">
        <f>IF('Time Series Inputs'!A41="","",'Time Series Inputs'!A41)</f>
        <v/>
      </c>
      <c r="C41" s="83" t="str">
        <f>IF('Time Series Inputs'!B41="","",'Time Series Inputs'!B41)</f>
        <v/>
      </c>
      <c r="D41" s="83" t="str">
        <f>IF('Time Series Inputs'!C41="","",'Time Series Inputs'!C41)</f>
        <v/>
      </c>
      <c r="E41" s="89"/>
      <c r="F41" s="89"/>
      <c r="G41" s="89"/>
    </row>
    <row r="42" spans="1:7" ht="15.75" customHeight="1">
      <c r="A42" s="84" t="str">
        <f t="shared" si="2"/>
        <v/>
      </c>
      <c r="B42" s="45" t="str">
        <f>IF('Time Series Inputs'!A42="","",'Time Series Inputs'!A42)</f>
        <v/>
      </c>
      <c r="C42" s="83" t="str">
        <f>IF('Time Series Inputs'!B42="","",'Time Series Inputs'!B42)</f>
        <v/>
      </c>
      <c r="D42" s="83" t="str">
        <f>IF('Time Series Inputs'!C42="","",'Time Series Inputs'!C42)</f>
        <v/>
      </c>
      <c r="E42" s="89"/>
      <c r="F42" s="89"/>
      <c r="G42" s="89"/>
    </row>
    <row r="43" spans="1:7" ht="15.75" customHeight="1">
      <c r="A43" s="84" t="str">
        <f t="shared" si="2"/>
        <v/>
      </c>
      <c r="B43" s="45" t="str">
        <f>IF('Time Series Inputs'!A43="","",'Time Series Inputs'!A43)</f>
        <v/>
      </c>
      <c r="C43" s="83" t="str">
        <f>IF('Time Series Inputs'!B43="","",'Time Series Inputs'!B43)</f>
        <v/>
      </c>
      <c r="D43" s="83" t="str">
        <f>IF('Time Series Inputs'!C43="","",'Time Series Inputs'!C43)</f>
        <v/>
      </c>
      <c r="E43" s="89"/>
      <c r="F43" s="89"/>
      <c r="G43" s="89"/>
    </row>
    <row r="44" spans="1:7" ht="15.75" customHeight="1">
      <c r="A44" s="84" t="str">
        <f t="shared" si="2"/>
        <v/>
      </c>
      <c r="B44" s="45" t="str">
        <f>IF('Time Series Inputs'!A44="","",'Time Series Inputs'!A44)</f>
        <v/>
      </c>
      <c r="C44" s="83" t="str">
        <f>IF('Time Series Inputs'!B44="","",'Time Series Inputs'!B44)</f>
        <v/>
      </c>
      <c r="D44" s="83" t="str">
        <f>IF('Time Series Inputs'!C44="","",'Time Series Inputs'!C44)</f>
        <v/>
      </c>
      <c r="E44" s="89"/>
      <c r="F44" s="89"/>
      <c r="G44" s="89"/>
    </row>
    <row r="45" spans="1:7" ht="15.75" customHeight="1">
      <c r="A45" s="84" t="str">
        <f t="shared" si="2"/>
        <v/>
      </c>
      <c r="B45" s="45" t="str">
        <f>IF('Time Series Inputs'!A45="","",'Time Series Inputs'!A45)</f>
        <v/>
      </c>
      <c r="C45" s="83" t="str">
        <f>IF('Time Series Inputs'!B45="","",'Time Series Inputs'!B45)</f>
        <v/>
      </c>
      <c r="D45" s="83" t="str">
        <f>IF('Time Series Inputs'!C45="","",'Time Series Inputs'!C45)</f>
        <v/>
      </c>
      <c r="E45" s="89"/>
      <c r="F45" s="89"/>
      <c r="G45" s="89"/>
    </row>
    <row r="46" spans="1:7" ht="15.75" customHeight="1">
      <c r="A46" s="84" t="str">
        <f t="shared" si="2"/>
        <v/>
      </c>
      <c r="B46" s="45" t="str">
        <f>IF('Time Series Inputs'!A46="","",'Time Series Inputs'!A46)</f>
        <v/>
      </c>
      <c r="C46" s="83" t="str">
        <f>IF('Time Series Inputs'!B46="","",'Time Series Inputs'!B46)</f>
        <v/>
      </c>
      <c r="D46" s="83" t="str">
        <f>IF('Time Series Inputs'!C46="","",'Time Series Inputs'!C46)</f>
        <v/>
      </c>
      <c r="E46" s="89"/>
      <c r="F46" s="89"/>
      <c r="G46" s="89"/>
    </row>
    <row r="47" spans="1:7" ht="15.75" customHeight="1">
      <c r="A47" s="84" t="str">
        <f t="shared" si="2"/>
        <v/>
      </c>
      <c r="B47" s="45" t="str">
        <f>IF('Time Series Inputs'!A47="","",'Time Series Inputs'!A47)</f>
        <v/>
      </c>
      <c r="C47" s="83" t="str">
        <f>IF('Time Series Inputs'!B47="","",'Time Series Inputs'!B47)</f>
        <v/>
      </c>
      <c r="D47" s="83" t="str">
        <f>IF('Time Series Inputs'!C47="","",'Time Series Inputs'!C47)</f>
        <v/>
      </c>
      <c r="E47" s="89"/>
      <c r="F47" s="89"/>
      <c r="G47" s="89"/>
    </row>
    <row r="48" spans="1:7" ht="15.75" customHeight="1">
      <c r="A48" s="84" t="str">
        <f t="shared" si="2"/>
        <v/>
      </c>
      <c r="B48" s="45" t="str">
        <f>IF('Time Series Inputs'!A48="","",'Time Series Inputs'!A48)</f>
        <v/>
      </c>
      <c r="C48" s="83" t="str">
        <f>IF('Time Series Inputs'!B48="","",'Time Series Inputs'!B48)</f>
        <v/>
      </c>
      <c r="D48" s="83" t="str">
        <f>IF('Time Series Inputs'!C48="","",'Time Series Inputs'!C48)</f>
        <v/>
      </c>
      <c r="E48" s="89"/>
      <c r="F48" s="89"/>
      <c r="G48" s="89"/>
    </row>
    <row r="49" spans="1:7" ht="15.75" customHeight="1">
      <c r="A49" s="84" t="str">
        <f t="shared" si="2"/>
        <v/>
      </c>
      <c r="B49" s="45" t="str">
        <f>IF('Time Series Inputs'!A49="","",'Time Series Inputs'!A49)</f>
        <v/>
      </c>
      <c r="C49" s="83" t="str">
        <f>IF('Time Series Inputs'!B49="","",'Time Series Inputs'!B49)</f>
        <v/>
      </c>
      <c r="D49" s="83" t="str">
        <f>IF('Time Series Inputs'!C49="","",'Time Series Inputs'!C49)</f>
        <v/>
      </c>
      <c r="E49" s="89"/>
      <c r="F49" s="89"/>
      <c r="G49" s="89"/>
    </row>
    <row r="50" spans="1:7" ht="15.75" customHeight="1">
      <c r="A50" s="84" t="str">
        <f t="shared" si="2"/>
        <v/>
      </c>
      <c r="B50" s="45" t="str">
        <f>IF('Time Series Inputs'!A50="","",'Time Series Inputs'!A50)</f>
        <v/>
      </c>
      <c r="C50" s="83" t="str">
        <f>IF('Time Series Inputs'!B50="","",'Time Series Inputs'!B50)</f>
        <v/>
      </c>
      <c r="D50" s="83" t="str">
        <f>IF('Time Series Inputs'!C50="","",'Time Series Inputs'!C50)</f>
        <v/>
      </c>
      <c r="E50" s="89"/>
      <c r="F50" s="89"/>
      <c r="G50" s="89"/>
    </row>
    <row r="51" spans="1:7" ht="15.75" customHeight="1">
      <c r="A51" s="84" t="str">
        <f t="shared" si="2"/>
        <v/>
      </c>
      <c r="B51" s="45" t="str">
        <f>IF('Time Series Inputs'!A51="","",'Time Series Inputs'!A51)</f>
        <v/>
      </c>
      <c r="C51" s="83" t="str">
        <f>IF('Time Series Inputs'!B51="","",'Time Series Inputs'!B51)</f>
        <v/>
      </c>
      <c r="D51" s="83" t="str">
        <f>IF('Time Series Inputs'!C51="","",'Time Series Inputs'!C51)</f>
        <v/>
      </c>
      <c r="E51" s="89"/>
      <c r="F51" s="89"/>
      <c r="G51" s="89"/>
    </row>
    <row r="52" spans="1:7" ht="15.75" customHeight="1">
      <c r="A52" s="84" t="str">
        <f t="shared" si="2"/>
        <v/>
      </c>
      <c r="B52" s="45" t="str">
        <f>IF('Time Series Inputs'!A52="","",'Time Series Inputs'!A52)</f>
        <v/>
      </c>
      <c r="C52" s="83" t="str">
        <f>IF('Time Series Inputs'!B52="","",'Time Series Inputs'!B52)</f>
        <v/>
      </c>
      <c r="D52" s="83" t="str">
        <f>IF('Time Series Inputs'!C52="","",'Time Series Inputs'!C52)</f>
        <v/>
      </c>
      <c r="E52" s="89"/>
      <c r="F52" s="89"/>
      <c r="G52" s="89"/>
    </row>
    <row r="53" spans="1:7" ht="15.75" customHeight="1">
      <c r="A53" s="84" t="str">
        <f t="shared" si="2"/>
        <v/>
      </c>
      <c r="B53" s="45" t="str">
        <f>IF('Time Series Inputs'!A53="","",'Time Series Inputs'!A53)</f>
        <v/>
      </c>
      <c r="C53" s="83" t="str">
        <f>IF('Time Series Inputs'!B53="","",'Time Series Inputs'!B53)</f>
        <v/>
      </c>
      <c r="D53" s="83" t="str">
        <f>IF('Time Series Inputs'!C53="","",'Time Series Inputs'!C53)</f>
        <v/>
      </c>
      <c r="E53" s="89"/>
      <c r="F53" s="89"/>
      <c r="G53" s="89"/>
    </row>
    <row r="54" spans="1:7" ht="15.75" customHeight="1">
      <c r="A54" s="84" t="str">
        <f t="shared" si="2"/>
        <v/>
      </c>
      <c r="B54" s="45" t="str">
        <f>IF('Time Series Inputs'!A54="","",'Time Series Inputs'!A54)</f>
        <v/>
      </c>
      <c r="C54" s="83" t="str">
        <f>IF('Time Series Inputs'!B54="","",'Time Series Inputs'!B54)</f>
        <v/>
      </c>
      <c r="D54" s="83" t="str">
        <f>IF('Time Series Inputs'!C54="","",'Time Series Inputs'!C54)</f>
        <v/>
      </c>
      <c r="E54" s="89"/>
      <c r="F54" s="89"/>
      <c r="G54" s="89"/>
    </row>
    <row r="55" spans="1:7" ht="15.75" customHeight="1">
      <c r="A55" s="84" t="str">
        <f t="shared" si="2"/>
        <v/>
      </c>
      <c r="B55" s="45" t="str">
        <f>IF('Time Series Inputs'!A55="","",'Time Series Inputs'!A55)</f>
        <v/>
      </c>
      <c r="C55" s="83" t="str">
        <f>IF('Time Series Inputs'!B55="","",'Time Series Inputs'!B55)</f>
        <v/>
      </c>
      <c r="D55" s="83" t="str">
        <f>IF('Time Series Inputs'!C55="","",'Time Series Inputs'!C55)</f>
        <v/>
      </c>
      <c r="E55" s="89"/>
      <c r="F55" s="89"/>
      <c r="G55" s="89"/>
    </row>
    <row r="56" spans="1:7" ht="15.75" customHeight="1">
      <c r="A56" s="84" t="str">
        <f t="shared" si="2"/>
        <v/>
      </c>
      <c r="B56" s="45" t="str">
        <f>IF('Time Series Inputs'!A56="","",'Time Series Inputs'!A56)</f>
        <v/>
      </c>
      <c r="C56" s="83" t="str">
        <f>IF('Time Series Inputs'!B56="","",'Time Series Inputs'!B56)</f>
        <v/>
      </c>
      <c r="D56" s="83" t="str">
        <f>IF('Time Series Inputs'!C56="","",'Time Series Inputs'!C56)</f>
        <v/>
      </c>
      <c r="E56" s="89"/>
      <c r="F56" s="89"/>
      <c r="G56" s="89"/>
    </row>
    <row r="57" spans="1:7" ht="15.75" customHeight="1">
      <c r="A57" s="84" t="str">
        <f t="shared" si="2"/>
        <v/>
      </c>
      <c r="B57" s="45" t="str">
        <f>IF('Time Series Inputs'!A57="","",'Time Series Inputs'!A57)</f>
        <v/>
      </c>
      <c r="C57" s="83" t="str">
        <f>IF('Time Series Inputs'!B57="","",'Time Series Inputs'!B57)</f>
        <v/>
      </c>
      <c r="D57" s="83" t="str">
        <f>IF('Time Series Inputs'!C57="","",'Time Series Inputs'!C57)</f>
        <v/>
      </c>
      <c r="E57" s="89"/>
      <c r="F57" s="89"/>
      <c r="G57" s="89"/>
    </row>
    <row r="58" spans="1:7" ht="15.75" customHeight="1">
      <c r="A58" s="84" t="str">
        <f t="shared" si="2"/>
        <v/>
      </c>
      <c r="B58" s="45" t="str">
        <f>IF('Time Series Inputs'!A58="","",'Time Series Inputs'!A58)</f>
        <v/>
      </c>
      <c r="C58" s="83" t="str">
        <f>IF('Time Series Inputs'!B58="","",'Time Series Inputs'!B58)</f>
        <v/>
      </c>
      <c r="D58" s="83" t="str">
        <f>IF('Time Series Inputs'!C58="","",'Time Series Inputs'!C58)</f>
        <v/>
      </c>
      <c r="E58" s="89"/>
      <c r="F58" s="89"/>
      <c r="G58" s="89"/>
    </row>
    <row r="59" spans="1:7" ht="15.75" customHeight="1">
      <c r="A59" s="84" t="str">
        <f t="shared" si="2"/>
        <v/>
      </c>
      <c r="B59" s="45" t="str">
        <f>IF('Time Series Inputs'!A59="","",'Time Series Inputs'!A59)</f>
        <v/>
      </c>
      <c r="C59" s="83" t="str">
        <f>IF('Time Series Inputs'!B59="","",'Time Series Inputs'!B59)</f>
        <v/>
      </c>
      <c r="D59" s="83" t="str">
        <f>IF('Time Series Inputs'!C59="","",'Time Series Inputs'!C59)</f>
        <v/>
      </c>
      <c r="E59" s="89"/>
      <c r="F59" s="89"/>
      <c r="G59" s="89"/>
    </row>
    <row r="60" spans="1:7" ht="15.75" customHeight="1">
      <c r="A60" s="84" t="str">
        <f t="shared" si="2"/>
        <v/>
      </c>
      <c r="B60" s="45" t="str">
        <f>IF('Time Series Inputs'!A60="","",'Time Series Inputs'!A60)</f>
        <v/>
      </c>
      <c r="C60" s="83" t="str">
        <f>IF('Time Series Inputs'!B60="","",'Time Series Inputs'!B60)</f>
        <v/>
      </c>
      <c r="D60" s="83" t="str">
        <f>IF('Time Series Inputs'!C60="","",'Time Series Inputs'!C60)</f>
        <v/>
      </c>
      <c r="E60" s="89"/>
      <c r="F60" s="89"/>
      <c r="G60" s="89"/>
    </row>
    <row r="61" spans="1:7" ht="15.75" customHeight="1">
      <c r="A61" s="84" t="str">
        <f t="shared" si="2"/>
        <v/>
      </c>
      <c r="B61" s="45" t="str">
        <f>IF('Time Series Inputs'!A61="","",'Time Series Inputs'!A61)</f>
        <v/>
      </c>
      <c r="C61" s="83" t="str">
        <f>IF('Time Series Inputs'!B61="","",'Time Series Inputs'!B61)</f>
        <v/>
      </c>
      <c r="D61" s="83" t="str">
        <f>IF('Time Series Inputs'!C61="","",'Time Series Inputs'!C61)</f>
        <v/>
      </c>
      <c r="E61" s="89"/>
      <c r="F61" s="89"/>
      <c r="G61" s="89"/>
    </row>
    <row r="62" spans="1:7" ht="15.75" customHeight="1">
      <c r="A62" s="84" t="str">
        <f t="shared" si="2"/>
        <v/>
      </c>
      <c r="B62" s="45" t="str">
        <f>IF('Time Series Inputs'!A62="","",'Time Series Inputs'!A62)</f>
        <v/>
      </c>
      <c r="C62" s="83" t="str">
        <f>IF('Time Series Inputs'!B62="","",'Time Series Inputs'!B62)</f>
        <v/>
      </c>
      <c r="D62" s="83" t="str">
        <f>IF('Time Series Inputs'!C62="","",'Time Series Inputs'!C62)</f>
        <v/>
      </c>
      <c r="E62" s="89"/>
      <c r="F62" s="89"/>
      <c r="G62" s="89"/>
    </row>
    <row r="63" spans="1:7" ht="15.75" customHeight="1">
      <c r="A63" s="84" t="str">
        <f t="shared" si="2"/>
        <v/>
      </c>
      <c r="B63" s="45" t="str">
        <f>IF('Time Series Inputs'!A63="","",'Time Series Inputs'!A63)</f>
        <v/>
      </c>
      <c r="C63" s="83" t="str">
        <f>IF('Time Series Inputs'!B63="","",'Time Series Inputs'!B63)</f>
        <v/>
      </c>
      <c r="D63" s="83" t="str">
        <f>IF('Time Series Inputs'!C63="","",'Time Series Inputs'!C63)</f>
        <v/>
      </c>
      <c r="E63" s="89"/>
      <c r="F63" s="89"/>
      <c r="G63" s="89"/>
    </row>
    <row r="64" spans="1:7" ht="15.75" customHeight="1">
      <c r="A64" s="84" t="str">
        <f t="shared" si="2"/>
        <v/>
      </c>
      <c r="B64" s="45" t="str">
        <f>IF('Time Series Inputs'!A64="","",'Time Series Inputs'!A64)</f>
        <v/>
      </c>
      <c r="C64" s="83" t="str">
        <f>IF('Time Series Inputs'!B64="","",'Time Series Inputs'!B64)</f>
        <v/>
      </c>
      <c r="D64" s="83" t="str">
        <f>IF('Time Series Inputs'!C64="","",'Time Series Inputs'!C64)</f>
        <v/>
      </c>
      <c r="E64" s="89"/>
      <c r="F64" s="89"/>
      <c r="G64" s="89"/>
    </row>
    <row r="65" spans="1:7" ht="15.75" customHeight="1">
      <c r="A65" s="84" t="str">
        <f t="shared" si="2"/>
        <v/>
      </c>
      <c r="B65" s="45" t="str">
        <f>IF('Time Series Inputs'!A65="","",'Time Series Inputs'!A65)</f>
        <v/>
      </c>
      <c r="C65" s="83" t="str">
        <f>IF('Time Series Inputs'!B65="","",'Time Series Inputs'!B65)</f>
        <v/>
      </c>
      <c r="D65" s="83" t="str">
        <f>IF('Time Series Inputs'!C65="","",'Time Series Inputs'!C65)</f>
        <v/>
      </c>
      <c r="E65" s="89"/>
      <c r="F65" s="89"/>
      <c r="G65" s="89"/>
    </row>
    <row r="66" spans="1:7" ht="15.75" customHeight="1">
      <c r="A66" s="84" t="str">
        <f t="shared" si="2"/>
        <v/>
      </c>
      <c r="B66" s="45" t="str">
        <f>IF('Time Series Inputs'!A66="","",'Time Series Inputs'!A66)</f>
        <v/>
      </c>
      <c r="C66" s="83" t="str">
        <f>IF('Time Series Inputs'!B66="","",'Time Series Inputs'!B66)</f>
        <v/>
      </c>
      <c r="D66" s="83" t="str">
        <f>IF('Time Series Inputs'!C66="","",'Time Series Inputs'!C66)</f>
        <v/>
      </c>
      <c r="E66" s="89"/>
      <c r="F66" s="89"/>
      <c r="G66" s="89"/>
    </row>
    <row r="67" spans="1:7" ht="15.75" customHeight="1">
      <c r="A67" s="84" t="str">
        <f t="shared" si="2"/>
        <v/>
      </c>
      <c r="B67" s="45" t="str">
        <f>IF('Time Series Inputs'!A67="","",'Time Series Inputs'!A67)</f>
        <v/>
      </c>
      <c r="C67" s="83" t="str">
        <f>IF('Time Series Inputs'!B67="","",'Time Series Inputs'!B67)</f>
        <v/>
      </c>
      <c r="D67" s="83" t="str">
        <f>IF('Time Series Inputs'!C67="","",'Time Series Inputs'!C67)</f>
        <v/>
      </c>
      <c r="E67" s="89"/>
      <c r="F67" s="89"/>
      <c r="G67" s="89"/>
    </row>
    <row r="68" spans="1:7" ht="15.75" customHeight="1">
      <c r="A68" s="84" t="str">
        <f t="shared" si="2"/>
        <v/>
      </c>
      <c r="B68" s="45" t="str">
        <f>IF('Time Series Inputs'!A68="","",'Time Series Inputs'!A68)</f>
        <v/>
      </c>
      <c r="C68" s="83" t="str">
        <f>IF('Time Series Inputs'!B68="","",'Time Series Inputs'!B68)</f>
        <v/>
      </c>
      <c r="D68" s="83" t="str">
        <f>IF('Time Series Inputs'!C68="","",'Time Series Inputs'!C68)</f>
        <v/>
      </c>
      <c r="E68" s="89"/>
      <c r="F68" s="89"/>
      <c r="G68" s="89"/>
    </row>
    <row r="69" spans="1:7" ht="15.75" customHeight="1">
      <c r="A69" s="84" t="str">
        <f t="shared" si="2"/>
        <v/>
      </c>
      <c r="B69" s="45" t="str">
        <f>IF('Time Series Inputs'!A69="","",'Time Series Inputs'!A69)</f>
        <v/>
      </c>
      <c r="C69" s="83" t="str">
        <f>IF('Time Series Inputs'!B69="","",'Time Series Inputs'!B69)</f>
        <v/>
      </c>
      <c r="D69" s="83" t="str">
        <f>IF('Time Series Inputs'!C69="","",'Time Series Inputs'!C69)</f>
        <v/>
      </c>
      <c r="E69" s="89"/>
      <c r="F69" s="89"/>
      <c r="G69" s="89"/>
    </row>
    <row r="70" spans="1:7" ht="15.75" customHeight="1">
      <c r="A70" s="84" t="str">
        <f t="shared" si="2"/>
        <v/>
      </c>
      <c r="B70" s="45" t="str">
        <f>IF('Time Series Inputs'!A70="","",'Time Series Inputs'!A70)</f>
        <v/>
      </c>
      <c r="C70" s="83" t="str">
        <f>IF('Time Series Inputs'!B70="","",'Time Series Inputs'!B70)</f>
        <v/>
      </c>
      <c r="D70" s="83" t="str">
        <f>IF('Time Series Inputs'!C70="","",'Time Series Inputs'!C70)</f>
        <v/>
      </c>
      <c r="E70" s="89"/>
      <c r="F70" s="89"/>
      <c r="G70" s="89"/>
    </row>
    <row r="71" spans="1:7" ht="15.75" customHeight="1">
      <c r="A71" s="84" t="str">
        <f t="shared" si="2"/>
        <v/>
      </c>
      <c r="B71" s="45" t="str">
        <f>IF('Time Series Inputs'!A71="","",'Time Series Inputs'!A71)</f>
        <v/>
      </c>
      <c r="C71" s="83" t="str">
        <f>IF('Time Series Inputs'!B71="","",'Time Series Inputs'!B71)</f>
        <v/>
      </c>
      <c r="D71" s="83" t="str">
        <f>IF('Time Series Inputs'!C71="","",'Time Series Inputs'!C71)</f>
        <v/>
      </c>
      <c r="E71" s="89"/>
      <c r="F71" s="89"/>
      <c r="G71" s="89"/>
    </row>
    <row r="72" spans="1:7" ht="15.75" customHeight="1">
      <c r="A72" s="84" t="str">
        <f t="shared" si="2"/>
        <v/>
      </c>
      <c r="B72" s="45" t="str">
        <f>IF('Time Series Inputs'!A72="","",'Time Series Inputs'!A72)</f>
        <v/>
      </c>
      <c r="C72" s="83" t="str">
        <f>IF('Time Series Inputs'!B72="","",'Time Series Inputs'!B72)</f>
        <v/>
      </c>
      <c r="D72" s="83" t="str">
        <f>IF('Time Series Inputs'!C72="","",'Time Series Inputs'!C72)</f>
        <v/>
      </c>
      <c r="E72" s="89"/>
      <c r="F72" s="89"/>
      <c r="G72" s="89"/>
    </row>
    <row r="73" spans="1:7" ht="15.75" customHeight="1">
      <c r="A73" s="84" t="str">
        <f t="shared" si="2"/>
        <v/>
      </c>
      <c r="B73" s="45" t="str">
        <f>IF('Time Series Inputs'!A73="","",'Time Series Inputs'!A73)</f>
        <v/>
      </c>
      <c r="C73" s="83" t="str">
        <f>IF('Time Series Inputs'!B73="","",'Time Series Inputs'!B73)</f>
        <v/>
      </c>
      <c r="D73" s="83" t="str">
        <f>IF('Time Series Inputs'!C73="","",'Time Series Inputs'!C73)</f>
        <v/>
      </c>
      <c r="E73" s="89"/>
      <c r="F73" s="89"/>
      <c r="G73" s="89"/>
    </row>
    <row r="74" spans="1:7" ht="15.75" customHeight="1">
      <c r="A74" s="84" t="str">
        <f t="shared" si="2"/>
        <v/>
      </c>
      <c r="B74" s="45" t="str">
        <f>IF('Time Series Inputs'!A74="","",'Time Series Inputs'!A74)</f>
        <v/>
      </c>
      <c r="C74" s="83" t="str">
        <f>IF('Time Series Inputs'!B74="","",'Time Series Inputs'!B74)</f>
        <v/>
      </c>
      <c r="D74" s="83" t="str">
        <f>IF('Time Series Inputs'!C74="","",'Time Series Inputs'!C74)</f>
        <v/>
      </c>
      <c r="E74" s="89"/>
      <c r="F74" s="89"/>
      <c r="G74" s="89"/>
    </row>
    <row r="75" spans="1:7" ht="15.75" customHeight="1">
      <c r="A75" s="84" t="str">
        <f t="shared" si="2"/>
        <v/>
      </c>
      <c r="B75" s="45" t="str">
        <f>IF('Time Series Inputs'!A75="","",'Time Series Inputs'!A75)</f>
        <v/>
      </c>
      <c r="C75" s="83" t="str">
        <f>IF('Time Series Inputs'!B75="","",'Time Series Inputs'!B75)</f>
        <v/>
      </c>
      <c r="D75" s="83" t="str">
        <f>IF('Time Series Inputs'!C75="","",'Time Series Inputs'!C75)</f>
        <v/>
      </c>
      <c r="E75" s="89"/>
      <c r="F75" s="89"/>
      <c r="G75" s="89"/>
    </row>
    <row r="76" spans="1:7" ht="15.75" customHeight="1">
      <c r="A76" s="84" t="str">
        <f t="shared" si="2"/>
        <v/>
      </c>
      <c r="B76" s="45" t="str">
        <f>IF('Time Series Inputs'!A76="","",'Time Series Inputs'!A76)</f>
        <v/>
      </c>
      <c r="C76" s="83" t="str">
        <f>IF('Time Series Inputs'!B76="","",'Time Series Inputs'!B76)</f>
        <v/>
      </c>
      <c r="D76" s="83" t="str">
        <f>IF('Time Series Inputs'!C76="","",'Time Series Inputs'!C76)</f>
        <v/>
      </c>
      <c r="E76" s="89"/>
      <c r="F76" s="89"/>
      <c r="G76" s="89"/>
    </row>
    <row r="77" spans="1:7" ht="15.75" customHeight="1">
      <c r="A77" s="84" t="str">
        <f t="shared" si="2"/>
        <v/>
      </c>
      <c r="B77" s="45" t="str">
        <f>IF('Time Series Inputs'!A77="","",'Time Series Inputs'!A77)</f>
        <v/>
      </c>
      <c r="C77" s="83" t="str">
        <f>IF('Time Series Inputs'!B77="","",'Time Series Inputs'!B77)</f>
        <v/>
      </c>
      <c r="D77" s="83" t="str">
        <f>IF('Time Series Inputs'!C77="","",'Time Series Inputs'!C77)</f>
        <v/>
      </c>
      <c r="E77" s="89"/>
      <c r="F77" s="89"/>
      <c r="G77" s="89"/>
    </row>
    <row r="78" spans="1:7" ht="15.75" customHeight="1">
      <c r="A78" s="84" t="str">
        <f t="shared" si="2"/>
        <v/>
      </c>
      <c r="B78" s="45" t="str">
        <f>IF('Time Series Inputs'!A78="","",'Time Series Inputs'!A78)</f>
        <v/>
      </c>
      <c r="C78" s="83" t="str">
        <f>IF('Time Series Inputs'!B78="","",'Time Series Inputs'!B78)</f>
        <v/>
      </c>
      <c r="D78" s="83" t="str">
        <f>IF('Time Series Inputs'!C78="","",'Time Series Inputs'!C78)</f>
        <v/>
      </c>
      <c r="E78" s="89"/>
      <c r="F78" s="89"/>
      <c r="G78" s="89"/>
    </row>
    <row r="79" spans="1:7" ht="15.75" customHeight="1">
      <c r="A79" s="84" t="str">
        <f t="shared" si="2"/>
        <v/>
      </c>
      <c r="B79" s="45" t="str">
        <f>IF('Time Series Inputs'!A79="","",'Time Series Inputs'!A79)</f>
        <v/>
      </c>
      <c r="C79" s="83" t="str">
        <f>IF('Time Series Inputs'!B79="","",'Time Series Inputs'!B79)</f>
        <v/>
      </c>
      <c r="D79" s="83" t="str">
        <f>IF('Time Series Inputs'!C79="","",'Time Series Inputs'!C79)</f>
        <v/>
      </c>
      <c r="E79" s="89"/>
      <c r="F79" s="89"/>
      <c r="G79" s="89"/>
    </row>
    <row r="80" spans="1:7" ht="15.75" customHeight="1">
      <c r="A80" s="84" t="str">
        <f t="shared" si="2"/>
        <v/>
      </c>
      <c r="B80" s="45" t="str">
        <f>IF('Time Series Inputs'!A80="","",'Time Series Inputs'!A80)</f>
        <v/>
      </c>
      <c r="C80" s="83" t="str">
        <f>IF('Time Series Inputs'!B80="","",'Time Series Inputs'!B80)</f>
        <v/>
      </c>
      <c r="D80" s="83" t="str">
        <f>IF('Time Series Inputs'!C80="","",'Time Series Inputs'!C80)</f>
        <v/>
      </c>
      <c r="E80" s="89"/>
      <c r="F80" s="89"/>
      <c r="G80" s="89"/>
    </row>
    <row r="81" spans="1:7" ht="15.75" customHeight="1">
      <c r="A81" s="84" t="str">
        <f t="shared" si="2"/>
        <v/>
      </c>
      <c r="B81" s="45" t="str">
        <f>IF('Time Series Inputs'!A81="","",'Time Series Inputs'!A81)</f>
        <v/>
      </c>
      <c r="C81" s="83" t="str">
        <f>IF('Time Series Inputs'!B81="","",'Time Series Inputs'!B81)</f>
        <v/>
      </c>
      <c r="D81" s="83" t="str">
        <f>IF('Time Series Inputs'!C81="","",'Time Series Inputs'!C81)</f>
        <v/>
      </c>
      <c r="E81" s="89"/>
      <c r="F81" s="89"/>
      <c r="G81" s="89"/>
    </row>
    <row r="82" spans="1:7" ht="15.75" customHeight="1">
      <c r="A82" s="84" t="str">
        <f t="shared" si="2"/>
        <v/>
      </c>
      <c r="B82" s="45" t="str">
        <f>IF('Time Series Inputs'!A82="","",'Time Series Inputs'!A82)</f>
        <v/>
      </c>
      <c r="C82" s="83" t="str">
        <f>IF('Time Series Inputs'!B82="","",'Time Series Inputs'!B82)</f>
        <v/>
      </c>
      <c r="D82" s="83" t="str">
        <f>IF('Time Series Inputs'!C82="","",'Time Series Inputs'!C82)</f>
        <v/>
      </c>
      <c r="E82" s="89"/>
      <c r="F82" s="89"/>
      <c r="G82" s="89"/>
    </row>
    <row r="83" spans="1:7" ht="15.75" customHeight="1">
      <c r="A83" s="84" t="str">
        <f t="shared" si="2"/>
        <v/>
      </c>
      <c r="B83" s="45" t="str">
        <f>IF('Time Series Inputs'!A83="","",'Time Series Inputs'!A83)</f>
        <v/>
      </c>
      <c r="C83" s="83" t="str">
        <f>IF('Time Series Inputs'!B83="","",'Time Series Inputs'!B83)</f>
        <v/>
      </c>
      <c r="D83" s="83" t="str">
        <f>IF('Time Series Inputs'!C83="","",'Time Series Inputs'!C83)</f>
        <v/>
      </c>
      <c r="E83" s="89"/>
      <c r="F83" s="89"/>
      <c r="G83" s="89"/>
    </row>
    <row r="84" spans="1:7" ht="15.75" customHeight="1">
      <c r="A84" s="84" t="str">
        <f t="shared" si="2"/>
        <v/>
      </c>
      <c r="B84" s="45" t="str">
        <f>IF('Time Series Inputs'!A84="","",'Time Series Inputs'!A84)</f>
        <v/>
      </c>
      <c r="C84" s="83" t="str">
        <f>IF('Time Series Inputs'!B84="","",'Time Series Inputs'!B84)</f>
        <v/>
      </c>
      <c r="D84" s="83" t="str">
        <f>IF('Time Series Inputs'!C84="","",'Time Series Inputs'!C84)</f>
        <v/>
      </c>
      <c r="E84" s="89"/>
      <c r="F84" s="89"/>
      <c r="G84" s="89"/>
    </row>
    <row r="85" spans="1:7" ht="15.75" customHeight="1">
      <c r="A85" s="84" t="str">
        <f t="shared" si="2"/>
        <v/>
      </c>
      <c r="B85" s="45" t="str">
        <f>IF('Time Series Inputs'!A85="","",'Time Series Inputs'!A85)</f>
        <v/>
      </c>
      <c r="C85" s="83" t="str">
        <f>IF('Time Series Inputs'!B85="","",'Time Series Inputs'!B85)</f>
        <v/>
      </c>
      <c r="D85" s="83" t="str">
        <f>IF('Time Series Inputs'!C85="","",'Time Series Inputs'!C85)</f>
        <v/>
      </c>
      <c r="E85" s="89"/>
      <c r="F85" s="89"/>
      <c r="G85" s="89"/>
    </row>
    <row r="86" spans="1:7" ht="15.75" customHeight="1">
      <c r="A86" s="84" t="str">
        <f t="shared" ref="A86:A149" si="3">IF(B86="","",CONSTANT_ALLOCATION)</f>
        <v/>
      </c>
      <c r="B86" s="45" t="str">
        <f>IF('Time Series Inputs'!A86="","",'Time Series Inputs'!A86)</f>
        <v/>
      </c>
      <c r="C86" s="83" t="str">
        <f>IF('Time Series Inputs'!B86="","",'Time Series Inputs'!B86)</f>
        <v/>
      </c>
      <c r="D86" s="83" t="str">
        <f>IF('Time Series Inputs'!C86="","",'Time Series Inputs'!C86)</f>
        <v/>
      </c>
      <c r="E86" s="89"/>
      <c r="F86" s="89"/>
      <c r="G86" s="89"/>
    </row>
    <row r="87" spans="1:7" ht="15.75" customHeight="1">
      <c r="A87" s="84" t="str">
        <f t="shared" si="3"/>
        <v/>
      </c>
      <c r="B87" s="45" t="str">
        <f>IF('Time Series Inputs'!A87="","",'Time Series Inputs'!A87)</f>
        <v/>
      </c>
      <c r="C87" s="83" t="str">
        <f>IF('Time Series Inputs'!B87="","",'Time Series Inputs'!B87)</f>
        <v/>
      </c>
      <c r="D87" s="83" t="str">
        <f>IF('Time Series Inputs'!C87="","",'Time Series Inputs'!C87)</f>
        <v/>
      </c>
      <c r="E87" s="89"/>
      <c r="F87" s="89"/>
      <c r="G87" s="89"/>
    </row>
    <row r="88" spans="1:7" ht="15.75" customHeight="1">
      <c r="A88" s="84" t="str">
        <f t="shared" si="3"/>
        <v/>
      </c>
      <c r="B88" s="45" t="str">
        <f>IF('Time Series Inputs'!A88="","",'Time Series Inputs'!A88)</f>
        <v/>
      </c>
      <c r="C88" s="83" t="str">
        <f>IF('Time Series Inputs'!B88="","",'Time Series Inputs'!B88)</f>
        <v/>
      </c>
      <c r="D88" s="83" t="str">
        <f>IF('Time Series Inputs'!C88="","",'Time Series Inputs'!C88)</f>
        <v/>
      </c>
      <c r="E88" s="89"/>
      <c r="F88" s="89"/>
      <c r="G88" s="89"/>
    </row>
    <row r="89" spans="1:7" ht="15.75" customHeight="1">
      <c r="A89" s="84" t="str">
        <f t="shared" si="3"/>
        <v/>
      </c>
      <c r="B89" s="45" t="str">
        <f>IF('Time Series Inputs'!A89="","",'Time Series Inputs'!A89)</f>
        <v/>
      </c>
      <c r="C89" s="83" t="str">
        <f>IF('Time Series Inputs'!B89="","",'Time Series Inputs'!B89)</f>
        <v/>
      </c>
      <c r="D89" s="83" t="str">
        <f>IF('Time Series Inputs'!C89="","",'Time Series Inputs'!C89)</f>
        <v/>
      </c>
      <c r="E89" s="89"/>
      <c r="F89" s="89"/>
      <c r="G89" s="89"/>
    </row>
    <row r="90" spans="1:7" ht="15.75" customHeight="1">
      <c r="A90" s="84" t="str">
        <f t="shared" si="3"/>
        <v/>
      </c>
      <c r="B90" s="45" t="str">
        <f>IF('Time Series Inputs'!A90="","",'Time Series Inputs'!A90)</f>
        <v/>
      </c>
      <c r="C90" s="83" t="str">
        <f>IF('Time Series Inputs'!B90="","",'Time Series Inputs'!B90)</f>
        <v/>
      </c>
      <c r="D90" s="83" t="str">
        <f>IF('Time Series Inputs'!C90="","",'Time Series Inputs'!C90)</f>
        <v/>
      </c>
      <c r="E90" s="89"/>
      <c r="F90" s="89"/>
      <c r="G90" s="89"/>
    </row>
    <row r="91" spans="1:7" ht="15.75" customHeight="1">
      <c r="A91" s="84" t="str">
        <f t="shared" si="3"/>
        <v/>
      </c>
      <c r="B91" s="45" t="str">
        <f>IF('Time Series Inputs'!A91="","",'Time Series Inputs'!A91)</f>
        <v/>
      </c>
      <c r="C91" s="83" t="str">
        <f>IF('Time Series Inputs'!B91="","",'Time Series Inputs'!B91)</f>
        <v/>
      </c>
      <c r="D91" s="83" t="str">
        <f>IF('Time Series Inputs'!C91="","",'Time Series Inputs'!C91)</f>
        <v/>
      </c>
      <c r="E91" s="89"/>
      <c r="F91" s="89"/>
      <c r="G91" s="89"/>
    </row>
    <row r="92" spans="1:7" ht="15.75" customHeight="1">
      <c r="A92" s="84" t="str">
        <f t="shared" si="3"/>
        <v/>
      </c>
      <c r="B92" s="45" t="str">
        <f>IF('Time Series Inputs'!A92="","",'Time Series Inputs'!A92)</f>
        <v/>
      </c>
      <c r="C92" s="83" t="str">
        <f>IF('Time Series Inputs'!B92="","",'Time Series Inputs'!B92)</f>
        <v/>
      </c>
      <c r="D92" s="83" t="str">
        <f>IF('Time Series Inputs'!C92="","",'Time Series Inputs'!C92)</f>
        <v/>
      </c>
      <c r="E92" s="89"/>
      <c r="F92" s="89"/>
      <c r="G92" s="89"/>
    </row>
    <row r="93" spans="1:7" ht="15.75" customHeight="1">
      <c r="A93" s="84" t="str">
        <f t="shared" si="3"/>
        <v/>
      </c>
      <c r="B93" s="45" t="str">
        <f>IF('Time Series Inputs'!A93="","",'Time Series Inputs'!A93)</f>
        <v/>
      </c>
      <c r="C93" s="83" t="str">
        <f>IF('Time Series Inputs'!B93="","",'Time Series Inputs'!B93)</f>
        <v/>
      </c>
      <c r="D93" s="83" t="str">
        <f>IF('Time Series Inputs'!C93="","",'Time Series Inputs'!C93)</f>
        <v/>
      </c>
      <c r="E93" s="89"/>
      <c r="F93" s="89"/>
      <c r="G93" s="89"/>
    </row>
    <row r="94" spans="1:7" ht="15.75" customHeight="1">
      <c r="A94" s="84" t="str">
        <f t="shared" si="3"/>
        <v/>
      </c>
      <c r="B94" s="45" t="str">
        <f>IF('Time Series Inputs'!A94="","",'Time Series Inputs'!A94)</f>
        <v/>
      </c>
      <c r="C94" s="83" t="str">
        <f>IF('Time Series Inputs'!B94="","",'Time Series Inputs'!B94)</f>
        <v/>
      </c>
      <c r="D94" s="83" t="str">
        <f>IF('Time Series Inputs'!C94="","",'Time Series Inputs'!C94)</f>
        <v/>
      </c>
      <c r="E94" s="89"/>
      <c r="F94" s="89"/>
      <c r="G94" s="89"/>
    </row>
    <row r="95" spans="1:7" ht="15.75" customHeight="1">
      <c r="A95" s="84" t="str">
        <f t="shared" si="3"/>
        <v/>
      </c>
      <c r="B95" s="45" t="str">
        <f>IF('Time Series Inputs'!A95="","",'Time Series Inputs'!A95)</f>
        <v/>
      </c>
      <c r="C95" s="83" t="str">
        <f>IF('Time Series Inputs'!B95="","",'Time Series Inputs'!B95)</f>
        <v/>
      </c>
      <c r="D95" s="83" t="str">
        <f>IF('Time Series Inputs'!C95="","",'Time Series Inputs'!C95)</f>
        <v/>
      </c>
      <c r="E95" s="89"/>
      <c r="F95" s="89"/>
      <c r="G95" s="89"/>
    </row>
    <row r="96" spans="1:7" ht="15.75" customHeight="1">
      <c r="A96" s="84" t="str">
        <f t="shared" si="3"/>
        <v/>
      </c>
      <c r="B96" s="45" t="str">
        <f>IF('Time Series Inputs'!A96="","",'Time Series Inputs'!A96)</f>
        <v/>
      </c>
      <c r="C96" s="83" t="str">
        <f>IF('Time Series Inputs'!B96="","",'Time Series Inputs'!B96)</f>
        <v/>
      </c>
      <c r="D96" s="83" t="str">
        <f>IF('Time Series Inputs'!C96="","",'Time Series Inputs'!C96)</f>
        <v/>
      </c>
      <c r="E96" s="89"/>
      <c r="F96" s="89"/>
      <c r="G96" s="89"/>
    </row>
    <row r="97" spans="1:7" ht="15.75" customHeight="1">
      <c r="A97" s="84" t="str">
        <f t="shared" si="3"/>
        <v/>
      </c>
      <c r="B97" s="45" t="str">
        <f>IF('Time Series Inputs'!A97="","",'Time Series Inputs'!A97)</f>
        <v/>
      </c>
      <c r="C97" s="83" t="str">
        <f>IF('Time Series Inputs'!B97="","",'Time Series Inputs'!B97)</f>
        <v/>
      </c>
      <c r="D97" s="83" t="str">
        <f>IF('Time Series Inputs'!C97="","",'Time Series Inputs'!C97)</f>
        <v/>
      </c>
      <c r="E97" s="89"/>
      <c r="F97" s="89"/>
      <c r="G97" s="89"/>
    </row>
    <row r="98" spans="1:7" ht="15.75" customHeight="1">
      <c r="A98" s="84" t="str">
        <f t="shared" si="3"/>
        <v/>
      </c>
      <c r="B98" s="45" t="str">
        <f>IF('Time Series Inputs'!A98="","",'Time Series Inputs'!A98)</f>
        <v/>
      </c>
      <c r="C98" s="83" t="str">
        <f>IF('Time Series Inputs'!B98="","",'Time Series Inputs'!B98)</f>
        <v/>
      </c>
      <c r="D98" s="83" t="str">
        <f>IF('Time Series Inputs'!C98="","",'Time Series Inputs'!C98)</f>
        <v/>
      </c>
      <c r="E98" s="89"/>
      <c r="F98" s="89"/>
      <c r="G98" s="89"/>
    </row>
    <row r="99" spans="1:7" ht="15.75" customHeight="1">
      <c r="A99" s="84" t="str">
        <f t="shared" si="3"/>
        <v/>
      </c>
      <c r="B99" s="45" t="str">
        <f>IF('Time Series Inputs'!A99="","",'Time Series Inputs'!A99)</f>
        <v/>
      </c>
      <c r="C99" s="83" t="str">
        <f>IF('Time Series Inputs'!B99="","",'Time Series Inputs'!B99)</f>
        <v/>
      </c>
      <c r="D99" s="83" t="str">
        <f>IF('Time Series Inputs'!C99="","",'Time Series Inputs'!C99)</f>
        <v/>
      </c>
      <c r="E99" s="89"/>
      <c r="F99" s="89"/>
      <c r="G99" s="89"/>
    </row>
    <row r="100" spans="1:7" ht="15.75" customHeight="1">
      <c r="A100" s="84" t="str">
        <f t="shared" si="3"/>
        <v/>
      </c>
      <c r="B100" s="45" t="str">
        <f>IF('Time Series Inputs'!A100="","",'Time Series Inputs'!A100)</f>
        <v/>
      </c>
      <c r="C100" s="83" t="str">
        <f>IF('Time Series Inputs'!B100="","",'Time Series Inputs'!B100)</f>
        <v/>
      </c>
      <c r="D100" s="83" t="str">
        <f>IF('Time Series Inputs'!C100="","",'Time Series Inputs'!C100)</f>
        <v/>
      </c>
      <c r="E100" s="89"/>
      <c r="F100" s="89"/>
      <c r="G100" s="89"/>
    </row>
    <row r="101" spans="1:7" ht="15.75" customHeight="1">
      <c r="A101" s="84" t="str">
        <f t="shared" si="3"/>
        <v/>
      </c>
      <c r="B101" s="45" t="str">
        <f>IF('Time Series Inputs'!A101="","",'Time Series Inputs'!A101)</f>
        <v/>
      </c>
      <c r="C101" s="83" t="str">
        <f>IF('Time Series Inputs'!B101="","",'Time Series Inputs'!B101)</f>
        <v/>
      </c>
      <c r="D101" s="83" t="str">
        <f>IF('Time Series Inputs'!C101="","",'Time Series Inputs'!C101)</f>
        <v/>
      </c>
      <c r="E101" s="89"/>
      <c r="F101" s="89"/>
      <c r="G101" s="89"/>
    </row>
    <row r="102" spans="1:7" ht="15.75" customHeight="1">
      <c r="A102" s="84" t="str">
        <f t="shared" si="3"/>
        <v/>
      </c>
      <c r="B102" s="45" t="str">
        <f>IF('Time Series Inputs'!A102="","",'Time Series Inputs'!A102)</f>
        <v/>
      </c>
      <c r="C102" s="83" t="str">
        <f>IF('Time Series Inputs'!B102="","",'Time Series Inputs'!B102)</f>
        <v/>
      </c>
      <c r="D102" s="83" t="str">
        <f>IF('Time Series Inputs'!C102="","",'Time Series Inputs'!C102)</f>
        <v/>
      </c>
      <c r="E102" s="89"/>
      <c r="F102" s="89"/>
      <c r="G102" s="89"/>
    </row>
    <row r="103" spans="1:7" ht="15.75" customHeight="1">
      <c r="A103" s="84" t="str">
        <f t="shared" si="3"/>
        <v/>
      </c>
      <c r="B103" s="45" t="str">
        <f>IF('Time Series Inputs'!A103="","",'Time Series Inputs'!A103)</f>
        <v/>
      </c>
      <c r="C103" s="83" t="str">
        <f>IF('Time Series Inputs'!B103="","",'Time Series Inputs'!B103)</f>
        <v/>
      </c>
      <c r="D103" s="83" t="str">
        <f>IF('Time Series Inputs'!C103="","",'Time Series Inputs'!C103)</f>
        <v/>
      </c>
      <c r="E103" s="89"/>
      <c r="F103" s="89"/>
      <c r="G103" s="89"/>
    </row>
    <row r="104" spans="1:7" ht="15.75" customHeight="1">
      <c r="A104" s="84" t="str">
        <f t="shared" si="3"/>
        <v/>
      </c>
      <c r="B104" s="45" t="str">
        <f>IF('Time Series Inputs'!A104="","",'Time Series Inputs'!A104)</f>
        <v/>
      </c>
      <c r="C104" s="83" t="str">
        <f>IF('Time Series Inputs'!B104="","",'Time Series Inputs'!B104)</f>
        <v/>
      </c>
      <c r="D104" s="83" t="str">
        <f>IF('Time Series Inputs'!C104="","",'Time Series Inputs'!C104)</f>
        <v/>
      </c>
      <c r="E104" s="89"/>
      <c r="F104" s="89"/>
      <c r="G104" s="89"/>
    </row>
    <row r="105" spans="1:7" ht="15.75" customHeight="1">
      <c r="A105" s="84" t="str">
        <f t="shared" si="3"/>
        <v/>
      </c>
      <c r="B105" s="45" t="str">
        <f>IF('Time Series Inputs'!A105="","",'Time Series Inputs'!A105)</f>
        <v/>
      </c>
      <c r="C105" s="83" t="str">
        <f>IF('Time Series Inputs'!B105="","",'Time Series Inputs'!B105)</f>
        <v/>
      </c>
      <c r="D105" s="83" t="str">
        <f>IF('Time Series Inputs'!C105="","",'Time Series Inputs'!C105)</f>
        <v/>
      </c>
      <c r="E105" s="89"/>
      <c r="F105" s="89"/>
      <c r="G105" s="89"/>
    </row>
    <row r="106" spans="1:7" ht="15.75" customHeight="1">
      <c r="A106" s="84" t="str">
        <f t="shared" si="3"/>
        <v/>
      </c>
      <c r="B106" s="45" t="str">
        <f>IF('Time Series Inputs'!A106="","",'Time Series Inputs'!A106)</f>
        <v/>
      </c>
      <c r="C106" s="83" t="str">
        <f>IF('Time Series Inputs'!B106="","",'Time Series Inputs'!B106)</f>
        <v/>
      </c>
      <c r="D106" s="83" t="str">
        <f>IF('Time Series Inputs'!C106="","",'Time Series Inputs'!C106)</f>
        <v/>
      </c>
      <c r="E106" s="89"/>
      <c r="F106" s="89"/>
      <c r="G106" s="89"/>
    </row>
    <row r="107" spans="1:7" ht="15.75" customHeight="1">
      <c r="A107" s="84" t="str">
        <f t="shared" si="3"/>
        <v/>
      </c>
      <c r="B107" s="45" t="str">
        <f>IF('Time Series Inputs'!A107="","",'Time Series Inputs'!A107)</f>
        <v/>
      </c>
      <c r="C107" s="83" t="str">
        <f>IF('Time Series Inputs'!B107="","",'Time Series Inputs'!B107)</f>
        <v/>
      </c>
      <c r="D107" s="83" t="str">
        <f>IF('Time Series Inputs'!C107="","",'Time Series Inputs'!C107)</f>
        <v/>
      </c>
      <c r="E107" s="89"/>
      <c r="F107" s="89"/>
      <c r="G107" s="89"/>
    </row>
    <row r="108" spans="1:7" ht="15.75" customHeight="1">
      <c r="A108" s="84" t="str">
        <f t="shared" si="3"/>
        <v/>
      </c>
      <c r="B108" s="45" t="str">
        <f>IF('Time Series Inputs'!A108="","",'Time Series Inputs'!A108)</f>
        <v/>
      </c>
      <c r="C108" s="83" t="str">
        <f>IF('Time Series Inputs'!B108="","",'Time Series Inputs'!B108)</f>
        <v/>
      </c>
      <c r="D108" s="83" t="str">
        <f>IF('Time Series Inputs'!C108="","",'Time Series Inputs'!C108)</f>
        <v/>
      </c>
      <c r="E108" s="89"/>
      <c r="F108" s="89"/>
      <c r="G108" s="89"/>
    </row>
    <row r="109" spans="1:7" ht="15.75" customHeight="1">
      <c r="A109" s="84" t="str">
        <f t="shared" si="3"/>
        <v/>
      </c>
      <c r="B109" s="45" t="str">
        <f>IF('Time Series Inputs'!A109="","",'Time Series Inputs'!A109)</f>
        <v/>
      </c>
      <c r="C109" s="83" t="str">
        <f>IF('Time Series Inputs'!B109="","",'Time Series Inputs'!B109)</f>
        <v/>
      </c>
      <c r="D109" s="83" t="str">
        <f>IF('Time Series Inputs'!C109="","",'Time Series Inputs'!C109)</f>
        <v/>
      </c>
      <c r="E109" s="89"/>
      <c r="F109" s="89"/>
      <c r="G109" s="89"/>
    </row>
    <row r="110" spans="1:7" ht="15.75" customHeight="1">
      <c r="A110" s="84" t="str">
        <f t="shared" si="3"/>
        <v/>
      </c>
      <c r="B110" s="45" t="str">
        <f>IF('Time Series Inputs'!A110="","",'Time Series Inputs'!A110)</f>
        <v/>
      </c>
      <c r="C110" s="83" t="str">
        <f>IF('Time Series Inputs'!B110="","",'Time Series Inputs'!B110)</f>
        <v/>
      </c>
      <c r="D110" s="83" t="str">
        <f>IF('Time Series Inputs'!C110="","",'Time Series Inputs'!C110)</f>
        <v/>
      </c>
      <c r="E110" s="89"/>
      <c r="F110" s="89"/>
      <c r="G110" s="89"/>
    </row>
    <row r="111" spans="1:7" ht="15.75" customHeight="1">
      <c r="A111" s="84" t="str">
        <f t="shared" si="3"/>
        <v/>
      </c>
      <c r="B111" s="45" t="str">
        <f>IF('Time Series Inputs'!A111="","",'Time Series Inputs'!A111)</f>
        <v/>
      </c>
      <c r="C111" s="83" t="str">
        <f>IF('Time Series Inputs'!B111="","",'Time Series Inputs'!B111)</f>
        <v/>
      </c>
      <c r="D111" s="83" t="str">
        <f>IF('Time Series Inputs'!C111="","",'Time Series Inputs'!C111)</f>
        <v/>
      </c>
      <c r="E111" s="89"/>
      <c r="F111" s="89"/>
      <c r="G111" s="89"/>
    </row>
    <row r="112" spans="1:7" ht="15.75" customHeight="1">
      <c r="A112" s="84" t="str">
        <f t="shared" si="3"/>
        <v/>
      </c>
      <c r="B112" s="45" t="str">
        <f>IF('Time Series Inputs'!A112="","",'Time Series Inputs'!A112)</f>
        <v/>
      </c>
      <c r="C112" s="83" t="str">
        <f>IF('Time Series Inputs'!B112="","",'Time Series Inputs'!B112)</f>
        <v/>
      </c>
      <c r="D112" s="83" t="str">
        <f>IF('Time Series Inputs'!C112="","",'Time Series Inputs'!C112)</f>
        <v/>
      </c>
      <c r="E112" s="89"/>
      <c r="F112" s="89"/>
      <c r="G112" s="89"/>
    </row>
    <row r="113" spans="1:7" ht="15.75" customHeight="1">
      <c r="A113" s="84" t="str">
        <f t="shared" si="3"/>
        <v/>
      </c>
      <c r="B113" s="45" t="str">
        <f>IF('Time Series Inputs'!A113="","",'Time Series Inputs'!A113)</f>
        <v/>
      </c>
      <c r="C113" s="83" t="str">
        <f>IF('Time Series Inputs'!B113="","",'Time Series Inputs'!B113)</f>
        <v/>
      </c>
      <c r="D113" s="83" t="str">
        <f>IF('Time Series Inputs'!C113="","",'Time Series Inputs'!C113)</f>
        <v/>
      </c>
      <c r="E113" s="89"/>
      <c r="F113" s="89"/>
      <c r="G113" s="89"/>
    </row>
    <row r="114" spans="1:7" ht="15.75" customHeight="1">
      <c r="A114" s="84" t="str">
        <f t="shared" si="3"/>
        <v/>
      </c>
      <c r="B114" s="45" t="str">
        <f>IF('Time Series Inputs'!A114="","",'Time Series Inputs'!A114)</f>
        <v/>
      </c>
      <c r="C114" s="83" t="str">
        <f>IF('Time Series Inputs'!B114="","",'Time Series Inputs'!B114)</f>
        <v/>
      </c>
      <c r="D114" s="83" t="str">
        <f>IF('Time Series Inputs'!C114="","",'Time Series Inputs'!C114)</f>
        <v/>
      </c>
      <c r="E114" s="89"/>
      <c r="F114" s="89"/>
      <c r="G114" s="89"/>
    </row>
    <row r="115" spans="1:7" ht="15.75" customHeight="1">
      <c r="A115" s="84" t="str">
        <f t="shared" si="3"/>
        <v/>
      </c>
      <c r="B115" s="45" t="str">
        <f>IF('Time Series Inputs'!A115="","",'Time Series Inputs'!A115)</f>
        <v/>
      </c>
      <c r="C115" s="83" t="str">
        <f>IF('Time Series Inputs'!B115="","",'Time Series Inputs'!B115)</f>
        <v/>
      </c>
      <c r="D115" s="83" t="str">
        <f>IF('Time Series Inputs'!C115="","",'Time Series Inputs'!C115)</f>
        <v/>
      </c>
      <c r="E115" s="89"/>
      <c r="F115" s="89"/>
      <c r="G115" s="89"/>
    </row>
    <row r="116" spans="1:7" ht="15.75" customHeight="1">
      <c r="A116" s="84" t="str">
        <f t="shared" si="3"/>
        <v/>
      </c>
      <c r="B116" s="45" t="str">
        <f>IF('Time Series Inputs'!A116="","",'Time Series Inputs'!A116)</f>
        <v/>
      </c>
      <c r="C116" s="83" t="str">
        <f>IF('Time Series Inputs'!B116="","",'Time Series Inputs'!B116)</f>
        <v/>
      </c>
      <c r="D116" s="83" t="str">
        <f>IF('Time Series Inputs'!C116="","",'Time Series Inputs'!C116)</f>
        <v/>
      </c>
      <c r="E116" s="89"/>
      <c r="F116" s="89"/>
      <c r="G116" s="89"/>
    </row>
    <row r="117" spans="1:7" ht="15.75" customHeight="1">
      <c r="A117" s="84" t="str">
        <f t="shared" si="3"/>
        <v/>
      </c>
      <c r="B117" s="45" t="str">
        <f>IF('Time Series Inputs'!A117="","",'Time Series Inputs'!A117)</f>
        <v/>
      </c>
      <c r="C117" s="83" t="str">
        <f>IF('Time Series Inputs'!B117="","",'Time Series Inputs'!B117)</f>
        <v/>
      </c>
      <c r="D117" s="83" t="str">
        <f>IF('Time Series Inputs'!C117="","",'Time Series Inputs'!C117)</f>
        <v/>
      </c>
      <c r="E117" s="89"/>
      <c r="F117" s="89"/>
      <c r="G117" s="89"/>
    </row>
    <row r="118" spans="1:7" ht="15.75" customHeight="1">
      <c r="A118" s="84" t="str">
        <f t="shared" si="3"/>
        <v/>
      </c>
      <c r="B118" s="45" t="str">
        <f>IF('Time Series Inputs'!A118="","",'Time Series Inputs'!A118)</f>
        <v/>
      </c>
      <c r="C118" s="83" t="str">
        <f>IF('Time Series Inputs'!B118="","",'Time Series Inputs'!B118)</f>
        <v/>
      </c>
      <c r="D118" s="83" t="str">
        <f>IF('Time Series Inputs'!C118="","",'Time Series Inputs'!C118)</f>
        <v/>
      </c>
      <c r="E118" s="89"/>
      <c r="F118" s="89"/>
      <c r="G118" s="89"/>
    </row>
    <row r="119" spans="1:7" ht="15.75" customHeight="1">
      <c r="A119" s="84" t="str">
        <f t="shared" si="3"/>
        <v/>
      </c>
      <c r="B119" s="45" t="str">
        <f>IF('Time Series Inputs'!A119="","",'Time Series Inputs'!A119)</f>
        <v/>
      </c>
      <c r="C119" s="83" t="str">
        <f>IF('Time Series Inputs'!B119="","",'Time Series Inputs'!B119)</f>
        <v/>
      </c>
      <c r="D119" s="83" t="str">
        <f>IF('Time Series Inputs'!C119="","",'Time Series Inputs'!C119)</f>
        <v/>
      </c>
      <c r="E119" s="89"/>
      <c r="F119" s="89"/>
      <c r="G119" s="89"/>
    </row>
    <row r="120" spans="1:7" ht="15.75" customHeight="1">
      <c r="A120" s="84" t="str">
        <f t="shared" si="3"/>
        <v/>
      </c>
      <c r="B120" s="45" t="str">
        <f>IF('Time Series Inputs'!A120="","",'Time Series Inputs'!A120)</f>
        <v/>
      </c>
      <c r="C120" s="83" t="str">
        <f>IF('Time Series Inputs'!B120="","",'Time Series Inputs'!B120)</f>
        <v/>
      </c>
      <c r="D120" s="83" t="str">
        <f>IF('Time Series Inputs'!C120="","",'Time Series Inputs'!C120)</f>
        <v/>
      </c>
      <c r="E120" s="89"/>
      <c r="F120" s="89"/>
      <c r="G120" s="89"/>
    </row>
    <row r="121" spans="1:7" ht="15.75" customHeight="1">
      <c r="A121" s="84" t="str">
        <f t="shared" si="3"/>
        <v/>
      </c>
      <c r="B121" s="45" t="str">
        <f>IF('Time Series Inputs'!A121="","",'Time Series Inputs'!A121)</f>
        <v/>
      </c>
      <c r="C121" s="83" t="str">
        <f>IF('Time Series Inputs'!B121="","",'Time Series Inputs'!B121)</f>
        <v/>
      </c>
      <c r="D121" s="83" t="str">
        <f>IF('Time Series Inputs'!C121="","",'Time Series Inputs'!C121)</f>
        <v/>
      </c>
      <c r="E121" s="89"/>
      <c r="F121" s="89"/>
      <c r="G121" s="89"/>
    </row>
    <row r="122" spans="1:7" ht="15.75" customHeight="1">
      <c r="A122" s="84" t="str">
        <f t="shared" si="3"/>
        <v/>
      </c>
      <c r="B122" s="45" t="str">
        <f>IF('Time Series Inputs'!A122="","",'Time Series Inputs'!A122)</f>
        <v/>
      </c>
      <c r="C122" s="83" t="str">
        <f>IF('Time Series Inputs'!B122="","",'Time Series Inputs'!B122)</f>
        <v/>
      </c>
      <c r="D122" s="83" t="str">
        <f>IF('Time Series Inputs'!C122="","",'Time Series Inputs'!C122)</f>
        <v/>
      </c>
      <c r="E122" s="89"/>
      <c r="F122" s="89"/>
      <c r="G122" s="89"/>
    </row>
    <row r="123" spans="1:7" ht="15.75" customHeight="1">
      <c r="A123" s="84" t="str">
        <f t="shared" si="3"/>
        <v/>
      </c>
      <c r="B123" s="45" t="str">
        <f>IF('Time Series Inputs'!A123="","",'Time Series Inputs'!A123)</f>
        <v/>
      </c>
      <c r="C123" s="83" t="str">
        <f>IF('Time Series Inputs'!B123="","",'Time Series Inputs'!B123)</f>
        <v/>
      </c>
      <c r="D123" s="83" t="str">
        <f>IF('Time Series Inputs'!C123="","",'Time Series Inputs'!C123)</f>
        <v/>
      </c>
      <c r="E123" s="89"/>
      <c r="F123" s="89"/>
      <c r="G123" s="89"/>
    </row>
    <row r="124" spans="1:7" ht="15.75" customHeight="1">
      <c r="A124" s="84" t="str">
        <f t="shared" si="3"/>
        <v/>
      </c>
      <c r="B124" s="45" t="str">
        <f>IF('Time Series Inputs'!A124="","",'Time Series Inputs'!A124)</f>
        <v/>
      </c>
      <c r="C124" s="83" t="str">
        <f>IF('Time Series Inputs'!B124="","",'Time Series Inputs'!B124)</f>
        <v/>
      </c>
      <c r="D124" s="83" t="str">
        <f>IF('Time Series Inputs'!C124="","",'Time Series Inputs'!C124)</f>
        <v/>
      </c>
      <c r="E124" s="89"/>
      <c r="F124" s="89"/>
      <c r="G124" s="89"/>
    </row>
    <row r="125" spans="1:7" ht="15.75" customHeight="1">
      <c r="A125" s="84" t="str">
        <f t="shared" si="3"/>
        <v/>
      </c>
      <c r="B125" s="45" t="str">
        <f>IF('Time Series Inputs'!A125="","",'Time Series Inputs'!A125)</f>
        <v/>
      </c>
      <c r="C125" s="83" t="str">
        <f>IF('Time Series Inputs'!B125="","",'Time Series Inputs'!B125)</f>
        <v/>
      </c>
      <c r="D125" s="83" t="str">
        <f>IF('Time Series Inputs'!C125="","",'Time Series Inputs'!C125)</f>
        <v/>
      </c>
      <c r="E125" s="89"/>
      <c r="F125" s="89"/>
      <c r="G125" s="89"/>
    </row>
    <row r="126" spans="1:7" ht="15.75" customHeight="1">
      <c r="A126" s="84" t="str">
        <f t="shared" si="3"/>
        <v/>
      </c>
      <c r="B126" s="45" t="str">
        <f>IF('Time Series Inputs'!A126="","",'Time Series Inputs'!A126)</f>
        <v/>
      </c>
      <c r="C126" s="83" t="str">
        <f>IF('Time Series Inputs'!B126="","",'Time Series Inputs'!B126)</f>
        <v/>
      </c>
      <c r="D126" s="83" t="str">
        <f>IF('Time Series Inputs'!C126="","",'Time Series Inputs'!C126)</f>
        <v/>
      </c>
      <c r="E126" s="89"/>
      <c r="F126" s="89"/>
      <c r="G126" s="89"/>
    </row>
    <row r="127" spans="1:7" ht="15.75" customHeight="1">
      <c r="A127" s="84" t="str">
        <f t="shared" si="3"/>
        <v/>
      </c>
      <c r="B127" s="45" t="str">
        <f>IF('Time Series Inputs'!A127="","",'Time Series Inputs'!A127)</f>
        <v/>
      </c>
      <c r="C127" s="83" t="str">
        <f>IF('Time Series Inputs'!B127="","",'Time Series Inputs'!B127)</f>
        <v/>
      </c>
      <c r="D127" s="83" t="str">
        <f>IF('Time Series Inputs'!C127="","",'Time Series Inputs'!C127)</f>
        <v/>
      </c>
      <c r="E127" s="89"/>
      <c r="F127" s="89"/>
      <c r="G127" s="89"/>
    </row>
    <row r="128" spans="1:7" ht="15.75" customHeight="1">
      <c r="A128" s="84" t="str">
        <f t="shared" si="3"/>
        <v/>
      </c>
      <c r="B128" s="45" t="str">
        <f>IF('Time Series Inputs'!A128="","",'Time Series Inputs'!A128)</f>
        <v/>
      </c>
      <c r="C128" s="83" t="str">
        <f>IF('Time Series Inputs'!B128="","",'Time Series Inputs'!B128)</f>
        <v/>
      </c>
      <c r="D128" s="83" t="str">
        <f>IF('Time Series Inputs'!C128="","",'Time Series Inputs'!C128)</f>
        <v/>
      </c>
      <c r="E128" s="89"/>
      <c r="F128" s="89"/>
      <c r="G128" s="89"/>
    </row>
    <row r="129" spans="1:7" ht="15.75" customHeight="1">
      <c r="A129" s="84" t="str">
        <f t="shared" si="3"/>
        <v/>
      </c>
      <c r="B129" s="45" t="str">
        <f>IF('Time Series Inputs'!A129="","",'Time Series Inputs'!A129)</f>
        <v/>
      </c>
      <c r="C129" s="83" t="str">
        <f>IF('Time Series Inputs'!B129="","",'Time Series Inputs'!B129)</f>
        <v/>
      </c>
      <c r="D129" s="83" t="str">
        <f>IF('Time Series Inputs'!C129="","",'Time Series Inputs'!C129)</f>
        <v/>
      </c>
      <c r="E129" s="89"/>
      <c r="F129" s="89"/>
      <c r="G129" s="89"/>
    </row>
    <row r="130" spans="1:7" ht="15.75" customHeight="1">
      <c r="A130" s="84" t="str">
        <f t="shared" si="3"/>
        <v/>
      </c>
      <c r="B130" s="45" t="str">
        <f>IF('Time Series Inputs'!A130="","",'Time Series Inputs'!A130)</f>
        <v/>
      </c>
      <c r="C130" s="83" t="str">
        <f>IF('Time Series Inputs'!B130="","",'Time Series Inputs'!B130)</f>
        <v/>
      </c>
      <c r="D130" s="83" t="str">
        <f>IF('Time Series Inputs'!C130="","",'Time Series Inputs'!C130)</f>
        <v/>
      </c>
      <c r="E130" s="89"/>
      <c r="F130" s="89"/>
      <c r="G130" s="89"/>
    </row>
    <row r="131" spans="1:7" ht="15.75" customHeight="1">
      <c r="A131" s="84" t="str">
        <f t="shared" si="3"/>
        <v/>
      </c>
      <c r="B131" s="45" t="str">
        <f>IF('Time Series Inputs'!A131="","",'Time Series Inputs'!A131)</f>
        <v/>
      </c>
      <c r="C131" s="83" t="str">
        <f>IF('Time Series Inputs'!B131="","",'Time Series Inputs'!B131)</f>
        <v/>
      </c>
      <c r="D131" s="83" t="str">
        <f>IF('Time Series Inputs'!C131="","",'Time Series Inputs'!C131)</f>
        <v/>
      </c>
      <c r="E131" s="89"/>
      <c r="F131" s="89"/>
      <c r="G131" s="89"/>
    </row>
    <row r="132" spans="1:7" ht="15.75" customHeight="1">
      <c r="A132" s="84" t="str">
        <f t="shared" si="3"/>
        <v/>
      </c>
      <c r="B132" s="45" t="str">
        <f>IF('Time Series Inputs'!A132="","",'Time Series Inputs'!A132)</f>
        <v/>
      </c>
      <c r="C132" s="83" t="str">
        <f>IF('Time Series Inputs'!B132="","",'Time Series Inputs'!B132)</f>
        <v/>
      </c>
      <c r="D132" s="83" t="str">
        <f>IF('Time Series Inputs'!C132="","",'Time Series Inputs'!C132)</f>
        <v/>
      </c>
      <c r="E132" s="89"/>
      <c r="F132" s="89"/>
      <c r="G132" s="89"/>
    </row>
    <row r="133" spans="1:7" ht="15.75" customHeight="1">
      <c r="A133" s="84" t="str">
        <f t="shared" si="3"/>
        <v/>
      </c>
      <c r="B133" s="45" t="str">
        <f>IF('Time Series Inputs'!A133="","",'Time Series Inputs'!A133)</f>
        <v/>
      </c>
      <c r="C133" s="83" t="str">
        <f>IF('Time Series Inputs'!B133="","",'Time Series Inputs'!B133)</f>
        <v/>
      </c>
      <c r="D133" s="83" t="str">
        <f>IF('Time Series Inputs'!C133="","",'Time Series Inputs'!C133)</f>
        <v/>
      </c>
      <c r="E133" s="89"/>
      <c r="F133" s="89"/>
      <c r="G133" s="89"/>
    </row>
    <row r="134" spans="1:7" ht="15.75" customHeight="1">
      <c r="A134" s="84" t="str">
        <f t="shared" si="3"/>
        <v/>
      </c>
      <c r="B134" s="45" t="str">
        <f>IF('Time Series Inputs'!A134="","",'Time Series Inputs'!A134)</f>
        <v/>
      </c>
      <c r="C134" s="83" t="str">
        <f>IF('Time Series Inputs'!B134="","",'Time Series Inputs'!B134)</f>
        <v/>
      </c>
      <c r="D134" s="83" t="str">
        <f>IF('Time Series Inputs'!C134="","",'Time Series Inputs'!C134)</f>
        <v/>
      </c>
      <c r="E134" s="89"/>
      <c r="F134" s="89"/>
      <c r="G134" s="89"/>
    </row>
    <row r="135" spans="1:7" ht="15.75" customHeight="1">
      <c r="A135" s="84" t="str">
        <f t="shared" si="3"/>
        <v/>
      </c>
      <c r="B135" s="45" t="str">
        <f>IF('Time Series Inputs'!A135="","",'Time Series Inputs'!A135)</f>
        <v/>
      </c>
      <c r="C135" s="83" t="str">
        <f>IF('Time Series Inputs'!B135="","",'Time Series Inputs'!B135)</f>
        <v/>
      </c>
      <c r="D135" s="83" t="str">
        <f>IF('Time Series Inputs'!C135="","",'Time Series Inputs'!C135)</f>
        <v/>
      </c>
      <c r="E135" s="89"/>
      <c r="F135" s="89"/>
      <c r="G135" s="89"/>
    </row>
    <row r="136" spans="1:7" ht="15.75" customHeight="1">
      <c r="A136" s="84" t="str">
        <f t="shared" si="3"/>
        <v/>
      </c>
      <c r="B136" s="45" t="str">
        <f>IF('Time Series Inputs'!A136="","",'Time Series Inputs'!A136)</f>
        <v/>
      </c>
      <c r="C136" s="83" t="str">
        <f>IF('Time Series Inputs'!B136="","",'Time Series Inputs'!B136)</f>
        <v/>
      </c>
      <c r="D136" s="83" t="str">
        <f>IF('Time Series Inputs'!C136="","",'Time Series Inputs'!C136)</f>
        <v/>
      </c>
      <c r="E136" s="89"/>
      <c r="F136" s="89"/>
      <c r="G136" s="89"/>
    </row>
    <row r="137" spans="1:7" ht="15.75" customHeight="1">
      <c r="A137" s="84" t="str">
        <f t="shared" si="3"/>
        <v/>
      </c>
      <c r="B137" s="45" t="str">
        <f>IF('Time Series Inputs'!A137="","",'Time Series Inputs'!A137)</f>
        <v/>
      </c>
      <c r="C137" s="83" t="str">
        <f>IF('Time Series Inputs'!B137="","",'Time Series Inputs'!B137)</f>
        <v/>
      </c>
      <c r="D137" s="83" t="str">
        <f>IF('Time Series Inputs'!C137="","",'Time Series Inputs'!C137)</f>
        <v/>
      </c>
      <c r="E137" s="89"/>
      <c r="F137" s="89"/>
      <c r="G137" s="89"/>
    </row>
    <row r="138" spans="1:7" ht="15.75" customHeight="1">
      <c r="A138" s="84" t="str">
        <f t="shared" si="3"/>
        <v/>
      </c>
      <c r="B138" s="45" t="str">
        <f>IF('Time Series Inputs'!A138="","",'Time Series Inputs'!A138)</f>
        <v/>
      </c>
      <c r="C138" s="83" t="str">
        <f>IF('Time Series Inputs'!B138="","",'Time Series Inputs'!B138)</f>
        <v/>
      </c>
      <c r="D138" s="83" t="str">
        <f>IF('Time Series Inputs'!C138="","",'Time Series Inputs'!C138)</f>
        <v/>
      </c>
      <c r="E138" s="89"/>
      <c r="F138" s="89"/>
      <c r="G138" s="89"/>
    </row>
    <row r="139" spans="1:7" ht="15.75" customHeight="1">
      <c r="A139" s="84" t="str">
        <f t="shared" si="3"/>
        <v/>
      </c>
      <c r="B139" s="45" t="str">
        <f>IF('Time Series Inputs'!A139="","",'Time Series Inputs'!A139)</f>
        <v/>
      </c>
      <c r="C139" s="83" t="str">
        <f>IF('Time Series Inputs'!B139="","",'Time Series Inputs'!B139)</f>
        <v/>
      </c>
      <c r="D139" s="83" t="str">
        <f>IF('Time Series Inputs'!C139="","",'Time Series Inputs'!C139)</f>
        <v/>
      </c>
      <c r="E139" s="89"/>
      <c r="F139" s="89"/>
      <c r="G139" s="89"/>
    </row>
    <row r="140" spans="1:7" ht="15.75" customHeight="1">
      <c r="A140" s="84" t="str">
        <f t="shared" si="3"/>
        <v/>
      </c>
      <c r="B140" s="45" t="str">
        <f>IF('Time Series Inputs'!A140="","",'Time Series Inputs'!A140)</f>
        <v/>
      </c>
      <c r="C140" s="83" t="str">
        <f>IF('Time Series Inputs'!B140="","",'Time Series Inputs'!B140)</f>
        <v/>
      </c>
      <c r="D140" s="83" t="str">
        <f>IF('Time Series Inputs'!C140="","",'Time Series Inputs'!C140)</f>
        <v/>
      </c>
      <c r="E140" s="89"/>
      <c r="F140" s="89"/>
      <c r="G140" s="89"/>
    </row>
    <row r="141" spans="1:7" ht="15.75" customHeight="1">
      <c r="A141" s="84" t="str">
        <f t="shared" si="3"/>
        <v/>
      </c>
      <c r="B141" s="45" t="str">
        <f>IF('Time Series Inputs'!A141="","",'Time Series Inputs'!A141)</f>
        <v/>
      </c>
      <c r="C141" s="83" t="str">
        <f>IF('Time Series Inputs'!B141="","",'Time Series Inputs'!B141)</f>
        <v/>
      </c>
      <c r="D141" s="83" t="str">
        <f>IF('Time Series Inputs'!C141="","",'Time Series Inputs'!C141)</f>
        <v/>
      </c>
      <c r="E141" s="89"/>
      <c r="F141" s="89"/>
      <c r="G141" s="89"/>
    </row>
    <row r="142" spans="1:7" ht="15.75" customHeight="1">
      <c r="A142" s="84" t="str">
        <f t="shared" si="3"/>
        <v/>
      </c>
      <c r="B142" s="45" t="str">
        <f>IF('Time Series Inputs'!A142="","",'Time Series Inputs'!A142)</f>
        <v/>
      </c>
      <c r="C142" s="83" t="str">
        <f>IF('Time Series Inputs'!B142="","",'Time Series Inputs'!B142)</f>
        <v/>
      </c>
      <c r="D142" s="83" t="str">
        <f>IF('Time Series Inputs'!C142="","",'Time Series Inputs'!C142)</f>
        <v/>
      </c>
      <c r="E142" s="89"/>
      <c r="F142" s="89"/>
      <c r="G142" s="89"/>
    </row>
    <row r="143" spans="1:7" ht="15.75" customHeight="1">
      <c r="A143" s="84" t="str">
        <f t="shared" si="3"/>
        <v/>
      </c>
      <c r="B143" s="45" t="str">
        <f>IF('Time Series Inputs'!A143="","",'Time Series Inputs'!A143)</f>
        <v/>
      </c>
      <c r="C143" s="83" t="str">
        <f>IF('Time Series Inputs'!B143="","",'Time Series Inputs'!B143)</f>
        <v/>
      </c>
      <c r="D143" s="83" t="str">
        <f>IF('Time Series Inputs'!C143="","",'Time Series Inputs'!C143)</f>
        <v/>
      </c>
      <c r="E143" s="89"/>
      <c r="F143" s="89"/>
      <c r="G143" s="89"/>
    </row>
    <row r="144" spans="1:7" ht="15.75" customHeight="1">
      <c r="A144" s="84" t="str">
        <f t="shared" si="3"/>
        <v/>
      </c>
      <c r="B144" s="45" t="str">
        <f>IF('Time Series Inputs'!A144="","",'Time Series Inputs'!A144)</f>
        <v/>
      </c>
      <c r="C144" s="83" t="str">
        <f>IF('Time Series Inputs'!B144="","",'Time Series Inputs'!B144)</f>
        <v/>
      </c>
      <c r="D144" s="83" t="str">
        <f>IF('Time Series Inputs'!C144="","",'Time Series Inputs'!C144)</f>
        <v/>
      </c>
      <c r="E144" s="89"/>
      <c r="F144" s="89"/>
      <c r="G144" s="89"/>
    </row>
    <row r="145" spans="1:7" ht="15.75" customHeight="1">
      <c r="A145" s="84" t="str">
        <f t="shared" si="3"/>
        <v/>
      </c>
      <c r="B145" s="45" t="str">
        <f>IF('Time Series Inputs'!A145="","",'Time Series Inputs'!A145)</f>
        <v/>
      </c>
      <c r="C145" s="83" t="str">
        <f>IF('Time Series Inputs'!B145="","",'Time Series Inputs'!B145)</f>
        <v/>
      </c>
      <c r="D145" s="83" t="str">
        <f>IF('Time Series Inputs'!C145="","",'Time Series Inputs'!C145)</f>
        <v/>
      </c>
      <c r="E145" s="89"/>
      <c r="F145" s="89"/>
      <c r="G145" s="89"/>
    </row>
    <row r="146" spans="1:7" ht="15.75" customHeight="1">
      <c r="A146" s="84" t="str">
        <f t="shared" si="3"/>
        <v/>
      </c>
      <c r="B146" s="45" t="str">
        <f>IF('Time Series Inputs'!A146="","",'Time Series Inputs'!A146)</f>
        <v/>
      </c>
      <c r="C146" s="83" t="str">
        <f>IF('Time Series Inputs'!B146="","",'Time Series Inputs'!B146)</f>
        <v/>
      </c>
      <c r="D146" s="83" t="str">
        <f>IF('Time Series Inputs'!C146="","",'Time Series Inputs'!C146)</f>
        <v/>
      </c>
      <c r="E146" s="89"/>
      <c r="F146" s="89"/>
      <c r="G146" s="89"/>
    </row>
    <row r="147" spans="1:7" ht="15.75" customHeight="1">
      <c r="A147" s="84" t="str">
        <f t="shared" si="3"/>
        <v/>
      </c>
      <c r="B147" s="45" t="str">
        <f>IF('Time Series Inputs'!A147="","",'Time Series Inputs'!A147)</f>
        <v/>
      </c>
      <c r="C147" s="83" t="str">
        <f>IF('Time Series Inputs'!B147="","",'Time Series Inputs'!B147)</f>
        <v/>
      </c>
      <c r="D147" s="83" t="str">
        <f>IF('Time Series Inputs'!C147="","",'Time Series Inputs'!C147)</f>
        <v/>
      </c>
      <c r="E147" s="89"/>
      <c r="F147" s="89"/>
      <c r="G147" s="89"/>
    </row>
    <row r="148" spans="1:7" ht="15.75" customHeight="1">
      <c r="A148" s="84" t="str">
        <f t="shared" si="3"/>
        <v/>
      </c>
      <c r="B148" s="45" t="str">
        <f>IF('Time Series Inputs'!A148="","",'Time Series Inputs'!A148)</f>
        <v/>
      </c>
      <c r="C148" s="83" t="str">
        <f>IF('Time Series Inputs'!B148="","",'Time Series Inputs'!B148)</f>
        <v/>
      </c>
      <c r="D148" s="83" t="str">
        <f>IF('Time Series Inputs'!C148="","",'Time Series Inputs'!C148)</f>
        <v/>
      </c>
      <c r="E148" s="89"/>
      <c r="F148" s="89"/>
      <c r="G148" s="89"/>
    </row>
    <row r="149" spans="1:7" ht="15.75" customHeight="1">
      <c r="A149" s="84" t="str">
        <f t="shared" si="3"/>
        <v/>
      </c>
      <c r="B149" s="45" t="str">
        <f>IF('Time Series Inputs'!A149="","",'Time Series Inputs'!A149)</f>
        <v/>
      </c>
      <c r="C149" s="83" t="str">
        <f>IF('Time Series Inputs'!B149="","",'Time Series Inputs'!B149)</f>
        <v/>
      </c>
      <c r="D149" s="83" t="str">
        <f>IF('Time Series Inputs'!C149="","",'Time Series Inputs'!C149)</f>
        <v/>
      </c>
      <c r="E149" s="89"/>
      <c r="F149" s="89"/>
      <c r="G149" s="89"/>
    </row>
    <row r="150" spans="1:7" ht="15.75" customHeight="1">
      <c r="A150" s="84" t="str">
        <f t="shared" ref="A150:A213" si="4">IF(B150="","",CONSTANT_ALLOCATION)</f>
        <v/>
      </c>
      <c r="B150" s="45" t="str">
        <f>IF('Time Series Inputs'!A150="","",'Time Series Inputs'!A150)</f>
        <v/>
      </c>
      <c r="C150" s="83" t="str">
        <f>IF('Time Series Inputs'!B150="","",'Time Series Inputs'!B150)</f>
        <v/>
      </c>
      <c r="D150" s="83" t="str">
        <f>IF('Time Series Inputs'!C150="","",'Time Series Inputs'!C150)</f>
        <v/>
      </c>
      <c r="E150" s="89"/>
      <c r="F150" s="89"/>
      <c r="G150" s="89"/>
    </row>
    <row r="151" spans="1:7" ht="15.75" customHeight="1">
      <c r="A151" s="84" t="str">
        <f t="shared" si="4"/>
        <v/>
      </c>
      <c r="B151" s="45" t="str">
        <f>IF('Time Series Inputs'!A151="","",'Time Series Inputs'!A151)</f>
        <v/>
      </c>
      <c r="C151" s="83" t="str">
        <f>IF('Time Series Inputs'!B151="","",'Time Series Inputs'!B151)</f>
        <v/>
      </c>
      <c r="D151" s="83" t="str">
        <f>IF('Time Series Inputs'!C151="","",'Time Series Inputs'!C151)</f>
        <v/>
      </c>
      <c r="E151" s="89"/>
      <c r="F151" s="89"/>
      <c r="G151" s="89"/>
    </row>
    <row r="152" spans="1:7" ht="15.75" customHeight="1">
      <c r="A152" s="84" t="str">
        <f t="shared" si="4"/>
        <v/>
      </c>
      <c r="B152" s="45" t="str">
        <f>IF('Time Series Inputs'!A152="","",'Time Series Inputs'!A152)</f>
        <v/>
      </c>
      <c r="C152" s="83" t="str">
        <f>IF('Time Series Inputs'!B152="","",'Time Series Inputs'!B152)</f>
        <v/>
      </c>
      <c r="D152" s="83" t="str">
        <f>IF('Time Series Inputs'!C152="","",'Time Series Inputs'!C152)</f>
        <v/>
      </c>
      <c r="E152" s="89"/>
      <c r="F152" s="89"/>
      <c r="G152" s="89"/>
    </row>
    <row r="153" spans="1:7" ht="15.75" customHeight="1">
      <c r="A153" s="84" t="str">
        <f t="shared" si="4"/>
        <v/>
      </c>
      <c r="B153" s="45" t="str">
        <f>IF('Time Series Inputs'!A153="","",'Time Series Inputs'!A153)</f>
        <v/>
      </c>
      <c r="C153" s="83" t="str">
        <f>IF('Time Series Inputs'!B153="","",'Time Series Inputs'!B153)</f>
        <v/>
      </c>
      <c r="D153" s="83" t="str">
        <f>IF('Time Series Inputs'!C153="","",'Time Series Inputs'!C153)</f>
        <v/>
      </c>
      <c r="F153" s="89"/>
      <c r="G153" s="89"/>
    </row>
    <row r="154" spans="1:7" ht="15.75" customHeight="1">
      <c r="A154" s="84" t="str">
        <f t="shared" si="4"/>
        <v/>
      </c>
      <c r="B154" s="45" t="str">
        <f>IF('Time Series Inputs'!A154="","",'Time Series Inputs'!A154)</f>
        <v/>
      </c>
      <c r="C154" s="83" t="str">
        <f>IF('Time Series Inputs'!B154="","",'Time Series Inputs'!B154)</f>
        <v/>
      </c>
      <c r="D154" s="83" t="str">
        <f>IF('Time Series Inputs'!C154="","",'Time Series Inputs'!C154)</f>
        <v/>
      </c>
      <c r="F154" s="89"/>
      <c r="G154" s="89"/>
    </row>
    <row r="155" spans="1:7" ht="15.75" customHeight="1">
      <c r="A155" s="84" t="str">
        <f t="shared" si="4"/>
        <v/>
      </c>
      <c r="B155" s="45" t="str">
        <f>IF('Time Series Inputs'!A155="","",'Time Series Inputs'!A155)</f>
        <v/>
      </c>
      <c r="C155" s="83" t="str">
        <f>IF('Time Series Inputs'!B155="","",'Time Series Inputs'!B155)</f>
        <v/>
      </c>
      <c r="D155" s="83" t="str">
        <f>IF('Time Series Inputs'!C155="","",'Time Series Inputs'!C155)</f>
        <v/>
      </c>
      <c r="F155" s="89"/>
      <c r="G155" s="89"/>
    </row>
    <row r="156" spans="1:7" ht="15.75" customHeight="1">
      <c r="A156" s="84" t="str">
        <f t="shared" si="4"/>
        <v/>
      </c>
      <c r="B156" s="45" t="str">
        <f>IF('Time Series Inputs'!A156="","",'Time Series Inputs'!A156)</f>
        <v/>
      </c>
      <c r="C156" s="83" t="str">
        <f>IF('Time Series Inputs'!B156="","",'Time Series Inputs'!B156)</f>
        <v/>
      </c>
      <c r="D156" s="83" t="str">
        <f>IF('Time Series Inputs'!C156="","",'Time Series Inputs'!C156)</f>
        <v/>
      </c>
      <c r="F156" s="89"/>
      <c r="G156" s="89"/>
    </row>
    <row r="157" spans="1:7" ht="15.75" customHeight="1">
      <c r="A157" s="84" t="str">
        <f t="shared" si="4"/>
        <v/>
      </c>
      <c r="B157" s="45" t="str">
        <f>IF('Time Series Inputs'!A157="","",'Time Series Inputs'!A157)</f>
        <v/>
      </c>
      <c r="C157" s="83" t="str">
        <f>IF('Time Series Inputs'!B157="","",'Time Series Inputs'!B157)</f>
        <v/>
      </c>
      <c r="D157" s="83" t="str">
        <f>IF('Time Series Inputs'!C157="","",'Time Series Inputs'!C157)</f>
        <v/>
      </c>
      <c r="F157" s="89"/>
      <c r="G157" s="89"/>
    </row>
    <row r="158" spans="1:7" ht="15.75" customHeight="1">
      <c r="A158" s="84" t="str">
        <f t="shared" si="4"/>
        <v/>
      </c>
      <c r="B158" s="45" t="str">
        <f>IF('Time Series Inputs'!A158="","",'Time Series Inputs'!A158)</f>
        <v/>
      </c>
      <c r="C158" s="83" t="str">
        <f>IF('Time Series Inputs'!B158="","",'Time Series Inputs'!B158)</f>
        <v/>
      </c>
      <c r="D158" s="83" t="str">
        <f>IF('Time Series Inputs'!C158="","",'Time Series Inputs'!C158)</f>
        <v/>
      </c>
      <c r="F158" s="89"/>
      <c r="G158" s="89"/>
    </row>
    <row r="159" spans="1:7" ht="15.75" customHeight="1">
      <c r="A159" s="84" t="str">
        <f t="shared" si="4"/>
        <v/>
      </c>
      <c r="B159" s="45" t="str">
        <f>IF('Time Series Inputs'!A159="","",'Time Series Inputs'!A159)</f>
        <v/>
      </c>
      <c r="C159" s="83" t="str">
        <f>IF('Time Series Inputs'!B159="","",'Time Series Inputs'!B159)</f>
        <v/>
      </c>
      <c r="D159" s="83" t="str">
        <f>IF('Time Series Inputs'!C159="","",'Time Series Inputs'!C159)</f>
        <v/>
      </c>
      <c r="F159" s="89"/>
      <c r="G159" s="89"/>
    </row>
    <row r="160" spans="1:7" ht="15.75" customHeight="1">
      <c r="A160" s="84" t="str">
        <f t="shared" si="4"/>
        <v/>
      </c>
      <c r="B160" s="45" t="str">
        <f>IF('Time Series Inputs'!A160="","",'Time Series Inputs'!A160)</f>
        <v/>
      </c>
      <c r="C160" s="83" t="str">
        <f>IF('Time Series Inputs'!B160="","",'Time Series Inputs'!B160)</f>
        <v/>
      </c>
      <c r="D160" s="83" t="str">
        <f>IF('Time Series Inputs'!C160="","",'Time Series Inputs'!C160)</f>
        <v/>
      </c>
      <c r="F160" s="89"/>
      <c r="G160" s="89"/>
    </row>
    <row r="161" spans="1:7" ht="15.75" customHeight="1">
      <c r="A161" s="84" t="str">
        <f t="shared" si="4"/>
        <v/>
      </c>
      <c r="B161" s="45" t="str">
        <f>IF('Time Series Inputs'!A161="","",'Time Series Inputs'!A161)</f>
        <v/>
      </c>
      <c r="C161" s="83" t="str">
        <f>IF('Time Series Inputs'!B161="","",'Time Series Inputs'!B161)</f>
        <v/>
      </c>
      <c r="D161" s="83" t="str">
        <f>IF('Time Series Inputs'!C161="","",'Time Series Inputs'!C161)</f>
        <v/>
      </c>
      <c r="F161" s="89"/>
      <c r="G161" s="89"/>
    </row>
    <row r="162" spans="1:7" ht="15.75" customHeight="1">
      <c r="A162" s="84" t="str">
        <f t="shared" si="4"/>
        <v/>
      </c>
      <c r="B162" s="45" t="str">
        <f>IF('Time Series Inputs'!A162="","",'Time Series Inputs'!A162)</f>
        <v/>
      </c>
      <c r="C162" s="83" t="str">
        <f>IF('Time Series Inputs'!B162="","",'Time Series Inputs'!B162)</f>
        <v/>
      </c>
      <c r="D162" s="83" t="str">
        <f>IF('Time Series Inputs'!C162="","",'Time Series Inputs'!C162)</f>
        <v/>
      </c>
      <c r="F162" s="89"/>
      <c r="G162" s="89"/>
    </row>
    <row r="163" spans="1:7" ht="15.75" customHeight="1">
      <c r="A163" s="84" t="str">
        <f t="shared" si="4"/>
        <v/>
      </c>
      <c r="B163" s="45" t="str">
        <f>IF('Time Series Inputs'!A163="","",'Time Series Inputs'!A163)</f>
        <v/>
      </c>
      <c r="C163" s="83" t="str">
        <f>IF('Time Series Inputs'!B163="","",'Time Series Inputs'!B163)</f>
        <v/>
      </c>
      <c r="D163" s="83" t="str">
        <f>IF('Time Series Inputs'!C163="","",'Time Series Inputs'!C163)</f>
        <v/>
      </c>
      <c r="F163" s="89"/>
      <c r="G163" s="89"/>
    </row>
    <row r="164" spans="1:7" ht="15.75" customHeight="1">
      <c r="A164" s="84" t="str">
        <f t="shared" si="4"/>
        <v/>
      </c>
      <c r="B164" s="45" t="str">
        <f>IF('Time Series Inputs'!A164="","",'Time Series Inputs'!A164)</f>
        <v/>
      </c>
      <c r="C164" s="83" t="str">
        <f>IF('Time Series Inputs'!B164="","",'Time Series Inputs'!B164)</f>
        <v/>
      </c>
      <c r="D164" s="83" t="str">
        <f>IF('Time Series Inputs'!C164="","",'Time Series Inputs'!C164)</f>
        <v/>
      </c>
      <c r="F164" s="89"/>
      <c r="G164" s="89"/>
    </row>
    <row r="165" spans="1:7" ht="15.75" customHeight="1">
      <c r="A165" s="84" t="str">
        <f t="shared" si="4"/>
        <v/>
      </c>
      <c r="B165" s="45" t="str">
        <f>IF('Time Series Inputs'!A165="","",'Time Series Inputs'!A165)</f>
        <v/>
      </c>
      <c r="C165" s="83" t="str">
        <f>IF('Time Series Inputs'!B165="","",'Time Series Inputs'!B165)</f>
        <v/>
      </c>
      <c r="D165" s="83" t="str">
        <f>IF('Time Series Inputs'!C165="","",'Time Series Inputs'!C165)</f>
        <v/>
      </c>
      <c r="F165" s="89"/>
      <c r="G165" s="89"/>
    </row>
    <row r="166" spans="1:7" ht="15.75" customHeight="1">
      <c r="A166" s="84" t="str">
        <f t="shared" si="4"/>
        <v/>
      </c>
      <c r="B166" s="45" t="str">
        <f>IF('Time Series Inputs'!A166="","",'Time Series Inputs'!A166)</f>
        <v/>
      </c>
      <c r="C166" s="83" t="str">
        <f>IF('Time Series Inputs'!B166="","",'Time Series Inputs'!B166)</f>
        <v/>
      </c>
      <c r="D166" s="83" t="str">
        <f>IF('Time Series Inputs'!C166="","",'Time Series Inputs'!C166)</f>
        <v/>
      </c>
      <c r="F166" s="89"/>
      <c r="G166" s="89"/>
    </row>
    <row r="167" spans="1:7" ht="15.75" customHeight="1">
      <c r="A167" s="84" t="str">
        <f t="shared" si="4"/>
        <v/>
      </c>
      <c r="B167" s="45" t="str">
        <f>IF('Time Series Inputs'!A167="","",'Time Series Inputs'!A167)</f>
        <v/>
      </c>
      <c r="C167" s="83" t="str">
        <f>IF('Time Series Inputs'!B167="","",'Time Series Inputs'!B167)</f>
        <v/>
      </c>
      <c r="D167" s="83" t="str">
        <f>IF('Time Series Inputs'!C167="","",'Time Series Inputs'!C167)</f>
        <v/>
      </c>
      <c r="F167" s="89"/>
      <c r="G167" s="89"/>
    </row>
    <row r="168" spans="1:7" ht="15.75" customHeight="1">
      <c r="A168" s="84" t="str">
        <f t="shared" si="4"/>
        <v/>
      </c>
      <c r="B168" s="45" t="str">
        <f>IF('Time Series Inputs'!A168="","",'Time Series Inputs'!A168)</f>
        <v/>
      </c>
      <c r="C168" s="83" t="str">
        <f>IF('Time Series Inputs'!B168="","",'Time Series Inputs'!B168)</f>
        <v/>
      </c>
      <c r="D168" s="83" t="str">
        <f>IF('Time Series Inputs'!C168="","",'Time Series Inputs'!C168)</f>
        <v/>
      </c>
      <c r="F168" s="89"/>
      <c r="G168" s="89"/>
    </row>
    <row r="169" spans="1:7" ht="15.75" customHeight="1">
      <c r="A169" s="84" t="str">
        <f t="shared" si="4"/>
        <v/>
      </c>
      <c r="B169" s="45" t="str">
        <f>IF('Time Series Inputs'!A169="","",'Time Series Inputs'!A169)</f>
        <v/>
      </c>
      <c r="C169" s="83" t="str">
        <f>IF('Time Series Inputs'!B169="","",'Time Series Inputs'!B169)</f>
        <v/>
      </c>
      <c r="D169" s="83" t="str">
        <f>IF('Time Series Inputs'!C169="","",'Time Series Inputs'!C169)</f>
        <v/>
      </c>
      <c r="F169" s="89"/>
      <c r="G169" s="89"/>
    </row>
    <row r="170" spans="1:7" ht="15.75" customHeight="1">
      <c r="A170" s="84" t="str">
        <f t="shared" si="4"/>
        <v/>
      </c>
      <c r="B170" s="45" t="str">
        <f>IF('Time Series Inputs'!A170="","",'Time Series Inputs'!A170)</f>
        <v/>
      </c>
      <c r="C170" s="83" t="str">
        <f>IF('Time Series Inputs'!B170="","",'Time Series Inputs'!B170)</f>
        <v/>
      </c>
      <c r="D170" s="83" t="str">
        <f>IF('Time Series Inputs'!C170="","",'Time Series Inputs'!C170)</f>
        <v/>
      </c>
      <c r="F170" s="89"/>
      <c r="G170" s="89"/>
    </row>
    <row r="171" spans="1:7" ht="15.75" customHeight="1">
      <c r="A171" s="84" t="str">
        <f t="shared" si="4"/>
        <v/>
      </c>
      <c r="B171" s="45" t="str">
        <f>IF('Time Series Inputs'!A171="","",'Time Series Inputs'!A171)</f>
        <v/>
      </c>
      <c r="C171" s="83" t="str">
        <f>IF('Time Series Inputs'!B171="","",'Time Series Inputs'!B171)</f>
        <v/>
      </c>
      <c r="D171" s="83" t="str">
        <f>IF('Time Series Inputs'!C171="","",'Time Series Inputs'!C171)</f>
        <v/>
      </c>
      <c r="F171" s="89"/>
      <c r="G171" s="89"/>
    </row>
    <row r="172" spans="1:7" ht="15.75" customHeight="1">
      <c r="A172" s="84" t="str">
        <f t="shared" si="4"/>
        <v/>
      </c>
      <c r="B172" s="45" t="str">
        <f>IF('Time Series Inputs'!A172="","",'Time Series Inputs'!A172)</f>
        <v/>
      </c>
      <c r="C172" s="83" t="str">
        <f>IF('Time Series Inputs'!B172="","",'Time Series Inputs'!B172)</f>
        <v/>
      </c>
      <c r="D172" s="83" t="str">
        <f>IF('Time Series Inputs'!C172="","",'Time Series Inputs'!C172)</f>
        <v/>
      </c>
      <c r="F172" s="89"/>
      <c r="G172" s="89"/>
    </row>
    <row r="173" spans="1:7" ht="15.75" customHeight="1">
      <c r="A173" s="84" t="str">
        <f t="shared" si="4"/>
        <v/>
      </c>
      <c r="B173" s="45" t="str">
        <f>IF('Time Series Inputs'!A173="","",'Time Series Inputs'!A173)</f>
        <v/>
      </c>
      <c r="C173" s="83" t="str">
        <f>IF('Time Series Inputs'!B173="","",'Time Series Inputs'!B173)</f>
        <v/>
      </c>
      <c r="D173" s="83" t="str">
        <f>IF('Time Series Inputs'!C173="","",'Time Series Inputs'!C173)</f>
        <v/>
      </c>
      <c r="F173" s="89"/>
      <c r="G173" s="89"/>
    </row>
    <row r="174" spans="1:7" ht="15.75" customHeight="1">
      <c r="A174" s="84" t="str">
        <f t="shared" si="4"/>
        <v/>
      </c>
      <c r="B174" s="45" t="str">
        <f>IF('Time Series Inputs'!A174="","",'Time Series Inputs'!A174)</f>
        <v/>
      </c>
      <c r="C174" s="83" t="str">
        <f>IF('Time Series Inputs'!B174="","",'Time Series Inputs'!B174)</f>
        <v/>
      </c>
      <c r="D174" s="83" t="str">
        <f>IF('Time Series Inputs'!C174="","",'Time Series Inputs'!C174)</f>
        <v/>
      </c>
      <c r="F174" s="89"/>
      <c r="G174" s="89"/>
    </row>
    <row r="175" spans="1:7" ht="15.75" customHeight="1">
      <c r="A175" s="84" t="str">
        <f t="shared" si="4"/>
        <v/>
      </c>
      <c r="B175" s="45" t="str">
        <f>IF('Time Series Inputs'!A175="","",'Time Series Inputs'!A175)</f>
        <v/>
      </c>
      <c r="C175" s="83" t="str">
        <f>IF('Time Series Inputs'!B175="","",'Time Series Inputs'!B175)</f>
        <v/>
      </c>
      <c r="D175" s="83" t="str">
        <f>IF('Time Series Inputs'!C175="","",'Time Series Inputs'!C175)</f>
        <v/>
      </c>
      <c r="F175" s="89"/>
      <c r="G175" s="89"/>
    </row>
    <row r="176" spans="1:7" ht="15.75" customHeight="1">
      <c r="A176" s="84" t="str">
        <f t="shared" si="4"/>
        <v/>
      </c>
      <c r="B176" s="45" t="str">
        <f>IF('Time Series Inputs'!A176="","",'Time Series Inputs'!A176)</f>
        <v/>
      </c>
      <c r="C176" s="83" t="str">
        <f>IF('Time Series Inputs'!B176="","",'Time Series Inputs'!B176)</f>
        <v/>
      </c>
      <c r="D176" s="83" t="str">
        <f>IF('Time Series Inputs'!C176="","",'Time Series Inputs'!C176)</f>
        <v/>
      </c>
      <c r="F176" s="89"/>
      <c r="G176" s="89"/>
    </row>
    <row r="177" spans="1:7" ht="15.75" customHeight="1">
      <c r="A177" s="84" t="str">
        <f t="shared" si="4"/>
        <v/>
      </c>
      <c r="B177" s="45" t="str">
        <f>IF('Time Series Inputs'!A177="","",'Time Series Inputs'!A177)</f>
        <v/>
      </c>
      <c r="C177" s="83" t="str">
        <f>IF('Time Series Inputs'!B177="","",'Time Series Inputs'!B177)</f>
        <v/>
      </c>
      <c r="D177" s="83" t="str">
        <f>IF('Time Series Inputs'!C177="","",'Time Series Inputs'!C177)</f>
        <v/>
      </c>
      <c r="F177" s="89"/>
      <c r="G177" s="89"/>
    </row>
    <row r="178" spans="1:7" ht="15.75" customHeight="1">
      <c r="A178" s="84" t="str">
        <f t="shared" si="4"/>
        <v/>
      </c>
      <c r="B178" s="45" t="str">
        <f>IF('Time Series Inputs'!A178="","",'Time Series Inputs'!A178)</f>
        <v/>
      </c>
      <c r="C178" s="83" t="str">
        <f>IF('Time Series Inputs'!B178="","",'Time Series Inputs'!B178)</f>
        <v/>
      </c>
      <c r="D178" s="83" t="str">
        <f>IF('Time Series Inputs'!C178="","",'Time Series Inputs'!C178)</f>
        <v/>
      </c>
      <c r="F178" s="89"/>
      <c r="G178" s="89"/>
    </row>
    <row r="179" spans="1:7" ht="15.75" customHeight="1">
      <c r="A179" s="84" t="str">
        <f t="shared" si="4"/>
        <v/>
      </c>
      <c r="B179" s="45" t="str">
        <f>IF('Time Series Inputs'!A179="","",'Time Series Inputs'!A179)</f>
        <v/>
      </c>
      <c r="C179" s="83" t="str">
        <f>IF('Time Series Inputs'!B179="","",'Time Series Inputs'!B179)</f>
        <v/>
      </c>
      <c r="D179" s="83" t="str">
        <f>IF('Time Series Inputs'!C179="","",'Time Series Inputs'!C179)</f>
        <v/>
      </c>
      <c r="F179" s="89"/>
      <c r="G179" s="89"/>
    </row>
    <row r="180" spans="1:7" ht="15.75" customHeight="1">
      <c r="A180" s="84" t="str">
        <f t="shared" si="4"/>
        <v/>
      </c>
      <c r="B180" s="45" t="str">
        <f>IF('Time Series Inputs'!A180="","",'Time Series Inputs'!A180)</f>
        <v/>
      </c>
      <c r="C180" s="83" t="str">
        <f>IF('Time Series Inputs'!B180="","",'Time Series Inputs'!B180)</f>
        <v/>
      </c>
      <c r="D180" s="83" t="str">
        <f>IF('Time Series Inputs'!C180="","",'Time Series Inputs'!C180)</f>
        <v/>
      </c>
      <c r="F180" s="89"/>
      <c r="G180" s="89"/>
    </row>
    <row r="181" spans="1:7" ht="15.75" customHeight="1">
      <c r="A181" s="84" t="str">
        <f t="shared" si="4"/>
        <v/>
      </c>
      <c r="B181" s="45" t="str">
        <f>IF('Time Series Inputs'!A181="","",'Time Series Inputs'!A181)</f>
        <v/>
      </c>
      <c r="C181" s="83" t="str">
        <f>IF('Time Series Inputs'!B181="","",'Time Series Inputs'!B181)</f>
        <v/>
      </c>
      <c r="D181" s="83" t="str">
        <f>IF('Time Series Inputs'!C181="","",'Time Series Inputs'!C181)</f>
        <v/>
      </c>
      <c r="F181" s="89"/>
      <c r="G181" s="89"/>
    </row>
    <row r="182" spans="1:7" ht="15.75" customHeight="1">
      <c r="A182" s="84" t="str">
        <f t="shared" si="4"/>
        <v/>
      </c>
      <c r="B182" s="45" t="str">
        <f>IF('Time Series Inputs'!A182="","",'Time Series Inputs'!A182)</f>
        <v/>
      </c>
      <c r="C182" s="83" t="str">
        <f>IF('Time Series Inputs'!B182="","",'Time Series Inputs'!B182)</f>
        <v/>
      </c>
      <c r="D182" s="83" t="str">
        <f>IF('Time Series Inputs'!C182="","",'Time Series Inputs'!C182)</f>
        <v/>
      </c>
      <c r="F182" s="89"/>
      <c r="G182" s="89"/>
    </row>
    <row r="183" spans="1:7" ht="15.75" customHeight="1">
      <c r="A183" s="84" t="str">
        <f t="shared" si="4"/>
        <v/>
      </c>
      <c r="B183" s="45" t="str">
        <f>IF('Time Series Inputs'!A183="","",'Time Series Inputs'!A183)</f>
        <v/>
      </c>
      <c r="C183" s="83" t="str">
        <f>IF('Time Series Inputs'!B183="","",'Time Series Inputs'!B183)</f>
        <v/>
      </c>
      <c r="D183" s="83" t="str">
        <f>IF('Time Series Inputs'!C183="","",'Time Series Inputs'!C183)</f>
        <v/>
      </c>
      <c r="F183" s="89"/>
      <c r="G183" s="89"/>
    </row>
    <row r="184" spans="1:7" ht="15.75" customHeight="1">
      <c r="A184" s="84" t="str">
        <f t="shared" si="4"/>
        <v/>
      </c>
      <c r="B184" s="45" t="str">
        <f>IF('Time Series Inputs'!A184="","",'Time Series Inputs'!A184)</f>
        <v/>
      </c>
      <c r="C184" s="83" t="str">
        <f>IF('Time Series Inputs'!B184="","",'Time Series Inputs'!B184)</f>
        <v/>
      </c>
      <c r="D184" s="83" t="str">
        <f>IF('Time Series Inputs'!C184="","",'Time Series Inputs'!C184)</f>
        <v/>
      </c>
      <c r="F184" s="89"/>
      <c r="G184" s="89"/>
    </row>
    <row r="185" spans="1:7" ht="15.75" customHeight="1">
      <c r="A185" s="84" t="str">
        <f t="shared" si="4"/>
        <v/>
      </c>
      <c r="B185" s="45" t="str">
        <f>IF('Time Series Inputs'!A185="","",'Time Series Inputs'!A185)</f>
        <v/>
      </c>
      <c r="C185" s="83" t="str">
        <f>IF('Time Series Inputs'!B185="","",'Time Series Inputs'!B185)</f>
        <v/>
      </c>
      <c r="D185" s="83" t="str">
        <f>IF('Time Series Inputs'!C185="","",'Time Series Inputs'!C185)</f>
        <v/>
      </c>
      <c r="F185" s="89"/>
      <c r="G185" s="89"/>
    </row>
    <row r="186" spans="1:7" ht="15.75" customHeight="1">
      <c r="A186" s="84" t="str">
        <f t="shared" si="4"/>
        <v/>
      </c>
      <c r="B186" s="45" t="str">
        <f>IF('Time Series Inputs'!A186="","",'Time Series Inputs'!A186)</f>
        <v/>
      </c>
      <c r="C186" s="83" t="str">
        <f>IF('Time Series Inputs'!B186="","",'Time Series Inputs'!B186)</f>
        <v/>
      </c>
      <c r="D186" s="83" t="str">
        <f>IF('Time Series Inputs'!C186="","",'Time Series Inputs'!C186)</f>
        <v/>
      </c>
      <c r="F186" s="89"/>
      <c r="G186" s="89"/>
    </row>
    <row r="187" spans="1:7" ht="15.75" customHeight="1">
      <c r="A187" s="84" t="str">
        <f t="shared" si="4"/>
        <v/>
      </c>
      <c r="B187" s="45" t="str">
        <f>IF('Time Series Inputs'!A187="","",'Time Series Inputs'!A187)</f>
        <v/>
      </c>
      <c r="C187" s="83" t="str">
        <f>IF('Time Series Inputs'!B187="","",'Time Series Inputs'!B187)</f>
        <v/>
      </c>
      <c r="D187" s="83" t="str">
        <f>IF('Time Series Inputs'!C187="","",'Time Series Inputs'!C187)</f>
        <v/>
      </c>
      <c r="F187" s="89"/>
      <c r="G187" s="89"/>
    </row>
    <row r="188" spans="1:7" ht="15.75" customHeight="1">
      <c r="A188" s="84" t="str">
        <f t="shared" si="4"/>
        <v/>
      </c>
      <c r="B188" s="45" t="str">
        <f>IF('Time Series Inputs'!A188="","",'Time Series Inputs'!A188)</f>
        <v/>
      </c>
      <c r="C188" s="83" t="str">
        <f>IF('Time Series Inputs'!B188="","",'Time Series Inputs'!B188)</f>
        <v/>
      </c>
      <c r="D188" s="83" t="str">
        <f>IF('Time Series Inputs'!C188="","",'Time Series Inputs'!C188)</f>
        <v/>
      </c>
      <c r="F188" s="89"/>
      <c r="G188" s="89"/>
    </row>
    <row r="189" spans="1:7" ht="15.75" customHeight="1">
      <c r="A189" s="84" t="str">
        <f t="shared" si="4"/>
        <v/>
      </c>
      <c r="B189" s="45" t="str">
        <f>IF('Time Series Inputs'!A189="","",'Time Series Inputs'!A189)</f>
        <v/>
      </c>
      <c r="C189" s="83" t="str">
        <f>IF('Time Series Inputs'!B189="","",'Time Series Inputs'!B189)</f>
        <v/>
      </c>
      <c r="D189" s="83" t="str">
        <f>IF('Time Series Inputs'!C189="","",'Time Series Inputs'!C189)</f>
        <v/>
      </c>
      <c r="F189" s="89"/>
      <c r="G189" s="89"/>
    </row>
    <row r="190" spans="1:7" ht="15.75" customHeight="1">
      <c r="A190" s="84" t="str">
        <f t="shared" si="4"/>
        <v/>
      </c>
      <c r="B190" s="45" t="str">
        <f>IF('Time Series Inputs'!A190="","",'Time Series Inputs'!A190)</f>
        <v/>
      </c>
      <c r="C190" s="83" t="str">
        <f>IF('Time Series Inputs'!B190="","",'Time Series Inputs'!B190)</f>
        <v/>
      </c>
      <c r="D190" s="83" t="str">
        <f>IF('Time Series Inputs'!C190="","",'Time Series Inputs'!C190)</f>
        <v/>
      </c>
      <c r="F190" s="89"/>
      <c r="G190" s="89"/>
    </row>
    <row r="191" spans="1:7" ht="15.75" customHeight="1">
      <c r="A191" s="84" t="str">
        <f t="shared" si="4"/>
        <v/>
      </c>
      <c r="B191" s="45" t="str">
        <f>IF('Time Series Inputs'!A191="","",'Time Series Inputs'!A191)</f>
        <v/>
      </c>
      <c r="C191" s="83" t="str">
        <f>IF('Time Series Inputs'!B191="","",'Time Series Inputs'!B191)</f>
        <v/>
      </c>
      <c r="D191" s="83" t="str">
        <f>IF('Time Series Inputs'!C191="","",'Time Series Inputs'!C191)</f>
        <v/>
      </c>
      <c r="F191" s="89"/>
      <c r="G191" s="89"/>
    </row>
    <row r="192" spans="1:7" ht="15.75" customHeight="1">
      <c r="A192" s="84" t="str">
        <f t="shared" si="4"/>
        <v/>
      </c>
      <c r="B192" s="45" t="str">
        <f>IF('Time Series Inputs'!A192="","",'Time Series Inputs'!A192)</f>
        <v/>
      </c>
      <c r="C192" s="83" t="str">
        <f>IF('Time Series Inputs'!B192="","",'Time Series Inputs'!B192)</f>
        <v/>
      </c>
      <c r="D192" s="83" t="str">
        <f>IF('Time Series Inputs'!C192="","",'Time Series Inputs'!C192)</f>
        <v/>
      </c>
      <c r="F192" s="89"/>
      <c r="G192" s="89"/>
    </row>
    <row r="193" spans="1:7" ht="15.75" customHeight="1">
      <c r="A193" s="84" t="str">
        <f t="shared" si="4"/>
        <v/>
      </c>
      <c r="B193" s="45" t="str">
        <f>IF('Time Series Inputs'!A193="","",'Time Series Inputs'!A193)</f>
        <v/>
      </c>
      <c r="C193" s="83" t="str">
        <f>IF('Time Series Inputs'!B193="","",'Time Series Inputs'!B193)</f>
        <v/>
      </c>
      <c r="D193" s="83" t="str">
        <f>IF('Time Series Inputs'!C193="","",'Time Series Inputs'!C193)</f>
        <v/>
      </c>
      <c r="F193" s="89"/>
      <c r="G193" s="89"/>
    </row>
    <row r="194" spans="1:7" ht="15.75" customHeight="1">
      <c r="A194" s="84" t="str">
        <f t="shared" si="4"/>
        <v/>
      </c>
      <c r="B194" s="45" t="str">
        <f>IF('Time Series Inputs'!A194="","",'Time Series Inputs'!A194)</f>
        <v/>
      </c>
      <c r="C194" s="83" t="str">
        <f>IF('Time Series Inputs'!B194="","",'Time Series Inputs'!B194)</f>
        <v/>
      </c>
      <c r="D194" s="83" t="str">
        <f>IF('Time Series Inputs'!C194="","",'Time Series Inputs'!C194)</f>
        <v/>
      </c>
      <c r="F194" s="89"/>
      <c r="G194" s="89"/>
    </row>
    <row r="195" spans="1:7" ht="15.75" customHeight="1">
      <c r="A195" s="84" t="str">
        <f t="shared" si="4"/>
        <v/>
      </c>
      <c r="B195" s="45" t="str">
        <f>IF('Time Series Inputs'!A195="","",'Time Series Inputs'!A195)</f>
        <v/>
      </c>
      <c r="C195" s="83" t="str">
        <f>IF('Time Series Inputs'!B195="","",'Time Series Inputs'!B195)</f>
        <v/>
      </c>
      <c r="D195" s="83" t="str">
        <f>IF('Time Series Inputs'!C195="","",'Time Series Inputs'!C195)</f>
        <v/>
      </c>
      <c r="F195" s="89"/>
      <c r="G195" s="89"/>
    </row>
    <row r="196" spans="1:7" ht="15.75" customHeight="1">
      <c r="A196" s="84" t="str">
        <f t="shared" si="4"/>
        <v/>
      </c>
      <c r="B196" s="45" t="str">
        <f>IF('Time Series Inputs'!A196="","",'Time Series Inputs'!A196)</f>
        <v/>
      </c>
      <c r="C196" s="83" t="str">
        <f>IF('Time Series Inputs'!B196="","",'Time Series Inputs'!B196)</f>
        <v/>
      </c>
      <c r="D196" s="83" t="str">
        <f>IF('Time Series Inputs'!C196="","",'Time Series Inputs'!C196)</f>
        <v/>
      </c>
      <c r="F196" s="89"/>
      <c r="G196" s="89"/>
    </row>
    <row r="197" spans="1:7" ht="15.75" customHeight="1">
      <c r="A197" s="84" t="str">
        <f t="shared" si="4"/>
        <v/>
      </c>
      <c r="B197" s="45" t="str">
        <f>IF('Time Series Inputs'!A197="","",'Time Series Inputs'!A197)</f>
        <v/>
      </c>
      <c r="C197" s="83" t="str">
        <f>IF('Time Series Inputs'!B197="","",'Time Series Inputs'!B197)</f>
        <v/>
      </c>
      <c r="D197" s="83" t="str">
        <f>IF('Time Series Inputs'!C197="","",'Time Series Inputs'!C197)</f>
        <v/>
      </c>
      <c r="F197" s="89"/>
      <c r="G197" s="89"/>
    </row>
    <row r="198" spans="1:7" ht="15.75" customHeight="1">
      <c r="A198" s="84" t="str">
        <f t="shared" si="4"/>
        <v/>
      </c>
      <c r="B198" s="45" t="str">
        <f>IF('Time Series Inputs'!A198="","",'Time Series Inputs'!A198)</f>
        <v/>
      </c>
      <c r="C198" s="83" t="str">
        <f>IF('Time Series Inputs'!B198="","",'Time Series Inputs'!B198)</f>
        <v/>
      </c>
      <c r="D198" s="83" t="str">
        <f>IF('Time Series Inputs'!C198="","",'Time Series Inputs'!C198)</f>
        <v/>
      </c>
      <c r="F198" s="89"/>
      <c r="G198" s="89"/>
    </row>
    <row r="199" spans="1:7" ht="15.75" customHeight="1">
      <c r="A199" s="84" t="str">
        <f t="shared" si="4"/>
        <v/>
      </c>
      <c r="B199" s="45" t="str">
        <f>IF('Time Series Inputs'!A199="","",'Time Series Inputs'!A199)</f>
        <v/>
      </c>
      <c r="C199" s="83" t="str">
        <f>IF('Time Series Inputs'!B199="","",'Time Series Inputs'!B199)</f>
        <v/>
      </c>
      <c r="D199" s="83" t="str">
        <f>IF('Time Series Inputs'!C199="","",'Time Series Inputs'!C199)</f>
        <v/>
      </c>
      <c r="F199" s="89"/>
      <c r="G199" s="89"/>
    </row>
    <row r="200" spans="1:7" ht="15.75" customHeight="1">
      <c r="A200" s="84" t="str">
        <f t="shared" si="4"/>
        <v/>
      </c>
      <c r="B200" s="45" t="str">
        <f>IF('Time Series Inputs'!A200="","",'Time Series Inputs'!A200)</f>
        <v/>
      </c>
      <c r="C200" s="83" t="str">
        <f>IF('Time Series Inputs'!B200="","",'Time Series Inputs'!B200)</f>
        <v/>
      </c>
      <c r="D200" s="83" t="str">
        <f>IF('Time Series Inputs'!C200="","",'Time Series Inputs'!C200)</f>
        <v/>
      </c>
      <c r="F200" s="89"/>
      <c r="G200" s="89"/>
    </row>
    <row r="201" spans="1:7" ht="15.75" customHeight="1">
      <c r="A201" s="84" t="str">
        <f t="shared" si="4"/>
        <v/>
      </c>
      <c r="B201" s="45" t="str">
        <f>IF('Time Series Inputs'!A201="","",'Time Series Inputs'!A201)</f>
        <v/>
      </c>
      <c r="C201" s="83" t="str">
        <f>IF('Time Series Inputs'!B201="","",'Time Series Inputs'!B201)</f>
        <v/>
      </c>
      <c r="D201" s="83" t="str">
        <f>IF('Time Series Inputs'!C201="","",'Time Series Inputs'!C201)</f>
        <v/>
      </c>
      <c r="F201" s="89"/>
      <c r="G201" s="89"/>
    </row>
    <row r="202" spans="1:7" ht="15.75" customHeight="1">
      <c r="A202" s="84" t="str">
        <f t="shared" si="4"/>
        <v/>
      </c>
      <c r="B202" s="45" t="str">
        <f>IF('Time Series Inputs'!A202="","",'Time Series Inputs'!A202)</f>
        <v/>
      </c>
      <c r="C202" s="83" t="str">
        <f>IF('Time Series Inputs'!B202="","",'Time Series Inputs'!B202)</f>
        <v/>
      </c>
      <c r="D202" s="83" t="str">
        <f>IF('Time Series Inputs'!C202="","",'Time Series Inputs'!C202)</f>
        <v/>
      </c>
      <c r="F202" s="89"/>
      <c r="G202" s="89"/>
    </row>
    <row r="203" spans="1:7" ht="15.75" customHeight="1">
      <c r="A203" s="84" t="str">
        <f t="shared" si="4"/>
        <v/>
      </c>
      <c r="B203" s="45" t="str">
        <f>IF('Time Series Inputs'!A203="","",'Time Series Inputs'!A203)</f>
        <v/>
      </c>
      <c r="C203" s="83" t="str">
        <f>IF('Time Series Inputs'!B203="","",'Time Series Inputs'!B203)</f>
        <v/>
      </c>
      <c r="D203" s="83" t="str">
        <f>IF('Time Series Inputs'!C203="","",'Time Series Inputs'!C203)</f>
        <v/>
      </c>
      <c r="F203" s="89"/>
      <c r="G203" s="89"/>
    </row>
    <row r="204" spans="1:7" ht="15.75" customHeight="1">
      <c r="A204" s="84" t="str">
        <f t="shared" si="4"/>
        <v/>
      </c>
      <c r="B204" s="45" t="str">
        <f>IF('Time Series Inputs'!A204="","",'Time Series Inputs'!A204)</f>
        <v/>
      </c>
      <c r="C204" s="83" t="str">
        <f>IF('Time Series Inputs'!B204="","",'Time Series Inputs'!B204)</f>
        <v/>
      </c>
      <c r="D204" s="83" t="str">
        <f>IF('Time Series Inputs'!C204="","",'Time Series Inputs'!C204)</f>
        <v/>
      </c>
      <c r="F204" s="89"/>
      <c r="G204" s="89"/>
    </row>
    <row r="205" spans="1:7" ht="15.75" customHeight="1">
      <c r="A205" s="84" t="str">
        <f t="shared" si="4"/>
        <v/>
      </c>
      <c r="B205" s="45" t="str">
        <f>IF('Time Series Inputs'!A205="","",'Time Series Inputs'!A205)</f>
        <v/>
      </c>
      <c r="C205" s="83" t="str">
        <f>IF('Time Series Inputs'!B205="","",'Time Series Inputs'!B205)</f>
        <v/>
      </c>
      <c r="D205" s="83" t="str">
        <f>IF('Time Series Inputs'!C205="","",'Time Series Inputs'!C205)</f>
        <v/>
      </c>
      <c r="F205" s="89"/>
      <c r="G205" s="89"/>
    </row>
    <row r="206" spans="1:7" ht="15.75" customHeight="1">
      <c r="A206" s="84" t="str">
        <f t="shared" si="4"/>
        <v/>
      </c>
      <c r="B206" s="45" t="str">
        <f>IF('Time Series Inputs'!A206="","",'Time Series Inputs'!A206)</f>
        <v/>
      </c>
      <c r="C206" s="83" t="str">
        <f>IF('Time Series Inputs'!B206="","",'Time Series Inputs'!B206)</f>
        <v/>
      </c>
      <c r="D206" s="83" t="str">
        <f>IF('Time Series Inputs'!C206="","",'Time Series Inputs'!C206)</f>
        <v/>
      </c>
      <c r="F206" s="89"/>
      <c r="G206" s="89"/>
    </row>
    <row r="207" spans="1:7" ht="15.75" customHeight="1">
      <c r="A207" s="84" t="str">
        <f t="shared" si="4"/>
        <v/>
      </c>
      <c r="B207" s="45" t="str">
        <f>IF('Time Series Inputs'!A207="","",'Time Series Inputs'!A207)</f>
        <v/>
      </c>
      <c r="C207" s="83" t="str">
        <f>IF('Time Series Inputs'!B207="","",'Time Series Inputs'!B207)</f>
        <v/>
      </c>
      <c r="D207" s="83" t="str">
        <f>IF('Time Series Inputs'!C207="","",'Time Series Inputs'!C207)</f>
        <v/>
      </c>
      <c r="F207" s="89"/>
      <c r="G207" s="89"/>
    </row>
    <row r="208" spans="1:7" ht="15.75" customHeight="1">
      <c r="A208" s="84" t="str">
        <f t="shared" si="4"/>
        <v/>
      </c>
      <c r="B208" s="45" t="str">
        <f>IF('Time Series Inputs'!A208="","",'Time Series Inputs'!A208)</f>
        <v/>
      </c>
      <c r="C208" s="83" t="str">
        <f>IF('Time Series Inputs'!B208="","",'Time Series Inputs'!B208)</f>
        <v/>
      </c>
      <c r="D208" s="83" t="str">
        <f>IF('Time Series Inputs'!C208="","",'Time Series Inputs'!C208)</f>
        <v/>
      </c>
      <c r="F208" s="89"/>
      <c r="G208" s="89"/>
    </row>
    <row r="209" spans="1:7" ht="15.75" customHeight="1">
      <c r="A209" s="84" t="str">
        <f t="shared" si="4"/>
        <v/>
      </c>
      <c r="B209" s="45" t="str">
        <f>IF('Time Series Inputs'!A209="","",'Time Series Inputs'!A209)</f>
        <v/>
      </c>
      <c r="C209" s="83" t="str">
        <f>IF('Time Series Inputs'!B209="","",'Time Series Inputs'!B209)</f>
        <v/>
      </c>
      <c r="D209" s="83" t="str">
        <f>IF('Time Series Inputs'!C209="","",'Time Series Inputs'!C209)</f>
        <v/>
      </c>
      <c r="F209" s="89"/>
      <c r="G209" s="89"/>
    </row>
    <row r="210" spans="1:7" ht="15.75" customHeight="1">
      <c r="A210" s="84" t="str">
        <f t="shared" si="4"/>
        <v/>
      </c>
      <c r="B210" s="45" t="str">
        <f>IF('Time Series Inputs'!A210="","",'Time Series Inputs'!A210)</f>
        <v/>
      </c>
      <c r="C210" s="83" t="str">
        <f>IF('Time Series Inputs'!B210="","",'Time Series Inputs'!B210)</f>
        <v/>
      </c>
      <c r="D210" s="83" t="str">
        <f>IF('Time Series Inputs'!C210="","",'Time Series Inputs'!C210)</f>
        <v/>
      </c>
      <c r="F210" s="89"/>
      <c r="G210" s="89"/>
    </row>
    <row r="211" spans="1:7" ht="15.75" customHeight="1">
      <c r="A211" s="84" t="str">
        <f t="shared" si="4"/>
        <v/>
      </c>
      <c r="B211" s="45" t="str">
        <f>IF('Time Series Inputs'!A211="","",'Time Series Inputs'!A211)</f>
        <v/>
      </c>
      <c r="C211" s="83" t="str">
        <f>IF('Time Series Inputs'!B211="","",'Time Series Inputs'!B211)</f>
        <v/>
      </c>
      <c r="D211" s="83" t="str">
        <f>IF('Time Series Inputs'!C211="","",'Time Series Inputs'!C211)</f>
        <v/>
      </c>
      <c r="F211" s="89"/>
      <c r="G211" s="89"/>
    </row>
    <row r="212" spans="1:7" ht="15.75" customHeight="1">
      <c r="A212" s="84" t="str">
        <f t="shared" si="4"/>
        <v/>
      </c>
      <c r="B212" s="45" t="str">
        <f>IF('Time Series Inputs'!A212="","",'Time Series Inputs'!A212)</f>
        <v/>
      </c>
      <c r="C212" s="83" t="str">
        <f>IF('Time Series Inputs'!B212="","",'Time Series Inputs'!B212)</f>
        <v/>
      </c>
      <c r="D212" s="83" t="str">
        <f>IF('Time Series Inputs'!C212="","",'Time Series Inputs'!C212)</f>
        <v/>
      </c>
      <c r="F212" s="89"/>
      <c r="G212" s="89"/>
    </row>
    <row r="213" spans="1:7" ht="15.75" customHeight="1">
      <c r="A213" s="84" t="str">
        <f t="shared" si="4"/>
        <v/>
      </c>
      <c r="B213" s="45" t="str">
        <f>IF('Time Series Inputs'!A213="","",'Time Series Inputs'!A213)</f>
        <v/>
      </c>
      <c r="C213" s="83" t="str">
        <f>IF('Time Series Inputs'!B213="","",'Time Series Inputs'!B213)</f>
        <v/>
      </c>
      <c r="D213" s="83" t="str">
        <f>IF('Time Series Inputs'!C213="","",'Time Series Inputs'!C213)</f>
        <v/>
      </c>
      <c r="F213" s="89"/>
      <c r="G213" s="89"/>
    </row>
    <row r="214" spans="1:7" ht="15.75" customHeight="1">
      <c r="A214" s="84" t="str">
        <f t="shared" ref="A214:A277" si="5">IF(B214="","",CONSTANT_ALLOCATION)</f>
        <v/>
      </c>
      <c r="B214" s="45" t="str">
        <f>IF('Time Series Inputs'!A214="","",'Time Series Inputs'!A214)</f>
        <v/>
      </c>
      <c r="C214" s="83" t="str">
        <f>IF('Time Series Inputs'!B214="","",'Time Series Inputs'!B214)</f>
        <v/>
      </c>
      <c r="D214" s="83" t="str">
        <f>IF('Time Series Inputs'!C214="","",'Time Series Inputs'!C214)</f>
        <v/>
      </c>
      <c r="F214" s="89"/>
      <c r="G214" s="89"/>
    </row>
    <row r="215" spans="1:7" ht="15.75" customHeight="1">
      <c r="A215" s="84" t="str">
        <f t="shared" si="5"/>
        <v/>
      </c>
      <c r="B215" s="45" t="str">
        <f>IF('Time Series Inputs'!A215="","",'Time Series Inputs'!A215)</f>
        <v/>
      </c>
      <c r="C215" s="83" t="str">
        <f>IF('Time Series Inputs'!B215="","",'Time Series Inputs'!B215)</f>
        <v/>
      </c>
      <c r="D215" s="83" t="str">
        <f>IF('Time Series Inputs'!C215="","",'Time Series Inputs'!C215)</f>
        <v/>
      </c>
      <c r="F215" s="89"/>
      <c r="G215" s="89"/>
    </row>
    <row r="216" spans="1:7" ht="15.75" customHeight="1">
      <c r="A216" s="84" t="str">
        <f t="shared" si="5"/>
        <v/>
      </c>
      <c r="B216" s="45" t="str">
        <f>IF('Time Series Inputs'!A216="","",'Time Series Inputs'!A216)</f>
        <v/>
      </c>
      <c r="C216" s="83" t="str">
        <f>IF('Time Series Inputs'!B216="","",'Time Series Inputs'!B216)</f>
        <v/>
      </c>
      <c r="D216" s="83" t="str">
        <f>IF('Time Series Inputs'!C216="","",'Time Series Inputs'!C216)</f>
        <v/>
      </c>
      <c r="F216" s="89"/>
      <c r="G216" s="89"/>
    </row>
    <row r="217" spans="1:7" ht="15.75" customHeight="1">
      <c r="A217" s="84" t="str">
        <f t="shared" si="5"/>
        <v/>
      </c>
      <c r="B217" s="45" t="str">
        <f>IF('Time Series Inputs'!A217="","",'Time Series Inputs'!A217)</f>
        <v/>
      </c>
      <c r="C217" s="83" t="str">
        <f>IF('Time Series Inputs'!B217="","",'Time Series Inputs'!B217)</f>
        <v/>
      </c>
      <c r="D217" s="83" t="str">
        <f>IF('Time Series Inputs'!C217="","",'Time Series Inputs'!C217)</f>
        <v/>
      </c>
      <c r="F217" s="89"/>
      <c r="G217" s="89"/>
    </row>
    <row r="218" spans="1:7" ht="15.75" customHeight="1">
      <c r="A218" s="84" t="str">
        <f t="shared" si="5"/>
        <v/>
      </c>
      <c r="B218" s="45" t="str">
        <f>IF('Time Series Inputs'!A218="","",'Time Series Inputs'!A218)</f>
        <v/>
      </c>
      <c r="C218" s="83" t="str">
        <f>IF('Time Series Inputs'!B218="","",'Time Series Inputs'!B218)</f>
        <v/>
      </c>
      <c r="D218" s="83" t="str">
        <f>IF('Time Series Inputs'!C218="","",'Time Series Inputs'!C218)</f>
        <v/>
      </c>
      <c r="F218" s="89"/>
      <c r="G218" s="89"/>
    </row>
    <row r="219" spans="1:7" ht="15.75" customHeight="1">
      <c r="A219" s="84" t="str">
        <f t="shared" si="5"/>
        <v/>
      </c>
      <c r="B219" s="45" t="str">
        <f>IF('Time Series Inputs'!A219="","",'Time Series Inputs'!A219)</f>
        <v/>
      </c>
      <c r="C219" s="83" t="str">
        <f>IF('Time Series Inputs'!B219="","",'Time Series Inputs'!B219)</f>
        <v/>
      </c>
      <c r="D219" s="83" t="str">
        <f>IF('Time Series Inputs'!C219="","",'Time Series Inputs'!C219)</f>
        <v/>
      </c>
      <c r="F219" s="89"/>
      <c r="G219" s="89"/>
    </row>
    <row r="220" spans="1:7" ht="15.75" customHeight="1">
      <c r="A220" s="84" t="str">
        <f t="shared" si="5"/>
        <v/>
      </c>
      <c r="B220" s="45" t="str">
        <f>IF('Time Series Inputs'!A220="","",'Time Series Inputs'!A220)</f>
        <v/>
      </c>
      <c r="C220" s="83" t="str">
        <f>IF('Time Series Inputs'!B220="","",'Time Series Inputs'!B220)</f>
        <v/>
      </c>
      <c r="D220" s="83" t="str">
        <f>IF('Time Series Inputs'!C220="","",'Time Series Inputs'!C220)</f>
        <v/>
      </c>
      <c r="F220" s="89"/>
      <c r="G220" s="89"/>
    </row>
    <row r="221" spans="1:7" ht="15.75" customHeight="1">
      <c r="A221" s="84" t="str">
        <f t="shared" si="5"/>
        <v/>
      </c>
      <c r="B221" s="45" t="str">
        <f>IF('Time Series Inputs'!A221="","",'Time Series Inputs'!A221)</f>
        <v/>
      </c>
      <c r="C221" s="83" t="str">
        <f>IF('Time Series Inputs'!B221="","",'Time Series Inputs'!B221)</f>
        <v/>
      </c>
      <c r="D221" s="83" t="str">
        <f>IF('Time Series Inputs'!C221="","",'Time Series Inputs'!C221)</f>
        <v/>
      </c>
      <c r="F221" s="89"/>
      <c r="G221" s="89"/>
    </row>
    <row r="222" spans="1:7" ht="15.75" customHeight="1">
      <c r="A222" s="84" t="str">
        <f t="shared" si="5"/>
        <v/>
      </c>
      <c r="B222" s="45" t="str">
        <f>IF('Time Series Inputs'!A222="","",'Time Series Inputs'!A222)</f>
        <v/>
      </c>
      <c r="C222" s="83" t="str">
        <f>IF('Time Series Inputs'!B222="","",'Time Series Inputs'!B222)</f>
        <v/>
      </c>
      <c r="D222" s="83" t="str">
        <f>IF('Time Series Inputs'!C222="","",'Time Series Inputs'!C222)</f>
        <v/>
      </c>
      <c r="F222" s="89"/>
      <c r="G222" s="89"/>
    </row>
    <row r="223" spans="1:7" ht="15.75" customHeight="1">
      <c r="A223" s="84" t="str">
        <f t="shared" si="5"/>
        <v/>
      </c>
      <c r="B223" s="45" t="str">
        <f>IF('Time Series Inputs'!A223="","",'Time Series Inputs'!A223)</f>
        <v/>
      </c>
      <c r="C223" s="83" t="str">
        <f>IF('Time Series Inputs'!B223="","",'Time Series Inputs'!B223)</f>
        <v/>
      </c>
      <c r="D223" s="83" t="str">
        <f>IF('Time Series Inputs'!C223="","",'Time Series Inputs'!C223)</f>
        <v/>
      </c>
      <c r="F223" s="89"/>
      <c r="G223" s="89"/>
    </row>
    <row r="224" spans="1:7" ht="15.75" customHeight="1">
      <c r="A224" s="84" t="str">
        <f t="shared" si="5"/>
        <v/>
      </c>
      <c r="B224" s="45" t="str">
        <f>IF('Time Series Inputs'!A224="","",'Time Series Inputs'!A224)</f>
        <v/>
      </c>
      <c r="C224" s="83" t="str">
        <f>IF('Time Series Inputs'!B224="","",'Time Series Inputs'!B224)</f>
        <v/>
      </c>
      <c r="D224" s="83" t="str">
        <f>IF('Time Series Inputs'!C224="","",'Time Series Inputs'!C224)</f>
        <v/>
      </c>
      <c r="F224" s="89"/>
      <c r="G224" s="89"/>
    </row>
    <row r="225" spans="1:7" ht="15.75" customHeight="1">
      <c r="A225" s="84" t="str">
        <f t="shared" si="5"/>
        <v/>
      </c>
      <c r="B225" s="45" t="str">
        <f>IF('Time Series Inputs'!A225="","",'Time Series Inputs'!A225)</f>
        <v/>
      </c>
      <c r="C225" s="83" t="str">
        <f>IF('Time Series Inputs'!B225="","",'Time Series Inputs'!B225)</f>
        <v/>
      </c>
      <c r="D225" s="83" t="str">
        <f>IF('Time Series Inputs'!C225="","",'Time Series Inputs'!C225)</f>
        <v/>
      </c>
      <c r="F225" s="89"/>
      <c r="G225" s="89"/>
    </row>
    <row r="226" spans="1:7" ht="15.75" customHeight="1">
      <c r="A226" s="84" t="str">
        <f t="shared" si="5"/>
        <v/>
      </c>
      <c r="B226" s="45" t="str">
        <f>IF('Time Series Inputs'!A226="","",'Time Series Inputs'!A226)</f>
        <v/>
      </c>
      <c r="C226" s="83" t="str">
        <f>IF('Time Series Inputs'!B226="","",'Time Series Inputs'!B226)</f>
        <v/>
      </c>
      <c r="D226" s="83" t="str">
        <f>IF('Time Series Inputs'!C226="","",'Time Series Inputs'!C226)</f>
        <v/>
      </c>
      <c r="F226" s="89"/>
      <c r="G226" s="89"/>
    </row>
    <row r="227" spans="1:7" ht="15.75" customHeight="1">
      <c r="A227" s="84" t="str">
        <f t="shared" si="5"/>
        <v/>
      </c>
      <c r="B227" s="45" t="str">
        <f>IF('Time Series Inputs'!A227="","",'Time Series Inputs'!A227)</f>
        <v/>
      </c>
      <c r="C227" s="83" t="str">
        <f>IF('Time Series Inputs'!B227="","",'Time Series Inputs'!B227)</f>
        <v/>
      </c>
      <c r="D227" s="83" t="str">
        <f>IF('Time Series Inputs'!C227="","",'Time Series Inputs'!C227)</f>
        <v/>
      </c>
      <c r="F227" s="89"/>
      <c r="G227" s="89"/>
    </row>
    <row r="228" spans="1:7" ht="15.75" customHeight="1">
      <c r="A228" s="84" t="str">
        <f t="shared" si="5"/>
        <v/>
      </c>
      <c r="B228" s="45" t="str">
        <f>IF('Time Series Inputs'!A228="","",'Time Series Inputs'!A228)</f>
        <v/>
      </c>
      <c r="C228" s="83" t="str">
        <f>IF('Time Series Inputs'!B228="","",'Time Series Inputs'!B228)</f>
        <v/>
      </c>
      <c r="D228" s="83" t="str">
        <f>IF('Time Series Inputs'!C228="","",'Time Series Inputs'!C228)</f>
        <v/>
      </c>
      <c r="F228" s="89"/>
      <c r="G228" s="89"/>
    </row>
    <row r="229" spans="1:7" ht="15.75" customHeight="1">
      <c r="A229" s="84" t="str">
        <f t="shared" si="5"/>
        <v/>
      </c>
      <c r="B229" s="45" t="str">
        <f>IF('Time Series Inputs'!A229="","",'Time Series Inputs'!A229)</f>
        <v/>
      </c>
      <c r="C229" s="83" t="str">
        <f>IF('Time Series Inputs'!B229="","",'Time Series Inputs'!B229)</f>
        <v/>
      </c>
      <c r="D229" s="83" t="str">
        <f>IF('Time Series Inputs'!C229="","",'Time Series Inputs'!C229)</f>
        <v/>
      </c>
      <c r="F229" s="89"/>
      <c r="G229" s="89"/>
    </row>
    <row r="230" spans="1:7" ht="15.75" customHeight="1">
      <c r="A230" s="84" t="str">
        <f t="shared" si="5"/>
        <v/>
      </c>
      <c r="B230" s="45" t="str">
        <f>IF('Time Series Inputs'!A230="","",'Time Series Inputs'!A230)</f>
        <v/>
      </c>
      <c r="C230" s="83" t="str">
        <f>IF('Time Series Inputs'!B230="","",'Time Series Inputs'!B230)</f>
        <v/>
      </c>
      <c r="D230" s="83" t="str">
        <f>IF('Time Series Inputs'!C230="","",'Time Series Inputs'!C230)</f>
        <v/>
      </c>
      <c r="F230" s="89"/>
      <c r="G230" s="89"/>
    </row>
    <row r="231" spans="1:7" ht="15.75" customHeight="1">
      <c r="A231" s="84" t="str">
        <f t="shared" si="5"/>
        <v/>
      </c>
      <c r="B231" s="45" t="str">
        <f>IF('Time Series Inputs'!A231="","",'Time Series Inputs'!A231)</f>
        <v/>
      </c>
      <c r="C231" s="83" t="str">
        <f>IF('Time Series Inputs'!B231="","",'Time Series Inputs'!B231)</f>
        <v/>
      </c>
      <c r="D231" s="83" t="str">
        <f>IF('Time Series Inputs'!C231="","",'Time Series Inputs'!C231)</f>
        <v/>
      </c>
      <c r="F231" s="89"/>
      <c r="G231" s="89"/>
    </row>
    <row r="232" spans="1:7" ht="15.75" customHeight="1">
      <c r="A232" s="84" t="str">
        <f t="shared" si="5"/>
        <v/>
      </c>
      <c r="B232" s="45" t="str">
        <f>IF('Time Series Inputs'!A232="","",'Time Series Inputs'!A232)</f>
        <v/>
      </c>
      <c r="C232" s="83" t="str">
        <f>IF('Time Series Inputs'!B232="","",'Time Series Inputs'!B232)</f>
        <v/>
      </c>
      <c r="D232" s="83" t="str">
        <f>IF('Time Series Inputs'!C232="","",'Time Series Inputs'!C232)</f>
        <v/>
      </c>
      <c r="F232" s="89"/>
      <c r="G232" s="89"/>
    </row>
    <row r="233" spans="1:7" ht="15.75" customHeight="1">
      <c r="A233" s="84" t="str">
        <f t="shared" si="5"/>
        <v/>
      </c>
      <c r="B233" s="45" t="str">
        <f>IF('Time Series Inputs'!A233="","",'Time Series Inputs'!A233)</f>
        <v/>
      </c>
      <c r="C233" s="83" t="str">
        <f>IF('Time Series Inputs'!B233="","",'Time Series Inputs'!B233)</f>
        <v/>
      </c>
      <c r="D233" s="83" t="str">
        <f>IF('Time Series Inputs'!C233="","",'Time Series Inputs'!C233)</f>
        <v/>
      </c>
      <c r="F233" s="89"/>
      <c r="G233" s="89"/>
    </row>
    <row r="234" spans="1:7" ht="15.75" customHeight="1">
      <c r="A234" s="84" t="str">
        <f t="shared" si="5"/>
        <v/>
      </c>
      <c r="B234" s="45" t="str">
        <f>IF('Time Series Inputs'!A234="","",'Time Series Inputs'!A234)</f>
        <v/>
      </c>
      <c r="C234" s="83" t="str">
        <f>IF('Time Series Inputs'!B234="","",'Time Series Inputs'!B234)</f>
        <v/>
      </c>
      <c r="D234" s="83" t="str">
        <f>IF('Time Series Inputs'!C234="","",'Time Series Inputs'!C234)</f>
        <v/>
      </c>
      <c r="F234" s="89"/>
      <c r="G234" s="89"/>
    </row>
    <row r="235" spans="1:7" ht="15.75" customHeight="1">
      <c r="A235" s="84" t="str">
        <f t="shared" si="5"/>
        <v/>
      </c>
      <c r="B235" s="45" t="str">
        <f>IF('Time Series Inputs'!A235="","",'Time Series Inputs'!A235)</f>
        <v/>
      </c>
      <c r="C235" s="83" t="str">
        <f>IF('Time Series Inputs'!B235="","",'Time Series Inputs'!B235)</f>
        <v/>
      </c>
      <c r="D235" s="83" t="str">
        <f>IF('Time Series Inputs'!C235="","",'Time Series Inputs'!C235)</f>
        <v/>
      </c>
      <c r="F235" s="89"/>
      <c r="G235" s="89"/>
    </row>
    <row r="236" spans="1:7" ht="15.75" customHeight="1">
      <c r="A236" s="84" t="str">
        <f t="shared" si="5"/>
        <v/>
      </c>
      <c r="B236" s="45" t="str">
        <f>IF('Time Series Inputs'!A236="","",'Time Series Inputs'!A236)</f>
        <v/>
      </c>
      <c r="C236" s="83" t="str">
        <f>IF('Time Series Inputs'!B236="","",'Time Series Inputs'!B236)</f>
        <v/>
      </c>
      <c r="D236" s="83" t="str">
        <f>IF('Time Series Inputs'!C236="","",'Time Series Inputs'!C236)</f>
        <v/>
      </c>
      <c r="F236" s="89"/>
      <c r="G236" s="89"/>
    </row>
    <row r="237" spans="1:7" ht="15.75" customHeight="1">
      <c r="A237" s="84" t="str">
        <f t="shared" si="5"/>
        <v/>
      </c>
      <c r="B237" s="45" t="str">
        <f>IF('Time Series Inputs'!A237="","",'Time Series Inputs'!A237)</f>
        <v/>
      </c>
      <c r="C237" s="83" t="str">
        <f>IF('Time Series Inputs'!B237="","",'Time Series Inputs'!B237)</f>
        <v/>
      </c>
      <c r="D237" s="83" t="str">
        <f>IF('Time Series Inputs'!C237="","",'Time Series Inputs'!C237)</f>
        <v/>
      </c>
      <c r="F237" s="89"/>
      <c r="G237" s="89"/>
    </row>
    <row r="238" spans="1:7" ht="15.75" customHeight="1">
      <c r="A238" s="84" t="str">
        <f t="shared" si="5"/>
        <v/>
      </c>
      <c r="B238" s="45" t="str">
        <f>IF('Time Series Inputs'!A238="","",'Time Series Inputs'!A238)</f>
        <v/>
      </c>
      <c r="C238" s="83" t="str">
        <f>IF('Time Series Inputs'!B238="","",'Time Series Inputs'!B238)</f>
        <v/>
      </c>
      <c r="D238" s="83" t="str">
        <f>IF('Time Series Inputs'!C238="","",'Time Series Inputs'!C238)</f>
        <v/>
      </c>
      <c r="F238" s="89"/>
      <c r="G238" s="89"/>
    </row>
    <row r="239" spans="1:7" ht="15.75" customHeight="1">
      <c r="A239" s="84" t="str">
        <f t="shared" si="5"/>
        <v/>
      </c>
      <c r="B239" s="45" t="str">
        <f>IF('Time Series Inputs'!A239="","",'Time Series Inputs'!A239)</f>
        <v/>
      </c>
      <c r="C239" s="83" t="str">
        <f>IF('Time Series Inputs'!B239="","",'Time Series Inputs'!B239)</f>
        <v/>
      </c>
      <c r="D239" s="83" t="str">
        <f>IF('Time Series Inputs'!C239="","",'Time Series Inputs'!C239)</f>
        <v/>
      </c>
      <c r="F239" s="89"/>
      <c r="G239" s="89"/>
    </row>
    <row r="240" spans="1:7" ht="15.75" customHeight="1">
      <c r="A240" s="84" t="str">
        <f t="shared" si="5"/>
        <v/>
      </c>
      <c r="B240" s="45" t="str">
        <f>IF('Time Series Inputs'!A240="","",'Time Series Inputs'!A240)</f>
        <v/>
      </c>
      <c r="C240" s="83" t="str">
        <f>IF('Time Series Inputs'!B240="","",'Time Series Inputs'!B240)</f>
        <v/>
      </c>
      <c r="D240" s="83" t="str">
        <f>IF('Time Series Inputs'!C240="","",'Time Series Inputs'!C240)</f>
        <v/>
      </c>
      <c r="F240" s="89"/>
      <c r="G240" s="89"/>
    </row>
    <row r="241" spans="1:7" ht="15.75" customHeight="1">
      <c r="A241" s="84" t="str">
        <f t="shared" si="5"/>
        <v/>
      </c>
      <c r="B241" s="45" t="str">
        <f>IF('Time Series Inputs'!A241="","",'Time Series Inputs'!A241)</f>
        <v/>
      </c>
      <c r="C241" s="83" t="str">
        <f>IF('Time Series Inputs'!B241="","",'Time Series Inputs'!B241)</f>
        <v/>
      </c>
      <c r="D241" s="83" t="str">
        <f>IF('Time Series Inputs'!C241="","",'Time Series Inputs'!C241)</f>
        <v/>
      </c>
      <c r="F241" s="89"/>
      <c r="G241" s="89"/>
    </row>
    <row r="242" spans="1:7" ht="15.75" customHeight="1">
      <c r="A242" s="84" t="str">
        <f t="shared" si="5"/>
        <v/>
      </c>
      <c r="B242" s="45" t="str">
        <f>IF('Time Series Inputs'!A242="","",'Time Series Inputs'!A242)</f>
        <v/>
      </c>
      <c r="C242" s="83" t="str">
        <f>IF('Time Series Inputs'!B242="","",'Time Series Inputs'!B242)</f>
        <v/>
      </c>
      <c r="D242" s="83" t="str">
        <f>IF('Time Series Inputs'!C242="","",'Time Series Inputs'!C242)</f>
        <v/>
      </c>
      <c r="F242" s="89"/>
      <c r="G242" s="89"/>
    </row>
    <row r="243" spans="1:7" ht="15.75" customHeight="1">
      <c r="A243" s="84" t="str">
        <f t="shared" si="5"/>
        <v/>
      </c>
      <c r="B243" s="45" t="str">
        <f>IF('Time Series Inputs'!A243="","",'Time Series Inputs'!A243)</f>
        <v/>
      </c>
      <c r="C243" s="83" t="str">
        <f>IF('Time Series Inputs'!B243="","",'Time Series Inputs'!B243)</f>
        <v/>
      </c>
      <c r="D243" s="83" t="str">
        <f>IF('Time Series Inputs'!C243="","",'Time Series Inputs'!C243)</f>
        <v/>
      </c>
      <c r="F243" s="89"/>
      <c r="G243" s="89"/>
    </row>
    <row r="244" spans="1:7" ht="15.75" customHeight="1">
      <c r="A244" s="84" t="str">
        <f t="shared" si="5"/>
        <v/>
      </c>
      <c r="B244" s="45" t="str">
        <f>IF('Time Series Inputs'!A244="","",'Time Series Inputs'!A244)</f>
        <v/>
      </c>
      <c r="C244" s="83" t="str">
        <f>IF('Time Series Inputs'!B244="","",'Time Series Inputs'!B244)</f>
        <v/>
      </c>
      <c r="D244" s="83" t="str">
        <f>IF('Time Series Inputs'!C244="","",'Time Series Inputs'!C244)</f>
        <v/>
      </c>
      <c r="F244" s="89"/>
      <c r="G244" s="89"/>
    </row>
    <row r="245" spans="1:7" ht="15.75" customHeight="1">
      <c r="A245" s="84" t="str">
        <f t="shared" si="5"/>
        <v/>
      </c>
      <c r="B245" s="45" t="str">
        <f>IF('Time Series Inputs'!A245="","",'Time Series Inputs'!A245)</f>
        <v/>
      </c>
      <c r="C245" s="83" t="str">
        <f>IF('Time Series Inputs'!B245="","",'Time Series Inputs'!B245)</f>
        <v/>
      </c>
      <c r="D245" s="83" t="str">
        <f>IF('Time Series Inputs'!C245="","",'Time Series Inputs'!C245)</f>
        <v/>
      </c>
      <c r="F245" s="89"/>
      <c r="G245" s="89"/>
    </row>
    <row r="246" spans="1:7" ht="15.75" customHeight="1">
      <c r="A246" s="84" t="str">
        <f t="shared" si="5"/>
        <v/>
      </c>
      <c r="B246" s="45" t="str">
        <f>IF('Time Series Inputs'!A246="","",'Time Series Inputs'!A246)</f>
        <v/>
      </c>
      <c r="C246" s="83" t="str">
        <f>IF('Time Series Inputs'!B246="","",'Time Series Inputs'!B246)</f>
        <v/>
      </c>
      <c r="D246" s="83" t="str">
        <f>IF('Time Series Inputs'!C246="","",'Time Series Inputs'!C246)</f>
        <v/>
      </c>
      <c r="F246" s="89"/>
      <c r="G246" s="89"/>
    </row>
    <row r="247" spans="1:7" ht="15.75" customHeight="1">
      <c r="A247" s="84" t="str">
        <f t="shared" si="5"/>
        <v/>
      </c>
      <c r="B247" s="45" t="str">
        <f>IF('Time Series Inputs'!A247="","",'Time Series Inputs'!A247)</f>
        <v/>
      </c>
      <c r="C247" s="83" t="str">
        <f>IF('Time Series Inputs'!B247="","",'Time Series Inputs'!B247)</f>
        <v/>
      </c>
      <c r="D247" s="83" t="str">
        <f>IF('Time Series Inputs'!C247="","",'Time Series Inputs'!C247)</f>
        <v/>
      </c>
      <c r="F247" s="89"/>
      <c r="G247" s="89"/>
    </row>
    <row r="248" spans="1:7" ht="15.75" customHeight="1">
      <c r="A248" s="84" t="str">
        <f t="shared" si="5"/>
        <v/>
      </c>
      <c r="B248" s="45" t="str">
        <f>IF('Time Series Inputs'!A248="","",'Time Series Inputs'!A248)</f>
        <v/>
      </c>
      <c r="C248" s="83" t="str">
        <f>IF('Time Series Inputs'!B248="","",'Time Series Inputs'!B248)</f>
        <v/>
      </c>
      <c r="D248" s="83" t="str">
        <f>IF('Time Series Inputs'!C248="","",'Time Series Inputs'!C248)</f>
        <v/>
      </c>
      <c r="F248" s="89"/>
      <c r="G248" s="89"/>
    </row>
    <row r="249" spans="1:7" ht="15.75" customHeight="1">
      <c r="A249" s="84" t="str">
        <f t="shared" si="5"/>
        <v/>
      </c>
      <c r="B249" s="45" t="str">
        <f>IF('Time Series Inputs'!A249="","",'Time Series Inputs'!A249)</f>
        <v/>
      </c>
      <c r="C249" s="83" t="str">
        <f>IF('Time Series Inputs'!B249="","",'Time Series Inputs'!B249)</f>
        <v/>
      </c>
      <c r="D249" s="83" t="str">
        <f>IF('Time Series Inputs'!C249="","",'Time Series Inputs'!C249)</f>
        <v/>
      </c>
      <c r="F249" s="89"/>
      <c r="G249" s="89"/>
    </row>
    <row r="250" spans="1:7" ht="15.75" customHeight="1">
      <c r="A250" s="84" t="str">
        <f t="shared" si="5"/>
        <v/>
      </c>
      <c r="B250" s="45" t="str">
        <f>IF('Time Series Inputs'!A250="","",'Time Series Inputs'!A250)</f>
        <v/>
      </c>
      <c r="C250" s="83" t="str">
        <f>IF('Time Series Inputs'!B250="","",'Time Series Inputs'!B250)</f>
        <v/>
      </c>
      <c r="D250" s="83" t="str">
        <f>IF('Time Series Inputs'!C250="","",'Time Series Inputs'!C250)</f>
        <v/>
      </c>
      <c r="F250" s="89"/>
      <c r="G250" s="89"/>
    </row>
    <row r="251" spans="1:7" ht="15.75" customHeight="1">
      <c r="A251" s="84" t="str">
        <f t="shared" si="5"/>
        <v/>
      </c>
      <c r="B251" s="45" t="str">
        <f>IF('Time Series Inputs'!A251="","",'Time Series Inputs'!A251)</f>
        <v/>
      </c>
      <c r="C251" s="83" t="str">
        <f>IF('Time Series Inputs'!B251="","",'Time Series Inputs'!B251)</f>
        <v/>
      </c>
      <c r="D251" s="83" t="str">
        <f>IF('Time Series Inputs'!C251="","",'Time Series Inputs'!C251)</f>
        <v/>
      </c>
      <c r="F251" s="89"/>
      <c r="G251" s="89"/>
    </row>
    <row r="252" spans="1:7" ht="15.75" customHeight="1">
      <c r="A252" s="84" t="str">
        <f t="shared" si="5"/>
        <v/>
      </c>
      <c r="B252" s="45" t="str">
        <f>IF('Time Series Inputs'!A252="","",'Time Series Inputs'!A252)</f>
        <v/>
      </c>
      <c r="C252" s="83" t="str">
        <f>IF('Time Series Inputs'!B252="","",'Time Series Inputs'!B252)</f>
        <v/>
      </c>
      <c r="D252" s="83" t="str">
        <f>IF('Time Series Inputs'!C252="","",'Time Series Inputs'!C252)</f>
        <v/>
      </c>
      <c r="F252" s="89"/>
      <c r="G252" s="89"/>
    </row>
    <row r="253" spans="1:7" ht="15.75" customHeight="1">
      <c r="A253" s="84" t="str">
        <f t="shared" si="5"/>
        <v/>
      </c>
      <c r="B253" s="45" t="str">
        <f>IF('Time Series Inputs'!A253="","",'Time Series Inputs'!A253)</f>
        <v/>
      </c>
      <c r="C253" s="83" t="str">
        <f>IF('Time Series Inputs'!B253="","",'Time Series Inputs'!B253)</f>
        <v/>
      </c>
      <c r="D253" s="83" t="str">
        <f>IF('Time Series Inputs'!C253="","",'Time Series Inputs'!C253)</f>
        <v/>
      </c>
      <c r="F253" s="89"/>
      <c r="G253" s="89"/>
    </row>
    <row r="254" spans="1:7" ht="15.75" customHeight="1">
      <c r="A254" s="84" t="str">
        <f t="shared" si="5"/>
        <v/>
      </c>
      <c r="B254" s="45" t="str">
        <f>IF('Time Series Inputs'!A254="","",'Time Series Inputs'!A254)</f>
        <v/>
      </c>
      <c r="C254" s="83" t="str">
        <f>IF('Time Series Inputs'!B254="","",'Time Series Inputs'!B254)</f>
        <v/>
      </c>
      <c r="D254" s="83" t="str">
        <f>IF('Time Series Inputs'!C254="","",'Time Series Inputs'!C254)</f>
        <v/>
      </c>
      <c r="F254" s="89"/>
      <c r="G254" s="89"/>
    </row>
    <row r="255" spans="1:7" ht="15.75" customHeight="1">
      <c r="A255" s="84" t="str">
        <f t="shared" si="5"/>
        <v/>
      </c>
      <c r="B255" s="45" t="str">
        <f>IF('Time Series Inputs'!A255="","",'Time Series Inputs'!A255)</f>
        <v/>
      </c>
      <c r="C255" s="83" t="str">
        <f>IF('Time Series Inputs'!B255="","",'Time Series Inputs'!B255)</f>
        <v/>
      </c>
      <c r="D255" s="83" t="str">
        <f>IF('Time Series Inputs'!C255="","",'Time Series Inputs'!C255)</f>
        <v/>
      </c>
      <c r="F255" s="89"/>
      <c r="G255" s="89"/>
    </row>
    <row r="256" spans="1:7" ht="15.75" customHeight="1">
      <c r="A256" s="84" t="str">
        <f t="shared" si="5"/>
        <v/>
      </c>
      <c r="B256" s="45" t="str">
        <f>IF('Time Series Inputs'!A256="","",'Time Series Inputs'!A256)</f>
        <v/>
      </c>
      <c r="C256" s="83" t="str">
        <f>IF('Time Series Inputs'!B256="","",'Time Series Inputs'!B256)</f>
        <v/>
      </c>
      <c r="D256" s="83" t="str">
        <f>IF('Time Series Inputs'!C256="","",'Time Series Inputs'!C256)</f>
        <v/>
      </c>
      <c r="F256" s="89"/>
      <c r="G256" s="89"/>
    </row>
    <row r="257" spans="1:7" ht="15.75" customHeight="1">
      <c r="A257" s="84" t="str">
        <f t="shared" si="5"/>
        <v/>
      </c>
      <c r="B257" s="45" t="str">
        <f>IF('Time Series Inputs'!A257="","",'Time Series Inputs'!A257)</f>
        <v/>
      </c>
      <c r="C257" s="83" t="str">
        <f>IF('Time Series Inputs'!B257="","",'Time Series Inputs'!B257)</f>
        <v/>
      </c>
      <c r="D257" s="83" t="str">
        <f>IF('Time Series Inputs'!C257="","",'Time Series Inputs'!C257)</f>
        <v/>
      </c>
      <c r="F257" s="89"/>
      <c r="G257" s="89"/>
    </row>
    <row r="258" spans="1:7" ht="15.75" customHeight="1">
      <c r="A258" s="84" t="str">
        <f t="shared" si="5"/>
        <v/>
      </c>
      <c r="B258" s="45" t="str">
        <f>IF('Time Series Inputs'!A258="","",'Time Series Inputs'!A258)</f>
        <v/>
      </c>
      <c r="C258" s="83" t="str">
        <f>IF('Time Series Inputs'!B258="","",'Time Series Inputs'!B258)</f>
        <v/>
      </c>
      <c r="D258" s="83" t="str">
        <f>IF('Time Series Inputs'!C258="","",'Time Series Inputs'!C258)</f>
        <v/>
      </c>
      <c r="F258" s="89"/>
      <c r="G258" s="89"/>
    </row>
    <row r="259" spans="1:7" ht="15.75" customHeight="1">
      <c r="A259" s="84" t="str">
        <f t="shared" si="5"/>
        <v/>
      </c>
      <c r="B259" s="45" t="str">
        <f>IF('Time Series Inputs'!A259="","",'Time Series Inputs'!A259)</f>
        <v/>
      </c>
      <c r="C259" s="83" t="str">
        <f>IF('Time Series Inputs'!B259="","",'Time Series Inputs'!B259)</f>
        <v/>
      </c>
      <c r="D259" s="83" t="str">
        <f>IF('Time Series Inputs'!C259="","",'Time Series Inputs'!C259)</f>
        <v/>
      </c>
      <c r="F259" s="89"/>
      <c r="G259" s="89"/>
    </row>
    <row r="260" spans="1:7" ht="15.75" customHeight="1">
      <c r="A260" s="84" t="str">
        <f t="shared" si="5"/>
        <v/>
      </c>
      <c r="B260" s="45" t="str">
        <f>IF('Time Series Inputs'!A260="","",'Time Series Inputs'!A260)</f>
        <v/>
      </c>
      <c r="C260" s="83" t="str">
        <f>IF('Time Series Inputs'!B260="","",'Time Series Inputs'!B260)</f>
        <v/>
      </c>
      <c r="D260" s="83" t="str">
        <f>IF('Time Series Inputs'!C260="","",'Time Series Inputs'!C260)</f>
        <v/>
      </c>
      <c r="F260" s="89"/>
      <c r="G260" s="89"/>
    </row>
    <row r="261" spans="1:7" ht="15.75" customHeight="1">
      <c r="A261" s="84" t="str">
        <f t="shared" si="5"/>
        <v/>
      </c>
      <c r="B261" s="45" t="str">
        <f>IF('Time Series Inputs'!A261="","",'Time Series Inputs'!A261)</f>
        <v/>
      </c>
      <c r="C261" s="83" t="str">
        <f>IF('Time Series Inputs'!B261="","",'Time Series Inputs'!B261)</f>
        <v/>
      </c>
      <c r="D261" s="83" t="str">
        <f>IF('Time Series Inputs'!C261="","",'Time Series Inputs'!C261)</f>
        <v/>
      </c>
      <c r="F261" s="89"/>
      <c r="G261" s="89"/>
    </row>
    <row r="262" spans="1:7" ht="15.75" customHeight="1">
      <c r="A262" s="84" t="str">
        <f t="shared" si="5"/>
        <v/>
      </c>
      <c r="B262" s="45" t="str">
        <f>IF('Time Series Inputs'!A262="","",'Time Series Inputs'!A262)</f>
        <v/>
      </c>
      <c r="C262" s="83" t="str">
        <f>IF('Time Series Inputs'!B262="","",'Time Series Inputs'!B262)</f>
        <v/>
      </c>
      <c r="D262" s="83" t="str">
        <f>IF('Time Series Inputs'!C262="","",'Time Series Inputs'!C262)</f>
        <v/>
      </c>
      <c r="F262" s="89"/>
      <c r="G262" s="89"/>
    </row>
    <row r="263" spans="1:7" ht="15.75" customHeight="1">
      <c r="A263" s="84" t="str">
        <f t="shared" si="5"/>
        <v/>
      </c>
      <c r="B263" s="45" t="str">
        <f>IF('Time Series Inputs'!A263="","",'Time Series Inputs'!A263)</f>
        <v/>
      </c>
      <c r="C263" s="83" t="str">
        <f>IF('Time Series Inputs'!B263="","",'Time Series Inputs'!B263)</f>
        <v/>
      </c>
      <c r="D263" s="83" t="str">
        <f>IF('Time Series Inputs'!C263="","",'Time Series Inputs'!C263)</f>
        <v/>
      </c>
      <c r="F263" s="89"/>
      <c r="G263" s="89"/>
    </row>
    <row r="264" spans="1:7" ht="15.75" customHeight="1">
      <c r="A264" s="84" t="str">
        <f t="shared" si="5"/>
        <v/>
      </c>
      <c r="B264" s="45" t="str">
        <f>IF('Time Series Inputs'!A264="","",'Time Series Inputs'!A264)</f>
        <v/>
      </c>
      <c r="C264" s="83" t="str">
        <f>IF('Time Series Inputs'!B264="","",'Time Series Inputs'!B264)</f>
        <v/>
      </c>
      <c r="D264" s="83" t="str">
        <f>IF('Time Series Inputs'!C264="","",'Time Series Inputs'!C264)</f>
        <v/>
      </c>
      <c r="F264" s="89"/>
      <c r="G264" s="89"/>
    </row>
    <row r="265" spans="1:7" ht="15.75" customHeight="1">
      <c r="A265" s="84" t="str">
        <f t="shared" si="5"/>
        <v/>
      </c>
      <c r="B265" s="45" t="str">
        <f>IF('Time Series Inputs'!A265="","",'Time Series Inputs'!A265)</f>
        <v/>
      </c>
      <c r="C265" s="83" t="str">
        <f>IF('Time Series Inputs'!B265="","",'Time Series Inputs'!B265)</f>
        <v/>
      </c>
      <c r="D265" s="83" t="str">
        <f>IF('Time Series Inputs'!C265="","",'Time Series Inputs'!C265)</f>
        <v/>
      </c>
      <c r="F265" s="89"/>
      <c r="G265" s="89"/>
    </row>
    <row r="266" spans="1:7" ht="15.75" customHeight="1">
      <c r="A266" s="84" t="str">
        <f t="shared" si="5"/>
        <v/>
      </c>
      <c r="B266" s="45" t="str">
        <f>IF('Time Series Inputs'!A266="","",'Time Series Inputs'!A266)</f>
        <v/>
      </c>
      <c r="C266" s="83" t="str">
        <f>IF('Time Series Inputs'!B266="","",'Time Series Inputs'!B266)</f>
        <v/>
      </c>
      <c r="D266" s="83" t="str">
        <f>IF('Time Series Inputs'!C266="","",'Time Series Inputs'!C266)</f>
        <v/>
      </c>
      <c r="F266" s="89"/>
      <c r="G266" s="89"/>
    </row>
    <row r="267" spans="1:7" ht="15.75" customHeight="1">
      <c r="A267" s="84" t="str">
        <f t="shared" si="5"/>
        <v/>
      </c>
      <c r="B267" s="45" t="str">
        <f>IF('Time Series Inputs'!A267="","",'Time Series Inputs'!A267)</f>
        <v/>
      </c>
      <c r="C267" s="83" t="str">
        <f>IF('Time Series Inputs'!B267="","",'Time Series Inputs'!B267)</f>
        <v/>
      </c>
      <c r="D267" s="83" t="str">
        <f>IF('Time Series Inputs'!C267="","",'Time Series Inputs'!C267)</f>
        <v/>
      </c>
      <c r="F267" s="89"/>
      <c r="G267" s="89"/>
    </row>
    <row r="268" spans="1:7" ht="15.75" customHeight="1">
      <c r="A268" s="84" t="str">
        <f t="shared" si="5"/>
        <v/>
      </c>
      <c r="B268" s="45" t="str">
        <f>IF('Time Series Inputs'!A268="","",'Time Series Inputs'!A268)</f>
        <v/>
      </c>
      <c r="C268" s="83" t="str">
        <f>IF('Time Series Inputs'!B268="","",'Time Series Inputs'!B268)</f>
        <v/>
      </c>
      <c r="D268" s="83" t="str">
        <f>IF('Time Series Inputs'!C268="","",'Time Series Inputs'!C268)</f>
        <v/>
      </c>
      <c r="F268" s="89"/>
      <c r="G268" s="89"/>
    </row>
    <row r="269" spans="1:7" ht="15.75" customHeight="1">
      <c r="A269" s="84" t="str">
        <f t="shared" si="5"/>
        <v/>
      </c>
      <c r="B269" s="45" t="str">
        <f>IF('Time Series Inputs'!A269="","",'Time Series Inputs'!A269)</f>
        <v/>
      </c>
      <c r="C269" s="83" t="str">
        <f>IF('Time Series Inputs'!B269="","",'Time Series Inputs'!B269)</f>
        <v/>
      </c>
      <c r="D269" s="83" t="str">
        <f>IF('Time Series Inputs'!C269="","",'Time Series Inputs'!C269)</f>
        <v/>
      </c>
      <c r="F269" s="89"/>
      <c r="G269" s="89"/>
    </row>
    <row r="270" spans="1:7" ht="15.75" customHeight="1">
      <c r="A270" s="84" t="str">
        <f t="shared" si="5"/>
        <v/>
      </c>
      <c r="B270" s="45" t="str">
        <f>IF('Time Series Inputs'!A270="","",'Time Series Inputs'!A270)</f>
        <v/>
      </c>
      <c r="C270" s="83" t="str">
        <f>IF('Time Series Inputs'!B270="","",'Time Series Inputs'!B270)</f>
        <v/>
      </c>
      <c r="D270" s="83" t="str">
        <f>IF('Time Series Inputs'!C270="","",'Time Series Inputs'!C270)</f>
        <v/>
      </c>
      <c r="F270" s="89"/>
      <c r="G270" s="89"/>
    </row>
    <row r="271" spans="1:7" ht="15.75" customHeight="1">
      <c r="A271" s="84" t="str">
        <f t="shared" si="5"/>
        <v/>
      </c>
      <c r="B271" s="45" t="str">
        <f>IF('Time Series Inputs'!A271="","",'Time Series Inputs'!A271)</f>
        <v/>
      </c>
      <c r="C271" s="83" t="str">
        <f>IF('Time Series Inputs'!B271="","",'Time Series Inputs'!B271)</f>
        <v/>
      </c>
      <c r="D271" s="83" t="str">
        <f>IF('Time Series Inputs'!C271="","",'Time Series Inputs'!C271)</f>
        <v/>
      </c>
      <c r="F271" s="89"/>
      <c r="G271" s="89"/>
    </row>
    <row r="272" spans="1:7" ht="15.75" customHeight="1">
      <c r="A272" s="84" t="str">
        <f t="shared" si="5"/>
        <v/>
      </c>
      <c r="B272" s="45" t="str">
        <f>IF('Time Series Inputs'!A272="","",'Time Series Inputs'!A272)</f>
        <v/>
      </c>
      <c r="C272" s="83" t="str">
        <f>IF('Time Series Inputs'!B272="","",'Time Series Inputs'!B272)</f>
        <v/>
      </c>
      <c r="D272" s="83" t="str">
        <f>IF('Time Series Inputs'!C272="","",'Time Series Inputs'!C272)</f>
        <v/>
      </c>
      <c r="F272" s="89"/>
      <c r="G272" s="89"/>
    </row>
    <row r="273" spans="1:7" ht="15.75" customHeight="1">
      <c r="A273" s="84" t="str">
        <f t="shared" si="5"/>
        <v/>
      </c>
      <c r="B273" s="45" t="str">
        <f>IF('Time Series Inputs'!A273="","",'Time Series Inputs'!A273)</f>
        <v/>
      </c>
      <c r="C273" s="83" t="str">
        <f>IF('Time Series Inputs'!B273="","",'Time Series Inputs'!B273)</f>
        <v/>
      </c>
      <c r="D273" s="83" t="str">
        <f>IF('Time Series Inputs'!C273="","",'Time Series Inputs'!C273)</f>
        <v/>
      </c>
      <c r="F273" s="89"/>
      <c r="G273" s="89"/>
    </row>
    <row r="274" spans="1:7" ht="15.75" customHeight="1">
      <c r="A274" s="84" t="str">
        <f t="shared" si="5"/>
        <v/>
      </c>
      <c r="B274" s="45" t="str">
        <f>IF('Time Series Inputs'!A274="","",'Time Series Inputs'!A274)</f>
        <v/>
      </c>
      <c r="C274" s="83" t="str">
        <f>IF('Time Series Inputs'!B274="","",'Time Series Inputs'!B274)</f>
        <v/>
      </c>
      <c r="D274" s="83" t="str">
        <f>IF('Time Series Inputs'!C274="","",'Time Series Inputs'!C274)</f>
        <v/>
      </c>
      <c r="F274" s="89"/>
      <c r="G274" s="89"/>
    </row>
    <row r="275" spans="1:7" ht="15.75" customHeight="1">
      <c r="A275" s="84" t="str">
        <f t="shared" si="5"/>
        <v/>
      </c>
      <c r="B275" s="45" t="str">
        <f>IF('Time Series Inputs'!A275="","",'Time Series Inputs'!A275)</f>
        <v/>
      </c>
      <c r="C275" s="83" t="str">
        <f>IF('Time Series Inputs'!B275="","",'Time Series Inputs'!B275)</f>
        <v/>
      </c>
      <c r="D275" s="83" t="str">
        <f>IF('Time Series Inputs'!C275="","",'Time Series Inputs'!C275)</f>
        <v/>
      </c>
      <c r="F275" s="89"/>
      <c r="G275" s="89"/>
    </row>
    <row r="276" spans="1:7" ht="15.75" customHeight="1">
      <c r="A276" s="84" t="str">
        <f t="shared" si="5"/>
        <v/>
      </c>
      <c r="B276" s="45" t="str">
        <f>IF('Time Series Inputs'!A276="","",'Time Series Inputs'!A276)</f>
        <v/>
      </c>
      <c r="C276" s="83" t="str">
        <f>IF('Time Series Inputs'!B276="","",'Time Series Inputs'!B276)</f>
        <v/>
      </c>
      <c r="D276" s="83" t="str">
        <f>IF('Time Series Inputs'!C276="","",'Time Series Inputs'!C276)</f>
        <v/>
      </c>
      <c r="F276" s="89"/>
      <c r="G276" s="89"/>
    </row>
    <row r="277" spans="1:7" ht="15.75" customHeight="1">
      <c r="A277" s="84" t="str">
        <f t="shared" si="5"/>
        <v/>
      </c>
      <c r="B277" s="45" t="str">
        <f>IF('Time Series Inputs'!A277="","",'Time Series Inputs'!A277)</f>
        <v/>
      </c>
      <c r="C277" s="83" t="str">
        <f>IF('Time Series Inputs'!B277="","",'Time Series Inputs'!B277)</f>
        <v/>
      </c>
      <c r="D277" s="83" t="str">
        <f>IF('Time Series Inputs'!C277="","",'Time Series Inputs'!C277)</f>
        <v/>
      </c>
      <c r="F277" s="89"/>
      <c r="G277" s="89"/>
    </row>
    <row r="278" spans="1:7" ht="15.75" customHeight="1">
      <c r="A278" s="84" t="str">
        <f t="shared" ref="A278:A341" si="6">IF(B278="","",CONSTANT_ALLOCATION)</f>
        <v/>
      </c>
      <c r="B278" s="45" t="str">
        <f>IF('Time Series Inputs'!A278="","",'Time Series Inputs'!A278)</f>
        <v/>
      </c>
      <c r="C278" s="83" t="str">
        <f>IF('Time Series Inputs'!B278="","",'Time Series Inputs'!B278)</f>
        <v/>
      </c>
      <c r="D278" s="83" t="str">
        <f>IF('Time Series Inputs'!C278="","",'Time Series Inputs'!C278)</f>
        <v/>
      </c>
      <c r="F278" s="89"/>
      <c r="G278" s="89"/>
    </row>
    <row r="279" spans="1:7" ht="15.75" customHeight="1">
      <c r="A279" s="84" t="str">
        <f t="shared" si="6"/>
        <v/>
      </c>
      <c r="B279" s="45" t="str">
        <f>IF('Time Series Inputs'!A279="","",'Time Series Inputs'!A279)</f>
        <v/>
      </c>
      <c r="C279" s="83" t="str">
        <f>IF('Time Series Inputs'!B279="","",'Time Series Inputs'!B279)</f>
        <v/>
      </c>
      <c r="D279" s="83" t="str">
        <f>IF('Time Series Inputs'!C279="","",'Time Series Inputs'!C279)</f>
        <v/>
      </c>
      <c r="F279" s="89"/>
      <c r="G279" s="89"/>
    </row>
    <row r="280" spans="1:7" ht="15.75" customHeight="1">
      <c r="A280" s="84" t="str">
        <f t="shared" si="6"/>
        <v/>
      </c>
      <c r="B280" s="45" t="str">
        <f>IF('Time Series Inputs'!A280="","",'Time Series Inputs'!A280)</f>
        <v/>
      </c>
      <c r="C280" s="83" t="str">
        <f>IF('Time Series Inputs'!B280="","",'Time Series Inputs'!B280)</f>
        <v/>
      </c>
      <c r="D280" s="83" t="str">
        <f>IF('Time Series Inputs'!C280="","",'Time Series Inputs'!C280)</f>
        <v/>
      </c>
      <c r="F280" s="89"/>
      <c r="G280" s="89"/>
    </row>
    <row r="281" spans="1:7" ht="15.75" customHeight="1">
      <c r="A281" s="84" t="str">
        <f t="shared" si="6"/>
        <v/>
      </c>
      <c r="B281" s="45" t="str">
        <f>IF('Time Series Inputs'!A281="","",'Time Series Inputs'!A281)</f>
        <v/>
      </c>
      <c r="C281" s="83" t="str">
        <f>IF('Time Series Inputs'!B281="","",'Time Series Inputs'!B281)</f>
        <v/>
      </c>
      <c r="D281" s="83" t="str">
        <f>IF('Time Series Inputs'!C281="","",'Time Series Inputs'!C281)</f>
        <v/>
      </c>
      <c r="F281" s="89"/>
      <c r="G281" s="89"/>
    </row>
    <row r="282" spans="1:7" ht="15.75" customHeight="1">
      <c r="A282" s="84" t="str">
        <f t="shared" si="6"/>
        <v/>
      </c>
      <c r="B282" s="45" t="str">
        <f>IF('Time Series Inputs'!A282="","",'Time Series Inputs'!A282)</f>
        <v/>
      </c>
      <c r="C282" s="83" t="str">
        <f>IF('Time Series Inputs'!B282="","",'Time Series Inputs'!B282)</f>
        <v/>
      </c>
      <c r="D282" s="83" t="str">
        <f>IF('Time Series Inputs'!C282="","",'Time Series Inputs'!C282)</f>
        <v/>
      </c>
      <c r="F282" s="89"/>
      <c r="G282" s="89"/>
    </row>
    <row r="283" spans="1:7" ht="15.75" customHeight="1">
      <c r="A283" s="84" t="str">
        <f t="shared" si="6"/>
        <v/>
      </c>
      <c r="B283" s="45" t="str">
        <f>IF('Time Series Inputs'!A283="","",'Time Series Inputs'!A283)</f>
        <v/>
      </c>
      <c r="C283" s="83" t="str">
        <f>IF('Time Series Inputs'!B283="","",'Time Series Inputs'!B283)</f>
        <v/>
      </c>
      <c r="D283" s="83" t="str">
        <f>IF('Time Series Inputs'!C283="","",'Time Series Inputs'!C283)</f>
        <v/>
      </c>
      <c r="F283" s="89"/>
      <c r="G283" s="89"/>
    </row>
    <row r="284" spans="1:7" ht="15.75" customHeight="1">
      <c r="A284" s="84" t="str">
        <f t="shared" si="6"/>
        <v/>
      </c>
      <c r="B284" s="45" t="str">
        <f>IF('Time Series Inputs'!A284="","",'Time Series Inputs'!A284)</f>
        <v/>
      </c>
      <c r="C284" s="83" t="str">
        <f>IF('Time Series Inputs'!B284="","",'Time Series Inputs'!B284)</f>
        <v/>
      </c>
      <c r="D284" s="83" t="str">
        <f>IF('Time Series Inputs'!C284="","",'Time Series Inputs'!C284)</f>
        <v/>
      </c>
      <c r="F284" s="89"/>
      <c r="G284" s="89"/>
    </row>
    <row r="285" spans="1:7" ht="15.75" customHeight="1">
      <c r="A285" s="84" t="str">
        <f t="shared" si="6"/>
        <v/>
      </c>
      <c r="B285" s="45" t="str">
        <f>IF('Time Series Inputs'!A285="","",'Time Series Inputs'!A285)</f>
        <v/>
      </c>
      <c r="C285" s="83" t="str">
        <f>IF('Time Series Inputs'!B285="","",'Time Series Inputs'!B285)</f>
        <v/>
      </c>
      <c r="D285" s="83" t="str">
        <f>IF('Time Series Inputs'!C285="","",'Time Series Inputs'!C285)</f>
        <v/>
      </c>
      <c r="F285" s="89"/>
      <c r="G285" s="89"/>
    </row>
    <row r="286" spans="1:7" ht="15.75" customHeight="1">
      <c r="A286" s="84" t="str">
        <f t="shared" si="6"/>
        <v/>
      </c>
      <c r="B286" s="45" t="str">
        <f>IF('Time Series Inputs'!A286="","",'Time Series Inputs'!A286)</f>
        <v/>
      </c>
      <c r="C286" s="83" t="str">
        <f>IF('Time Series Inputs'!B286="","",'Time Series Inputs'!B286)</f>
        <v/>
      </c>
      <c r="D286" s="83" t="str">
        <f>IF('Time Series Inputs'!C286="","",'Time Series Inputs'!C286)</f>
        <v/>
      </c>
      <c r="F286" s="89"/>
      <c r="G286" s="89"/>
    </row>
    <row r="287" spans="1:7" ht="15.75" customHeight="1">
      <c r="A287" s="84" t="str">
        <f t="shared" si="6"/>
        <v/>
      </c>
      <c r="B287" s="45" t="str">
        <f>IF('Time Series Inputs'!A287="","",'Time Series Inputs'!A287)</f>
        <v/>
      </c>
      <c r="C287" s="83" t="str">
        <f>IF('Time Series Inputs'!B287="","",'Time Series Inputs'!B287)</f>
        <v/>
      </c>
      <c r="D287" s="83" t="str">
        <f>IF('Time Series Inputs'!C287="","",'Time Series Inputs'!C287)</f>
        <v/>
      </c>
      <c r="F287" s="89"/>
      <c r="G287" s="89"/>
    </row>
    <row r="288" spans="1:7" ht="15.75" customHeight="1">
      <c r="A288" s="84" t="str">
        <f t="shared" si="6"/>
        <v/>
      </c>
      <c r="B288" s="45" t="str">
        <f>IF('Time Series Inputs'!A288="","",'Time Series Inputs'!A288)</f>
        <v/>
      </c>
      <c r="C288" s="83" t="str">
        <f>IF('Time Series Inputs'!B288="","",'Time Series Inputs'!B288)</f>
        <v/>
      </c>
      <c r="D288" s="83" t="str">
        <f>IF('Time Series Inputs'!C288="","",'Time Series Inputs'!C288)</f>
        <v/>
      </c>
      <c r="F288" s="89"/>
      <c r="G288" s="89"/>
    </row>
    <row r="289" spans="1:7" ht="15.75" customHeight="1">
      <c r="A289" s="84" t="str">
        <f t="shared" si="6"/>
        <v/>
      </c>
      <c r="B289" s="45" t="str">
        <f>IF('Time Series Inputs'!A289="","",'Time Series Inputs'!A289)</f>
        <v/>
      </c>
      <c r="C289" s="83" t="str">
        <f>IF('Time Series Inputs'!B289="","",'Time Series Inputs'!B289)</f>
        <v/>
      </c>
      <c r="D289" s="83" t="str">
        <f>IF('Time Series Inputs'!C289="","",'Time Series Inputs'!C289)</f>
        <v/>
      </c>
      <c r="F289" s="89"/>
      <c r="G289" s="89"/>
    </row>
    <row r="290" spans="1:7" ht="15.75" customHeight="1">
      <c r="A290" s="84" t="str">
        <f t="shared" si="6"/>
        <v/>
      </c>
      <c r="B290" s="45" t="str">
        <f>IF('Time Series Inputs'!A290="","",'Time Series Inputs'!A290)</f>
        <v/>
      </c>
      <c r="C290" s="83" t="str">
        <f>IF('Time Series Inputs'!B290="","",'Time Series Inputs'!B290)</f>
        <v/>
      </c>
      <c r="D290" s="83" t="str">
        <f>IF('Time Series Inputs'!C290="","",'Time Series Inputs'!C290)</f>
        <v/>
      </c>
      <c r="F290" s="89"/>
      <c r="G290" s="89"/>
    </row>
    <row r="291" spans="1:7" ht="15.75" customHeight="1">
      <c r="A291" s="84" t="str">
        <f t="shared" si="6"/>
        <v/>
      </c>
      <c r="B291" s="45" t="str">
        <f>IF('Time Series Inputs'!A291="","",'Time Series Inputs'!A291)</f>
        <v/>
      </c>
      <c r="C291" s="83" t="str">
        <f>IF('Time Series Inputs'!B291="","",'Time Series Inputs'!B291)</f>
        <v/>
      </c>
      <c r="D291" s="83" t="str">
        <f>IF('Time Series Inputs'!C291="","",'Time Series Inputs'!C291)</f>
        <v/>
      </c>
      <c r="F291" s="89"/>
      <c r="G291" s="89"/>
    </row>
    <row r="292" spans="1:7" ht="15.75" customHeight="1">
      <c r="A292" s="84" t="str">
        <f t="shared" si="6"/>
        <v/>
      </c>
      <c r="B292" s="45" t="str">
        <f>IF('Time Series Inputs'!A292="","",'Time Series Inputs'!A292)</f>
        <v/>
      </c>
      <c r="C292" s="83" t="str">
        <f>IF('Time Series Inputs'!B292="","",'Time Series Inputs'!B292)</f>
        <v/>
      </c>
      <c r="D292" s="83" t="str">
        <f>IF('Time Series Inputs'!C292="","",'Time Series Inputs'!C292)</f>
        <v/>
      </c>
      <c r="F292" s="89"/>
      <c r="G292" s="89"/>
    </row>
    <row r="293" spans="1:7" ht="15.75" customHeight="1">
      <c r="A293" s="84" t="str">
        <f t="shared" si="6"/>
        <v/>
      </c>
      <c r="B293" s="45" t="str">
        <f>IF('Time Series Inputs'!A293="","",'Time Series Inputs'!A293)</f>
        <v/>
      </c>
      <c r="C293" s="83" t="str">
        <f>IF('Time Series Inputs'!B293="","",'Time Series Inputs'!B293)</f>
        <v/>
      </c>
      <c r="D293" s="83" t="str">
        <f>IF('Time Series Inputs'!C293="","",'Time Series Inputs'!C293)</f>
        <v/>
      </c>
      <c r="F293" s="89"/>
      <c r="G293" s="89"/>
    </row>
    <row r="294" spans="1:7" ht="15.75" customHeight="1">
      <c r="A294" s="84" t="str">
        <f t="shared" si="6"/>
        <v/>
      </c>
      <c r="B294" s="45" t="str">
        <f>IF('Time Series Inputs'!A294="","",'Time Series Inputs'!A294)</f>
        <v/>
      </c>
      <c r="C294" s="83" t="str">
        <f>IF('Time Series Inputs'!B294="","",'Time Series Inputs'!B294)</f>
        <v/>
      </c>
      <c r="D294" s="83" t="str">
        <f>IF('Time Series Inputs'!C294="","",'Time Series Inputs'!C294)</f>
        <v/>
      </c>
      <c r="F294" s="89"/>
      <c r="G294" s="89"/>
    </row>
    <row r="295" spans="1:7" ht="15.75" customHeight="1">
      <c r="A295" s="84" t="str">
        <f t="shared" si="6"/>
        <v/>
      </c>
      <c r="B295" s="45" t="str">
        <f>IF('Time Series Inputs'!A295="","",'Time Series Inputs'!A295)</f>
        <v/>
      </c>
      <c r="C295" s="83" t="str">
        <f>IF('Time Series Inputs'!B295="","",'Time Series Inputs'!B295)</f>
        <v/>
      </c>
      <c r="D295" s="83" t="str">
        <f>IF('Time Series Inputs'!C295="","",'Time Series Inputs'!C295)</f>
        <v/>
      </c>
      <c r="F295" s="89"/>
      <c r="G295" s="89"/>
    </row>
    <row r="296" spans="1:7" ht="15.75" customHeight="1">
      <c r="A296" s="84" t="str">
        <f t="shared" si="6"/>
        <v/>
      </c>
      <c r="B296" s="45" t="str">
        <f>IF('Time Series Inputs'!A296="","",'Time Series Inputs'!A296)</f>
        <v/>
      </c>
      <c r="C296" s="83" t="str">
        <f>IF('Time Series Inputs'!B296="","",'Time Series Inputs'!B296)</f>
        <v/>
      </c>
      <c r="D296" s="83" t="str">
        <f>IF('Time Series Inputs'!C296="","",'Time Series Inputs'!C296)</f>
        <v/>
      </c>
      <c r="F296" s="89"/>
      <c r="G296" s="89"/>
    </row>
    <row r="297" spans="1:7" ht="15.75" customHeight="1">
      <c r="A297" s="84" t="str">
        <f t="shared" si="6"/>
        <v/>
      </c>
      <c r="B297" s="45" t="str">
        <f>IF('Time Series Inputs'!A297="","",'Time Series Inputs'!A297)</f>
        <v/>
      </c>
      <c r="C297" s="83" t="str">
        <f>IF('Time Series Inputs'!B297="","",'Time Series Inputs'!B297)</f>
        <v/>
      </c>
      <c r="D297" s="83" t="str">
        <f>IF('Time Series Inputs'!C297="","",'Time Series Inputs'!C297)</f>
        <v/>
      </c>
      <c r="F297" s="89"/>
      <c r="G297" s="89"/>
    </row>
    <row r="298" spans="1:7" ht="15.75" customHeight="1">
      <c r="A298" s="84" t="str">
        <f t="shared" si="6"/>
        <v/>
      </c>
      <c r="B298" s="45" t="str">
        <f>IF('Time Series Inputs'!A298="","",'Time Series Inputs'!A298)</f>
        <v/>
      </c>
      <c r="C298" s="83" t="str">
        <f>IF('Time Series Inputs'!B298="","",'Time Series Inputs'!B298)</f>
        <v/>
      </c>
      <c r="D298" s="83" t="str">
        <f>IF('Time Series Inputs'!C298="","",'Time Series Inputs'!C298)</f>
        <v/>
      </c>
      <c r="F298" s="89"/>
      <c r="G298" s="89"/>
    </row>
    <row r="299" spans="1:7" ht="15.75" customHeight="1">
      <c r="A299" s="84" t="str">
        <f t="shared" si="6"/>
        <v/>
      </c>
      <c r="B299" s="45" t="str">
        <f>IF('Time Series Inputs'!A299="","",'Time Series Inputs'!A299)</f>
        <v/>
      </c>
      <c r="C299" s="83" t="str">
        <f>IF('Time Series Inputs'!B299="","",'Time Series Inputs'!B299)</f>
        <v/>
      </c>
      <c r="D299" s="83" t="str">
        <f>IF('Time Series Inputs'!C299="","",'Time Series Inputs'!C299)</f>
        <v/>
      </c>
      <c r="F299" s="89"/>
      <c r="G299" s="89"/>
    </row>
    <row r="300" spans="1:7" ht="15.75" customHeight="1">
      <c r="A300" s="84" t="str">
        <f t="shared" si="6"/>
        <v/>
      </c>
      <c r="B300" s="45" t="str">
        <f>IF('Time Series Inputs'!A300="","",'Time Series Inputs'!A300)</f>
        <v/>
      </c>
      <c r="C300" s="83" t="str">
        <f>IF('Time Series Inputs'!B300="","",'Time Series Inputs'!B300)</f>
        <v/>
      </c>
      <c r="D300" s="83" t="str">
        <f>IF('Time Series Inputs'!C300="","",'Time Series Inputs'!C300)</f>
        <v/>
      </c>
      <c r="F300" s="89"/>
      <c r="G300" s="89"/>
    </row>
    <row r="301" spans="1:7" ht="15.75" customHeight="1">
      <c r="A301" s="84" t="str">
        <f t="shared" si="6"/>
        <v/>
      </c>
      <c r="B301" s="45" t="str">
        <f>IF('Time Series Inputs'!A301="","",'Time Series Inputs'!A301)</f>
        <v/>
      </c>
      <c r="C301" s="83" t="str">
        <f>IF('Time Series Inputs'!B301="","",'Time Series Inputs'!B301)</f>
        <v/>
      </c>
      <c r="D301" s="83" t="str">
        <f>IF('Time Series Inputs'!C301="","",'Time Series Inputs'!C301)</f>
        <v/>
      </c>
      <c r="F301" s="89"/>
      <c r="G301" s="89"/>
    </row>
    <row r="302" spans="1:7" ht="15.75" customHeight="1">
      <c r="A302" s="84" t="str">
        <f t="shared" si="6"/>
        <v/>
      </c>
      <c r="B302" s="45" t="str">
        <f>IF('Time Series Inputs'!A302="","",'Time Series Inputs'!A302)</f>
        <v/>
      </c>
      <c r="C302" s="83" t="str">
        <f>IF('Time Series Inputs'!B302="","",'Time Series Inputs'!B302)</f>
        <v/>
      </c>
      <c r="D302" s="83" t="str">
        <f>IF('Time Series Inputs'!C302="","",'Time Series Inputs'!C302)</f>
        <v/>
      </c>
      <c r="F302" s="89"/>
      <c r="G302" s="89"/>
    </row>
    <row r="303" spans="1:7" ht="15.75" customHeight="1">
      <c r="A303" s="84" t="str">
        <f t="shared" si="6"/>
        <v/>
      </c>
      <c r="B303" s="45" t="str">
        <f>IF('Time Series Inputs'!A303="","",'Time Series Inputs'!A303)</f>
        <v/>
      </c>
      <c r="C303" s="83" t="str">
        <f>IF('Time Series Inputs'!B303="","",'Time Series Inputs'!B303)</f>
        <v/>
      </c>
      <c r="D303" s="83" t="str">
        <f>IF('Time Series Inputs'!C303="","",'Time Series Inputs'!C303)</f>
        <v/>
      </c>
      <c r="F303" s="89"/>
      <c r="G303" s="89"/>
    </row>
    <row r="304" spans="1:7" ht="15.75" customHeight="1">
      <c r="A304" s="84" t="str">
        <f t="shared" si="6"/>
        <v/>
      </c>
      <c r="B304" s="45" t="str">
        <f>IF('Time Series Inputs'!A304="","",'Time Series Inputs'!A304)</f>
        <v/>
      </c>
      <c r="C304" s="83" t="str">
        <f>IF('Time Series Inputs'!B304="","",'Time Series Inputs'!B304)</f>
        <v/>
      </c>
      <c r="D304" s="83" t="str">
        <f>IF('Time Series Inputs'!C304="","",'Time Series Inputs'!C304)</f>
        <v/>
      </c>
      <c r="F304" s="89"/>
      <c r="G304" s="89"/>
    </row>
    <row r="305" spans="1:7" ht="15.75" customHeight="1">
      <c r="A305" s="84" t="str">
        <f t="shared" si="6"/>
        <v/>
      </c>
      <c r="B305" s="45" t="str">
        <f>IF('Time Series Inputs'!A305="","",'Time Series Inputs'!A305)</f>
        <v/>
      </c>
      <c r="C305" s="83" t="str">
        <f>IF('Time Series Inputs'!B305="","",'Time Series Inputs'!B305)</f>
        <v/>
      </c>
      <c r="D305" s="83" t="str">
        <f>IF('Time Series Inputs'!C305="","",'Time Series Inputs'!C305)</f>
        <v/>
      </c>
      <c r="F305" s="89"/>
      <c r="G305" s="89"/>
    </row>
    <row r="306" spans="1:7" ht="15.75" customHeight="1">
      <c r="A306" s="84" t="str">
        <f t="shared" si="6"/>
        <v/>
      </c>
      <c r="B306" s="45" t="str">
        <f>IF('Time Series Inputs'!A306="","",'Time Series Inputs'!A306)</f>
        <v/>
      </c>
      <c r="C306" s="83" t="str">
        <f>IF('Time Series Inputs'!B306="","",'Time Series Inputs'!B306)</f>
        <v/>
      </c>
      <c r="D306" s="83" t="str">
        <f>IF('Time Series Inputs'!C306="","",'Time Series Inputs'!C306)</f>
        <v/>
      </c>
      <c r="F306" s="89"/>
      <c r="G306" s="89"/>
    </row>
    <row r="307" spans="1:7" ht="15.75" customHeight="1">
      <c r="A307" s="84" t="str">
        <f t="shared" si="6"/>
        <v/>
      </c>
      <c r="B307" s="45" t="str">
        <f>IF('Time Series Inputs'!A307="","",'Time Series Inputs'!A307)</f>
        <v/>
      </c>
      <c r="C307" s="83" t="str">
        <f>IF('Time Series Inputs'!B307="","",'Time Series Inputs'!B307)</f>
        <v/>
      </c>
      <c r="D307" s="83" t="str">
        <f>IF('Time Series Inputs'!C307="","",'Time Series Inputs'!C307)</f>
        <v/>
      </c>
      <c r="F307" s="89"/>
      <c r="G307" s="89"/>
    </row>
    <row r="308" spans="1:7" ht="15.75" customHeight="1">
      <c r="A308" s="84" t="str">
        <f t="shared" si="6"/>
        <v/>
      </c>
      <c r="B308" s="45" t="str">
        <f>IF('Time Series Inputs'!A308="","",'Time Series Inputs'!A308)</f>
        <v/>
      </c>
      <c r="C308" s="83" t="str">
        <f>IF('Time Series Inputs'!B308="","",'Time Series Inputs'!B308)</f>
        <v/>
      </c>
      <c r="D308" s="83" t="str">
        <f>IF('Time Series Inputs'!C308="","",'Time Series Inputs'!C308)</f>
        <v/>
      </c>
      <c r="F308" s="89"/>
      <c r="G308" s="89"/>
    </row>
    <row r="309" spans="1:7" ht="15.75" customHeight="1">
      <c r="A309" s="84" t="str">
        <f t="shared" si="6"/>
        <v/>
      </c>
      <c r="B309" s="45" t="str">
        <f>IF('Time Series Inputs'!A309="","",'Time Series Inputs'!A309)</f>
        <v/>
      </c>
      <c r="C309" s="83" t="str">
        <f>IF('Time Series Inputs'!B309="","",'Time Series Inputs'!B309)</f>
        <v/>
      </c>
      <c r="D309" s="83" t="str">
        <f>IF('Time Series Inputs'!C309="","",'Time Series Inputs'!C309)</f>
        <v/>
      </c>
      <c r="F309" s="89"/>
      <c r="G309" s="89"/>
    </row>
    <row r="310" spans="1:7" ht="15.75" customHeight="1">
      <c r="A310" s="84" t="str">
        <f t="shared" si="6"/>
        <v/>
      </c>
      <c r="B310" s="45" t="str">
        <f>IF('Time Series Inputs'!A310="","",'Time Series Inputs'!A310)</f>
        <v/>
      </c>
      <c r="C310" s="83" t="str">
        <f>IF('Time Series Inputs'!B310="","",'Time Series Inputs'!B310)</f>
        <v/>
      </c>
      <c r="D310" s="83" t="str">
        <f>IF('Time Series Inputs'!C310="","",'Time Series Inputs'!C310)</f>
        <v/>
      </c>
      <c r="F310" s="89"/>
      <c r="G310" s="89"/>
    </row>
    <row r="311" spans="1:7" ht="15.75" customHeight="1">
      <c r="A311" s="84" t="str">
        <f t="shared" si="6"/>
        <v/>
      </c>
      <c r="B311" s="45" t="str">
        <f>IF('Time Series Inputs'!A311="","",'Time Series Inputs'!A311)</f>
        <v/>
      </c>
      <c r="C311" s="83" t="str">
        <f>IF('Time Series Inputs'!B311="","",'Time Series Inputs'!B311)</f>
        <v/>
      </c>
      <c r="D311" s="83" t="str">
        <f>IF('Time Series Inputs'!C311="","",'Time Series Inputs'!C311)</f>
        <v/>
      </c>
      <c r="F311" s="89"/>
      <c r="G311" s="89"/>
    </row>
    <row r="312" spans="1:7" ht="15.75" customHeight="1">
      <c r="A312" s="84" t="str">
        <f t="shared" si="6"/>
        <v/>
      </c>
      <c r="B312" s="45" t="str">
        <f>IF('Time Series Inputs'!A312="","",'Time Series Inputs'!A312)</f>
        <v/>
      </c>
      <c r="C312" s="83" t="str">
        <f>IF('Time Series Inputs'!B312="","",'Time Series Inputs'!B312)</f>
        <v/>
      </c>
      <c r="D312" s="83" t="str">
        <f>IF('Time Series Inputs'!C312="","",'Time Series Inputs'!C312)</f>
        <v/>
      </c>
      <c r="F312" s="89"/>
      <c r="G312" s="89"/>
    </row>
    <row r="313" spans="1:7" ht="15.75" customHeight="1">
      <c r="A313" s="84" t="str">
        <f t="shared" si="6"/>
        <v/>
      </c>
      <c r="B313" s="45" t="str">
        <f>IF('Time Series Inputs'!A313="","",'Time Series Inputs'!A313)</f>
        <v/>
      </c>
      <c r="C313" s="83" t="str">
        <f>IF('Time Series Inputs'!B313="","",'Time Series Inputs'!B313)</f>
        <v/>
      </c>
      <c r="D313" s="83" t="str">
        <f>IF('Time Series Inputs'!C313="","",'Time Series Inputs'!C313)</f>
        <v/>
      </c>
      <c r="F313" s="89"/>
      <c r="G313" s="89"/>
    </row>
    <row r="314" spans="1:7" ht="15.75" customHeight="1">
      <c r="A314" s="84" t="str">
        <f t="shared" si="6"/>
        <v/>
      </c>
      <c r="B314" s="45" t="str">
        <f>IF('Time Series Inputs'!A314="","",'Time Series Inputs'!A314)</f>
        <v/>
      </c>
      <c r="C314" s="83" t="str">
        <f>IF('Time Series Inputs'!B314="","",'Time Series Inputs'!B314)</f>
        <v/>
      </c>
      <c r="D314" s="83" t="str">
        <f>IF('Time Series Inputs'!C314="","",'Time Series Inputs'!C314)</f>
        <v/>
      </c>
      <c r="F314" s="89"/>
      <c r="G314" s="89"/>
    </row>
    <row r="315" spans="1:7" ht="15.75" customHeight="1">
      <c r="A315" s="84" t="str">
        <f t="shared" si="6"/>
        <v/>
      </c>
      <c r="B315" s="45" t="str">
        <f>IF('Time Series Inputs'!A315="","",'Time Series Inputs'!A315)</f>
        <v/>
      </c>
      <c r="C315" s="83" t="str">
        <f>IF('Time Series Inputs'!B315="","",'Time Series Inputs'!B315)</f>
        <v/>
      </c>
      <c r="D315" s="83" t="str">
        <f>IF('Time Series Inputs'!C315="","",'Time Series Inputs'!C315)</f>
        <v/>
      </c>
      <c r="F315" s="89"/>
      <c r="G315" s="89"/>
    </row>
    <row r="316" spans="1:7" ht="15.75" customHeight="1">
      <c r="A316" s="84" t="str">
        <f t="shared" si="6"/>
        <v/>
      </c>
      <c r="B316" s="45" t="str">
        <f>IF('Time Series Inputs'!A316="","",'Time Series Inputs'!A316)</f>
        <v/>
      </c>
      <c r="C316" s="83" t="str">
        <f>IF('Time Series Inputs'!B316="","",'Time Series Inputs'!B316)</f>
        <v/>
      </c>
      <c r="D316" s="83" t="str">
        <f>IF('Time Series Inputs'!C316="","",'Time Series Inputs'!C316)</f>
        <v/>
      </c>
      <c r="F316" s="89"/>
      <c r="G316" s="89"/>
    </row>
    <row r="317" spans="1:7" ht="15.75" customHeight="1">
      <c r="A317" s="84" t="str">
        <f t="shared" si="6"/>
        <v/>
      </c>
      <c r="B317" s="45" t="str">
        <f>IF('Time Series Inputs'!A317="","",'Time Series Inputs'!A317)</f>
        <v/>
      </c>
      <c r="C317" s="83" t="str">
        <f>IF('Time Series Inputs'!B317="","",'Time Series Inputs'!B317)</f>
        <v/>
      </c>
      <c r="D317" s="83" t="str">
        <f>IF('Time Series Inputs'!C317="","",'Time Series Inputs'!C317)</f>
        <v/>
      </c>
      <c r="F317" s="89"/>
      <c r="G317" s="89"/>
    </row>
    <row r="318" spans="1:7" ht="15.75" customHeight="1">
      <c r="A318" s="84" t="str">
        <f t="shared" si="6"/>
        <v/>
      </c>
      <c r="B318" s="45" t="str">
        <f>IF('Time Series Inputs'!A318="","",'Time Series Inputs'!A318)</f>
        <v/>
      </c>
      <c r="C318" s="83" t="str">
        <f>IF('Time Series Inputs'!B318="","",'Time Series Inputs'!B318)</f>
        <v/>
      </c>
      <c r="D318" s="83" t="str">
        <f>IF('Time Series Inputs'!C318="","",'Time Series Inputs'!C318)</f>
        <v/>
      </c>
      <c r="F318" s="89"/>
      <c r="G318" s="89"/>
    </row>
    <row r="319" spans="1:7" ht="15.75" customHeight="1">
      <c r="A319" s="84" t="str">
        <f t="shared" si="6"/>
        <v/>
      </c>
      <c r="B319" s="45" t="str">
        <f>IF('Time Series Inputs'!A319="","",'Time Series Inputs'!A319)</f>
        <v/>
      </c>
      <c r="C319" s="83" t="str">
        <f>IF('Time Series Inputs'!B319="","",'Time Series Inputs'!B319)</f>
        <v/>
      </c>
      <c r="D319" s="83" t="str">
        <f>IF('Time Series Inputs'!C319="","",'Time Series Inputs'!C319)</f>
        <v/>
      </c>
      <c r="F319" s="89"/>
      <c r="G319" s="89"/>
    </row>
    <row r="320" spans="1:7" ht="15.75" customHeight="1">
      <c r="A320" s="84" t="str">
        <f t="shared" si="6"/>
        <v/>
      </c>
      <c r="B320" s="45" t="str">
        <f>IF('Time Series Inputs'!A320="","",'Time Series Inputs'!A320)</f>
        <v/>
      </c>
      <c r="C320" s="83" t="str">
        <f>IF('Time Series Inputs'!B320="","",'Time Series Inputs'!B320)</f>
        <v/>
      </c>
      <c r="D320" s="83" t="str">
        <f>IF('Time Series Inputs'!C320="","",'Time Series Inputs'!C320)</f>
        <v/>
      </c>
      <c r="F320" s="89"/>
      <c r="G320" s="89"/>
    </row>
    <row r="321" spans="1:7" ht="15.75" customHeight="1">
      <c r="A321" s="84" t="str">
        <f t="shared" si="6"/>
        <v/>
      </c>
      <c r="B321" s="45" t="str">
        <f>IF('Time Series Inputs'!A321="","",'Time Series Inputs'!A321)</f>
        <v/>
      </c>
      <c r="C321" s="83" t="str">
        <f>IF('Time Series Inputs'!B321="","",'Time Series Inputs'!B321)</f>
        <v/>
      </c>
      <c r="D321" s="83" t="str">
        <f>IF('Time Series Inputs'!C321="","",'Time Series Inputs'!C321)</f>
        <v/>
      </c>
      <c r="F321" s="89"/>
      <c r="G321" s="89"/>
    </row>
    <row r="322" spans="1:7" ht="15.75" customHeight="1">
      <c r="A322" s="84" t="str">
        <f t="shared" si="6"/>
        <v/>
      </c>
      <c r="B322" s="45" t="str">
        <f>IF('Time Series Inputs'!A322="","",'Time Series Inputs'!A322)</f>
        <v/>
      </c>
      <c r="C322" s="83" t="str">
        <f>IF('Time Series Inputs'!B322="","",'Time Series Inputs'!B322)</f>
        <v/>
      </c>
      <c r="D322" s="83" t="str">
        <f>IF('Time Series Inputs'!C322="","",'Time Series Inputs'!C322)</f>
        <v/>
      </c>
      <c r="F322" s="89"/>
      <c r="G322" s="89"/>
    </row>
    <row r="323" spans="1:7" ht="15.75" customHeight="1">
      <c r="A323" s="84" t="str">
        <f t="shared" si="6"/>
        <v/>
      </c>
      <c r="B323" s="45" t="str">
        <f>IF('Time Series Inputs'!A323="","",'Time Series Inputs'!A323)</f>
        <v/>
      </c>
      <c r="C323" s="83" t="str">
        <f>IF('Time Series Inputs'!B323="","",'Time Series Inputs'!B323)</f>
        <v/>
      </c>
      <c r="D323" s="83" t="str">
        <f>IF('Time Series Inputs'!C323="","",'Time Series Inputs'!C323)</f>
        <v/>
      </c>
      <c r="F323" s="89"/>
      <c r="G323" s="89"/>
    </row>
    <row r="324" spans="1:7" ht="15.75" customHeight="1">
      <c r="A324" s="84" t="str">
        <f t="shared" si="6"/>
        <v/>
      </c>
      <c r="B324" s="45" t="str">
        <f>IF('Time Series Inputs'!A324="","",'Time Series Inputs'!A324)</f>
        <v/>
      </c>
      <c r="C324" s="83" t="str">
        <f>IF('Time Series Inputs'!B324="","",'Time Series Inputs'!B324)</f>
        <v/>
      </c>
      <c r="D324" s="83" t="str">
        <f>IF('Time Series Inputs'!C324="","",'Time Series Inputs'!C324)</f>
        <v/>
      </c>
      <c r="F324" s="89"/>
      <c r="G324" s="89"/>
    </row>
    <row r="325" spans="1:7" ht="15.75" customHeight="1">
      <c r="A325" s="84" t="str">
        <f t="shared" si="6"/>
        <v/>
      </c>
      <c r="B325" s="45" t="str">
        <f>IF('Time Series Inputs'!A325="","",'Time Series Inputs'!A325)</f>
        <v/>
      </c>
      <c r="C325" s="83" t="str">
        <f>IF('Time Series Inputs'!B325="","",'Time Series Inputs'!B325)</f>
        <v/>
      </c>
      <c r="D325" s="83" t="str">
        <f>IF('Time Series Inputs'!C325="","",'Time Series Inputs'!C325)</f>
        <v/>
      </c>
      <c r="F325" s="89"/>
      <c r="G325" s="89"/>
    </row>
    <row r="326" spans="1:7" ht="15.75" customHeight="1">
      <c r="A326" s="84" t="str">
        <f t="shared" si="6"/>
        <v/>
      </c>
      <c r="B326" s="45" t="str">
        <f>IF('Time Series Inputs'!A326="","",'Time Series Inputs'!A326)</f>
        <v/>
      </c>
      <c r="C326" s="83" t="str">
        <f>IF('Time Series Inputs'!B326="","",'Time Series Inputs'!B326)</f>
        <v/>
      </c>
      <c r="D326" s="83" t="str">
        <f>IF('Time Series Inputs'!C326="","",'Time Series Inputs'!C326)</f>
        <v/>
      </c>
      <c r="F326" s="89"/>
      <c r="G326" s="89"/>
    </row>
    <row r="327" spans="1:7" ht="15.75" customHeight="1">
      <c r="A327" s="84" t="str">
        <f t="shared" si="6"/>
        <v/>
      </c>
      <c r="B327" s="45" t="str">
        <f>IF('Time Series Inputs'!A327="","",'Time Series Inputs'!A327)</f>
        <v/>
      </c>
      <c r="C327" s="83" t="str">
        <f>IF('Time Series Inputs'!B327="","",'Time Series Inputs'!B327)</f>
        <v/>
      </c>
      <c r="D327" s="83" t="str">
        <f>IF('Time Series Inputs'!C327="","",'Time Series Inputs'!C327)</f>
        <v/>
      </c>
      <c r="F327" s="89"/>
      <c r="G327" s="89"/>
    </row>
    <row r="328" spans="1:7" ht="15.75" customHeight="1">
      <c r="A328" s="84" t="str">
        <f t="shared" si="6"/>
        <v/>
      </c>
      <c r="B328" s="45" t="str">
        <f>IF('Time Series Inputs'!A328="","",'Time Series Inputs'!A328)</f>
        <v/>
      </c>
      <c r="C328" s="83" t="str">
        <f>IF('Time Series Inputs'!B328="","",'Time Series Inputs'!B328)</f>
        <v/>
      </c>
      <c r="D328" s="83" t="str">
        <f>IF('Time Series Inputs'!C328="","",'Time Series Inputs'!C328)</f>
        <v/>
      </c>
      <c r="F328" s="89"/>
      <c r="G328" s="89"/>
    </row>
    <row r="329" spans="1:7" ht="15.75" customHeight="1">
      <c r="A329" s="84" t="str">
        <f t="shared" si="6"/>
        <v/>
      </c>
      <c r="B329" s="45" t="str">
        <f>IF('Time Series Inputs'!A329="","",'Time Series Inputs'!A329)</f>
        <v/>
      </c>
      <c r="C329" s="83" t="str">
        <f>IF('Time Series Inputs'!B329="","",'Time Series Inputs'!B329)</f>
        <v/>
      </c>
      <c r="D329" s="83" t="str">
        <f>IF('Time Series Inputs'!C329="","",'Time Series Inputs'!C329)</f>
        <v/>
      </c>
      <c r="F329" s="89"/>
      <c r="G329" s="89"/>
    </row>
    <row r="330" spans="1:7" ht="15.75" customHeight="1">
      <c r="A330" s="84" t="str">
        <f t="shared" si="6"/>
        <v/>
      </c>
      <c r="B330" s="45" t="str">
        <f>IF('Time Series Inputs'!A330="","",'Time Series Inputs'!A330)</f>
        <v/>
      </c>
      <c r="C330" s="83" t="str">
        <f>IF('Time Series Inputs'!B330="","",'Time Series Inputs'!B330)</f>
        <v/>
      </c>
      <c r="D330" s="83" t="str">
        <f>IF('Time Series Inputs'!C330="","",'Time Series Inputs'!C330)</f>
        <v/>
      </c>
      <c r="F330" s="89"/>
      <c r="G330" s="89"/>
    </row>
    <row r="331" spans="1:7" ht="15.75" customHeight="1">
      <c r="A331" s="84" t="str">
        <f t="shared" si="6"/>
        <v/>
      </c>
      <c r="B331" s="45" t="str">
        <f>IF('Time Series Inputs'!A331="","",'Time Series Inputs'!A331)</f>
        <v/>
      </c>
      <c r="C331" s="83" t="str">
        <f>IF('Time Series Inputs'!B331="","",'Time Series Inputs'!B331)</f>
        <v/>
      </c>
      <c r="D331" s="83" t="str">
        <f>IF('Time Series Inputs'!C331="","",'Time Series Inputs'!C331)</f>
        <v/>
      </c>
      <c r="F331" s="89"/>
      <c r="G331" s="89"/>
    </row>
    <row r="332" spans="1:7" ht="15.75" customHeight="1">
      <c r="A332" s="84" t="str">
        <f t="shared" si="6"/>
        <v/>
      </c>
      <c r="B332" s="45" t="str">
        <f>IF('Time Series Inputs'!A332="","",'Time Series Inputs'!A332)</f>
        <v/>
      </c>
      <c r="C332" s="83" t="str">
        <f>IF('Time Series Inputs'!B332="","",'Time Series Inputs'!B332)</f>
        <v/>
      </c>
      <c r="D332" s="83" t="str">
        <f>IF('Time Series Inputs'!C332="","",'Time Series Inputs'!C332)</f>
        <v/>
      </c>
      <c r="F332" s="89"/>
      <c r="G332" s="89"/>
    </row>
    <row r="333" spans="1:7" ht="15.75" customHeight="1">
      <c r="A333" s="84" t="str">
        <f t="shared" si="6"/>
        <v/>
      </c>
      <c r="B333" s="45" t="str">
        <f>IF('Time Series Inputs'!A333="","",'Time Series Inputs'!A333)</f>
        <v/>
      </c>
      <c r="C333" s="83" t="str">
        <f>IF('Time Series Inputs'!B333="","",'Time Series Inputs'!B333)</f>
        <v/>
      </c>
      <c r="D333" s="83" t="str">
        <f>IF('Time Series Inputs'!C333="","",'Time Series Inputs'!C333)</f>
        <v/>
      </c>
      <c r="F333" s="89"/>
      <c r="G333" s="89"/>
    </row>
    <row r="334" spans="1:7" ht="15.75" customHeight="1">
      <c r="A334" s="84" t="str">
        <f t="shared" si="6"/>
        <v/>
      </c>
      <c r="B334" s="45" t="str">
        <f>IF('Time Series Inputs'!A334="","",'Time Series Inputs'!A334)</f>
        <v/>
      </c>
      <c r="C334" s="83" t="str">
        <f>IF('Time Series Inputs'!B334="","",'Time Series Inputs'!B334)</f>
        <v/>
      </c>
      <c r="D334" s="83" t="str">
        <f>IF('Time Series Inputs'!C334="","",'Time Series Inputs'!C334)</f>
        <v/>
      </c>
      <c r="F334" s="89"/>
      <c r="G334" s="89"/>
    </row>
    <row r="335" spans="1:7" ht="15.75" customHeight="1">
      <c r="A335" s="84" t="str">
        <f t="shared" si="6"/>
        <v/>
      </c>
      <c r="B335" s="45" t="str">
        <f>IF('Time Series Inputs'!A335="","",'Time Series Inputs'!A335)</f>
        <v/>
      </c>
      <c r="C335" s="83" t="str">
        <f>IF('Time Series Inputs'!B335="","",'Time Series Inputs'!B335)</f>
        <v/>
      </c>
      <c r="D335" s="83" t="str">
        <f>IF('Time Series Inputs'!C335="","",'Time Series Inputs'!C335)</f>
        <v/>
      </c>
      <c r="F335" s="89"/>
      <c r="G335" s="89"/>
    </row>
    <row r="336" spans="1:7" ht="15.75" customHeight="1">
      <c r="A336" s="84" t="str">
        <f t="shared" si="6"/>
        <v/>
      </c>
      <c r="B336" s="45" t="str">
        <f>IF('Time Series Inputs'!A336="","",'Time Series Inputs'!A336)</f>
        <v/>
      </c>
      <c r="C336" s="83" t="str">
        <f>IF('Time Series Inputs'!B336="","",'Time Series Inputs'!B336)</f>
        <v/>
      </c>
      <c r="D336" s="83" t="str">
        <f>IF('Time Series Inputs'!C336="","",'Time Series Inputs'!C336)</f>
        <v/>
      </c>
      <c r="F336" s="89"/>
      <c r="G336" s="89"/>
    </row>
    <row r="337" spans="1:7" ht="15.75" customHeight="1">
      <c r="A337" s="84" t="str">
        <f t="shared" si="6"/>
        <v/>
      </c>
      <c r="B337" s="45" t="str">
        <f>IF('Time Series Inputs'!A337="","",'Time Series Inputs'!A337)</f>
        <v/>
      </c>
      <c r="C337" s="83" t="str">
        <f>IF('Time Series Inputs'!B337="","",'Time Series Inputs'!B337)</f>
        <v/>
      </c>
      <c r="D337" s="83" t="str">
        <f>IF('Time Series Inputs'!C337="","",'Time Series Inputs'!C337)</f>
        <v/>
      </c>
      <c r="F337" s="89"/>
      <c r="G337" s="89"/>
    </row>
    <row r="338" spans="1:7" ht="15.75" customHeight="1">
      <c r="A338" s="84" t="str">
        <f t="shared" si="6"/>
        <v/>
      </c>
      <c r="B338" s="45" t="str">
        <f>IF('Time Series Inputs'!A338="","",'Time Series Inputs'!A338)</f>
        <v/>
      </c>
      <c r="C338" s="83" t="str">
        <f>IF('Time Series Inputs'!B338="","",'Time Series Inputs'!B338)</f>
        <v/>
      </c>
      <c r="D338" s="83" t="str">
        <f>IF('Time Series Inputs'!C338="","",'Time Series Inputs'!C338)</f>
        <v/>
      </c>
      <c r="F338" s="89"/>
      <c r="G338" s="89"/>
    </row>
    <row r="339" spans="1:7" ht="15.75" customHeight="1">
      <c r="A339" s="84" t="str">
        <f t="shared" si="6"/>
        <v/>
      </c>
      <c r="B339" s="45" t="str">
        <f>IF('Time Series Inputs'!A339="","",'Time Series Inputs'!A339)</f>
        <v/>
      </c>
      <c r="C339" s="83" t="str">
        <f>IF('Time Series Inputs'!B339="","",'Time Series Inputs'!B339)</f>
        <v/>
      </c>
      <c r="D339" s="83" t="str">
        <f>IF('Time Series Inputs'!C339="","",'Time Series Inputs'!C339)</f>
        <v/>
      </c>
      <c r="F339" s="89"/>
      <c r="G339" s="89"/>
    </row>
    <row r="340" spans="1:7" ht="15.75" customHeight="1">
      <c r="A340" s="84" t="str">
        <f t="shared" si="6"/>
        <v/>
      </c>
      <c r="B340" s="45" t="str">
        <f>IF('Time Series Inputs'!A340="","",'Time Series Inputs'!A340)</f>
        <v/>
      </c>
      <c r="C340" s="83" t="str">
        <f>IF('Time Series Inputs'!B340="","",'Time Series Inputs'!B340)</f>
        <v/>
      </c>
      <c r="D340" s="83" t="str">
        <f>IF('Time Series Inputs'!C340="","",'Time Series Inputs'!C340)</f>
        <v/>
      </c>
      <c r="F340" s="89"/>
      <c r="G340" s="89"/>
    </row>
    <row r="341" spans="1:7" ht="15.75" customHeight="1">
      <c r="A341" s="84" t="str">
        <f t="shared" si="6"/>
        <v/>
      </c>
      <c r="B341" s="45" t="str">
        <f>IF('Time Series Inputs'!A341="","",'Time Series Inputs'!A341)</f>
        <v/>
      </c>
      <c r="C341" s="83" t="str">
        <f>IF('Time Series Inputs'!B341="","",'Time Series Inputs'!B341)</f>
        <v/>
      </c>
      <c r="D341" s="83" t="str">
        <f>IF('Time Series Inputs'!C341="","",'Time Series Inputs'!C341)</f>
        <v/>
      </c>
      <c r="F341" s="89"/>
      <c r="G341" s="89"/>
    </row>
    <row r="342" spans="1:7" ht="15.75" customHeight="1">
      <c r="A342" s="84" t="str">
        <f t="shared" ref="A342:A405" si="7">IF(B342="","",CONSTANT_ALLOCATION)</f>
        <v/>
      </c>
      <c r="B342" s="45" t="str">
        <f>IF('Time Series Inputs'!A342="","",'Time Series Inputs'!A342)</f>
        <v/>
      </c>
      <c r="C342" s="83" t="str">
        <f>IF('Time Series Inputs'!B342="","",'Time Series Inputs'!B342)</f>
        <v/>
      </c>
      <c r="D342" s="83" t="str">
        <f>IF('Time Series Inputs'!C342="","",'Time Series Inputs'!C342)</f>
        <v/>
      </c>
      <c r="F342" s="89"/>
      <c r="G342" s="89"/>
    </row>
    <row r="343" spans="1:7" ht="15.75" customHeight="1">
      <c r="A343" s="84" t="str">
        <f t="shared" si="7"/>
        <v/>
      </c>
      <c r="B343" s="45" t="str">
        <f>IF('Time Series Inputs'!A343="","",'Time Series Inputs'!A343)</f>
        <v/>
      </c>
      <c r="C343" s="83" t="str">
        <f>IF('Time Series Inputs'!B343="","",'Time Series Inputs'!B343)</f>
        <v/>
      </c>
      <c r="D343" s="83" t="str">
        <f>IF('Time Series Inputs'!C343="","",'Time Series Inputs'!C343)</f>
        <v/>
      </c>
      <c r="F343" s="89"/>
      <c r="G343" s="89"/>
    </row>
    <row r="344" spans="1:7" ht="15.75" customHeight="1">
      <c r="A344" s="84" t="str">
        <f t="shared" si="7"/>
        <v/>
      </c>
      <c r="B344" s="45" t="str">
        <f>IF('Time Series Inputs'!A344="","",'Time Series Inputs'!A344)</f>
        <v/>
      </c>
      <c r="C344" s="83" t="str">
        <f>IF('Time Series Inputs'!B344="","",'Time Series Inputs'!B344)</f>
        <v/>
      </c>
      <c r="D344" s="83" t="str">
        <f>IF('Time Series Inputs'!C344="","",'Time Series Inputs'!C344)</f>
        <v/>
      </c>
      <c r="F344" s="89"/>
      <c r="G344" s="89"/>
    </row>
    <row r="345" spans="1:7" ht="15.75" customHeight="1">
      <c r="A345" s="84" t="str">
        <f t="shared" si="7"/>
        <v/>
      </c>
      <c r="B345" s="45" t="str">
        <f>IF('Time Series Inputs'!A345="","",'Time Series Inputs'!A345)</f>
        <v/>
      </c>
      <c r="C345" s="83" t="str">
        <f>IF('Time Series Inputs'!B345="","",'Time Series Inputs'!B345)</f>
        <v/>
      </c>
      <c r="D345" s="83" t="str">
        <f>IF('Time Series Inputs'!C345="","",'Time Series Inputs'!C345)</f>
        <v/>
      </c>
      <c r="F345" s="89"/>
      <c r="G345" s="89"/>
    </row>
    <row r="346" spans="1:7" ht="15.75" customHeight="1">
      <c r="A346" s="84" t="str">
        <f t="shared" si="7"/>
        <v/>
      </c>
      <c r="B346" s="45" t="str">
        <f>IF('Time Series Inputs'!A346="","",'Time Series Inputs'!A346)</f>
        <v/>
      </c>
      <c r="C346" s="83" t="str">
        <f>IF('Time Series Inputs'!B346="","",'Time Series Inputs'!B346)</f>
        <v/>
      </c>
      <c r="D346" s="83" t="str">
        <f>IF('Time Series Inputs'!C346="","",'Time Series Inputs'!C346)</f>
        <v/>
      </c>
      <c r="F346" s="89"/>
      <c r="G346" s="89"/>
    </row>
    <row r="347" spans="1:7" ht="15.75" customHeight="1">
      <c r="A347" s="84" t="str">
        <f t="shared" si="7"/>
        <v/>
      </c>
      <c r="B347" s="45" t="str">
        <f>IF('Time Series Inputs'!A347="","",'Time Series Inputs'!A347)</f>
        <v/>
      </c>
      <c r="C347" s="83" t="str">
        <f>IF('Time Series Inputs'!B347="","",'Time Series Inputs'!B347)</f>
        <v/>
      </c>
      <c r="D347" s="83" t="str">
        <f>IF('Time Series Inputs'!C347="","",'Time Series Inputs'!C347)</f>
        <v/>
      </c>
      <c r="F347" s="89"/>
      <c r="G347" s="89"/>
    </row>
    <row r="348" spans="1:7" ht="15.75" customHeight="1">
      <c r="A348" s="84" t="str">
        <f t="shared" si="7"/>
        <v/>
      </c>
      <c r="B348" s="45" t="str">
        <f>IF('Time Series Inputs'!A348="","",'Time Series Inputs'!A348)</f>
        <v/>
      </c>
      <c r="C348" s="83" t="str">
        <f>IF('Time Series Inputs'!B348="","",'Time Series Inputs'!B348)</f>
        <v/>
      </c>
      <c r="D348" s="83" t="str">
        <f>IF('Time Series Inputs'!C348="","",'Time Series Inputs'!C348)</f>
        <v/>
      </c>
      <c r="F348" s="89"/>
      <c r="G348" s="89"/>
    </row>
    <row r="349" spans="1:7" ht="15.75" customHeight="1">
      <c r="A349" s="84" t="str">
        <f t="shared" si="7"/>
        <v/>
      </c>
      <c r="B349" s="45" t="str">
        <f>IF('Time Series Inputs'!A349="","",'Time Series Inputs'!A349)</f>
        <v/>
      </c>
      <c r="C349" s="83" t="str">
        <f>IF('Time Series Inputs'!B349="","",'Time Series Inputs'!B349)</f>
        <v/>
      </c>
      <c r="D349" s="83" t="str">
        <f>IF('Time Series Inputs'!C349="","",'Time Series Inputs'!C349)</f>
        <v/>
      </c>
      <c r="F349" s="89"/>
      <c r="G349" s="89"/>
    </row>
    <row r="350" spans="1:7" ht="15.75" customHeight="1">
      <c r="A350" s="84" t="str">
        <f t="shared" si="7"/>
        <v/>
      </c>
      <c r="B350" s="45" t="str">
        <f>IF('Time Series Inputs'!A350="","",'Time Series Inputs'!A350)</f>
        <v/>
      </c>
      <c r="C350" s="83" t="str">
        <f>IF('Time Series Inputs'!B350="","",'Time Series Inputs'!B350)</f>
        <v/>
      </c>
      <c r="D350" s="83" t="str">
        <f>IF('Time Series Inputs'!C350="","",'Time Series Inputs'!C350)</f>
        <v/>
      </c>
      <c r="F350" s="89"/>
      <c r="G350" s="89"/>
    </row>
    <row r="351" spans="1:7" ht="15.75" customHeight="1">
      <c r="A351" s="84" t="str">
        <f t="shared" si="7"/>
        <v/>
      </c>
      <c r="B351" s="45" t="str">
        <f>IF('Time Series Inputs'!A351="","",'Time Series Inputs'!A351)</f>
        <v/>
      </c>
      <c r="C351" s="83" t="str">
        <f>IF('Time Series Inputs'!B351="","",'Time Series Inputs'!B351)</f>
        <v/>
      </c>
      <c r="D351" s="83" t="str">
        <f>IF('Time Series Inputs'!C351="","",'Time Series Inputs'!C351)</f>
        <v/>
      </c>
      <c r="F351" s="89"/>
      <c r="G351" s="89"/>
    </row>
    <row r="352" spans="1:7" ht="15.75" customHeight="1">
      <c r="A352" s="84" t="str">
        <f t="shared" si="7"/>
        <v/>
      </c>
      <c r="B352" s="45" t="str">
        <f>IF('Time Series Inputs'!A352="","",'Time Series Inputs'!A352)</f>
        <v/>
      </c>
      <c r="C352" s="83" t="str">
        <f>IF('Time Series Inputs'!B352="","",'Time Series Inputs'!B352)</f>
        <v/>
      </c>
      <c r="D352" s="83" t="str">
        <f>IF('Time Series Inputs'!C352="","",'Time Series Inputs'!C352)</f>
        <v/>
      </c>
      <c r="F352" s="89"/>
      <c r="G352" s="89"/>
    </row>
    <row r="353" spans="1:7" ht="15.75" customHeight="1">
      <c r="A353" s="84" t="str">
        <f t="shared" si="7"/>
        <v/>
      </c>
      <c r="B353" s="45" t="str">
        <f>IF('Time Series Inputs'!A353="","",'Time Series Inputs'!A353)</f>
        <v/>
      </c>
      <c r="C353" s="83" t="str">
        <f>IF('Time Series Inputs'!B353="","",'Time Series Inputs'!B353)</f>
        <v/>
      </c>
      <c r="D353" s="83" t="str">
        <f>IF('Time Series Inputs'!C353="","",'Time Series Inputs'!C353)</f>
        <v/>
      </c>
      <c r="F353" s="89"/>
      <c r="G353" s="89"/>
    </row>
    <row r="354" spans="1:7" ht="15.75" customHeight="1">
      <c r="A354" s="84" t="str">
        <f t="shared" si="7"/>
        <v/>
      </c>
      <c r="B354" s="45" t="str">
        <f>IF('Time Series Inputs'!A354="","",'Time Series Inputs'!A354)</f>
        <v/>
      </c>
      <c r="C354" s="83" t="str">
        <f>IF('Time Series Inputs'!B354="","",'Time Series Inputs'!B354)</f>
        <v/>
      </c>
      <c r="D354" s="83" t="str">
        <f>IF('Time Series Inputs'!C354="","",'Time Series Inputs'!C354)</f>
        <v/>
      </c>
      <c r="F354" s="89"/>
      <c r="G354" s="89"/>
    </row>
    <row r="355" spans="1:7" ht="15.75" customHeight="1">
      <c r="A355" s="84" t="str">
        <f t="shared" si="7"/>
        <v/>
      </c>
      <c r="B355" s="45" t="str">
        <f>IF('Time Series Inputs'!A355="","",'Time Series Inputs'!A355)</f>
        <v/>
      </c>
      <c r="C355" s="83" t="str">
        <f>IF('Time Series Inputs'!B355="","",'Time Series Inputs'!B355)</f>
        <v/>
      </c>
      <c r="D355" s="83" t="str">
        <f>IF('Time Series Inputs'!C355="","",'Time Series Inputs'!C355)</f>
        <v/>
      </c>
      <c r="F355" s="89"/>
      <c r="G355" s="89"/>
    </row>
    <row r="356" spans="1:7" ht="15.75" customHeight="1">
      <c r="A356" s="84" t="str">
        <f t="shared" si="7"/>
        <v/>
      </c>
      <c r="B356" s="45" t="str">
        <f>IF('Time Series Inputs'!A356="","",'Time Series Inputs'!A356)</f>
        <v/>
      </c>
      <c r="C356" s="83" t="str">
        <f>IF('Time Series Inputs'!B356="","",'Time Series Inputs'!B356)</f>
        <v/>
      </c>
      <c r="D356" s="83" t="str">
        <f>IF('Time Series Inputs'!C356="","",'Time Series Inputs'!C356)</f>
        <v/>
      </c>
      <c r="F356" s="89"/>
      <c r="G356" s="89"/>
    </row>
    <row r="357" spans="1:7" ht="15.75" customHeight="1">
      <c r="A357" s="84" t="str">
        <f t="shared" si="7"/>
        <v/>
      </c>
      <c r="B357" s="45" t="str">
        <f>IF('Time Series Inputs'!A357="","",'Time Series Inputs'!A357)</f>
        <v/>
      </c>
      <c r="C357" s="83" t="str">
        <f>IF('Time Series Inputs'!B357="","",'Time Series Inputs'!B357)</f>
        <v/>
      </c>
      <c r="D357" s="83" t="str">
        <f>IF('Time Series Inputs'!C357="","",'Time Series Inputs'!C357)</f>
        <v/>
      </c>
      <c r="F357" s="89"/>
      <c r="G357" s="89"/>
    </row>
    <row r="358" spans="1:7" ht="15.75" customHeight="1">
      <c r="A358" s="84" t="str">
        <f t="shared" si="7"/>
        <v/>
      </c>
      <c r="B358" s="45" t="str">
        <f>IF('Time Series Inputs'!A358="","",'Time Series Inputs'!A358)</f>
        <v/>
      </c>
      <c r="C358" s="83" t="str">
        <f>IF('Time Series Inputs'!B358="","",'Time Series Inputs'!B358)</f>
        <v/>
      </c>
      <c r="D358" s="83" t="str">
        <f>IF('Time Series Inputs'!C358="","",'Time Series Inputs'!C358)</f>
        <v/>
      </c>
      <c r="F358" s="89"/>
      <c r="G358" s="89"/>
    </row>
    <row r="359" spans="1:7" ht="15.75" customHeight="1">
      <c r="A359" s="84" t="str">
        <f t="shared" si="7"/>
        <v/>
      </c>
      <c r="B359" s="45" t="str">
        <f>IF('Time Series Inputs'!A359="","",'Time Series Inputs'!A359)</f>
        <v/>
      </c>
      <c r="C359" s="83" t="str">
        <f>IF('Time Series Inputs'!B359="","",'Time Series Inputs'!B359)</f>
        <v/>
      </c>
      <c r="D359" s="83" t="str">
        <f>IF('Time Series Inputs'!C359="","",'Time Series Inputs'!C359)</f>
        <v/>
      </c>
      <c r="F359" s="89"/>
      <c r="G359" s="89"/>
    </row>
    <row r="360" spans="1:7" ht="15.75" customHeight="1">
      <c r="A360" s="84" t="str">
        <f t="shared" si="7"/>
        <v/>
      </c>
      <c r="B360" s="45" t="str">
        <f>IF('Time Series Inputs'!A360="","",'Time Series Inputs'!A360)</f>
        <v/>
      </c>
      <c r="C360" s="83" t="str">
        <f>IF('Time Series Inputs'!B360="","",'Time Series Inputs'!B360)</f>
        <v/>
      </c>
      <c r="D360" s="83" t="str">
        <f>IF('Time Series Inputs'!C360="","",'Time Series Inputs'!C360)</f>
        <v/>
      </c>
      <c r="F360" s="89"/>
      <c r="G360" s="89"/>
    </row>
    <row r="361" spans="1:7" ht="15.75" customHeight="1">
      <c r="A361" s="84" t="str">
        <f t="shared" si="7"/>
        <v/>
      </c>
      <c r="B361" s="45" t="str">
        <f>IF('Time Series Inputs'!A361="","",'Time Series Inputs'!A361)</f>
        <v/>
      </c>
      <c r="C361" s="83" t="str">
        <f>IF('Time Series Inputs'!B361="","",'Time Series Inputs'!B361)</f>
        <v/>
      </c>
      <c r="D361" s="83" t="str">
        <f>IF('Time Series Inputs'!C361="","",'Time Series Inputs'!C361)</f>
        <v/>
      </c>
      <c r="F361" s="89"/>
      <c r="G361" s="89"/>
    </row>
    <row r="362" spans="1:7" ht="15.75" customHeight="1">
      <c r="A362" s="84" t="str">
        <f t="shared" si="7"/>
        <v/>
      </c>
      <c r="B362" s="45" t="str">
        <f>IF('Time Series Inputs'!A362="","",'Time Series Inputs'!A362)</f>
        <v/>
      </c>
      <c r="C362" s="83" t="str">
        <f>IF('Time Series Inputs'!B362="","",'Time Series Inputs'!B362)</f>
        <v/>
      </c>
      <c r="D362" s="83" t="str">
        <f>IF('Time Series Inputs'!C362="","",'Time Series Inputs'!C362)</f>
        <v/>
      </c>
      <c r="F362" s="89"/>
      <c r="G362" s="89"/>
    </row>
    <row r="363" spans="1:7" ht="15.75" customHeight="1">
      <c r="A363" s="84" t="str">
        <f t="shared" si="7"/>
        <v/>
      </c>
      <c r="B363" s="45" t="str">
        <f>IF('Time Series Inputs'!A363="","",'Time Series Inputs'!A363)</f>
        <v/>
      </c>
      <c r="C363" s="83" t="str">
        <f>IF('Time Series Inputs'!B363="","",'Time Series Inputs'!B363)</f>
        <v/>
      </c>
      <c r="D363" s="83" t="str">
        <f>IF('Time Series Inputs'!C363="","",'Time Series Inputs'!C363)</f>
        <v/>
      </c>
      <c r="F363" s="89"/>
      <c r="G363" s="89"/>
    </row>
    <row r="364" spans="1:7" ht="15.75" customHeight="1">
      <c r="A364" s="84" t="str">
        <f t="shared" si="7"/>
        <v/>
      </c>
      <c r="B364" s="45" t="str">
        <f>IF('Time Series Inputs'!A364="","",'Time Series Inputs'!A364)</f>
        <v/>
      </c>
      <c r="C364" s="83" t="str">
        <f>IF('Time Series Inputs'!B364="","",'Time Series Inputs'!B364)</f>
        <v/>
      </c>
      <c r="D364" s="83" t="str">
        <f>IF('Time Series Inputs'!C364="","",'Time Series Inputs'!C364)</f>
        <v/>
      </c>
      <c r="F364" s="89"/>
      <c r="G364" s="89"/>
    </row>
    <row r="365" spans="1:7" ht="15.75" customHeight="1">
      <c r="A365" s="84" t="str">
        <f t="shared" si="7"/>
        <v/>
      </c>
      <c r="B365" s="45" t="str">
        <f>IF('Time Series Inputs'!A365="","",'Time Series Inputs'!A365)</f>
        <v/>
      </c>
      <c r="C365" s="83" t="str">
        <f>IF('Time Series Inputs'!B365="","",'Time Series Inputs'!B365)</f>
        <v/>
      </c>
      <c r="D365" s="83" t="str">
        <f>IF('Time Series Inputs'!C365="","",'Time Series Inputs'!C365)</f>
        <v/>
      </c>
      <c r="F365" s="89"/>
      <c r="G365" s="89"/>
    </row>
    <row r="366" spans="1:7" ht="15.75" customHeight="1">
      <c r="A366" s="84" t="str">
        <f t="shared" si="7"/>
        <v/>
      </c>
      <c r="B366" s="45" t="str">
        <f>IF('Time Series Inputs'!A366="","",'Time Series Inputs'!A366)</f>
        <v/>
      </c>
      <c r="C366" s="83" t="str">
        <f>IF('Time Series Inputs'!B366="","",'Time Series Inputs'!B366)</f>
        <v/>
      </c>
      <c r="D366" s="83" t="str">
        <f>IF('Time Series Inputs'!C366="","",'Time Series Inputs'!C366)</f>
        <v/>
      </c>
      <c r="F366" s="89"/>
      <c r="G366" s="89"/>
    </row>
    <row r="367" spans="1:7" ht="15.75" customHeight="1">
      <c r="A367" s="84" t="str">
        <f t="shared" si="7"/>
        <v/>
      </c>
      <c r="B367" s="45" t="str">
        <f>IF('Time Series Inputs'!A367="","",'Time Series Inputs'!A367)</f>
        <v/>
      </c>
      <c r="C367" s="83" t="str">
        <f>IF('Time Series Inputs'!B367="","",'Time Series Inputs'!B367)</f>
        <v/>
      </c>
      <c r="D367" s="83" t="str">
        <f>IF('Time Series Inputs'!C367="","",'Time Series Inputs'!C367)</f>
        <v/>
      </c>
      <c r="F367" s="89"/>
      <c r="G367" s="89"/>
    </row>
    <row r="368" spans="1:7" ht="15.75" customHeight="1">
      <c r="A368" s="84" t="str">
        <f t="shared" si="7"/>
        <v/>
      </c>
      <c r="B368" s="45" t="str">
        <f>IF('Time Series Inputs'!A368="","",'Time Series Inputs'!A368)</f>
        <v/>
      </c>
      <c r="C368" s="83" t="str">
        <f>IF('Time Series Inputs'!B368="","",'Time Series Inputs'!B368)</f>
        <v/>
      </c>
      <c r="D368" s="83" t="str">
        <f>IF('Time Series Inputs'!C368="","",'Time Series Inputs'!C368)</f>
        <v/>
      </c>
      <c r="F368" s="89"/>
      <c r="G368" s="89"/>
    </row>
    <row r="369" spans="1:7" ht="15.75" customHeight="1">
      <c r="A369" s="84" t="str">
        <f t="shared" si="7"/>
        <v/>
      </c>
      <c r="B369" s="45" t="str">
        <f>IF('Time Series Inputs'!A369="","",'Time Series Inputs'!A369)</f>
        <v/>
      </c>
      <c r="C369" s="83" t="str">
        <f>IF('Time Series Inputs'!B369="","",'Time Series Inputs'!B369)</f>
        <v/>
      </c>
      <c r="D369" s="83" t="str">
        <f>IF('Time Series Inputs'!C369="","",'Time Series Inputs'!C369)</f>
        <v/>
      </c>
      <c r="F369" s="89"/>
      <c r="G369" s="89"/>
    </row>
    <row r="370" spans="1:7" ht="15.75" customHeight="1">
      <c r="A370" s="84" t="str">
        <f t="shared" si="7"/>
        <v/>
      </c>
      <c r="B370" s="45" t="str">
        <f>IF('Time Series Inputs'!A370="","",'Time Series Inputs'!A370)</f>
        <v/>
      </c>
      <c r="C370" s="83" t="str">
        <f>IF('Time Series Inputs'!B370="","",'Time Series Inputs'!B370)</f>
        <v/>
      </c>
      <c r="D370" s="83" t="str">
        <f>IF('Time Series Inputs'!C370="","",'Time Series Inputs'!C370)</f>
        <v/>
      </c>
      <c r="F370" s="89"/>
      <c r="G370" s="89"/>
    </row>
    <row r="371" spans="1:7" ht="15.75" customHeight="1">
      <c r="A371" s="84" t="str">
        <f t="shared" si="7"/>
        <v/>
      </c>
      <c r="B371" s="45" t="str">
        <f>IF('Time Series Inputs'!A371="","",'Time Series Inputs'!A371)</f>
        <v/>
      </c>
      <c r="C371" s="83" t="str">
        <f>IF('Time Series Inputs'!B371="","",'Time Series Inputs'!B371)</f>
        <v/>
      </c>
      <c r="D371" s="83" t="str">
        <f>IF('Time Series Inputs'!C371="","",'Time Series Inputs'!C371)</f>
        <v/>
      </c>
      <c r="F371" s="89"/>
      <c r="G371" s="89"/>
    </row>
    <row r="372" spans="1:7" ht="15.75" customHeight="1">
      <c r="A372" s="84" t="str">
        <f t="shared" si="7"/>
        <v/>
      </c>
      <c r="B372" s="45" t="str">
        <f>IF('Time Series Inputs'!A372="","",'Time Series Inputs'!A372)</f>
        <v/>
      </c>
      <c r="C372" s="83" t="str">
        <f>IF('Time Series Inputs'!B372="","",'Time Series Inputs'!B372)</f>
        <v/>
      </c>
      <c r="D372" s="83" t="str">
        <f>IF('Time Series Inputs'!C372="","",'Time Series Inputs'!C372)</f>
        <v/>
      </c>
      <c r="F372" s="89"/>
      <c r="G372" s="89"/>
    </row>
    <row r="373" spans="1:7" ht="15.75" customHeight="1">
      <c r="A373" s="84" t="str">
        <f t="shared" si="7"/>
        <v/>
      </c>
      <c r="B373" s="45" t="str">
        <f>IF('Time Series Inputs'!A373="","",'Time Series Inputs'!A373)</f>
        <v/>
      </c>
      <c r="C373" s="83" t="str">
        <f>IF('Time Series Inputs'!B373="","",'Time Series Inputs'!B373)</f>
        <v/>
      </c>
      <c r="D373" s="83" t="str">
        <f>IF('Time Series Inputs'!C373="","",'Time Series Inputs'!C373)</f>
        <v/>
      </c>
      <c r="F373" s="89"/>
      <c r="G373" s="89"/>
    </row>
    <row r="374" spans="1:7" ht="15.75" customHeight="1">
      <c r="A374" s="84" t="str">
        <f t="shared" si="7"/>
        <v/>
      </c>
      <c r="B374" s="45" t="str">
        <f>IF('Time Series Inputs'!A374="","",'Time Series Inputs'!A374)</f>
        <v/>
      </c>
      <c r="C374" s="83" t="str">
        <f>IF('Time Series Inputs'!B374="","",'Time Series Inputs'!B374)</f>
        <v/>
      </c>
      <c r="D374" s="83" t="str">
        <f>IF('Time Series Inputs'!C374="","",'Time Series Inputs'!C374)</f>
        <v/>
      </c>
      <c r="F374" s="89"/>
      <c r="G374" s="89"/>
    </row>
    <row r="375" spans="1:7" ht="15.75" customHeight="1">
      <c r="A375" s="84" t="str">
        <f t="shared" si="7"/>
        <v/>
      </c>
      <c r="B375" s="45" t="str">
        <f>IF('Time Series Inputs'!A375="","",'Time Series Inputs'!A375)</f>
        <v/>
      </c>
      <c r="C375" s="83" t="str">
        <f>IF('Time Series Inputs'!B375="","",'Time Series Inputs'!B375)</f>
        <v/>
      </c>
      <c r="D375" s="83" t="str">
        <f>IF('Time Series Inputs'!C375="","",'Time Series Inputs'!C375)</f>
        <v/>
      </c>
      <c r="F375" s="89"/>
      <c r="G375" s="89"/>
    </row>
    <row r="376" spans="1:7" ht="15.75" customHeight="1">
      <c r="A376" s="84" t="str">
        <f t="shared" si="7"/>
        <v/>
      </c>
      <c r="B376" s="45" t="str">
        <f>IF('Time Series Inputs'!A376="","",'Time Series Inputs'!A376)</f>
        <v/>
      </c>
      <c r="C376" s="83" t="str">
        <f>IF('Time Series Inputs'!B376="","",'Time Series Inputs'!B376)</f>
        <v/>
      </c>
      <c r="D376" s="83" t="str">
        <f>IF('Time Series Inputs'!C376="","",'Time Series Inputs'!C376)</f>
        <v/>
      </c>
      <c r="F376" s="89"/>
      <c r="G376" s="89"/>
    </row>
    <row r="377" spans="1:7" ht="15.75" customHeight="1">
      <c r="A377" s="84" t="str">
        <f t="shared" si="7"/>
        <v/>
      </c>
      <c r="B377" s="45" t="str">
        <f>IF('Time Series Inputs'!A377="","",'Time Series Inputs'!A377)</f>
        <v/>
      </c>
      <c r="C377" s="83" t="str">
        <f>IF('Time Series Inputs'!B377="","",'Time Series Inputs'!B377)</f>
        <v/>
      </c>
      <c r="D377" s="83" t="str">
        <f>IF('Time Series Inputs'!C377="","",'Time Series Inputs'!C377)</f>
        <v/>
      </c>
      <c r="F377" s="89"/>
      <c r="G377" s="89"/>
    </row>
    <row r="378" spans="1:7" ht="15.75" customHeight="1">
      <c r="A378" s="84" t="str">
        <f t="shared" si="7"/>
        <v/>
      </c>
      <c r="B378" s="45" t="str">
        <f>IF('Time Series Inputs'!A378="","",'Time Series Inputs'!A378)</f>
        <v/>
      </c>
      <c r="C378" s="83" t="str">
        <f>IF('Time Series Inputs'!B378="","",'Time Series Inputs'!B378)</f>
        <v/>
      </c>
      <c r="D378" s="83" t="str">
        <f>IF('Time Series Inputs'!C378="","",'Time Series Inputs'!C378)</f>
        <v/>
      </c>
      <c r="F378" s="89"/>
      <c r="G378" s="89"/>
    </row>
    <row r="379" spans="1:7" ht="15.75" customHeight="1">
      <c r="A379" s="84" t="str">
        <f t="shared" si="7"/>
        <v/>
      </c>
      <c r="B379" s="45" t="str">
        <f>IF('Time Series Inputs'!A379="","",'Time Series Inputs'!A379)</f>
        <v/>
      </c>
      <c r="C379" s="83" t="str">
        <f>IF('Time Series Inputs'!B379="","",'Time Series Inputs'!B379)</f>
        <v/>
      </c>
      <c r="D379" s="83" t="str">
        <f>IF('Time Series Inputs'!C379="","",'Time Series Inputs'!C379)</f>
        <v/>
      </c>
      <c r="F379" s="89"/>
      <c r="G379" s="89"/>
    </row>
    <row r="380" spans="1:7" ht="15.75" customHeight="1">
      <c r="A380" s="84" t="str">
        <f t="shared" si="7"/>
        <v/>
      </c>
      <c r="B380" s="45" t="str">
        <f>IF('Time Series Inputs'!A380="","",'Time Series Inputs'!A380)</f>
        <v/>
      </c>
      <c r="C380" s="83" t="str">
        <f>IF('Time Series Inputs'!B380="","",'Time Series Inputs'!B380)</f>
        <v/>
      </c>
      <c r="D380" s="83" t="str">
        <f>IF('Time Series Inputs'!C380="","",'Time Series Inputs'!C380)</f>
        <v/>
      </c>
      <c r="F380" s="89"/>
      <c r="G380" s="89"/>
    </row>
    <row r="381" spans="1:7" ht="15.75" customHeight="1">
      <c r="A381" s="84" t="str">
        <f t="shared" si="7"/>
        <v/>
      </c>
      <c r="B381" s="45" t="str">
        <f>IF('Time Series Inputs'!A381="","",'Time Series Inputs'!A381)</f>
        <v/>
      </c>
      <c r="C381" s="83" t="str">
        <f>IF('Time Series Inputs'!B381="","",'Time Series Inputs'!B381)</f>
        <v/>
      </c>
      <c r="D381" s="83" t="str">
        <f>IF('Time Series Inputs'!C381="","",'Time Series Inputs'!C381)</f>
        <v/>
      </c>
      <c r="F381" s="89"/>
      <c r="G381" s="89"/>
    </row>
    <row r="382" spans="1:7" ht="15.75" customHeight="1">
      <c r="A382" s="84" t="str">
        <f t="shared" si="7"/>
        <v/>
      </c>
      <c r="B382" s="45" t="str">
        <f>IF('Time Series Inputs'!A382="","",'Time Series Inputs'!A382)</f>
        <v/>
      </c>
      <c r="C382" s="83" t="str">
        <f>IF('Time Series Inputs'!B382="","",'Time Series Inputs'!B382)</f>
        <v/>
      </c>
      <c r="D382" s="83" t="str">
        <f>IF('Time Series Inputs'!C382="","",'Time Series Inputs'!C382)</f>
        <v/>
      </c>
      <c r="F382" s="89"/>
      <c r="G382" s="89"/>
    </row>
    <row r="383" spans="1:7" ht="15.75" customHeight="1">
      <c r="A383" s="84" t="str">
        <f t="shared" si="7"/>
        <v/>
      </c>
      <c r="B383" s="45" t="str">
        <f>IF('Time Series Inputs'!A383="","",'Time Series Inputs'!A383)</f>
        <v/>
      </c>
      <c r="C383" s="83" t="str">
        <f>IF('Time Series Inputs'!B383="","",'Time Series Inputs'!B383)</f>
        <v/>
      </c>
      <c r="D383" s="83" t="str">
        <f>IF('Time Series Inputs'!C383="","",'Time Series Inputs'!C383)</f>
        <v/>
      </c>
      <c r="F383" s="89"/>
      <c r="G383" s="89"/>
    </row>
    <row r="384" spans="1:7" ht="15.75" customHeight="1">
      <c r="A384" s="84" t="str">
        <f t="shared" si="7"/>
        <v/>
      </c>
      <c r="B384" s="45" t="str">
        <f>IF('Time Series Inputs'!A384="","",'Time Series Inputs'!A384)</f>
        <v/>
      </c>
      <c r="C384" s="83" t="str">
        <f>IF('Time Series Inputs'!B384="","",'Time Series Inputs'!B384)</f>
        <v/>
      </c>
      <c r="D384" s="83" t="str">
        <f>IF('Time Series Inputs'!C384="","",'Time Series Inputs'!C384)</f>
        <v/>
      </c>
      <c r="F384" s="89"/>
      <c r="G384" s="89"/>
    </row>
    <row r="385" spans="1:7" ht="15.75" customHeight="1">
      <c r="A385" s="84" t="str">
        <f t="shared" si="7"/>
        <v/>
      </c>
      <c r="B385" s="45" t="str">
        <f>IF('Time Series Inputs'!A385="","",'Time Series Inputs'!A385)</f>
        <v/>
      </c>
      <c r="C385" s="83" t="str">
        <f>IF('Time Series Inputs'!B385="","",'Time Series Inputs'!B385)</f>
        <v/>
      </c>
      <c r="D385" s="83" t="str">
        <f>IF('Time Series Inputs'!C385="","",'Time Series Inputs'!C385)</f>
        <v/>
      </c>
      <c r="F385" s="89"/>
      <c r="G385" s="89"/>
    </row>
    <row r="386" spans="1:7" ht="15.75" customHeight="1">
      <c r="A386" s="84" t="str">
        <f t="shared" si="7"/>
        <v/>
      </c>
      <c r="B386" s="45" t="str">
        <f>IF('Time Series Inputs'!A386="","",'Time Series Inputs'!A386)</f>
        <v/>
      </c>
      <c r="C386" s="83" t="str">
        <f>IF('Time Series Inputs'!B386="","",'Time Series Inputs'!B386)</f>
        <v/>
      </c>
      <c r="D386" s="83" t="str">
        <f>IF('Time Series Inputs'!C386="","",'Time Series Inputs'!C386)</f>
        <v/>
      </c>
      <c r="F386" s="89"/>
      <c r="G386" s="89"/>
    </row>
    <row r="387" spans="1:7" ht="15.75" customHeight="1">
      <c r="A387" s="84" t="str">
        <f t="shared" si="7"/>
        <v/>
      </c>
      <c r="B387" s="45" t="str">
        <f>IF('Time Series Inputs'!A387="","",'Time Series Inputs'!A387)</f>
        <v/>
      </c>
      <c r="C387" s="83" t="str">
        <f>IF('Time Series Inputs'!B387="","",'Time Series Inputs'!B387)</f>
        <v/>
      </c>
      <c r="D387" s="83" t="str">
        <f>IF('Time Series Inputs'!C387="","",'Time Series Inputs'!C387)</f>
        <v/>
      </c>
      <c r="F387" s="89"/>
      <c r="G387" s="89"/>
    </row>
    <row r="388" spans="1:7" ht="15.75" customHeight="1">
      <c r="A388" s="84" t="str">
        <f t="shared" si="7"/>
        <v/>
      </c>
      <c r="B388" s="45" t="str">
        <f>IF('Time Series Inputs'!A388="","",'Time Series Inputs'!A388)</f>
        <v/>
      </c>
      <c r="C388" s="83" t="str">
        <f>IF('Time Series Inputs'!B388="","",'Time Series Inputs'!B388)</f>
        <v/>
      </c>
      <c r="D388" s="83" t="str">
        <f>IF('Time Series Inputs'!C388="","",'Time Series Inputs'!C388)</f>
        <v/>
      </c>
      <c r="F388" s="89"/>
      <c r="G388" s="89"/>
    </row>
    <row r="389" spans="1:7" ht="15.75" customHeight="1">
      <c r="A389" s="84" t="str">
        <f t="shared" si="7"/>
        <v/>
      </c>
      <c r="B389" s="45" t="str">
        <f>IF('Time Series Inputs'!A389="","",'Time Series Inputs'!A389)</f>
        <v/>
      </c>
      <c r="C389" s="83" t="str">
        <f>IF('Time Series Inputs'!B389="","",'Time Series Inputs'!B389)</f>
        <v/>
      </c>
      <c r="D389" s="83" t="str">
        <f>IF('Time Series Inputs'!C389="","",'Time Series Inputs'!C389)</f>
        <v/>
      </c>
      <c r="F389" s="89"/>
      <c r="G389" s="89"/>
    </row>
    <row r="390" spans="1:7" ht="15.75" customHeight="1">
      <c r="A390" s="84" t="str">
        <f t="shared" si="7"/>
        <v/>
      </c>
      <c r="B390" s="45" t="str">
        <f>IF('Time Series Inputs'!A390="","",'Time Series Inputs'!A390)</f>
        <v/>
      </c>
      <c r="C390" s="83" t="str">
        <f>IF('Time Series Inputs'!B390="","",'Time Series Inputs'!B390)</f>
        <v/>
      </c>
      <c r="D390" s="83" t="str">
        <f>IF('Time Series Inputs'!C390="","",'Time Series Inputs'!C390)</f>
        <v/>
      </c>
      <c r="F390" s="89"/>
      <c r="G390" s="89"/>
    </row>
    <row r="391" spans="1:7" ht="15.75" customHeight="1">
      <c r="A391" s="84" t="str">
        <f t="shared" si="7"/>
        <v/>
      </c>
      <c r="B391" s="45" t="str">
        <f>IF('Time Series Inputs'!A391="","",'Time Series Inputs'!A391)</f>
        <v/>
      </c>
      <c r="C391" s="83" t="str">
        <f>IF('Time Series Inputs'!B391="","",'Time Series Inputs'!B391)</f>
        <v/>
      </c>
      <c r="D391" s="83" t="str">
        <f>IF('Time Series Inputs'!C391="","",'Time Series Inputs'!C391)</f>
        <v/>
      </c>
      <c r="F391" s="89"/>
      <c r="G391" s="89"/>
    </row>
    <row r="392" spans="1:7" ht="15.75" customHeight="1">
      <c r="A392" s="84" t="str">
        <f t="shared" si="7"/>
        <v/>
      </c>
      <c r="B392" s="45" t="str">
        <f>IF('Time Series Inputs'!A392="","",'Time Series Inputs'!A392)</f>
        <v/>
      </c>
      <c r="C392" s="83" t="str">
        <f>IF('Time Series Inputs'!B392="","",'Time Series Inputs'!B392)</f>
        <v/>
      </c>
      <c r="D392" s="83" t="str">
        <f>IF('Time Series Inputs'!C392="","",'Time Series Inputs'!C392)</f>
        <v/>
      </c>
      <c r="F392" s="89"/>
      <c r="G392" s="89"/>
    </row>
    <row r="393" spans="1:7" ht="15.75" customHeight="1">
      <c r="A393" s="84" t="str">
        <f t="shared" si="7"/>
        <v/>
      </c>
      <c r="B393" s="45" t="str">
        <f>IF('Time Series Inputs'!A393="","",'Time Series Inputs'!A393)</f>
        <v/>
      </c>
      <c r="C393" s="83" t="str">
        <f>IF('Time Series Inputs'!B393="","",'Time Series Inputs'!B393)</f>
        <v/>
      </c>
      <c r="D393" s="83" t="str">
        <f>IF('Time Series Inputs'!C393="","",'Time Series Inputs'!C393)</f>
        <v/>
      </c>
      <c r="F393" s="89"/>
      <c r="G393" s="89"/>
    </row>
    <row r="394" spans="1:7" ht="15.75" customHeight="1">
      <c r="A394" s="84" t="str">
        <f t="shared" si="7"/>
        <v/>
      </c>
      <c r="B394" s="45" t="str">
        <f>IF('Time Series Inputs'!A394="","",'Time Series Inputs'!A394)</f>
        <v/>
      </c>
      <c r="C394" s="83" t="str">
        <f>IF('Time Series Inputs'!B394="","",'Time Series Inputs'!B394)</f>
        <v/>
      </c>
      <c r="D394" s="83" t="str">
        <f>IF('Time Series Inputs'!C394="","",'Time Series Inputs'!C394)</f>
        <v/>
      </c>
      <c r="F394" s="89"/>
      <c r="G394" s="89"/>
    </row>
    <row r="395" spans="1:7" ht="15.75" customHeight="1">
      <c r="A395" s="84" t="str">
        <f t="shared" si="7"/>
        <v/>
      </c>
      <c r="B395" s="45" t="str">
        <f>IF('Time Series Inputs'!A395="","",'Time Series Inputs'!A395)</f>
        <v/>
      </c>
      <c r="C395" s="83" t="str">
        <f>IF('Time Series Inputs'!B395="","",'Time Series Inputs'!B395)</f>
        <v/>
      </c>
      <c r="D395" s="83" t="str">
        <f>IF('Time Series Inputs'!C395="","",'Time Series Inputs'!C395)</f>
        <v/>
      </c>
      <c r="F395" s="89"/>
      <c r="G395" s="89"/>
    </row>
    <row r="396" spans="1:7" ht="15.75" customHeight="1">
      <c r="A396" s="84" t="str">
        <f t="shared" si="7"/>
        <v/>
      </c>
      <c r="B396" s="45" t="str">
        <f>IF('Time Series Inputs'!A396="","",'Time Series Inputs'!A396)</f>
        <v/>
      </c>
      <c r="C396" s="83" t="str">
        <f>IF('Time Series Inputs'!B396="","",'Time Series Inputs'!B396)</f>
        <v/>
      </c>
      <c r="D396" s="83" t="str">
        <f>IF('Time Series Inputs'!C396="","",'Time Series Inputs'!C396)</f>
        <v/>
      </c>
      <c r="F396" s="89"/>
      <c r="G396" s="89"/>
    </row>
    <row r="397" spans="1:7" ht="15.75" customHeight="1">
      <c r="A397" s="84" t="str">
        <f t="shared" si="7"/>
        <v/>
      </c>
      <c r="B397" s="45" t="str">
        <f>IF('Time Series Inputs'!A397="","",'Time Series Inputs'!A397)</f>
        <v/>
      </c>
      <c r="C397" s="83" t="str">
        <f>IF('Time Series Inputs'!B397="","",'Time Series Inputs'!B397)</f>
        <v/>
      </c>
      <c r="D397" s="83" t="str">
        <f>IF('Time Series Inputs'!C397="","",'Time Series Inputs'!C397)</f>
        <v/>
      </c>
      <c r="F397" s="89"/>
      <c r="G397" s="89"/>
    </row>
    <row r="398" spans="1:7" ht="15.75" customHeight="1">
      <c r="A398" s="84" t="str">
        <f t="shared" si="7"/>
        <v/>
      </c>
      <c r="B398" s="45" t="str">
        <f>IF('Time Series Inputs'!A398="","",'Time Series Inputs'!A398)</f>
        <v/>
      </c>
      <c r="C398" s="83" t="str">
        <f>IF('Time Series Inputs'!B398="","",'Time Series Inputs'!B398)</f>
        <v/>
      </c>
      <c r="D398" s="83" t="str">
        <f>IF('Time Series Inputs'!C398="","",'Time Series Inputs'!C398)</f>
        <v/>
      </c>
      <c r="F398" s="89"/>
      <c r="G398" s="89"/>
    </row>
    <row r="399" spans="1:7" ht="15.75" customHeight="1">
      <c r="A399" s="84" t="str">
        <f t="shared" si="7"/>
        <v/>
      </c>
      <c r="B399" s="45" t="str">
        <f>IF('Time Series Inputs'!A399="","",'Time Series Inputs'!A399)</f>
        <v/>
      </c>
      <c r="C399" s="83" t="str">
        <f>IF('Time Series Inputs'!B399="","",'Time Series Inputs'!B399)</f>
        <v/>
      </c>
      <c r="D399" s="83" t="str">
        <f>IF('Time Series Inputs'!C399="","",'Time Series Inputs'!C399)</f>
        <v/>
      </c>
      <c r="F399" s="89"/>
      <c r="G399" s="89"/>
    </row>
    <row r="400" spans="1:7" ht="15.75" customHeight="1">
      <c r="A400" s="84" t="str">
        <f t="shared" si="7"/>
        <v/>
      </c>
      <c r="B400" s="45" t="str">
        <f>IF('Time Series Inputs'!A400="","",'Time Series Inputs'!A400)</f>
        <v/>
      </c>
      <c r="C400" s="83" t="str">
        <f>IF('Time Series Inputs'!B400="","",'Time Series Inputs'!B400)</f>
        <v/>
      </c>
      <c r="D400" s="83" t="str">
        <f>IF('Time Series Inputs'!C400="","",'Time Series Inputs'!C400)</f>
        <v/>
      </c>
      <c r="F400" s="89"/>
      <c r="G400" s="89"/>
    </row>
    <row r="401" spans="1:7" ht="15.75" customHeight="1">
      <c r="A401" s="84" t="str">
        <f t="shared" si="7"/>
        <v/>
      </c>
      <c r="B401" s="45" t="str">
        <f>IF('Time Series Inputs'!A401="","",'Time Series Inputs'!A401)</f>
        <v/>
      </c>
      <c r="C401" s="83" t="str">
        <f>IF('Time Series Inputs'!B401="","",'Time Series Inputs'!B401)</f>
        <v/>
      </c>
      <c r="D401" s="83" t="str">
        <f>IF('Time Series Inputs'!C401="","",'Time Series Inputs'!C401)</f>
        <v/>
      </c>
      <c r="F401" s="89"/>
      <c r="G401" s="89"/>
    </row>
    <row r="402" spans="1:7" ht="15.75" customHeight="1">
      <c r="A402" s="84" t="str">
        <f t="shared" si="7"/>
        <v/>
      </c>
      <c r="B402" s="45" t="str">
        <f>IF('Time Series Inputs'!A402="","",'Time Series Inputs'!A402)</f>
        <v/>
      </c>
      <c r="C402" s="83" t="str">
        <f>IF('Time Series Inputs'!B402="","",'Time Series Inputs'!B402)</f>
        <v/>
      </c>
      <c r="D402" s="83" t="str">
        <f>IF('Time Series Inputs'!C402="","",'Time Series Inputs'!C402)</f>
        <v/>
      </c>
      <c r="F402" s="89"/>
      <c r="G402" s="89"/>
    </row>
    <row r="403" spans="1:7" ht="15.75" customHeight="1">
      <c r="A403" s="84" t="str">
        <f t="shared" si="7"/>
        <v/>
      </c>
      <c r="B403" s="45" t="str">
        <f>IF('Time Series Inputs'!A403="","",'Time Series Inputs'!A403)</f>
        <v/>
      </c>
      <c r="C403" s="83" t="str">
        <f>IF('Time Series Inputs'!B403="","",'Time Series Inputs'!B403)</f>
        <v/>
      </c>
      <c r="D403" s="83" t="str">
        <f>IF('Time Series Inputs'!C403="","",'Time Series Inputs'!C403)</f>
        <v/>
      </c>
      <c r="F403" s="89"/>
      <c r="G403" s="89"/>
    </row>
    <row r="404" spans="1:7" ht="15.75" customHeight="1">
      <c r="A404" s="84" t="str">
        <f t="shared" si="7"/>
        <v/>
      </c>
      <c r="B404" s="45" t="str">
        <f>IF('Time Series Inputs'!A404="","",'Time Series Inputs'!A404)</f>
        <v/>
      </c>
      <c r="C404" s="83" t="str">
        <f>IF('Time Series Inputs'!B404="","",'Time Series Inputs'!B404)</f>
        <v/>
      </c>
      <c r="D404" s="83" t="str">
        <f>IF('Time Series Inputs'!C404="","",'Time Series Inputs'!C404)</f>
        <v/>
      </c>
      <c r="F404" s="89"/>
      <c r="G404" s="89"/>
    </row>
    <row r="405" spans="1:7" ht="15.75" customHeight="1">
      <c r="A405" s="84" t="str">
        <f t="shared" si="7"/>
        <v/>
      </c>
      <c r="B405" s="45" t="str">
        <f>IF('Time Series Inputs'!A405="","",'Time Series Inputs'!A405)</f>
        <v/>
      </c>
      <c r="C405" s="83" t="str">
        <f>IF('Time Series Inputs'!B405="","",'Time Series Inputs'!B405)</f>
        <v/>
      </c>
      <c r="D405" s="83" t="str">
        <f>IF('Time Series Inputs'!C405="","",'Time Series Inputs'!C405)</f>
        <v/>
      </c>
      <c r="F405" s="89"/>
      <c r="G405" s="89"/>
    </row>
    <row r="406" spans="1:7" ht="15.75" customHeight="1">
      <c r="A406" s="84" t="str">
        <f t="shared" ref="A406:A469" si="8">IF(B406="","",CONSTANT_ALLOCATION)</f>
        <v/>
      </c>
      <c r="B406" s="45" t="str">
        <f>IF('Time Series Inputs'!A406="","",'Time Series Inputs'!A406)</f>
        <v/>
      </c>
      <c r="C406" s="83" t="str">
        <f>IF('Time Series Inputs'!B406="","",'Time Series Inputs'!B406)</f>
        <v/>
      </c>
      <c r="D406" s="83" t="str">
        <f>IF('Time Series Inputs'!C406="","",'Time Series Inputs'!C406)</f>
        <v/>
      </c>
      <c r="F406" s="89"/>
      <c r="G406" s="89"/>
    </row>
    <row r="407" spans="1:7" ht="15.75" customHeight="1">
      <c r="A407" s="84" t="str">
        <f t="shared" si="8"/>
        <v/>
      </c>
      <c r="B407" s="45" t="str">
        <f>IF('Time Series Inputs'!A407="","",'Time Series Inputs'!A407)</f>
        <v/>
      </c>
      <c r="C407" s="83" t="str">
        <f>IF('Time Series Inputs'!B407="","",'Time Series Inputs'!B407)</f>
        <v/>
      </c>
      <c r="D407" s="83" t="str">
        <f>IF('Time Series Inputs'!C407="","",'Time Series Inputs'!C407)</f>
        <v/>
      </c>
      <c r="F407" s="89"/>
      <c r="G407" s="89"/>
    </row>
    <row r="408" spans="1:7" ht="15.75" customHeight="1">
      <c r="A408" s="84" t="str">
        <f t="shared" si="8"/>
        <v/>
      </c>
      <c r="B408" s="45" t="str">
        <f>IF('Time Series Inputs'!A408="","",'Time Series Inputs'!A408)</f>
        <v/>
      </c>
      <c r="C408" s="83" t="str">
        <f>IF('Time Series Inputs'!B408="","",'Time Series Inputs'!B408)</f>
        <v/>
      </c>
      <c r="D408" s="83" t="str">
        <f>IF('Time Series Inputs'!C408="","",'Time Series Inputs'!C408)</f>
        <v/>
      </c>
      <c r="F408" s="89"/>
      <c r="G408" s="89"/>
    </row>
    <row r="409" spans="1:7" ht="15.75" customHeight="1">
      <c r="A409" s="84" t="str">
        <f t="shared" si="8"/>
        <v/>
      </c>
      <c r="B409" s="45" t="str">
        <f>IF('Time Series Inputs'!A409="","",'Time Series Inputs'!A409)</f>
        <v/>
      </c>
      <c r="C409" s="83" t="str">
        <f>IF('Time Series Inputs'!B409="","",'Time Series Inputs'!B409)</f>
        <v/>
      </c>
      <c r="D409" s="83" t="str">
        <f>IF('Time Series Inputs'!C409="","",'Time Series Inputs'!C409)</f>
        <v/>
      </c>
      <c r="F409" s="89"/>
      <c r="G409" s="89"/>
    </row>
    <row r="410" spans="1:7" ht="15.75" customHeight="1">
      <c r="A410" s="84" t="str">
        <f t="shared" si="8"/>
        <v/>
      </c>
      <c r="B410" s="45" t="str">
        <f>IF('Time Series Inputs'!A410="","",'Time Series Inputs'!A410)</f>
        <v/>
      </c>
      <c r="C410" s="83" t="str">
        <f>IF('Time Series Inputs'!B410="","",'Time Series Inputs'!B410)</f>
        <v/>
      </c>
      <c r="D410" s="83" t="str">
        <f>IF('Time Series Inputs'!C410="","",'Time Series Inputs'!C410)</f>
        <v/>
      </c>
      <c r="F410" s="89"/>
      <c r="G410" s="89"/>
    </row>
    <row r="411" spans="1:7" ht="15.75" customHeight="1">
      <c r="A411" s="84" t="str">
        <f t="shared" si="8"/>
        <v/>
      </c>
      <c r="B411" s="45" t="str">
        <f>IF('Time Series Inputs'!A411="","",'Time Series Inputs'!A411)</f>
        <v/>
      </c>
      <c r="C411" s="83" t="str">
        <f>IF('Time Series Inputs'!B411="","",'Time Series Inputs'!B411)</f>
        <v/>
      </c>
      <c r="D411" s="83" t="str">
        <f>IF('Time Series Inputs'!C411="","",'Time Series Inputs'!C411)</f>
        <v/>
      </c>
      <c r="F411" s="89"/>
      <c r="G411" s="89"/>
    </row>
    <row r="412" spans="1:7" ht="15.75" customHeight="1">
      <c r="A412" s="84" t="str">
        <f t="shared" si="8"/>
        <v/>
      </c>
      <c r="B412" s="45" t="str">
        <f>IF('Time Series Inputs'!A412="","",'Time Series Inputs'!A412)</f>
        <v/>
      </c>
      <c r="C412" s="83" t="str">
        <f>IF('Time Series Inputs'!B412="","",'Time Series Inputs'!B412)</f>
        <v/>
      </c>
      <c r="D412" s="83" t="str">
        <f>IF('Time Series Inputs'!C412="","",'Time Series Inputs'!C412)</f>
        <v/>
      </c>
      <c r="F412" s="89"/>
      <c r="G412" s="89"/>
    </row>
    <row r="413" spans="1:7" ht="15.75" customHeight="1">
      <c r="A413" s="84" t="str">
        <f t="shared" si="8"/>
        <v/>
      </c>
      <c r="B413" s="45" t="str">
        <f>IF('Time Series Inputs'!A413="","",'Time Series Inputs'!A413)</f>
        <v/>
      </c>
      <c r="C413" s="83" t="str">
        <f>IF('Time Series Inputs'!B413="","",'Time Series Inputs'!B413)</f>
        <v/>
      </c>
      <c r="D413" s="83" t="str">
        <f>IF('Time Series Inputs'!C413="","",'Time Series Inputs'!C413)</f>
        <v/>
      </c>
      <c r="F413" s="89"/>
      <c r="G413" s="89"/>
    </row>
    <row r="414" spans="1:7" ht="15.75" customHeight="1">
      <c r="A414" s="84" t="str">
        <f t="shared" si="8"/>
        <v/>
      </c>
      <c r="B414" s="45" t="str">
        <f>IF('Time Series Inputs'!A414="","",'Time Series Inputs'!A414)</f>
        <v/>
      </c>
      <c r="C414" s="83" t="str">
        <f>IF('Time Series Inputs'!B414="","",'Time Series Inputs'!B414)</f>
        <v/>
      </c>
      <c r="D414" s="83" t="str">
        <f>IF('Time Series Inputs'!C414="","",'Time Series Inputs'!C414)</f>
        <v/>
      </c>
      <c r="F414" s="89"/>
      <c r="G414" s="89"/>
    </row>
    <row r="415" spans="1:7" ht="15.75" customHeight="1">
      <c r="A415" s="84" t="str">
        <f t="shared" si="8"/>
        <v/>
      </c>
      <c r="B415" s="45" t="str">
        <f>IF('Time Series Inputs'!A415="","",'Time Series Inputs'!A415)</f>
        <v/>
      </c>
      <c r="C415" s="83" t="str">
        <f>IF('Time Series Inputs'!B415="","",'Time Series Inputs'!B415)</f>
        <v/>
      </c>
      <c r="D415" s="83" t="str">
        <f>IF('Time Series Inputs'!C415="","",'Time Series Inputs'!C415)</f>
        <v/>
      </c>
      <c r="F415" s="89"/>
      <c r="G415" s="89"/>
    </row>
    <row r="416" spans="1:7" ht="15.75" customHeight="1">
      <c r="A416" s="84" t="str">
        <f t="shared" si="8"/>
        <v/>
      </c>
      <c r="B416" s="45" t="str">
        <f>IF('Time Series Inputs'!A416="","",'Time Series Inputs'!A416)</f>
        <v/>
      </c>
      <c r="C416" s="83" t="str">
        <f>IF('Time Series Inputs'!B416="","",'Time Series Inputs'!B416)</f>
        <v/>
      </c>
      <c r="D416" s="83" t="str">
        <f>IF('Time Series Inputs'!C416="","",'Time Series Inputs'!C416)</f>
        <v/>
      </c>
      <c r="F416" s="89"/>
      <c r="G416" s="89"/>
    </row>
    <row r="417" spans="1:7" ht="15.75" customHeight="1">
      <c r="A417" s="84" t="str">
        <f t="shared" si="8"/>
        <v/>
      </c>
      <c r="B417" s="45" t="str">
        <f>IF('Time Series Inputs'!A417="","",'Time Series Inputs'!A417)</f>
        <v/>
      </c>
      <c r="C417" s="83" t="str">
        <f>IF('Time Series Inputs'!B417="","",'Time Series Inputs'!B417)</f>
        <v/>
      </c>
      <c r="D417" s="83" t="str">
        <f>IF('Time Series Inputs'!C417="","",'Time Series Inputs'!C417)</f>
        <v/>
      </c>
      <c r="F417" s="89"/>
      <c r="G417" s="89"/>
    </row>
    <row r="418" spans="1:7" ht="15.75" customHeight="1">
      <c r="A418" s="84" t="str">
        <f t="shared" si="8"/>
        <v/>
      </c>
      <c r="B418" s="45" t="str">
        <f>IF('Time Series Inputs'!A418="","",'Time Series Inputs'!A418)</f>
        <v/>
      </c>
      <c r="C418" s="83" t="str">
        <f>IF('Time Series Inputs'!B418="","",'Time Series Inputs'!B418)</f>
        <v/>
      </c>
      <c r="D418" s="83" t="str">
        <f>IF('Time Series Inputs'!C418="","",'Time Series Inputs'!C418)</f>
        <v/>
      </c>
      <c r="F418" s="89"/>
      <c r="G418" s="89"/>
    </row>
    <row r="419" spans="1:7" ht="15.75" customHeight="1">
      <c r="A419" s="84" t="str">
        <f t="shared" si="8"/>
        <v/>
      </c>
      <c r="B419" s="45" t="str">
        <f>IF('Time Series Inputs'!A419="","",'Time Series Inputs'!A419)</f>
        <v/>
      </c>
      <c r="C419" s="83" t="str">
        <f>IF('Time Series Inputs'!B419="","",'Time Series Inputs'!B419)</f>
        <v/>
      </c>
      <c r="D419" s="83" t="str">
        <f>IF('Time Series Inputs'!C419="","",'Time Series Inputs'!C419)</f>
        <v/>
      </c>
      <c r="F419" s="89"/>
      <c r="G419" s="89"/>
    </row>
    <row r="420" spans="1:7" ht="15.75" customHeight="1">
      <c r="A420" s="84" t="str">
        <f t="shared" si="8"/>
        <v/>
      </c>
      <c r="B420" s="45" t="str">
        <f>IF('Time Series Inputs'!A420="","",'Time Series Inputs'!A420)</f>
        <v/>
      </c>
      <c r="C420" s="83" t="str">
        <f>IF('Time Series Inputs'!B420="","",'Time Series Inputs'!B420)</f>
        <v/>
      </c>
      <c r="D420" s="83" t="str">
        <f>IF('Time Series Inputs'!C420="","",'Time Series Inputs'!C420)</f>
        <v/>
      </c>
      <c r="F420" s="89"/>
      <c r="G420" s="89"/>
    </row>
    <row r="421" spans="1:7" ht="15.75" customHeight="1">
      <c r="A421" s="84" t="str">
        <f t="shared" si="8"/>
        <v/>
      </c>
      <c r="B421" s="45" t="str">
        <f>IF('Time Series Inputs'!A421="","",'Time Series Inputs'!A421)</f>
        <v/>
      </c>
      <c r="C421" s="83" t="str">
        <f>IF('Time Series Inputs'!B421="","",'Time Series Inputs'!B421)</f>
        <v/>
      </c>
      <c r="D421" s="83" t="str">
        <f>IF('Time Series Inputs'!C421="","",'Time Series Inputs'!C421)</f>
        <v/>
      </c>
      <c r="F421" s="89"/>
      <c r="G421" s="89"/>
    </row>
    <row r="422" spans="1:7" ht="15.75" customHeight="1">
      <c r="A422" s="84" t="str">
        <f t="shared" si="8"/>
        <v/>
      </c>
      <c r="B422" s="45" t="str">
        <f>IF('Time Series Inputs'!A422="","",'Time Series Inputs'!A422)</f>
        <v/>
      </c>
      <c r="C422" s="83" t="str">
        <f>IF('Time Series Inputs'!B422="","",'Time Series Inputs'!B422)</f>
        <v/>
      </c>
      <c r="D422" s="83" t="str">
        <f>IF('Time Series Inputs'!C422="","",'Time Series Inputs'!C422)</f>
        <v/>
      </c>
      <c r="F422" s="89"/>
      <c r="G422" s="89"/>
    </row>
    <row r="423" spans="1:7" ht="15.75" customHeight="1">
      <c r="A423" s="84" t="str">
        <f t="shared" si="8"/>
        <v/>
      </c>
      <c r="B423" s="45" t="str">
        <f>IF('Time Series Inputs'!A423="","",'Time Series Inputs'!A423)</f>
        <v/>
      </c>
      <c r="C423" s="83" t="str">
        <f>IF('Time Series Inputs'!B423="","",'Time Series Inputs'!B423)</f>
        <v/>
      </c>
      <c r="D423" s="83" t="str">
        <f>IF('Time Series Inputs'!C423="","",'Time Series Inputs'!C423)</f>
        <v/>
      </c>
      <c r="F423" s="89"/>
      <c r="G423" s="89"/>
    </row>
    <row r="424" spans="1:7" ht="15.75" customHeight="1">
      <c r="A424" s="84" t="str">
        <f t="shared" si="8"/>
        <v/>
      </c>
      <c r="B424" s="45" t="str">
        <f>IF('Time Series Inputs'!A424="","",'Time Series Inputs'!A424)</f>
        <v/>
      </c>
      <c r="C424" s="83" t="str">
        <f>IF('Time Series Inputs'!B424="","",'Time Series Inputs'!B424)</f>
        <v/>
      </c>
      <c r="D424" s="83" t="str">
        <f>IF('Time Series Inputs'!C424="","",'Time Series Inputs'!C424)</f>
        <v/>
      </c>
      <c r="F424" s="89"/>
      <c r="G424" s="89"/>
    </row>
    <row r="425" spans="1:7" ht="15.75" customHeight="1">
      <c r="A425" s="84" t="str">
        <f t="shared" si="8"/>
        <v/>
      </c>
      <c r="B425" s="45" t="str">
        <f>IF('Time Series Inputs'!A425="","",'Time Series Inputs'!A425)</f>
        <v/>
      </c>
      <c r="C425" s="83" t="str">
        <f>IF('Time Series Inputs'!B425="","",'Time Series Inputs'!B425)</f>
        <v/>
      </c>
      <c r="D425" s="83" t="str">
        <f>IF('Time Series Inputs'!C425="","",'Time Series Inputs'!C425)</f>
        <v/>
      </c>
      <c r="F425" s="89"/>
      <c r="G425" s="89"/>
    </row>
    <row r="426" spans="1:7" ht="15.75" customHeight="1">
      <c r="A426" s="84" t="str">
        <f t="shared" si="8"/>
        <v/>
      </c>
      <c r="B426" s="45" t="str">
        <f>IF('Time Series Inputs'!A426="","",'Time Series Inputs'!A426)</f>
        <v/>
      </c>
      <c r="C426" s="83" t="str">
        <f>IF('Time Series Inputs'!B426="","",'Time Series Inputs'!B426)</f>
        <v/>
      </c>
      <c r="D426" s="83" t="str">
        <f>IF('Time Series Inputs'!C426="","",'Time Series Inputs'!C426)</f>
        <v/>
      </c>
      <c r="F426" s="89"/>
      <c r="G426" s="89"/>
    </row>
    <row r="427" spans="1:7" ht="15.75" customHeight="1">
      <c r="A427" s="84" t="str">
        <f t="shared" si="8"/>
        <v/>
      </c>
      <c r="B427" s="45" t="str">
        <f>IF('Time Series Inputs'!A427="","",'Time Series Inputs'!A427)</f>
        <v/>
      </c>
      <c r="C427" s="83" t="str">
        <f>IF('Time Series Inputs'!B427="","",'Time Series Inputs'!B427)</f>
        <v/>
      </c>
      <c r="D427" s="83" t="str">
        <f>IF('Time Series Inputs'!C427="","",'Time Series Inputs'!C427)</f>
        <v/>
      </c>
      <c r="F427" s="89"/>
      <c r="G427" s="89"/>
    </row>
    <row r="428" spans="1:7" ht="15.75" customHeight="1">
      <c r="A428" s="84" t="str">
        <f t="shared" si="8"/>
        <v/>
      </c>
      <c r="B428" s="45" t="str">
        <f>IF('Time Series Inputs'!A428="","",'Time Series Inputs'!A428)</f>
        <v/>
      </c>
      <c r="C428" s="83" t="str">
        <f>IF('Time Series Inputs'!B428="","",'Time Series Inputs'!B428)</f>
        <v/>
      </c>
      <c r="D428" s="83" t="str">
        <f>IF('Time Series Inputs'!C428="","",'Time Series Inputs'!C428)</f>
        <v/>
      </c>
      <c r="F428" s="89"/>
      <c r="G428" s="89"/>
    </row>
    <row r="429" spans="1:7" ht="15.75" customHeight="1">
      <c r="A429" s="84" t="str">
        <f t="shared" si="8"/>
        <v/>
      </c>
      <c r="B429" s="45" t="str">
        <f>IF('Time Series Inputs'!A429="","",'Time Series Inputs'!A429)</f>
        <v/>
      </c>
      <c r="C429" s="83" t="str">
        <f>IF('Time Series Inputs'!B429="","",'Time Series Inputs'!B429)</f>
        <v/>
      </c>
      <c r="D429" s="83" t="str">
        <f>IF('Time Series Inputs'!C429="","",'Time Series Inputs'!C429)</f>
        <v/>
      </c>
      <c r="F429" s="89"/>
      <c r="G429" s="89"/>
    </row>
    <row r="430" spans="1:7" ht="15.75" customHeight="1">
      <c r="A430" s="84" t="str">
        <f t="shared" si="8"/>
        <v/>
      </c>
      <c r="B430" s="45" t="str">
        <f>IF('Time Series Inputs'!A430="","",'Time Series Inputs'!A430)</f>
        <v/>
      </c>
      <c r="C430" s="83" t="str">
        <f>IF('Time Series Inputs'!B430="","",'Time Series Inputs'!B430)</f>
        <v/>
      </c>
      <c r="D430" s="83" t="str">
        <f>IF('Time Series Inputs'!C430="","",'Time Series Inputs'!C430)</f>
        <v/>
      </c>
      <c r="F430" s="89"/>
      <c r="G430" s="89"/>
    </row>
    <row r="431" spans="1:7" ht="15.75" customHeight="1">
      <c r="A431" s="84" t="str">
        <f t="shared" si="8"/>
        <v/>
      </c>
      <c r="B431" s="45" t="str">
        <f>IF('Time Series Inputs'!A431="","",'Time Series Inputs'!A431)</f>
        <v/>
      </c>
      <c r="C431" s="83" t="str">
        <f>IF('Time Series Inputs'!B431="","",'Time Series Inputs'!B431)</f>
        <v/>
      </c>
      <c r="D431" s="83" t="str">
        <f>IF('Time Series Inputs'!C431="","",'Time Series Inputs'!C431)</f>
        <v/>
      </c>
      <c r="F431" s="89"/>
      <c r="G431" s="89"/>
    </row>
    <row r="432" spans="1:7" ht="15.75" customHeight="1">
      <c r="A432" s="84" t="str">
        <f t="shared" si="8"/>
        <v/>
      </c>
      <c r="B432" s="45" t="str">
        <f>IF('Time Series Inputs'!A432="","",'Time Series Inputs'!A432)</f>
        <v/>
      </c>
      <c r="C432" s="83" t="str">
        <f>IF('Time Series Inputs'!B432="","",'Time Series Inputs'!B432)</f>
        <v/>
      </c>
      <c r="D432" s="83" t="str">
        <f>IF('Time Series Inputs'!C432="","",'Time Series Inputs'!C432)</f>
        <v/>
      </c>
      <c r="F432" s="89"/>
      <c r="G432" s="89"/>
    </row>
    <row r="433" spans="1:7" ht="15.75" customHeight="1">
      <c r="A433" s="84" t="str">
        <f t="shared" si="8"/>
        <v/>
      </c>
      <c r="B433" s="45" t="str">
        <f>IF('Time Series Inputs'!A433="","",'Time Series Inputs'!A433)</f>
        <v/>
      </c>
      <c r="C433" s="83" t="str">
        <f>IF('Time Series Inputs'!B433="","",'Time Series Inputs'!B433)</f>
        <v/>
      </c>
      <c r="D433" s="83" t="str">
        <f>IF('Time Series Inputs'!C433="","",'Time Series Inputs'!C433)</f>
        <v/>
      </c>
      <c r="F433" s="89"/>
      <c r="G433" s="89"/>
    </row>
    <row r="434" spans="1:7" ht="15.75" customHeight="1">
      <c r="A434" s="84" t="str">
        <f t="shared" si="8"/>
        <v/>
      </c>
      <c r="B434" s="45" t="str">
        <f>IF('Time Series Inputs'!A434="","",'Time Series Inputs'!A434)</f>
        <v/>
      </c>
      <c r="C434" s="83" t="str">
        <f>IF('Time Series Inputs'!B434="","",'Time Series Inputs'!B434)</f>
        <v/>
      </c>
      <c r="D434" s="83" t="str">
        <f>IF('Time Series Inputs'!C434="","",'Time Series Inputs'!C434)</f>
        <v/>
      </c>
      <c r="F434" s="89"/>
      <c r="G434" s="89"/>
    </row>
    <row r="435" spans="1:7" ht="15.75" customHeight="1">
      <c r="A435" s="84" t="str">
        <f t="shared" si="8"/>
        <v/>
      </c>
      <c r="B435" s="45" t="str">
        <f>IF('Time Series Inputs'!A435="","",'Time Series Inputs'!A435)</f>
        <v/>
      </c>
      <c r="C435" s="83" t="str">
        <f>IF('Time Series Inputs'!B435="","",'Time Series Inputs'!B435)</f>
        <v/>
      </c>
      <c r="D435" s="83" t="str">
        <f>IF('Time Series Inputs'!C435="","",'Time Series Inputs'!C435)</f>
        <v/>
      </c>
      <c r="F435" s="89"/>
      <c r="G435" s="89"/>
    </row>
    <row r="436" spans="1:7" ht="15.75" customHeight="1">
      <c r="A436" s="84" t="str">
        <f t="shared" si="8"/>
        <v/>
      </c>
      <c r="B436" s="45" t="str">
        <f>IF('Time Series Inputs'!A436="","",'Time Series Inputs'!A436)</f>
        <v/>
      </c>
      <c r="C436" s="83" t="str">
        <f>IF('Time Series Inputs'!B436="","",'Time Series Inputs'!B436)</f>
        <v/>
      </c>
      <c r="D436" s="83" t="str">
        <f>IF('Time Series Inputs'!C436="","",'Time Series Inputs'!C436)</f>
        <v/>
      </c>
      <c r="F436" s="89"/>
      <c r="G436" s="89"/>
    </row>
    <row r="437" spans="1:7" ht="15.75" customHeight="1">
      <c r="A437" s="84" t="str">
        <f t="shared" si="8"/>
        <v/>
      </c>
      <c r="B437" s="45" t="str">
        <f>IF('Time Series Inputs'!A437="","",'Time Series Inputs'!A437)</f>
        <v/>
      </c>
      <c r="C437" s="83" t="str">
        <f>IF('Time Series Inputs'!B437="","",'Time Series Inputs'!B437)</f>
        <v/>
      </c>
      <c r="D437" s="83" t="str">
        <f>IF('Time Series Inputs'!C437="","",'Time Series Inputs'!C437)</f>
        <v/>
      </c>
      <c r="F437" s="89"/>
      <c r="G437" s="89"/>
    </row>
    <row r="438" spans="1:7" ht="15.75" customHeight="1">
      <c r="A438" s="84" t="str">
        <f t="shared" si="8"/>
        <v/>
      </c>
      <c r="B438" s="45" t="str">
        <f>IF('Time Series Inputs'!A438="","",'Time Series Inputs'!A438)</f>
        <v/>
      </c>
      <c r="C438" s="83" t="str">
        <f>IF('Time Series Inputs'!B438="","",'Time Series Inputs'!B438)</f>
        <v/>
      </c>
      <c r="D438" s="83" t="str">
        <f>IF('Time Series Inputs'!C438="","",'Time Series Inputs'!C438)</f>
        <v/>
      </c>
      <c r="F438" s="89"/>
      <c r="G438" s="89"/>
    </row>
    <row r="439" spans="1:7" ht="15.75" customHeight="1">
      <c r="A439" s="84" t="str">
        <f t="shared" si="8"/>
        <v/>
      </c>
      <c r="B439" s="45" t="str">
        <f>IF('Time Series Inputs'!A439="","",'Time Series Inputs'!A439)</f>
        <v/>
      </c>
      <c r="C439" s="83" t="str">
        <f>IF('Time Series Inputs'!B439="","",'Time Series Inputs'!B439)</f>
        <v/>
      </c>
      <c r="D439" s="83" t="str">
        <f>IF('Time Series Inputs'!C439="","",'Time Series Inputs'!C439)</f>
        <v/>
      </c>
      <c r="F439" s="89"/>
      <c r="G439" s="89"/>
    </row>
    <row r="440" spans="1:7" ht="15.75" customHeight="1">
      <c r="A440" s="84" t="str">
        <f t="shared" si="8"/>
        <v/>
      </c>
      <c r="B440" s="45" t="str">
        <f>IF('Time Series Inputs'!A440="","",'Time Series Inputs'!A440)</f>
        <v/>
      </c>
      <c r="C440" s="83" t="str">
        <f>IF('Time Series Inputs'!B440="","",'Time Series Inputs'!B440)</f>
        <v/>
      </c>
      <c r="D440" s="83" t="str">
        <f>IF('Time Series Inputs'!C440="","",'Time Series Inputs'!C440)</f>
        <v/>
      </c>
      <c r="F440" s="89"/>
      <c r="G440" s="89"/>
    </row>
    <row r="441" spans="1:7" ht="15.75" customHeight="1">
      <c r="A441" s="84" t="str">
        <f t="shared" si="8"/>
        <v/>
      </c>
      <c r="B441" s="45" t="str">
        <f>IF('Time Series Inputs'!A441="","",'Time Series Inputs'!A441)</f>
        <v/>
      </c>
      <c r="C441" s="83" t="str">
        <f>IF('Time Series Inputs'!B441="","",'Time Series Inputs'!B441)</f>
        <v/>
      </c>
      <c r="D441" s="83" t="str">
        <f>IF('Time Series Inputs'!C441="","",'Time Series Inputs'!C441)</f>
        <v/>
      </c>
      <c r="F441" s="89"/>
      <c r="G441" s="89"/>
    </row>
    <row r="442" spans="1:7" ht="15.75" customHeight="1">
      <c r="A442" s="84" t="str">
        <f t="shared" si="8"/>
        <v/>
      </c>
      <c r="B442" s="45" t="str">
        <f>IF('Time Series Inputs'!A442="","",'Time Series Inputs'!A442)</f>
        <v/>
      </c>
      <c r="C442" s="83" t="str">
        <f>IF('Time Series Inputs'!B442="","",'Time Series Inputs'!B442)</f>
        <v/>
      </c>
      <c r="D442" s="83" t="str">
        <f>IF('Time Series Inputs'!C442="","",'Time Series Inputs'!C442)</f>
        <v/>
      </c>
      <c r="F442" s="89"/>
      <c r="G442" s="89"/>
    </row>
    <row r="443" spans="1:7" ht="15.75" customHeight="1">
      <c r="A443" s="84" t="str">
        <f t="shared" si="8"/>
        <v/>
      </c>
      <c r="B443" s="45" t="str">
        <f>IF('Time Series Inputs'!A443="","",'Time Series Inputs'!A443)</f>
        <v/>
      </c>
      <c r="C443" s="83" t="str">
        <f>IF('Time Series Inputs'!B443="","",'Time Series Inputs'!B443)</f>
        <v/>
      </c>
      <c r="D443" s="83" t="str">
        <f>IF('Time Series Inputs'!C443="","",'Time Series Inputs'!C443)</f>
        <v/>
      </c>
      <c r="F443" s="89"/>
      <c r="G443" s="89"/>
    </row>
    <row r="444" spans="1:7" ht="15.75" customHeight="1">
      <c r="A444" s="84" t="str">
        <f t="shared" si="8"/>
        <v/>
      </c>
      <c r="B444" s="45" t="str">
        <f>IF('Time Series Inputs'!A444="","",'Time Series Inputs'!A444)</f>
        <v/>
      </c>
      <c r="C444" s="83" t="str">
        <f>IF('Time Series Inputs'!B444="","",'Time Series Inputs'!B444)</f>
        <v/>
      </c>
      <c r="D444" s="83" t="str">
        <f>IF('Time Series Inputs'!C444="","",'Time Series Inputs'!C444)</f>
        <v/>
      </c>
      <c r="F444" s="89"/>
      <c r="G444" s="89"/>
    </row>
    <row r="445" spans="1:7" ht="15.75" customHeight="1">
      <c r="A445" s="84" t="str">
        <f t="shared" si="8"/>
        <v/>
      </c>
      <c r="B445" s="45" t="str">
        <f>IF('Time Series Inputs'!A445="","",'Time Series Inputs'!A445)</f>
        <v/>
      </c>
      <c r="C445" s="83" t="str">
        <f>IF('Time Series Inputs'!B445="","",'Time Series Inputs'!B445)</f>
        <v/>
      </c>
      <c r="D445" s="83" t="str">
        <f>IF('Time Series Inputs'!C445="","",'Time Series Inputs'!C445)</f>
        <v/>
      </c>
      <c r="F445" s="89"/>
      <c r="G445" s="89"/>
    </row>
    <row r="446" spans="1:7" ht="15.75" customHeight="1">
      <c r="A446" s="84" t="str">
        <f t="shared" si="8"/>
        <v/>
      </c>
      <c r="B446" s="45" t="str">
        <f>IF('Time Series Inputs'!A446="","",'Time Series Inputs'!A446)</f>
        <v/>
      </c>
      <c r="C446" s="83" t="str">
        <f>IF('Time Series Inputs'!B446="","",'Time Series Inputs'!B446)</f>
        <v/>
      </c>
      <c r="D446" s="83" t="str">
        <f>IF('Time Series Inputs'!C446="","",'Time Series Inputs'!C446)</f>
        <v/>
      </c>
      <c r="F446" s="89"/>
      <c r="G446" s="89"/>
    </row>
    <row r="447" spans="1:7" ht="15.75" customHeight="1">
      <c r="A447" s="84" t="str">
        <f t="shared" si="8"/>
        <v/>
      </c>
      <c r="B447" s="45" t="str">
        <f>IF('Time Series Inputs'!A447="","",'Time Series Inputs'!A447)</f>
        <v/>
      </c>
      <c r="C447" s="83" t="str">
        <f>IF('Time Series Inputs'!B447="","",'Time Series Inputs'!B447)</f>
        <v/>
      </c>
      <c r="D447" s="83" t="str">
        <f>IF('Time Series Inputs'!C447="","",'Time Series Inputs'!C447)</f>
        <v/>
      </c>
      <c r="F447" s="89"/>
      <c r="G447" s="89"/>
    </row>
    <row r="448" spans="1:7" ht="15.75" customHeight="1">
      <c r="A448" s="84" t="str">
        <f t="shared" si="8"/>
        <v/>
      </c>
      <c r="B448" s="45" t="str">
        <f>IF('Time Series Inputs'!A448="","",'Time Series Inputs'!A448)</f>
        <v/>
      </c>
      <c r="C448" s="83" t="str">
        <f>IF('Time Series Inputs'!B448="","",'Time Series Inputs'!B448)</f>
        <v/>
      </c>
      <c r="D448" s="83" t="str">
        <f>IF('Time Series Inputs'!C448="","",'Time Series Inputs'!C448)</f>
        <v/>
      </c>
      <c r="F448" s="89"/>
      <c r="G448" s="89"/>
    </row>
    <row r="449" spans="1:7" ht="15.75" customHeight="1">
      <c r="A449" s="84" t="str">
        <f t="shared" si="8"/>
        <v/>
      </c>
      <c r="B449" s="45" t="str">
        <f>IF('Time Series Inputs'!A449="","",'Time Series Inputs'!A449)</f>
        <v/>
      </c>
      <c r="C449" s="83" t="str">
        <f>IF('Time Series Inputs'!B449="","",'Time Series Inputs'!B449)</f>
        <v/>
      </c>
      <c r="D449" s="83" t="str">
        <f>IF('Time Series Inputs'!C449="","",'Time Series Inputs'!C449)</f>
        <v/>
      </c>
      <c r="F449" s="89"/>
      <c r="G449" s="89"/>
    </row>
    <row r="450" spans="1:7" ht="15.75" customHeight="1">
      <c r="A450" s="84" t="str">
        <f t="shared" si="8"/>
        <v/>
      </c>
      <c r="B450" s="45" t="str">
        <f>IF('Time Series Inputs'!A450="","",'Time Series Inputs'!A450)</f>
        <v/>
      </c>
      <c r="C450" s="83" t="str">
        <f>IF('Time Series Inputs'!B450="","",'Time Series Inputs'!B450)</f>
        <v/>
      </c>
      <c r="D450" s="83" t="str">
        <f>IF('Time Series Inputs'!C450="","",'Time Series Inputs'!C450)</f>
        <v/>
      </c>
      <c r="F450" s="89"/>
      <c r="G450" s="89"/>
    </row>
    <row r="451" spans="1:7" ht="15.75" customHeight="1">
      <c r="A451" s="84" t="str">
        <f t="shared" si="8"/>
        <v/>
      </c>
      <c r="B451" s="45" t="str">
        <f>IF('Time Series Inputs'!A451="","",'Time Series Inputs'!A451)</f>
        <v/>
      </c>
      <c r="C451" s="83" t="str">
        <f>IF('Time Series Inputs'!B451="","",'Time Series Inputs'!B451)</f>
        <v/>
      </c>
      <c r="D451" s="83" t="str">
        <f>IF('Time Series Inputs'!C451="","",'Time Series Inputs'!C451)</f>
        <v/>
      </c>
      <c r="F451" s="89"/>
      <c r="G451" s="89"/>
    </row>
    <row r="452" spans="1:7" ht="15.75" customHeight="1">
      <c r="A452" s="84" t="str">
        <f t="shared" si="8"/>
        <v/>
      </c>
      <c r="B452" s="45" t="str">
        <f>IF('Time Series Inputs'!A452="","",'Time Series Inputs'!A452)</f>
        <v/>
      </c>
      <c r="C452" s="83" t="str">
        <f>IF('Time Series Inputs'!B452="","",'Time Series Inputs'!B452)</f>
        <v/>
      </c>
      <c r="D452" s="83" t="str">
        <f>IF('Time Series Inputs'!C452="","",'Time Series Inputs'!C452)</f>
        <v/>
      </c>
      <c r="F452" s="89"/>
      <c r="G452" s="89"/>
    </row>
    <row r="453" spans="1:7" ht="15.75" customHeight="1">
      <c r="A453" s="84" t="str">
        <f t="shared" si="8"/>
        <v/>
      </c>
      <c r="B453" s="45" t="str">
        <f>IF('Time Series Inputs'!A453="","",'Time Series Inputs'!A453)</f>
        <v/>
      </c>
      <c r="C453" s="83" t="str">
        <f>IF('Time Series Inputs'!B453="","",'Time Series Inputs'!B453)</f>
        <v/>
      </c>
      <c r="D453" s="83" t="str">
        <f>IF('Time Series Inputs'!C453="","",'Time Series Inputs'!C453)</f>
        <v/>
      </c>
      <c r="F453" s="89"/>
      <c r="G453" s="89"/>
    </row>
    <row r="454" spans="1:7" ht="15.75" customHeight="1">
      <c r="A454" s="84" t="str">
        <f t="shared" si="8"/>
        <v/>
      </c>
      <c r="B454" s="45" t="str">
        <f>IF('Time Series Inputs'!A454="","",'Time Series Inputs'!A454)</f>
        <v/>
      </c>
      <c r="C454" s="83" t="str">
        <f>IF('Time Series Inputs'!B454="","",'Time Series Inputs'!B454)</f>
        <v/>
      </c>
      <c r="D454" s="83" t="str">
        <f>IF('Time Series Inputs'!C454="","",'Time Series Inputs'!C454)</f>
        <v/>
      </c>
      <c r="F454" s="89"/>
      <c r="G454" s="89"/>
    </row>
    <row r="455" spans="1:7" ht="15.75" customHeight="1">
      <c r="A455" s="84" t="str">
        <f t="shared" si="8"/>
        <v/>
      </c>
      <c r="B455" s="45" t="str">
        <f>IF('Time Series Inputs'!A455="","",'Time Series Inputs'!A455)</f>
        <v/>
      </c>
      <c r="C455" s="83" t="str">
        <f>IF('Time Series Inputs'!B455="","",'Time Series Inputs'!B455)</f>
        <v/>
      </c>
      <c r="D455" s="83" t="str">
        <f>IF('Time Series Inputs'!C455="","",'Time Series Inputs'!C455)</f>
        <v/>
      </c>
      <c r="F455" s="89"/>
      <c r="G455" s="89"/>
    </row>
    <row r="456" spans="1:7" ht="15.75" customHeight="1">
      <c r="A456" s="84" t="str">
        <f t="shared" si="8"/>
        <v/>
      </c>
      <c r="B456" s="45" t="str">
        <f>IF('Time Series Inputs'!A456="","",'Time Series Inputs'!A456)</f>
        <v/>
      </c>
      <c r="C456" s="83" t="str">
        <f>IF('Time Series Inputs'!B456="","",'Time Series Inputs'!B456)</f>
        <v/>
      </c>
      <c r="D456" s="83" t="str">
        <f>IF('Time Series Inputs'!C456="","",'Time Series Inputs'!C456)</f>
        <v/>
      </c>
      <c r="F456" s="89"/>
      <c r="G456" s="89"/>
    </row>
    <row r="457" spans="1:7" ht="15.75" customHeight="1">
      <c r="A457" s="84" t="str">
        <f t="shared" si="8"/>
        <v/>
      </c>
      <c r="B457" s="45" t="str">
        <f>IF('Time Series Inputs'!A457="","",'Time Series Inputs'!A457)</f>
        <v/>
      </c>
      <c r="C457" s="83" t="str">
        <f>IF('Time Series Inputs'!B457="","",'Time Series Inputs'!B457)</f>
        <v/>
      </c>
      <c r="D457" s="83" t="str">
        <f>IF('Time Series Inputs'!C457="","",'Time Series Inputs'!C457)</f>
        <v/>
      </c>
      <c r="F457" s="89"/>
      <c r="G457" s="89"/>
    </row>
    <row r="458" spans="1:7" ht="15.75" customHeight="1">
      <c r="A458" s="84" t="str">
        <f t="shared" si="8"/>
        <v/>
      </c>
      <c r="B458" s="45" t="str">
        <f>IF('Time Series Inputs'!A458="","",'Time Series Inputs'!A458)</f>
        <v/>
      </c>
      <c r="C458" s="83" t="str">
        <f>IF('Time Series Inputs'!B458="","",'Time Series Inputs'!B458)</f>
        <v/>
      </c>
      <c r="D458" s="83" t="str">
        <f>IF('Time Series Inputs'!C458="","",'Time Series Inputs'!C458)</f>
        <v/>
      </c>
      <c r="F458" s="89"/>
      <c r="G458" s="89"/>
    </row>
    <row r="459" spans="1:7" ht="15.75" customHeight="1">
      <c r="A459" s="84" t="str">
        <f t="shared" si="8"/>
        <v/>
      </c>
      <c r="B459" s="45" t="str">
        <f>IF('Time Series Inputs'!A459="","",'Time Series Inputs'!A459)</f>
        <v/>
      </c>
      <c r="C459" s="83" t="str">
        <f>IF('Time Series Inputs'!B459="","",'Time Series Inputs'!B459)</f>
        <v/>
      </c>
      <c r="D459" s="83" t="str">
        <f>IF('Time Series Inputs'!C459="","",'Time Series Inputs'!C459)</f>
        <v/>
      </c>
      <c r="F459" s="89"/>
      <c r="G459" s="89"/>
    </row>
    <row r="460" spans="1:7" ht="15.75" customHeight="1">
      <c r="A460" s="84" t="str">
        <f t="shared" si="8"/>
        <v/>
      </c>
      <c r="B460" s="45" t="str">
        <f>IF('Time Series Inputs'!A460="","",'Time Series Inputs'!A460)</f>
        <v/>
      </c>
      <c r="C460" s="83" t="str">
        <f>IF('Time Series Inputs'!B460="","",'Time Series Inputs'!B460)</f>
        <v/>
      </c>
      <c r="D460" s="83" t="str">
        <f>IF('Time Series Inputs'!C460="","",'Time Series Inputs'!C460)</f>
        <v/>
      </c>
      <c r="F460" s="89"/>
      <c r="G460" s="89"/>
    </row>
    <row r="461" spans="1:7" ht="15.75" customHeight="1">
      <c r="A461" s="84" t="str">
        <f t="shared" si="8"/>
        <v/>
      </c>
      <c r="B461" s="45" t="str">
        <f>IF('Time Series Inputs'!A461="","",'Time Series Inputs'!A461)</f>
        <v/>
      </c>
      <c r="C461" s="83" t="str">
        <f>IF('Time Series Inputs'!B461="","",'Time Series Inputs'!B461)</f>
        <v/>
      </c>
      <c r="D461" s="83" t="str">
        <f>IF('Time Series Inputs'!C461="","",'Time Series Inputs'!C461)</f>
        <v/>
      </c>
      <c r="F461" s="89"/>
      <c r="G461" s="89"/>
    </row>
    <row r="462" spans="1:7" ht="15.75" customHeight="1">
      <c r="A462" s="84" t="str">
        <f t="shared" si="8"/>
        <v/>
      </c>
      <c r="B462" s="45" t="str">
        <f>IF('Time Series Inputs'!A462="","",'Time Series Inputs'!A462)</f>
        <v/>
      </c>
      <c r="C462" s="83" t="str">
        <f>IF('Time Series Inputs'!B462="","",'Time Series Inputs'!B462)</f>
        <v/>
      </c>
      <c r="D462" s="83" t="str">
        <f>IF('Time Series Inputs'!C462="","",'Time Series Inputs'!C462)</f>
        <v/>
      </c>
      <c r="F462" s="89"/>
      <c r="G462" s="89"/>
    </row>
    <row r="463" spans="1:7" ht="15.75" customHeight="1">
      <c r="A463" s="84" t="str">
        <f t="shared" si="8"/>
        <v/>
      </c>
      <c r="B463" s="45" t="str">
        <f>IF('Time Series Inputs'!A463="","",'Time Series Inputs'!A463)</f>
        <v/>
      </c>
      <c r="C463" s="83" t="str">
        <f>IF('Time Series Inputs'!B463="","",'Time Series Inputs'!B463)</f>
        <v/>
      </c>
      <c r="D463" s="83" t="str">
        <f>IF('Time Series Inputs'!C463="","",'Time Series Inputs'!C463)</f>
        <v/>
      </c>
      <c r="F463" s="89"/>
      <c r="G463" s="89"/>
    </row>
    <row r="464" spans="1:7" ht="15.75" customHeight="1">
      <c r="A464" s="84" t="str">
        <f t="shared" si="8"/>
        <v/>
      </c>
      <c r="B464" s="45" t="str">
        <f>IF('Time Series Inputs'!A464="","",'Time Series Inputs'!A464)</f>
        <v/>
      </c>
      <c r="C464" s="83" t="str">
        <f>IF('Time Series Inputs'!B464="","",'Time Series Inputs'!B464)</f>
        <v/>
      </c>
      <c r="D464" s="83" t="str">
        <f>IF('Time Series Inputs'!C464="","",'Time Series Inputs'!C464)</f>
        <v/>
      </c>
      <c r="F464" s="89"/>
      <c r="G464" s="89"/>
    </row>
    <row r="465" spans="1:7" ht="15.75" customHeight="1">
      <c r="A465" s="84" t="str">
        <f t="shared" si="8"/>
        <v/>
      </c>
      <c r="B465" s="45" t="str">
        <f>IF('Time Series Inputs'!A465="","",'Time Series Inputs'!A465)</f>
        <v/>
      </c>
      <c r="C465" s="83" t="str">
        <f>IF('Time Series Inputs'!B465="","",'Time Series Inputs'!B465)</f>
        <v/>
      </c>
      <c r="D465" s="83" t="str">
        <f>IF('Time Series Inputs'!C465="","",'Time Series Inputs'!C465)</f>
        <v/>
      </c>
      <c r="F465" s="89"/>
      <c r="G465" s="89"/>
    </row>
    <row r="466" spans="1:7" ht="15.75" customHeight="1">
      <c r="A466" s="84" t="str">
        <f t="shared" si="8"/>
        <v/>
      </c>
      <c r="B466" s="45" t="str">
        <f>IF('Time Series Inputs'!A466="","",'Time Series Inputs'!A466)</f>
        <v/>
      </c>
      <c r="C466" s="83" t="str">
        <f>IF('Time Series Inputs'!B466="","",'Time Series Inputs'!B466)</f>
        <v/>
      </c>
      <c r="D466" s="83" t="str">
        <f>IF('Time Series Inputs'!C466="","",'Time Series Inputs'!C466)</f>
        <v/>
      </c>
      <c r="F466" s="89"/>
      <c r="G466" s="89"/>
    </row>
    <row r="467" spans="1:7" ht="15.75" customHeight="1">
      <c r="A467" s="84" t="str">
        <f t="shared" si="8"/>
        <v/>
      </c>
      <c r="B467" s="45" t="str">
        <f>IF('Time Series Inputs'!A467="","",'Time Series Inputs'!A467)</f>
        <v/>
      </c>
      <c r="C467" s="83" t="str">
        <f>IF('Time Series Inputs'!B467="","",'Time Series Inputs'!B467)</f>
        <v/>
      </c>
      <c r="D467" s="83" t="str">
        <f>IF('Time Series Inputs'!C467="","",'Time Series Inputs'!C467)</f>
        <v/>
      </c>
      <c r="F467" s="89"/>
      <c r="G467" s="89"/>
    </row>
    <row r="468" spans="1:7" ht="15.75" customHeight="1">
      <c r="A468" s="84" t="str">
        <f t="shared" si="8"/>
        <v/>
      </c>
      <c r="B468" s="45" t="str">
        <f>IF('Time Series Inputs'!A468="","",'Time Series Inputs'!A468)</f>
        <v/>
      </c>
      <c r="C468" s="83" t="str">
        <f>IF('Time Series Inputs'!B468="","",'Time Series Inputs'!B468)</f>
        <v/>
      </c>
      <c r="D468" s="83" t="str">
        <f>IF('Time Series Inputs'!C468="","",'Time Series Inputs'!C468)</f>
        <v/>
      </c>
      <c r="F468" s="89"/>
      <c r="G468" s="89"/>
    </row>
    <row r="469" spans="1:7" ht="15.75" customHeight="1">
      <c r="A469" s="84" t="str">
        <f t="shared" si="8"/>
        <v/>
      </c>
      <c r="B469" s="45" t="str">
        <f>IF('Time Series Inputs'!A469="","",'Time Series Inputs'!A469)</f>
        <v/>
      </c>
      <c r="C469" s="83" t="str">
        <f>IF('Time Series Inputs'!B469="","",'Time Series Inputs'!B469)</f>
        <v/>
      </c>
      <c r="D469" s="83" t="str">
        <f>IF('Time Series Inputs'!C469="","",'Time Series Inputs'!C469)</f>
        <v/>
      </c>
      <c r="F469" s="89"/>
      <c r="G469" s="89"/>
    </row>
    <row r="470" spans="1:7" ht="15.75" customHeight="1">
      <c r="A470" s="84" t="str">
        <f t="shared" ref="A470:A533" si="9">IF(B470="","",CONSTANT_ALLOCATION)</f>
        <v/>
      </c>
      <c r="B470" s="45" t="str">
        <f>IF('Time Series Inputs'!A470="","",'Time Series Inputs'!A470)</f>
        <v/>
      </c>
      <c r="C470" s="83" t="str">
        <f>IF('Time Series Inputs'!B470="","",'Time Series Inputs'!B470)</f>
        <v/>
      </c>
      <c r="D470" s="83" t="str">
        <f>IF('Time Series Inputs'!C470="","",'Time Series Inputs'!C470)</f>
        <v/>
      </c>
      <c r="F470" s="89"/>
      <c r="G470" s="89"/>
    </row>
    <row r="471" spans="1:7" ht="15.75" customHeight="1">
      <c r="A471" s="84" t="str">
        <f t="shared" si="9"/>
        <v/>
      </c>
      <c r="B471" s="45" t="str">
        <f>IF('Time Series Inputs'!A471="","",'Time Series Inputs'!A471)</f>
        <v/>
      </c>
      <c r="C471" s="83" t="str">
        <f>IF('Time Series Inputs'!B471="","",'Time Series Inputs'!B471)</f>
        <v/>
      </c>
      <c r="D471" s="83" t="str">
        <f>IF('Time Series Inputs'!C471="","",'Time Series Inputs'!C471)</f>
        <v/>
      </c>
      <c r="F471" s="89"/>
      <c r="G471" s="89"/>
    </row>
    <row r="472" spans="1:7" ht="15.75" customHeight="1">
      <c r="A472" s="84" t="str">
        <f t="shared" si="9"/>
        <v/>
      </c>
      <c r="B472" s="45" t="str">
        <f>IF('Time Series Inputs'!A472="","",'Time Series Inputs'!A472)</f>
        <v/>
      </c>
      <c r="C472" s="83" t="str">
        <f>IF('Time Series Inputs'!B472="","",'Time Series Inputs'!B472)</f>
        <v/>
      </c>
      <c r="D472" s="83" t="str">
        <f>IF('Time Series Inputs'!C472="","",'Time Series Inputs'!C472)</f>
        <v/>
      </c>
      <c r="F472" s="89"/>
      <c r="G472" s="89"/>
    </row>
    <row r="473" spans="1:7" ht="15.75" customHeight="1">
      <c r="A473" s="84" t="str">
        <f t="shared" si="9"/>
        <v/>
      </c>
      <c r="B473" s="45" t="str">
        <f>IF('Time Series Inputs'!A473="","",'Time Series Inputs'!A473)</f>
        <v/>
      </c>
      <c r="C473" s="83" t="str">
        <f>IF('Time Series Inputs'!B473="","",'Time Series Inputs'!B473)</f>
        <v/>
      </c>
      <c r="D473" s="83" t="str">
        <f>IF('Time Series Inputs'!C473="","",'Time Series Inputs'!C473)</f>
        <v/>
      </c>
      <c r="F473" s="89"/>
      <c r="G473" s="89"/>
    </row>
    <row r="474" spans="1:7" ht="15.75" customHeight="1">
      <c r="A474" s="84" t="str">
        <f t="shared" si="9"/>
        <v/>
      </c>
      <c r="B474" s="45" t="str">
        <f>IF('Time Series Inputs'!A474="","",'Time Series Inputs'!A474)</f>
        <v/>
      </c>
      <c r="C474" s="83" t="str">
        <f>IF('Time Series Inputs'!B474="","",'Time Series Inputs'!B474)</f>
        <v/>
      </c>
      <c r="D474" s="83" t="str">
        <f>IF('Time Series Inputs'!C474="","",'Time Series Inputs'!C474)</f>
        <v/>
      </c>
      <c r="F474" s="89"/>
      <c r="G474" s="89"/>
    </row>
    <row r="475" spans="1:7" ht="15.75" customHeight="1">
      <c r="A475" s="84" t="str">
        <f t="shared" si="9"/>
        <v/>
      </c>
      <c r="B475" s="45" t="str">
        <f>IF('Time Series Inputs'!A475="","",'Time Series Inputs'!A475)</f>
        <v/>
      </c>
      <c r="C475" s="83" t="str">
        <f>IF('Time Series Inputs'!B475="","",'Time Series Inputs'!B475)</f>
        <v/>
      </c>
      <c r="D475" s="83" t="str">
        <f>IF('Time Series Inputs'!C475="","",'Time Series Inputs'!C475)</f>
        <v/>
      </c>
      <c r="F475" s="89"/>
      <c r="G475" s="89"/>
    </row>
    <row r="476" spans="1:7" ht="15.75" customHeight="1">
      <c r="A476" s="84" t="str">
        <f t="shared" si="9"/>
        <v/>
      </c>
      <c r="B476" s="45" t="str">
        <f>IF('Time Series Inputs'!A476="","",'Time Series Inputs'!A476)</f>
        <v/>
      </c>
      <c r="C476" s="83" t="str">
        <f>IF('Time Series Inputs'!B476="","",'Time Series Inputs'!B476)</f>
        <v/>
      </c>
      <c r="D476" s="83" t="str">
        <f>IF('Time Series Inputs'!C476="","",'Time Series Inputs'!C476)</f>
        <v/>
      </c>
      <c r="F476" s="89"/>
      <c r="G476" s="89"/>
    </row>
    <row r="477" spans="1:7" ht="15.75" customHeight="1">
      <c r="A477" s="84" t="str">
        <f t="shared" si="9"/>
        <v/>
      </c>
      <c r="B477" s="45" t="str">
        <f>IF('Time Series Inputs'!A477="","",'Time Series Inputs'!A477)</f>
        <v/>
      </c>
      <c r="C477" s="83" t="str">
        <f>IF('Time Series Inputs'!B477="","",'Time Series Inputs'!B477)</f>
        <v/>
      </c>
      <c r="D477" s="83" t="str">
        <f>IF('Time Series Inputs'!C477="","",'Time Series Inputs'!C477)</f>
        <v/>
      </c>
      <c r="F477" s="89"/>
      <c r="G477" s="89"/>
    </row>
    <row r="478" spans="1:7" ht="15.75" customHeight="1">
      <c r="A478" s="84" t="str">
        <f t="shared" si="9"/>
        <v/>
      </c>
      <c r="B478" s="45" t="str">
        <f>IF('Time Series Inputs'!A478="","",'Time Series Inputs'!A478)</f>
        <v/>
      </c>
      <c r="C478" s="83" t="str">
        <f>IF('Time Series Inputs'!B478="","",'Time Series Inputs'!B478)</f>
        <v/>
      </c>
      <c r="D478" s="83" t="str">
        <f>IF('Time Series Inputs'!C478="","",'Time Series Inputs'!C478)</f>
        <v/>
      </c>
      <c r="F478" s="89"/>
      <c r="G478" s="89"/>
    </row>
    <row r="479" spans="1:7" ht="15.75" customHeight="1">
      <c r="A479" s="84" t="str">
        <f t="shared" si="9"/>
        <v/>
      </c>
      <c r="B479" s="45" t="str">
        <f>IF('Time Series Inputs'!A479="","",'Time Series Inputs'!A479)</f>
        <v/>
      </c>
      <c r="C479" s="83" t="str">
        <f>IF('Time Series Inputs'!B479="","",'Time Series Inputs'!B479)</f>
        <v/>
      </c>
      <c r="D479" s="83" t="str">
        <f>IF('Time Series Inputs'!C479="","",'Time Series Inputs'!C479)</f>
        <v/>
      </c>
      <c r="F479" s="89"/>
      <c r="G479" s="89"/>
    </row>
    <row r="480" spans="1:7" ht="15.75" customHeight="1">
      <c r="A480" s="84" t="str">
        <f t="shared" si="9"/>
        <v/>
      </c>
      <c r="B480" s="45" t="str">
        <f>IF('Time Series Inputs'!A480="","",'Time Series Inputs'!A480)</f>
        <v/>
      </c>
      <c r="C480" s="83" t="str">
        <f>IF('Time Series Inputs'!B480="","",'Time Series Inputs'!B480)</f>
        <v/>
      </c>
      <c r="D480" s="83" t="str">
        <f>IF('Time Series Inputs'!C480="","",'Time Series Inputs'!C480)</f>
        <v/>
      </c>
      <c r="F480" s="89"/>
      <c r="G480" s="89"/>
    </row>
    <row r="481" spans="1:7" ht="15.75" customHeight="1">
      <c r="A481" s="84" t="str">
        <f t="shared" si="9"/>
        <v/>
      </c>
      <c r="B481" s="45" t="str">
        <f>IF('Time Series Inputs'!A481="","",'Time Series Inputs'!A481)</f>
        <v/>
      </c>
      <c r="C481" s="83" t="str">
        <f>IF('Time Series Inputs'!B481="","",'Time Series Inputs'!B481)</f>
        <v/>
      </c>
      <c r="D481" s="83" t="str">
        <f>IF('Time Series Inputs'!C481="","",'Time Series Inputs'!C481)</f>
        <v/>
      </c>
      <c r="F481" s="89"/>
      <c r="G481" s="89"/>
    </row>
    <row r="482" spans="1:7" ht="15.75" customHeight="1">
      <c r="A482" s="84" t="str">
        <f t="shared" si="9"/>
        <v/>
      </c>
      <c r="B482" s="45" t="str">
        <f>IF('Time Series Inputs'!A482="","",'Time Series Inputs'!A482)</f>
        <v/>
      </c>
      <c r="C482" s="83" t="str">
        <f>IF('Time Series Inputs'!B482="","",'Time Series Inputs'!B482)</f>
        <v/>
      </c>
      <c r="D482" s="83" t="str">
        <f>IF('Time Series Inputs'!C482="","",'Time Series Inputs'!C482)</f>
        <v/>
      </c>
      <c r="F482" s="89"/>
      <c r="G482" s="89"/>
    </row>
    <row r="483" spans="1:7" ht="15.75" customHeight="1">
      <c r="A483" s="84" t="str">
        <f t="shared" si="9"/>
        <v/>
      </c>
      <c r="B483" s="45" t="str">
        <f>IF('Time Series Inputs'!A483="","",'Time Series Inputs'!A483)</f>
        <v/>
      </c>
      <c r="C483" s="83" t="str">
        <f>IF('Time Series Inputs'!B483="","",'Time Series Inputs'!B483)</f>
        <v/>
      </c>
      <c r="D483" s="83" t="str">
        <f>IF('Time Series Inputs'!C483="","",'Time Series Inputs'!C483)</f>
        <v/>
      </c>
      <c r="F483" s="89"/>
      <c r="G483" s="89"/>
    </row>
    <row r="484" spans="1:7" ht="15.75" customHeight="1">
      <c r="A484" s="84" t="str">
        <f t="shared" si="9"/>
        <v/>
      </c>
      <c r="B484" s="45" t="str">
        <f>IF('Time Series Inputs'!A484="","",'Time Series Inputs'!A484)</f>
        <v/>
      </c>
      <c r="C484" s="83" t="str">
        <f>IF('Time Series Inputs'!B484="","",'Time Series Inputs'!B484)</f>
        <v/>
      </c>
      <c r="D484" s="83" t="str">
        <f>IF('Time Series Inputs'!C484="","",'Time Series Inputs'!C484)</f>
        <v/>
      </c>
      <c r="F484" s="89"/>
      <c r="G484" s="89"/>
    </row>
    <row r="485" spans="1:7" ht="15.75" customHeight="1">
      <c r="A485" s="84" t="str">
        <f t="shared" si="9"/>
        <v/>
      </c>
      <c r="B485" s="45" t="str">
        <f>IF('Time Series Inputs'!A485="","",'Time Series Inputs'!A485)</f>
        <v/>
      </c>
      <c r="C485" s="83" t="str">
        <f>IF('Time Series Inputs'!B485="","",'Time Series Inputs'!B485)</f>
        <v/>
      </c>
      <c r="D485" s="83" t="str">
        <f>IF('Time Series Inputs'!C485="","",'Time Series Inputs'!C485)</f>
        <v/>
      </c>
      <c r="F485" s="89"/>
      <c r="G485" s="89"/>
    </row>
    <row r="486" spans="1:7" ht="15.75" customHeight="1">
      <c r="A486" s="84" t="str">
        <f t="shared" si="9"/>
        <v/>
      </c>
      <c r="B486" s="45" t="str">
        <f>IF('Time Series Inputs'!A486="","",'Time Series Inputs'!A486)</f>
        <v/>
      </c>
      <c r="C486" s="83" t="str">
        <f>IF('Time Series Inputs'!B486="","",'Time Series Inputs'!B486)</f>
        <v/>
      </c>
      <c r="D486" s="83" t="str">
        <f>IF('Time Series Inputs'!C486="","",'Time Series Inputs'!C486)</f>
        <v/>
      </c>
      <c r="F486" s="89"/>
      <c r="G486" s="89"/>
    </row>
    <row r="487" spans="1:7" ht="15.75" customHeight="1">
      <c r="A487" s="84" t="str">
        <f t="shared" si="9"/>
        <v/>
      </c>
      <c r="B487" s="45" t="str">
        <f>IF('Time Series Inputs'!A487="","",'Time Series Inputs'!A487)</f>
        <v/>
      </c>
      <c r="C487" s="83" t="str">
        <f>IF('Time Series Inputs'!B487="","",'Time Series Inputs'!B487)</f>
        <v/>
      </c>
      <c r="D487" s="83" t="str">
        <f>IF('Time Series Inputs'!C487="","",'Time Series Inputs'!C487)</f>
        <v/>
      </c>
      <c r="F487" s="89"/>
      <c r="G487" s="89"/>
    </row>
    <row r="488" spans="1:7" ht="15.75" customHeight="1">
      <c r="A488" s="84" t="str">
        <f t="shared" si="9"/>
        <v/>
      </c>
      <c r="B488" s="45" t="str">
        <f>IF('Time Series Inputs'!A488="","",'Time Series Inputs'!A488)</f>
        <v/>
      </c>
      <c r="C488" s="83" t="str">
        <f>IF('Time Series Inputs'!B488="","",'Time Series Inputs'!B488)</f>
        <v/>
      </c>
      <c r="D488" s="83" t="str">
        <f>IF('Time Series Inputs'!C488="","",'Time Series Inputs'!C488)</f>
        <v/>
      </c>
      <c r="F488" s="89"/>
      <c r="G488" s="89"/>
    </row>
    <row r="489" spans="1:7" ht="15.75" customHeight="1">
      <c r="A489" s="84" t="str">
        <f t="shared" si="9"/>
        <v/>
      </c>
      <c r="B489" s="45" t="str">
        <f>IF('Time Series Inputs'!A489="","",'Time Series Inputs'!A489)</f>
        <v/>
      </c>
      <c r="C489" s="83" t="str">
        <f>IF('Time Series Inputs'!B489="","",'Time Series Inputs'!B489)</f>
        <v/>
      </c>
      <c r="D489" s="83" t="str">
        <f>IF('Time Series Inputs'!C489="","",'Time Series Inputs'!C489)</f>
        <v/>
      </c>
      <c r="F489" s="89"/>
      <c r="G489" s="89"/>
    </row>
    <row r="490" spans="1:7" ht="15.75" customHeight="1">
      <c r="A490" s="84" t="str">
        <f t="shared" si="9"/>
        <v/>
      </c>
      <c r="B490" s="45" t="str">
        <f>IF('Time Series Inputs'!A490="","",'Time Series Inputs'!A490)</f>
        <v/>
      </c>
      <c r="C490" s="83" t="str">
        <f>IF('Time Series Inputs'!B490="","",'Time Series Inputs'!B490)</f>
        <v/>
      </c>
      <c r="D490" s="83" t="str">
        <f>IF('Time Series Inputs'!C490="","",'Time Series Inputs'!C490)</f>
        <v/>
      </c>
      <c r="F490" s="89"/>
      <c r="G490" s="89"/>
    </row>
    <row r="491" spans="1:7" ht="15.75" customHeight="1">
      <c r="A491" s="84" t="str">
        <f t="shared" si="9"/>
        <v/>
      </c>
      <c r="B491" s="45" t="str">
        <f>IF('Time Series Inputs'!A491="","",'Time Series Inputs'!A491)</f>
        <v/>
      </c>
      <c r="C491" s="83" t="str">
        <f>IF('Time Series Inputs'!B491="","",'Time Series Inputs'!B491)</f>
        <v/>
      </c>
      <c r="D491" s="83" t="str">
        <f>IF('Time Series Inputs'!C491="","",'Time Series Inputs'!C491)</f>
        <v/>
      </c>
      <c r="F491" s="89"/>
      <c r="G491" s="89"/>
    </row>
    <row r="492" spans="1:7" ht="15.75" customHeight="1">
      <c r="A492" s="84" t="str">
        <f t="shared" si="9"/>
        <v/>
      </c>
      <c r="B492" s="45" t="str">
        <f>IF('Time Series Inputs'!A492="","",'Time Series Inputs'!A492)</f>
        <v/>
      </c>
      <c r="C492" s="83" t="str">
        <f>IF('Time Series Inputs'!B492="","",'Time Series Inputs'!B492)</f>
        <v/>
      </c>
      <c r="D492" s="83" t="str">
        <f>IF('Time Series Inputs'!C492="","",'Time Series Inputs'!C492)</f>
        <v/>
      </c>
      <c r="F492" s="89"/>
      <c r="G492" s="89"/>
    </row>
    <row r="493" spans="1:7" ht="15.75" customHeight="1">
      <c r="A493" s="84" t="str">
        <f t="shared" si="9"/>
        <v/>
      </c>
      <c r="B493" s="45" t="str">
        <f>IF('Time Series Inputs'!A493="","",'Time Series Inputs'!A493)</f>
        <v/>
      </c>
      <c r="C493" s="83" t="str">
        <f>IF('Time Series Inputs'!B493="","",'Time Series Inputs'!B493)</f>
        <v/>
      </c>
      <c r="D493" s="83" t="str">
        <f>IF('Time Series Inputs'!C493="","",'Time Series Inputs'!C493)</f>
        <v/>
      </c>
      <c r="F493" s="89"/>
      <c r="G493" s="89"/>
    </row>
    <row r="494" spans="1:7" ht="15.75" customHeight="1">
      <c r="A494" s="84" t="str">
        <f t="shared" si="9"/>
        <v/>
      </c>
      <c r="B494" s="45" t="str">
        <f>IF('Time Series Inputs'!A494="","",'Time Series Inputs'!A494)</f>
        <v/>
      </c>
      <c r="C494" s="83" t="str">
        <f>IF('Time Series Inputs'!B494="","",'Time Series Inputs'!B494)</f>
        <v/>
      </c>
      <c r="D494" s="83" t="str">
        <f>IF('Time Series Inputs'!C494="","",'Time Series Inputs'!C494)</f>
        <v/>
      </c>
      <c r="F494" s="89"/>
      <c r="G494" s="89"/>
    </row>
    <row r="495" spans="1:7" ht="15.75" customHeight="1">
      <c r="A495" s="84" t="str">
        <f t="shared" si="9"/>
        <v/>
      </c>
      <c r="B495" s="45" t="str">
        <f>IF('Time Series Inputs'!A495="","",'Time Series Inputs'!A495)</f>
        <v/>
      </c>
      <c r="C495" s="83" t="str">
        <f>IF('Time Series Inputs'!B495="","",'Time Series Inputs'!B495)</f>
        <v/>
      </c>
      <c r="D495" s="83" t="str">
        <f>IF('Time Series Inputs'!C495="","",'Time Series Inputs'!C495)</f>
        <v/>
      </c>
      <c r="F495" s="89"/>
      <c r="G495" s="89"/>
    </row>
    <row r="496" spans="1:7" ht="15.75" customHeight="1">
      <c r="A496" s="84" t="str">
        <f t="shared" si="9"/>
        <v/>
      </c>
      <c r="B496" s="45" t="str">
        <f>IF('Time Series Inputs'!A496="","",'Time Series Inputs'!A496)</f>
        <v/>
      </c>
      <c r="C496" s="83" t="str">
        <f>IF('Time Series Inputs'!B496="","",'Time Series Inputs'!B496)</f>
        <v/>
      </c>
      <c r="D496" s="83" t="str">
        <f>IF('Time Series Inputs'!C496="","",'Time Series Inputs'!C496)</f>
        <v/>
      </c>
      <c r="F496" s="89"/>
      <c r="G496" s="89"/>
    </row>
    <row r="497" spans="1:7" ht="15.75" customHeight="1">
      <c r="A497" s="84" t="str">
        <f t="shared" si="9"/>
        <v/>
      </c>
      <c r="B497" s="45" t="str">
        <f>IF('Time Series Inputs'!A497="","",'Time Series Inputs'!A497)</f>
        <v/>
      </c>
      <c r="C497" s="83" t="str">
        <f>IF('Time Series Inputs'!B497="","",'Time Series Inputs'!B497)</f>
        <v/>
      </c>
      <c r="D497" s="83" t="str">
        <f>IF('Time Series Inputs'!C497="","",'Time Series Inputs'!C497)</f>
        <v/>
      </c>
      <c r="F497" s="89"/>
      <c r="G497" s="89"/>
    </row>
    <row r="498" spans="1:7" ht="15.75" customHeight="1">
      <c r="A498" s="84" t="str">
        <f t="shared" si="9"/>
        <v/>
      </c>
      <c r="B498" s="45" t="str">
        <f>IF('Time Series Inputs'!A498="","",'Time Series Inputs'!A498)</f>
        <v/>
      </c>
      <c r="C498" s="83" t="str">
        <f>IF('Time Series Inputs'!B498="","",'Time Series Inputs'!B498)</f>
        <v/>
      </c>
      <c r="D498" s="83" t="str">
        <f>IF('Time Series Inputs'!C498="","",'Time Series Inputs'!C498)</f>
        <v/>
      </c>
      <c r="F498" s="89"/>
      <c r="G498" s="89"/>
    </row>
    <row r="499" spans="1:7" ht="15.75" customHeight="1">
      <c r="A499" s="84" t="str">
        <f t="shared" si="9"/>
        <v/>
      </c>
      <c r="B499" s="45" t="str">
        <f>IF('Time Series Inputs'!A499="","",'Time Series Inputs'!A499)</f>
        <v/>
      </c>
      <c r="C499" s="83" t="str">
        <f>IF('Time Series Inputs'!B499="","",'Time Series Inputs'!B499)</f>
        <v/>
      </c>
      <c r="D499" s="83" t="str">
        <f>IF('Time Series Inputs'!C499="","",'Time Series Inputs'!C499)</f>
        <v/>
      </c>
      <c r="F499" s="89"/>
      <c r="G499" s="89"/>
    </row>
    <row r="500" spans="1:7" ht="15.75" customHeight="1">
      <c r="A500" s="84" t="str">
        <f t="shared" si="9"/>
        <v/>
      </c>
      <c r="B500" s="45" t="str">
        <f>IF('Time Series Inputs'!A500="","",'Time Series Inputs'!A500)</f>
        <v/>
      </c>
      <c r="C500" s="83" t="str">
        <f>IF('Time Series Inputs'!B500="","",'Time Series Inputs'!B500)</f>
        <v/>
      </c>
      <c r="D500" s="83" t="str">
        <f>IF('Time Series Inputs'!C500="","",'Time Series Inputs'!C500)</f>
        <v/>
      </c>
      <c r="F500" s="89"/>
      <c r="G500" s="89"/>
    </row>
    <row r="501" spans="1:7" ht="15.75" customHeight="1">
      <c r="A501" s="84" t="str">
        <f t="shared" si="9"/>
        <v/>
      </c>
      <c r="B501" s="45" t="str">
        <f>IF('Time Series Inputs'!A501="","",'Time Series Inputs'!A501)</f>
        <v/>
      </c>
      <c r="C501" s="83" t="str">
        <f>IF('Time Series Inputs'!B501="","",'Time Series Inputs'!B501)</f>
        <v/>
      </c>
      <c r="D501" s="83" t="str">
        <f>IF('Time Series Inputs'!C501="","",'Time Series Inputs'!C501)</f>
        <v/>
      </c>
      <c r="F501" s="89"/>
      <c r="G501" s="89"/>
    </row>
    <row r="502" spans="1:7" ht="15.75" customHeight="1">
      <c r="A502" s="84" t="str">
        <f t="shared" si="9"/>
        <v/>
      </c>
      <c r="B502" s="45" t="str">
        <f>IF('Time Series Inputs'!A502="","",'Time Series Inputs'!A502)</f>
        <v/>
      </c>
      <c r="C502" s="83" t="str">
        <f>IF('Time Series Inputs'!B502="","",'Time Series Inputs'!B502)</f>
        <v/>
      </c>
      <c r="D502" s="83" t="str">
        <f>IF('Time Series Inputs'!C502="","",'Time Series Inputs'!C502)</f>
        <v/>
      </c>
      <c r="F502" s="89"/>
      <c r="G502" s="89"/>
    </row>
    <row r="503" spans="1:7" ht="15.75" customHeight="1">
      <c r="A503" s="84" t="str">
        <f t="shared" si="9"/>
        <v/>
      </c>
      <c r="B503" s="45" t="str">
        <f>IF('Time Series Inputs'!A503="","",'Time Series Inputs'!A503)</f>
        <v/>
      </c>
      <c r="C503" s="83" t="str">
        <f>IF('Time Series Inputs'!B503="","",'Time Series Inputs'!B503)</f>
        <v/>
      </c>
      <c r="D503" s="83" t="str">
        <f>IF('Time Series Inputs'!C503="","",'Time Series Inputs'!C503)</f>
        <v/>
      </c>
      <c r="F503" s="89"/>
      <c r="G503" s="89"/>
    </row>
    <row r="504" spans="1:7" ht="15.75" customHeight="1">
      <c r="A504" s="84" t="str">
        <f t="shared" si="9"/>
        <v/>
      </c>
      <c r="B504" s="45" t="str">
        <f>IF('Time Series Inputs'!A504="","",'Time Series Inputs'!A504)</f>
        <v/>
      </c>
      <c r="C504" s="83" t="str">
        <f>IF('Time Series Inputs'!B504="","",'Time Series Inputs'!B504)</f>
        <v/>
      </c>
      <c r="D504" s="83" t="str">
        <f>IF('Time Series Inputs'!C504="","",'Time Series Inputs'!C504)</f>
        <v/>
      </c>
      <c r="F504" s="89"/>
      <c r="G504" s="89"/>
    </row>
    <row r="505" spans="1:7" ht="15.75" customHeight="1">
      <c r="A505" s="84" t="str">
        <f t="shared" si="9"/>
        <v/>
      </c>
      <c r="B505" s="45" t="str">
        <f>IF('Time Series Inputs'!A505="","",'Time Series Inputs'!A505)</f>
        <v/>
      </c>
      <c r="C505" s="83" t="str">
        <f>IF('Time Series Inputs'!B505="","",'Time Series Inputs'!B505)</f>
        <v/>
      </c>
      <c r="D505" s="83" t="str">
        <f>IF('Time Series Inputs'!C505="","",'Time Series Inputs'!C505)</f>
        <v/>
      </c>
      <c r="F505" s="89"/>
      <c r="G505" s="89"/>
    </row>
    <row r="506" spans="1:7" ht="15.75" customHeight="1">
      <c r="A506" s="84" t="str">
        <f t="shared" si="9"/>
        <v/>
      </c>
      <c r="B506" s="45" t="str">
        <f>IF('Time Series Inputs'!A506="","",'Time Series Inputs'!A506)</f>
        <v/>
      </c>
      <c r="C506" s="83" t="str">
        <f>IF('Time Series Inputs'!B506="","",'Time Series Inputs'!B506)</f>
        <v/>
      </c>
      <c r="D506" s="83" t="str">
        <f>IF('Time Series Inputs'!C506="","",'Time Series Inputs'!C506)</f>
        <v/>
      </c>
      <c r="F506" s="89"/>
      <c r="G506" s="89"/>
    </row>
    <row r="507" spans="1:7" ht="15.75" customHeight="1">
      <c r="A507" s="84" t="str">
        <f t="shared" si="9"/>
        <v/>
      </c>
      <c r="B507" s="45" t="str">
        <f>IF('Time Series Inputs'!A507="","",'Time Series Inputs'!A507)</f>
        <v/>
      </c>
      <c r="C507" s="83" t="str">
        <f>IF('Time Series Inputs'!B507="","",'Time Series Inputs'!B507)</f>
        <v/>
      </c>
      <c r="D507" s="83" t="str">
        <f>IF('Time Series Inputs'!C507="","",'Time Series Inputs'!C507)</f>
        <v/>
      </c>
      <c r="F507" s="89"/>
      <c r="G507" s="89"/>
    </row>
    <row r="508" spans="1:7" ht="15.75" customHeight="1">
      <c r="A508" s="84" t="str">
        <f t="shared" si="9"/>
        <v/>
      </c>
      <c r="B508" s="45" t="str">
        <f>IF('Time Series Inputs'!A508="","",'Time Series Inputs'!A508)</f>
        <v/>
      </c>
      <c r="C508" s="83" t="str">
        <f>IF('Time Series Inputs'!B508="","",'Time Series Inputs'!B508)</f>
        <v/>
      </c>
      <c r="D508" s="83" t="str">
        <f>IF('Time Series Inputs'!C508="","",'Time Series Inputs'!C508)</f>
        <v/>
      </c>
      <c r="F508" s="89"/>
      <c r="G508" s="89"/>
    </row>
    <row r="509" spans="1:7" ht="15.75" customHeight="1">
      <c r="A509" s="84" t="str">
        <f t="shared" si="9"/>
        <v/>
      </c>
      <c r="B509" s="45" t="str">
        <f>IF('Time Series Inputs'!A509="","",'Time Series Inputs'!A509)</f>
        <v/>
      </c>
      <c r="C509" s="83" t="str">
        <f>IF('Time Series Inputs'!B509="","",'Time Series Inputs'!B509)</f>
        <v/>
      </c>
      <c r="D509" s="83" t="str">
        <f>IF('Time Series Inputs'!C509="","",'Time Series Inputs'!C509)</f>
        <v/>
      </c>
      <c r="F509" s="89"/>
      <c r="G509" s="89"/>
    </row>
    <row r="510" spans="1:7" ht="15.75" customHeight="1">
      <c r="A510" s="84" t="str">
        <f t="shared" si="9"/>
        <v/>
      </c>
      <c r="B510" s="45" t="str">
        <f>IF('Time Series Inputs'!A510="","",'Time Series Inputs'!A510)</f>
        <v/>
      </c>
      <c r="C510" s="83" t="str">
        <f>IF('Time Series Inputs'!B510="","",'Time Series Inputs'!B510)</f>
        <v/>
      </c>
      <c r="D510" s="83" t="str">
        <f>IF('Time Series Inputs'!C510="","",'Time Series Inputs'!C510)</f>
        <v/>
      </c>
      <c r="F510" s="89"/>
      <c r="G510" s="89"/>
    </row>
    <row r="511" spans="1:7" ht="15.75" customHeight="1">
      <c r="A511" s="84" t="str">
        <f t="shared" si="9"/>
        <v/>
      </c>
      <c r="B511" s="45" t="str">
        <f>IF('Time Series Inputs'!A511="","",'Time Series Inputs'!A511)</f>
        <v/>
      </c>
      <c r="C511" s="83" t="str">
        <f>IF('Time Series Inputs'!B511="","",'Time Series Inputs'!B511)</f>
        <v/>
      </c>
      <c r="D511" s="83" t="str">
        <f>IF('Time Series Inputs'!C511="","",'Time Series Inputs'!C511)</f>
        <v/>
      </c>
      <c r="F511" s="89"/>
      <c r="G511" s="89"/>
    </row>
    <row r="512" spans="1:7" ht="15.75" customHeight="1">
      <c r="A512" s="84" t="str">
        <f t="shared" si="9"/>
        <v/>
      </c>
      <c r="B512" s="45" t="str">
        <f>IF('Time Series Inputs'!A512="","",'Time Series Inputs'!A512)</f>
        <v/>
      </c>
      <c r="C512" s="83" t="str">
        <f>IF('Time Series Inputs'!B512="","",'Time Series Inputs'!B512)</f>
        <v/>
      </c>
      <c r="D512" s="83" t="str">
        <f>IF('Time Series Inputs'!C512="","",'Time Series Inputs'!C512)</f>
        <v/>
      </c>
      <c r="F512" s="89"/>
      <c r="G512" s="89"/>
    </row>
    <row r="513" spans="1:7" ht="15.75" customHeight="1">
      <c r="A513" s="84" t="str">
        <f t="shared" si="9"/>
        <v/>
      </c>
      <c r="B513" s="45" t="str">
        <f>IF('Time Series Inputs'!A513="","",'Time Series Inputs'!A513)</f>
        <v/>
      </c>
      <c r="C513" s="83" t="str">
        <f>IF('Time Series Inputs'!B513="","",'Time Series Inputs'!B513)</f>
        <v/>
      </c>
      <c r="D513" s="83" t="str">
        <f>IF('Time Series Inputs'!C513="","",'Time Series Inputs'!C513)</f>
        <v/>
      </c>
      <c r="F513" s="89"/>
      <c r="G513" s="89"/>
    </row>
    <row r="514" spans="1:7" ht="15.75" customHeight="1">
      <c r="A514" s="84" t="str">
        <f t="shared" si="9"/>
        <v/>
      </c>
      <c r="B514" s="45" t="str">
        <f>IF('Time Series Inputs'!A514="","",'Time Series Inputs'!A514)</f>
        <v/>
      </c>
      <c r="C514" s="83" t="str">
        <f>IF('Time Series Inputs'!B514="","",'Time Series Inputs'!B514)</f>
        <v/>
      </c>
      <c r="D514" s="83" t="str">
        <f>IF('Time Series Inputs'!C514="","",'Time Series Inputs'!C514)</f>
        <v/>
      </c>
      <c r="F514" s="89"/>
      <c r="G514" s="89"/>
    </row>
    <row r="515" spans="1:7" ht="15.75" customHeight="1">
      <c r="A515" s="84" t="str">
        <f t="shared" si="9"/>
        <v/>
      </c>
      <c r="B515" s="45" t="str">
        <f>IF('Time Series Inputs'!A515="","",'Time Series Inputs'!A515)</f>
        <v/>
      </c>
      <c r="C515" s="83" t="str">
        <f>IF('Time Series Inputs'!B515="","",'Time Series Inputs'!B515)</f>
        <v/>
      </c>
      <c r="D515" s="83" t="str">
        <f>IF('Time Series Inputs'!C515="","",'Time Series Inputs'!C515)</f>
        <v/>
      </c>
      <c r="F515" s="89"/>
      <c r="G515" s="89"/>
    </row>
    <row r="516" spans="1:7" ht="15.75" customHeight="1">
      <c r="A516" s="84" t="str">
        <f t="shared" si="9"/>
        <v/>
      </c>
      <c r="B516" s="45" t="str">
        <f>IF('Time Series Inputs'!A516="","",'Time Series Inputs'!A516)</f>
        <v/>
      </c>
      <c r="C516" s="83" t="str">
        <f>IF('Time Series Inputs'!B516="","",'Time Series Inputs'!B516)</f>
        <v/>
      </c>
      <c r="D516" s="83" t="str">
        <f>IF('Time Series Inputs'!C516="","",'Time Series Inputs'!C516)</f>
        <v/>
      </c>
      <c r="F516" s="89"/>
      <c r="G516" s="89"/>
    </row>
    <row r="517" spans="1:7" ht="15.75" customHeight="1">
      <c r="A517" s="84" t="str">
        <f t="shared" si="9"/>
        <v/>
      </c>
      <c r="B517" s="45" t="str">
        <f>IF('Time Series Inputs'!A517="","",'Time Series Inputs'!A517)</f>
        <v/>
      </c>
      <c r="C517" s="83" t="str">
        <f>IF('Time Series Inputs'!B517="","",'Time Series Inputs'!B517)</f>
        <v/>
      </c>
      <c r="D517" s="83" t="str">
        <f>IF('Time Series Inputs'!C517="","",'Time Series Inputs'!C517)</f>
        <v/>
      </c>
      <c r="F517" s="89"/>
      <c r="G517" s="89"/>
    </row>
    <row r="518" spans="1:7" ht="15.75" customHeight="1">
      <c r="A518" s="84" t="str">
        <f t="shared" si="9"/>
        <v/>
      </c>
      <c r="B518" s="45" t="str">
        <f>IF('Time Series Inputs'!A518="","",'Time Series Inputs'!A518)</f>
        <v/>
      </c>
      <c r="C518" s="83" t="str">
        <f>IF('Time Series Inputs'!B518="","",'Time Series Inputs'!B518)</f>
        <v/>
      </c>
      <c r="D518" s="83" t="str">
        <f>IF('Time Series Inputs'!C518="","",'Time Series Inputs'!C518)</f>
        <v/>
      </c>
      <c r="F518" s="89"/>
      <c r="G518" s="89"/>
    </row>
    <row r="519" spans="1:7" ht="15.75" customHeight="1">
      <c r="A519" s="84" t="str">
        <f t="shared" si="9"/>
        <v/>
      </c>
      <c r="B519" s="45" t="str">
        <f>IF('Time Series Inputs'!A519="","",'Time Series Inputs'!A519)</f>
        <v/>
      </c>
      <c r="C519" s="83" t="str">
        <f>IF('Time Series Inputs'!B519="","",'Time Series Inputs'!B519)</f>
        <v/>
      </c>
      <c r="D519" s="83" t="str">
        <f>IF('Time Series Inputs'!C519="","",'Time Series Inputs'!C519)</f>
        <v/>
      </c>
      <c r="F519" s="89"/>
      <c r="G519" s="89"/>
    </row>
    <row r="520" spans="1:7" ht="15.75" customHeight="1">
      <c r="A520" s="84" t="str">
        <f t="shared" si="9"/>
        <v/>
      </c>
      <c r="B520" s="45" t="str">
        <f>IF('Time Series Inputs'!A520="","",'Time Series Inputs'!A520)</f>
        <v/>
      </c>
      <c r="C520" s="83" t="str">
        <f>IF('Time Series Inputs'!B520="","",'Time Series Inputs'!B520)</f>
        <v/>
      </c>
      <c r="D520" s="83" t="str">
        <f>IF('Time Series Inputs'!C520="","",'Time Series Inputs'!C520)</f>
        <v/>
      </c>
      <c r="F520" s="89"/>
      <c r="G520" s="89"/>
    </row>
    <row r="521" spans="1:7" ht="15.75" customHeight="1">
      <c r="A521" s="84" t="str">
        <f t="shared" si="9"/>
        <v/>
      </c>
      <c r="B521" s="45" t="str">
        <f>IF('Time Series Inputs'!A521="","",'Time Series Inputs'!A521)</f>
        <v/>
      </c>
      <c r="C521" s="83" t="str">
        <f>IF('Time Series Inputs'!B521="","",'Time Series Inputs'!B521)</f>
        <v/>
      </c>
      <c r="D521" s="83" t="str">
        <f>IF('Time Series Inputs'!C521="","",'Time Series Inputs'!C521)</f>
        <v/>
      </c>
      <c r="F521" s="89"/>
      <c r="G521" s="89"/>
    </row>
    <row r="522" spans="1:7" ht="15.75" customHeight="1">
      <c r="A522" s="84" t="str">
        <f t="shared" si="9"/>
        <v/>
      </c>
      <c r="B522" s="45" t="str">
        <f>IF('Time Series Inputs'!A522="","",'Time Series Inputs'!A522)</f>
        <v/>
      </c>
      <c r="C522" s="83" t="str">
        <f>IF('Time Series Inputs'!B522="","",'Time Series Inputs'!B522)</f>
        <v/>
      </c>
      <c r="D522" s="83" t="str">
        <f>IF('Time Series Inputs'!C522="","",'Time Series Inputs'!C522)</f>
        <v/>
      </c>
      <c r="F522" s="89"/>
      <c r="G522" s="89"/>
    </row>
    <row r="523" spans="1:7" ht="15.75" customHeight="1">
      <c r="A523" s="84" t="str">
        <f t="shared" si="9"/>
        <v/>
      </c>
      <c r="B523" s="45" t="str">
        <f>IF('Time Series Inputs'!A523="","",'Time Series Inputs'!A523)</f>
        <v/>
      </c>
      <c r="C523" s="83" t="str">
        <f>IF('Time Series Inputs'!B523="","",'Time Series Inputs'!B523)</f>
        <v/>
      </c>
      <c r="D523" s="83" t="str">
        <f>IF('Time Series Inputs'!C523="","",'Time Series Inputs'!C523)</f>
        <v/>
      </c>
      <c r="F523" s="89"/>
      <c r="G523" s="89"/>
    </row>
    <row r="524" spans="1:7" ht="15.75" customHeight="1">
      <c r="A524" s="84" t="str">
        <f t="shared" si="9"/>
        <v/>
      </c>
      <c r="B524" s="45" t="str">
        <f>IF('Time Series Inputs'!A524="","",'Time Series Inputs'!A524)</f>
        <v/>
      </c>
      <c r="C524" s="83" t="str">
        <f>IF('Time Series Inputs'!B524="","",'Time Series Inputs'!B524)</f>
        <v/>
      </c>
      <c r="D524" s="83" t="str">
        <f>IF('Time Series Inputs'!C524="","",'Time Series Inputs'!C524)</f>
        <v/>
      </c>
      <c r="F524" s="89"/>
      <c r="G524" s="89"/>
    </row>
    <row r="525" spans="1:7" ht="15.75" customHeight="1">
      <c r="A525" s="84" t="str">
        <f t="shared" si="9"/>
        <v/>
      </c>
      <c r="B525" s="45" t="str">
        <f>IF('Time Series Inputs'!A525="","",'Time Series Inputs'!A525)</f>
        <v/>
      </c>
      <c r="C525" s="83" t="str">
        <f>IF('Time Series Inputs'!B525="","",'Time Series Inputs'!B525)</f>
        <v/>
      </c>
      <c r="D525" s="83" t="str">
        <f>IF('Time Series Inputs'!C525="","",'Time Series Inputs'!C525)</f>
        <v/>
      </c>
      <c r="F525" s="89"/>
      <c r="G525" s="89"/>
    </row>
    <row r="526" spans="1:7" ht="15.75" customHeight="1">
      <c r="A526" s="84" t="str">
        <f t="shared" si="9"/>
        <v/>
      </c>
      <c r="B526" s="45" t="str">
        <f>IF('Time Series Inputs'!A526="","",'Time Series Inputs'!A526)</f>
        <v/>
      </c>
      <c r="C526" s="83" t="str">
        <f>IF('Time Series Inputs'!B526="","",'Time Series Inputs'!B526)</f>
        <v/>
      </c>
      <c r="D526" s="83" t="str">
        <f>IF('Time Series Inputs'!C526="","",'Time Series Inputs'!C526)</f>
        <v/>
      </c>
      <c r="F526" s="89"/>
      <c r="G526" s="89"/>
    </row>
    <row r="527" spans="1:7" ht="15.75" customHeight="1">
      <c r="A527" s="84" t="str">
        <f t="shared" si="9"/>
        <v/>
      </c>
      <c r="B527" s="45" t="str">
        <f>IF('Time Series Inputs'!A527="","",'Time Series Inputs'!A527)</f>
        <v/>
      </c>
      <c r="C527" s="83" t="str">
        <f>IF('Time Series Inputs'!B527="","",'Time Series Inputs'!B527)</f>
        <v/>
      </c>
      <c r="D527" s="83" t="str">
        <f>IF('Time Series Inputs'!C527="","",'Time Series Inputs'!C527)</f>
        <v/>
      </c>
      <c r="F527" s="89"/>
      <c r="G527" s="89"/>
    </row>
    <row r="528" spans="1:7" ht="15.75" customHeight="1">
      <c r="A528" s="84" t="str">
        <f t="shared" si="9"/>
        <v/>
      </c>
      <c r="B528" s="45" t="str">
        <f>IF('Time Series Inputs'!A528="","",'Time Series Inputs'!A528)</f>
        <v/>
      </c>
      <c r="C528" s="83" t="str">
        <f>IF('Time Series Inputs'!B528="","",'Time Series Inputs'!B528)</f>
        <v/>
      </c>
      <c r="D528" s="83" t="str">
        <f>IF('Time Series Inputs'!C528="","",'Time Series Inputs'!C528)</f>
        <v/>
      </c>
      <c r="F528" s="89"/>
      <c r="G528" s="89"/>
    </row>
    <row r="529" spans="1:7" ht="15.75" customHeight="1">
      <c r="A529" s="84" t="str">
        <f t="shared" si="9"/>
        <v/>
      </c>
      <c r="B529" s="45" t="str">
        <f>IF('Time Series Inputs'!A529="","",'Time Series Inputs'!A529)</f>
        <v/>
      </c>
      <c r="C529" s="83" t="str">
        <f>IF('Time Series Inputs'!B529="","",'Time Series Inputs'!B529)</f>
        <v/>
      </c>
      <c r="D529" s="83" t="str">
        <f>IF('Time Series Inputs'!C529="","",'Time Series Inputs'!C529)</f>
        <v/>
      </c>
      <c r="F529" s="89"/>
      <c r="G529" s="89"/>
    </row>
    <row r="530" spans="1:7" ht="15.75" customHeight="1">
      <c r="A530" s="84" t="str">
        <f t="shared" si="9"/>
        <v/>
      </c>
      <c r="B530" s="45" t="str">
        <f>IF('Time Series Inputs'!A530="","",'Time Series Inputs'!A530)</f>
        <v/>
      </c>
      <c r="C530" s="83" t="str">
        <f>IF('Time Series Inputs'!B530="","",'Time Series Inputs'!B530)</f>
        <v/>
      </c>
      <c r="D530" s="83" t="str">
        <f>IF('Time Series Inputs'!C530="","",'Time Series Inputs'!C530)</f>
        <v/>
      </c>
      <c r="F530" s="89"/>
      <c r="G530" s="89"/>
    </row>
    <row r="531" spans="1:7" ht="15.75" customHeight="1">
      <c r="A531" s="84" t="str">
        <f t="shared" si="9"/>
        <v/>
      </c>
      <c r="B531" s="45" t="str">
        <f>IF('Time Series Inputs'!A531="","",'Time Series Inputs'!A531)</f>
        <v/>
      </c>
      <c r="C531" s="83" t="str">
        <f>IF('Time Series Inputs'!B531="","",'Time Series Inputs'!B531)</f>
        <v/>
      </c>
      <c r="D531" s="83" t="str">
        <f>IF('Time Series Inputs'!C531="","",'Time Series Inputs'!C531)</f>
        <v/>
      </c>
      <c r="F531" s="89"/>
      <c r="G531" s="89"/>
    </row>
    <row r="532" spans="1:7" ht="15.75" customHeight="1">
      <c r="A532" s="84" t="str">
        <f t="shared" si="9"/>
        <v/>
      </c>
      <c r="B532" s="45" t="str">
        <f>IF('Time Series Inputs'!A532="","",'Time Series Inputs'!A532)</f>
        <v/>
      </c>
      <c r="C532" s="83" t="str">
        <f>IF('Time Series Inputs'!B532="","",'Time Series Inputs'!B532)</f>
        <v/>
      </c>
      <c r="D532" s="83" t="str">
        <f>IF('Time Series Inputs'!C532="","",'Time Series Inputs'!C532)</f>
        <v/>
      </c>
      <c r="F532" s="89"/>
      <c r="G532" s="89"/>
    </row>
    <row r="533" spans="1:7" ht="15.75" customHeight="1">
      <c r="A533" s="84" t="str">
        <f t="shared" si="9"/>
        <v/>
      </c>
      <c r="B533" s="45" t="str">
        <f>IF('Time Series Inputs'!A533="","",'Time Series Inputs'!A533)</f>
        <v/>
      </c>
      <c r="C533" s="83" t="str">
        <f>IF('Time Series Inputs'!B533="","",'Time Series Inputs'!B533)</f>
        <v/>
      </c>
      <c r="D533" s="83" t="str">
        <f>IF('Time Series Inputs'!C533="","",'Time Series Inputs'!C533)</f>
        <v/>
      </c>
      <c r="F533" s="89"/>
      <c r="G533" s="89"/>
    </row>
    <row r="534" spans="1:7" ht="15.75" customHeight="1">
      <c r="A534" s="84" t="str">
        <f t="shared" ref="A534:A597" si="10">IF(B534="","",CONSTANT_ALLOCATION)</f>
        <v/>
      </c>
      <c r="B534" s="45" t="str">
        <f>IF('Time Series Inputs'!A534="","",'Time Series Inputs'!A534)</f>
        <v/>
      </c>
      <c r="C534" s="83" t="str">
        <f>IF('Time Series Inputs'!B534="","",'Time Series Inputs'!B534)</f>
        <v/>
      </c>
      <c r="D534" s="83" t="str">
        <f>IF('Time Series Inputs'!C534="","",'Time Series Inputs'!C534)</f>
        <v/>
      </c>
      <c r="F534" s="89"/>
      <c r="G534" s="89"/>
    </row>
    <row r="535" spans="1:7" ht="15.75" customHeight="1">
      <c r="A535" s="84" t="str">
        <f t="shared" si="10"/>
        <v/>
      </c>
      <c r="B535" s="45" t="str">
        <f>IF('Time Series Inputs'!A535="","",'Time Series Inputs'!A535)</f>
        <v/>
      </c>
      <c r="C535" s="83" t="str">
        <f>IF('Time Series Inputs'!B535="","",'Time Series Inputs'!B535)</f>
        <v/>
      </c>
      <c r="D535" s="83" t="str">
        <f>IF('Time Series Inputs'!C535="","",'Time Series Inputs'!C535)</f>
        <v/>
      </c>
      <c r="F535" s="89"/>
      <c r="G535" s="89"/>
    </row>
    <row r="536" spans="1:7" ht="15.75" customHeight="1">
      <c r="A536" s="84" t="str">
        <f t="shared" si="10"/>
        <v/>
      </c>
      <c r="B536" s="45" t="str">
        <f>IF('Time Series Inputs'!A536="","",'Time Series Inputs'!A536)</f>
        <v/>
      </c>
      <c r="C536" s="83" t="str">
        <f>IF('Time Series Inputs'!B536="","",'Time Series Inputs'!B536)</f>
        <v/>
      </c>
      <c r="D536" s="83" t="str">
        <f>IF('Time Series Inputs'!C536="","",'Time Series Inputs'!C536)</f>
        <v/>
      </c>
      <c r="F536" s="89"/>
      <c r="G536" s="89"/>
    </row>
    <row r="537" spans="1:7" ht="15.75" customHeight="1">
      <c r="A537" s="84" t="str">
        <f t="shared" si="10"/>
        <v/>
      </c>
      <c r="B537" s="45" t="str">
        <f>IF('Time Series Inputs'!A537="","",'Time Series Inputs'!A537)</f>
        <v/>
      </c>
      <c r="C537" s="83" t="str">
        <f>IF('Time Series Inputs'!B537="","",'Time Series Inputs'!B537)</f>
        <v/>
      </c>
      <c r="D537" s="83" t="str">
        <f>IF('Time Series Inputs'!C537="","",'Time Series Inputs'!C537)</f>
        <v/>
      </c>
      <c r="F537" s="89"/>
      <c r="G537" s="89"/>
    </row>
    <row r="538" spans="1:7" ht="15.75" customHeight="1">
      <c r="A538" s="84" t="str">
        <f t="shared" si="10"/>
        <v/>
      </c>
      <c r="B538" s="45" t="str">
        <f>IF('Time Series Inputs'!A538="","",'Time Series Inputs'!A538)</f>
        <v/>
      </c>
      <c r="C538" s="83" t="str">
        <f>IF('Time Series Inputs'!B538="","",'Time Series Inputs'!B538)</f>
        <v/>
      </c>
      <c r="D538" s="83" t="str">
        <f>IF('Time Series Inputs'!C538="","",'Time Series Inputs'!C538)</f>
        <v/>
      </c>
      <c r="F538" s="89"/>
      <c r="G538" s="89"/>
    </row>
    <row r="539" spans="1:7" ht="15.75" customHeight="1">
      <c r="A539" s="84" t="str">
        <f t="shared" si="10"/>
        <v/>
      </c>
      <c r="B539" s="45" t="str">
        <f>IF('Time Series Inputs'!A539="","",'Time Series Inputs'!A539)</f>
        <v/>
      </c>
      <c r="C539" s="83" t="str">
        <f>IF('Time Series Inputs'!B539="","",'Time Series Inputs'!B539)</f>
        <v/>
      </c>
      <c r="D539" s="83" t="str">
        <f>IF('Time Series Inputs'!C539="","",'Time Series Inputs'!C539)</f>
        <v/>
      </c>
      <c r="F539" s="89"/>
      <c r="G539" s="89"/>
    </row>
    <row r="540" spans="1:7" ht="15.75" customHeight="1">
      <c r="A540" s="84" t="str">
        <f t="shared" si="10"/>
        <v/>
      </c>
      <c r="B540" s="45" t="str">
        <f>IF('Time Series Inputs'!A540="","",'Time Series Inputs'!A540)</f>
        <v/>
      </c>
      <c r="C540" s="83" t="str">
        <f>IF('Time Series Inputs'!B540="","",'Time Series Inputs'!B540)</f>
        <v/>
      </c>
      <c r="D540" s="83" t="str">
        <f>IF('Time Series Inputs'!C540="","",'Time Series Inputs'!C540)</f>
        <v/>
      </c>
      <c r="F540" s="89"/>
      <c r="G540" s="89"/>
    </row>
    <row r="541" spans="1:7" ht="15.75" customHeight="1">
      <c r="A541" s="84" t="str">
        <f t="shared" si="10"/>
        <v/>
      </c>
      <c r="B541" s="45" t="str">
        <f>IF('Time Series Inputs'!A541="","",'Time Series Inputs'!A541)</f>
        <v/>
      </c>
      <c r="C541" s="83" t="str">
        <f>IF('Time Series Inputs'!B541="","",'Time Series Inputs'!B541)</f>
        <v/>
      </c>
      <c r="D541" s="83" t="str">
        <f>IF('Time Series Inputs'!C541="","",'Time Series Inputs'!C541)</f>
        <v/>
      </c>
      <c r="F541" s="89"/>
      <c r="G541" s="89"/>
    </row>
    <row r="542" spans="1:7" ht="15.75" customHeight="1">
      <c r="A542" s="84" t="str">
        <f t="shared" si="10"/>
        <v/>
      </c>
      <c r="B542" s="45" t="str">
        <f>IF('Time Series Inputs'!A542="","",'Time Series Inputs'!A542)</f>
        <v/>
      </c>
      <c r="C542" s="83" t="str">
        <f>IF('Time Series Inputs'!B542="","",'Time Series Inputs'!B542)</f>
        <v/>
      </c>
      <c r="D542" s="83" t="str">
        <f>IF('Time Series Inputs'!C542="","",'Time Series Inputs'!C542)</f>
        <v/>
      </c>
      <c r="F542" s="89"/>
      <c r="G542" s="89"/>
    </row>
    <row r="543" spans="1:7" ht="15.75" customHeight="1">
      <c r="A543" s="84" t="str">
        <f t="shared" si="10"/>
        <v/>
      </c>
      <c r="B543" s="45" t="str">
        <f>IF('Time Series Inputs'!A543="","",'Time Series Inputs'!A543)</f>
        <v/>
      </c>
      <c r="C543" s="83" t="str">
        <f>IF('Time Series Inputs'!B543="","",'Time Series Inputs'!B543)</f>
        <v/>
      </c>
      <c r="D543" s="83" t="str">
        <f>IF('Time Series Inputs'!C543="","",'Time Series Inputs'!C543)</f>
        <v/>
      </c>
      <c r="F543" s="89"/>
      <c r="G543" s="89"/>
    </row>
    <row r="544" spans="1:7" ht="15.75" customHeight="1">
      <c r="A544" s="84" t="str">
        <f t="shared" si="10"/>
        <v/>
      </c>
      <c r="B544" s="45" t="str">
        <f>IF('Time Series Inputs'!A544="","",'Time Series Inputs'!A544)</f>
        <v/>
      </c>
      <c r="C544" s="83" t="str">
        <f>IF('Time Series Inputs'!B544="","",'Time Series Inputs'!B544)</f>
        <v/>
      </c>
      <c r="D544" s="83" t="str">
        <f>IF('Time Series Inputs'!C544="","",'Time Series Inputs'!C544)</f>
        <v/>
      </c>
      <c r="F544" s="89"/>
      <c r="G544" s="89"/>
    </row>
    <row r="545" spans="1:7" ht="15.75" customHeight="1">
      <c r="A545" s="84" t="str">
        <f t="shared" si="10"/>
        <v/>
      </c>
      <c r="B545" s="45" t="str">
        <f>IF('Time Series Inputs'!A545="","",'Time Series Inputs'!A545)</f>
        <v/>
      </c>
      <c r="C545" s="83" t="str">
        <f>IF('Time Series Inputs'!B545="","",'Time Series Inputs'!B545)</f>
        <v/>
      </c>
      <c r="D545" s="83" t="str">
        <f>IF('Time Series Inputs'!C545="","",'Time Series Inputs'!C545)</f>
        <v/>
      </c>
      <c r="F545" s="89"/>
      <c r="G545" s="89"/>
    </row>
    <row r="546" spans="1:7" ht="15.75" customHeight="1">
      <c r="A546" s="84" t="str">
        <f t="shared" si="10"/>
        <v/>
      </c>
      <c r="B546" s="45" t="str">
        <f>IF('Time Series Inputs'!A546="","",'Time Series Inputs'!A546)</f>
        <v/>
      </c>
      <c r="C546" s="83" t="str">
        <f>IF('Time Series Inputs'!B546="","",'Time Series Inputs'!B546)</f>
        <v/>
      </c>
      <c r="D546" s="83" t="str">
        <f>IF('Time Series Inputs'!C546="","",'Time Series Inputs'!C546)</f>
        <v/>
      </c>
      <c r="F546" s="89"/>
      <c r="G546" s="89"/>
    </row>
    <row r="547" spans="1:7" ht="15.75" customHeight="1">
      <c r="A547" s="84" t="str">
        <f t="shared" si="10"/>
        <v/>
      </c>
      <c r="B547" s="45" t="str">
        <f>IF('Time Series Inputs'!A547="","",'Time Series Inputs'!A547)</f>
        <v/>
      </c>
      <c r="C547" s="83" t="str">
        <f>IF('Time Series Inputs'!B547="","",'Time Series Inputs'!B547)</f>
        <v/>
      </c>
      <c r="D547" s="83" t="str">
        <f>IF('Time Series Inputs'!C547="","",'Time Series Inputs'!C547)</f>
        <v/>
      </c>
      <c r="F547" s="89"/>
      <c r="G547" s="89"/>
    </row>
    <row r="548" spans="1:7" ht="15.75" customHeight="1">
      <c r="A548" s="84" t="str">
        <f t="shared" si="10"/>
        <v/>
      </c>
      <c r="B548" s="45" t="str">
        <f>IF('Time Series Inputs'!A548="","",'Time Series Inputs'!A548)</f>
        <v/>
      </c>
      <c r="C548" s="83" t="str">
        <f>IF('Time Series Inputs'!B548="","",'Time Series Inputs'!B548)</f>
        <v/>
      </c>
      <c r="D548" s="83" t="str">
        <f>IF('Time Series Inputs'!C548="","",'Time Series Inputs'!C548)</f>
        <v/>
      </c>
      <c r="F548" s="89"/>
      <c r="G548" s="89"/>
    </row>
    <row r="549" spans="1:7" ht="15.75" customHeight="1">
      <c r="A549" s="84" t="str">
        <f t="shared" si="10"/>
        <v/>
      </c>
      <c r="B549" s="45" t="str">
        <f>IF('Time Series Inputs'!A549="","",'Time Series Inputs'!A549)</f>
        <v/>
      </c>
      <c r="C549" s="83" t="str">
        <f>IF('Time Series Inputs'!B549="","",'Time Series Inputs'!B549)</f>
        <v/>
      </c>
      <c r="D549" s="83" t="str">
        <f>IF('Time Series Inputs'!C549="","",'Time Series Inputs'!C549)</f>
        <v/>
      </c>
      <c r="F549" s="89"/>
      <c r="G549" s="89"/>
    </row>
    <row r="550" spans="1:7" ht="15.75" customHeight="1">
      <c r="A550" s="84" t="str">
        <f t="shared" si="10"/>
        <v/>
      </c>
      <c r="B550" s="45" t="str">
        <f>IF('Time Series Inputs'!A550="","",'Time Series Inputs'!A550)</f>
        <v/>
      </c>
      <c r="C550" s="83" t="str">
        <f>IF('Time Series Inputs'!B550="","",'Time Series Inputs'!B550)</f>
        <v/>
      </c>
      <c r="D550" s="83" t="str">
        <f>IF('Time Series Inputs'!C550="","",'Time Series Inputs'!C550)</f>
        <v/>
      </c>
      <c r="F550" s="89"/>
      <c r="G550" s="89"/>
    </row>
    <row r="551" spans="1:7" ht="15.75" customHeight="1">
      <c r="A551" s="84" t="str">
        <f t="shared" si="10"/>
        <v/>
      </c>
      <c r="B551" s="45" t="str">
        <f>IF('Time Series Inputs'!A551="","",'Time Series Inputs'!A551)</f>
        <v/>
      </c>
      <c r="C551" s="83" t="str">
        <f>IF('Time Series Inputs'!B551="","",'Time Series Inputs'!B551)</f>
        <v/>
      </c>
      <c r="D551" s="83" t="str">
        <f>IF('Time Series Inputs'!C551="","",'Time Series Inputs'!C551)</f>
        <v/>
      </c>
      <c r="F551" s="89"/>
      <c r="G551" s="89"/>
    </row>
    <row r="552" spans="1:7" ht="15.75" customHeight="1">
      <c r="A552" s="84" t="str">
        <f t="shared" si="10"/>
        <v/>
      </c>
      <c r="B552" s="45" t="str">
        <f>IF('Time Series Inputs'!A552="","",'Time Series Inputs'!A552)</f>
        <v/>
      </c>
      <c r="C552" s="83" t="str">
        <f>IF('Time Series Inputs'!B552="","",'Time Series Inputs'!B552)</f>
        <v/>
      </c>
      <c r="D552" s="83" t="str">
        <f>IF('Time Series Inputs'!C552="","",'Time Series Inputs'!C552)</f>
        <v/>
      </c>
      <c r="F552" s="89"/>
      <c r="G552" s="89"/>
    </row>
    <row r="553" spans="1:7" ht="15.75" customHeight="1">
      <c r="A553" s="84" t="str">
        <f t="shared" si="10"/>
        <v/>
      </c>
      <c r="B553" s="45" t="str">
        <f>IF('Time Series Inputs'!A553="","",'Time Series Inputs'!A553)</f>
        <v/>
      </c>
      <c r="C553" s="83" t="str">
        <f>IF('Time Series Inputs'!B553="","",'Time Series Inputs'!B553)</f>
        <v/>
      </c>
      <c r="D553" s="83" t="str">
        <f>IF('Time Series Inputs'!C553="","",'Time Series Inputs'!C553)</f>
        <v/>
      </c>
      <c r="F553" s="89"/>
      <c r="G553" s="89"/>
    </row>
    <row r="554" spans="1:7" ht="15.75" customHeight="1">
      <c r="A554" s="84" t="str">
        <f t="shared" si="10"/>
        <v/>
      </c>
      <c r="B554" s="45" t="str">
        <f>IF('Time Series Inputs'!A554="","",'Time Series Inputs'!A554)</f>
        <v/>
      </c>
      <c r="C554" s="83" t="str">
        <f>IF('Time Series Inputs'!B554="","",'Time Series Inputs'!B554)</f>
        <v/>
      </c>
      <c r="D554" s="83" t="str">
        <f>IF('Time Series Inputs'!C554="","",'Time Series Inputs'!C554)</f>
        <v/>
      </c>
      <c r="F554" s="89"/>
      <c r="G554" s="89"/>
    </row>
    <row r="555" spans="1:7" ht="15.75" customHeight="1">
      <c r="A555" s="84" t="str">
        <f t="shared" si="10"/>
        <v/>
      </c>
      <c r="B555" s="45" t="str">
        <f>IF('Time Series Inputs'!A555="","",'Time Series Inputs'!A555)</f>
        <v/>
      </c>
      <c r="C555" s="83" t="str">
        <f>IF('Time Series Inputs'!B555="","",'Time Series Inputs'!B555)</f>
        <v/>
      </c>
      <c r="D555" s="83" t="str">
        <f>IF('Time Series Inputs'!C555="","",'Time Series Inputs'!C555)</f>
        <v/>
      </c>
      <c r="F555" s="89"/>
      <c r="G555" s="89"/>
    </row>
    <row r="556" spans="1:7" ht="15.75" customHeight="1">
      <c r="A556" s="84" t="str">
        <f t="shared" si="10"/>
        <v/>
      </c>
      <c r="B556" s="45" t="str">
        <f>IF('Time Series Inputs'!A556="","",'Time Series Inputs'!A556)</f>
        <v/>
      </c>
      <c r="C556" s="83" t="str">
        <f>IF('Time Series Inputs'!B556="","",'Time Series Inputs'!B556)</f>
        <v/>
      </c>
      <c r="D556" s="83" t="str">
        <f>IF('Time Series Inputs'!C556="","",'Time Series Inputs'!C556)</f>
        <v/>
      </c>
      <c r="F556" s="89"/>
      <c r="G556" s="89"/>
    </row>
    <row r="557" spans="1:7" ht="15.75" customHeight="1">
      <c r="A557" s="84" t="str">
        <f t="shared" si="10"/>
        <v/>
      </c>
      <c r="B557" s="45" t="str">
        <f>IF('Time Series Inputs'!A557="","",'Time Series Inputs'!A557)</f>
        <v/>
      </c>
      <c r="C557" s="83" t="str">
        <f>IF('Time Series Inputs'!B557="","",'Time Series Inputs'!B557)</f>
        <v/>
      </c>
      <c r="D557" s="83" t="str">
        <f>IF('Time Series Inputs'!C557="","",'Time Series Inputs'!C557)</f>
        <v/>
      </c>
      <c r="F557" s="89"/>
      <c r="G557" s="89"/>
    </row>
    <row r="558" spans="1:7" ht="15.75" customHeight="1">
      <c r="A558" s="84" t="str">
        <f t="shared" si="10"/>
        <v/>
      </c>
      <c r="B558" s="45" t="str">
        <f>IF('Time Series Inputs'!A558="","",'Time Series Inputs'!A558)</f>
        <v/>
      </c>
      <c r="C558" s="83" t="str">
        <f>IF('Time Series Inputs'!B558="","",'Time Series Inputs'!B558)</f>
        <v/>
      </c>
      <c r="D558" s="83" t="str">
        <f>IF('Time Series Inputs'!C558="","",'Time Series Inputs'!C558)</f>
        <v/>
      </c>
      <c r="F558" s="89"/>
      <c r="G558" s="89"/>
    </row>
    <row r="559" spans="1:7" ht="15.75" customHeight="1">
      <c r="A559" s="84" t="str">
        <f t="shared" si="10"/>
        <v/>
      </c>
      <c r="B559" s="45" t="str">
        <f>IF('Time Series Inputs'!A559="","",'Time Series Inputs'!A559)</f>
        <v/>
      </c>
      <c r="C559" s="83" t="str">
        <f>IF('Time Series Inputs'!B559="","",'Time Series Inputs'!B559)</f>
        <v/>
      </c>
      <c r="D559" s="83" t="str">
        <f>IF('Time Series Inputs'!C559="","",'Time Series Inputs'!C559)</f>
        <v/>
      </c>
      <c r="F559" s="89"/>
      <c r="G559" s="89"/>
    </row>
    <row r="560" spans="1:7" ht="15.75" customHeight="1">
      <c r="A560" s="84" t="str">
        <f t="shared" si="10"/>
        <v/>
      </c>
      <c r="B560" s="45" t="str">
        <f>IF('Time Series Inputs'!A560="","",'Time Series Inputs'!A560)</f>
        <v/>
      </c>
      <c r="C560" s="83" t="str">
        <f>IF('Time Series Inputs'!B560="","",'Time Series Inputs'!B560)</f>
        <v/>
      </c>
      <c r="D560" s="83" t="str">
        <f>IF('Time Series Inputs'!C560="","",'Time Series Inputs'!C560)</f>
        <v/>
      </c>
      <c r="F560" s="89"/>
      <c r="G560" s="89"/>
    </row>
    <row r="561" spans="1:7" ht="15.75" customHeight="1">
      <c r="A561" s="84" t="str">
        <f t="shared" si="10"/>
        <v/>
      </c>
      <c r="B561" s="45" t="str">
        <f>IF('Time Series Inputs'!A561="","",'Time Series Inputs'!A561)</f>
        <v/>
      </c>
      <c r="C561" s="83" t="str">
        <f>IF('Time Series Inputs'!B561="","",'Time Series Inputs'!B561)</f>
        <v/>
      </c>
      <c r="D561" s="83" t="str">
        <f>IF('Time Series Inputs'!C561="","",'Time Series Inputs'!C561)</f>
        <v/>
      </c>
      <c r="F561" s="89"/>
      <c r="G561" s="89"/>
    </row>
    <row r="562" spans="1:7" ht="15.75" customHeight="1">
      <c r="A562" s="84" t="str">
        <f t="shared" si="10"/>
        <v/>
      </c>
      <c r="B562" s="45" t="str">
        <f>IF('Time Series Inputs'!A562="","",'Time Series Inputs'!A562)</f>
        <v/>
      </c>
      <c r="C562" s="83" t="str">
        <f>IF('Time Series Inputs'!B562="","",'Time Series Inputs'!B562)</f>
        <v/>
      </c>
      <c r="D562" s="83" t="str">
        <f>IF('Time Series Inputs'!C562="","",'Time Series Inputs'!C562)</f>
        <v/>
      </c>
      <c r="F562" s="89"/>
      <c r="G562" s="89"/>
    </row>
    <row r="563" spans="1:7" ht="15.75" customHeight="1">
      <c r="A563" s="84" t="str">
        <f t="shared" si="10"/>
        <v/>
      </c>
      <c r="B563" s="45" t="str">
        <f>IF('Time Series Inputs'!A563="","",'Time Series Inputs'!A563)</f>
        <v/>
      </c>
      <c r="C563" s="83" t="str">
        <f>IF('Time Series Inputs'!B563="","",'Time Series Inputs'!B563)</f>
        <v/>
      </c>
      <c r="D563" s="83" t="str">
        <f>IF('Time Series Inputs'!C563="","",'Time Series Inputs'!C563)</f>
        <v/>
      </c>
      <c r="F563" s="89"/>
      <c r="G563" s="89"/>
    </row>
    <row r="564" spans="1:7" ht="15.75" customHeight="1">
      <c r="A564" s="84" t="str">
        <f t="shared" si="10"/>
        <v/>
      </c>
      <c r="B564" s="45" t="str">
        <f>IF('Time Series Inputs'!A564="","",'Time Series Inputs'!A564)</f>
        <v/>
      </c>
      <c r="C564" s="83" t="str">
        <f>IF('Time Series Inputs'!B564="","",'Time Series Inputs'!B564)</f>
        <v/>
      </c>
      <c r="D564" s="83" t="str">
        <f>IF('Time Series Inputs'!C564="","",'Time Series Inputs'!C564)</f>
        <v/>
      </c>
      <c r="F564" s="89"/>
      <c r="G564" s="89"/>
    </row>
    <row r="565" spans="1:7" ht="15.75" customHeight="1">
      <c r="A565" s="84" t="str">
        <f t="shared" si="10"/>
        <v/>
      </c>
      <c r="B565" s="45" t="str">
        <f>IF('Time Series Inputs'!A565="","",'Time Series Inputs'!A565)</f>
        <v/>
      </c>
      <c r="C565" s="83" t="str">
        <f>IF('Time Series Inputs'!B565="","",'Time Series Inputs'!B565)</f>
        <v/>
      </c>
      <c r="D565" s="83" t="str">
        <f>IF('Time Series Inputs'!C565="","",'Time Series Inputs'!C565)</f>
        <v/>
      </c>
      <c r="F565" s="89"/>
      <c r="G565" s="89"/>
    </row>
    <row r="566" spans="1:7" ht="15.75" customHeight="1">
      <c r="A566" s="84" t="str">
        <f t="shared" si="10"/>
        <v/>
      </c>
      <c r="B566" s="45" t="str">
        <f>IF('Time Series Inputs'!A566="","",'Time Series Inputs'!A566)</f>
        <v/>
      </c>
      <c r="C566" s="83" t="str">
        <f>IF('Time Series Inputs'!B566="","",'Time Series Inputs'!B566)</f>
        <v/>
      </c>
      <c r="D566" s="83" t="str">
        <f>IF('Time Series Inputs'!C566="","",'Time Series Inputs'!C566)</f>
        <v/>
      </c>
      <c r="F566" s="89"/>
      <c r="G566" s="89"/>
    </row>
    <row r="567" spans="1:7" ht="15.75" customHeight="1">
      <c r="A567" s="84" t="str">
        <f t="shared" si="10"/>
        <v/>
      </c>
      <c r="B567" s="45" t="str">
        <f>IF('Time Series Inputs'!A567="","",'Time Series Inputs'!A567)</f>
        <v/>
      </c>
      <c r="C567" s="83" t="str">
        <f>IF('Time Series Inputs'!B567="","",'Time Series Inputs'!B567)</f>
        <v/>
      </c>
      <c r="D567" s="83" t="str">
        <f>IF('Time Series Inputs'!C567="","",'Time Series Inputs'!C567)</f>
        <v/>
      </c>
      <c r="F567" s="89"/>
      <c r="G567" s="89"/>
    </row>
    <row r="568" spans="1:7" ht="15.75" customHeight="1">
      <c r="A568" s="84" t="str">
        <f t="shared" si="10"/>
        <v/>
      </c>
      <c r="B568" s="45" t="str">
        <f>IF('Time Series Inputs'!A568="","",'Time Series Inputs'!A568)</f>
        <v/>
      </c>
      <c r="C568" s="83" t="str">
        <f>IF('Time Series Inputs'!B568="","",'Time Series Inputs'!B568)</f>
        <v/>
      </c>
      <c r="D568" s="83" t="str">
        <f>IF('Time Series Inputs'!C568="","",'Time Series Inputs'!C568)</f>
        <v/>
      </c>
      <c r="F568" s="89"/>
      <c r="G568" s="89"/>
    </row>
    <row r="569" spans="1:7" ht="15.75" customHeight="1">
      <c r="A569" s="84" t="str">
        <f t="shared" si="10"/>
        <v/>
      </c>
      <c r="B569" s="45" t="str">
        <f>IF('Time Series Inputs'!A569="","",'Time Series Inputs'!A569)</f>
        <v/>
      </c>
      <c r="C569" s="83" t="str">
        <f>IF('Time Series Inputs'!B569="","",'Time Series Inputs'!B569)</f>
        <v/>
      </c>
      <c r="D569" s="83" t="str">
        <f>IF('Time Series Inputs'!C569="","",'Time Series Inputs'!C569)</f>
        <v/>
      </c>
      <c r="F569" s="89"/>
      <c r="G569" s="89"/>
    </row>
    <row r="570" spans="1:7" ht="15.75" customHeight="1">
      <c r="A570" s="84" t="str">
        <f t="shared" si="10"/>
        <v/>
      </c>
      <c r="B570" s="45" t="str">
        <f>IF('Time Series Inputs'!A570="","",'Time Series Inputs'!A570)</f>
        <v/>
      </c>
      <c r="C570" s="83" t="str">
        <f>IF('Time Series Inputs'!B570="","",'Time Series Inputs'!B570)</f>
        <v/>
      </c>
      <c r="D570" s="83" t="str">
        <f>IF('Time Series Inputs'!C570="","",'Time Series Inputs'!C570)</f>
        <v/>
      </c>
      <c r="F570" s="89"/>
      <c r="G570" s="89"/>
    </row>
    <row r="571" spans="1:7" ht="15.75" customHeight="1">
      <c r="A571" s="84" t="str">
        <f t="shared" si="10"/>
        <v/>
      </c>
      <c r="B571" s="45" t="str">
        <f>IF('Time Series Inputs'!A571="","",'Time Series Inputs'!A571)</f>
        <v/>
      </c>
      <c r="C571" s="83" t="str">
        <f>IF('Time Series Inputs'!B571="","",'Time Series Inputs'!B571)</f>
        <v/>
      </c>
      <c r="D571" s="83" t="str">
        <f>IF('Time Series Inputs'!C571="","",'Time Series Inputs'!C571)</f>
        <v/>
      </c>
      <c r="F571" s="89"/>
      <c r="G571" s="89"/>
    </row>
    <row r="572" spans="1:7" ht="15.75" customHeight="1">
      <c r="A572" s="84" t="str">
        <f t="shared" si="10"/>
        <v/>
      </c>
      <c r="B572" s="45" t="str">
        <f>IF('Time Series Inputs'!A572="","",'Time Series Inputs'!A572)</f>
        <v/>
      </c>
      <c r="C572" s="83" t="str">
        <f>IF('Time Series Inputs'!B572="","",'Time Series Inputs'!B572)</f>
        <v/>
      </c>
      <c r="D572" s="83" t="str">
        <f>IF('Time Series Inputs'!C572="","",'Time Series Inputs'!C572)</f>
        <v/>
      </c>
      <c r="F572" s="89"/>
      <c r="G572" s="89"/>
    </row>
    <row r="573" spans="1:7" ht="15.75" customHeight="1">
      <c r="A573" s="84" t="str">
        <f t="shared" si="10"/>
        <v/>
      </c>
      <c r="B573" s="45" t="str">
        <f>IF('Time Series Inputs'!A573="","",'Time Series Inputs'!A573)</f>
        <v/>
      </c>
      <c r="C573" s="83" t="str">
        <f>IF('Time Series Inputs'!B573="","",'Time Series Inputs'!B573)</f>
        <v/>
      </c>
      <c r="D573" s="83" t="str">
        <f>IF('Time Series Inputs'!C573="","",'Time Series Inputs'!C573)</f>
        <v/>
      </c>
      <c r="F573" s="89"/>
      <c r="G573" s="89"/>
    </row>
    <row r="574" spans="1:7" ht="15.75" customHeight="1">
      <c r="A574" s="84" t="str">
        <f t="shared" si="10"/>
        <v/>
      </c>
      <c r="B574" s="45" t="str">
        <f>IF('Time Series Inputs'!A574="","",'Time Series Inputs'!A574)</f>
        <v/>
      </c>
      <c r="C574" s="83" t="str">
        <f>IF('Time Series Inputs'!B574="","",'Time Series Inputs'!B574)</f>
        <v/>
      </c>
      <c r="D574" s="83" t="str">
        <f>IF('Time Series Inputs'!C574="","",'Time Series Inputs'!C574)</f>
        <v/>
      </c>
      <c r="F574" s="89"/>
      <c r="G574" s="89"/>
    </row>
    <row r="575" spans="1:7" ht="15.75" customHeight="1">
      <c r="A575" s="84" t="str">
        <f t="shared" si="10"/>
        <v/>
      </c>
      <c r="B575" s="45" t="str">
        <f>IF('Time Series Inputs'!A575="","",'Time Series Inputs'!A575)</f>
        <v/>
      </c>
      <c r="C575" s="83" t="str">
        <f>IF('Time Series Inputs'!B575="","",'Time Series Inputs'!B575)</f>
        <v/>
      </c>
      <c r="D575" s="83" t="str">
        <f>IF('Time Series Inputs'!C575="","",'Time Series Inputs'!C575)</f>
        <v/>
      </c>
      <c r="F575" s="89"/>
      <c r="G575" s="89"/>
    </row>
    <row r="576" spans="1:7" ht="15.75" customHeight="1">
      <c r="A576" s="84" t="str">
        <f t="shared" si="10"/>
        <v/>
      </c>
      <c r="B576" s="45" t="str">
        <f>IF('Time Series Inputs'!A576="","",'Time Series Inputs'!A576)</f>
        <v/>
      </c>
      <c r="C576" s="83" t="str">
        <f>IF('Time Series Inputs'!B576="","",'Time Series Inputs'!B576)</f>
        <v/>
      </c>
      <c r="D576" s="83" t="str">
        <f>IF('Time Series Inputs'!C576="","",'Time Series Inputs'!C576)</f>
        <v/>
      </c>
      <c r="F576" s="89"/>
      <c r="G576" s="89"/>
    </row>
    <row r="577" spans="1:7" ht="15.75" customHeight="1">
      <c r="A577" s="84" t="str">
        <f t="shared" si="10"/>
        <v/>
      </c>
      <c r="B577" s="45" t="str">
        <f>IF('Time Series Inputs'!A577="","",'Time Series Inputs'!A577)</f>
        <v/>
      </c>
      <c r="C577" s="83" t="str">
        <f>IF('Time Series Inputs'!B577="","",'Time Series Inputs'!B577)</f>
        <v/>
      </c>
      <c r="D577" s="83" t="str">
        <f>IF('Time Series Inputs'!C577="","",'Time Series Inputs'!C577)</f>
        <v/>
      </c>
      <c r="F577" s="89"/>
      <c r="G577" s="89"/>
    </row>
    <row r="578" spans="1:7" ht="15.75" customHeight="1">
      <c r="A578" s="84" t="str">
        <f t="shared" si="10"/>
        <v/>
      </c>
      <c r="B578" s="45" t="str">
        <f>IF('Time Series Inputs'!A578="","",'Time Series Inputs'!A578)</f>
        <v/>
      </c>
      <c r="C578" s="83" t="str">
        <f>IF('Time Series Inputs'!B578="","",'Time Series Inputs'!B578)</f>
        <v/>
      </c>
      <c r="D578" s="83" t="str">
        <f>IF('Time Series Inputs'!C578="","",'Time Series Inputs'!C578)</f>
        <v/>
      </c>
      <c r="F578" s="89"/>
      <c r="G578" s="89"/>
    </row>
    <row r="579" spans="1:7" ht="15.75" customHeight="1">
      <c r="A579" s="84" t="str">
        <f t="shared" si="10"/>
        <v/>
      </c>
      <c r="B579" s="45" t="str">
        <f>IF('Time Series Inputs'!A579="","",'Time Series Inputs'!A579)</f>
        <v/>
      </c>
      <c r="C579" s="83" t="str">
        <f>IF('Time Series Inputs'!B579="","",'Time Series Inputs'!B579)</f>
        <v/>
      </c>
      <c r="D579" s="83" t="str">
        <f>IF('Time Series Inputs'!C579="","",'Time Series Inputs'!C579)</f>
        <v/>
      </c>
      <c r="F579" s="89"/>
      <c r="G579" s="89"/>
    </row>
    <row r="580" spans="1:7" ht="15.75" customHeight="1">
      <c r="A580" s="84" t="str">
        <f t="shared" si="10"/>
        <v/>
      </c>
      <c r="B580" s="45" t="str">
        <f>IF('Time Series Inputs'!A580="","",'Time Series Inputs'!A580)</f>
        <v/>
      </c>
      <c r="C580" s="83" t="str">
        <f>IF('Time Series Inputs'!B580="","",'Time Series Inputs'!B580)</f>
        <v/>
      </c>
      <c r="D580" s="83" t="str">
        <f>IF('Time Series Inputs'!C580="","",'Time Series Inputs'!C580)</f>
        <v/>
      </c>
      <c r="F580" s="89"/>
      <c r="G580" s="89"/>
    </row>
    <row r="581" spans="1:7" ht="15.75" customHeight="1">
      <c r="A581" s="84" t="str">
        <f t="shared" si="10"/>
        <v/>
      </c>
      <c r="B581" s="45" t="str">
        <f>IF('Time Series Inputs'!A581="","",'Time Series Inputs'!A581)</f>
        <v/>
      </c>
      <c r="C581" s="83" t="str">
        <f>IF('Time Series Inputs'!B581="","",'Time Series Inputs'!B581)</f>
        <v/>
      </c>
      <c r="D581" s="83" t="str">
        <f>IF('Time Series Inputs'!C581="","",'Time Series Inputs'!C581)</f>
        <v/>
      </c>
      <c r="F581" s="89"/>
      <c r="G581" s="89"/>
    </row>
    <row r="582" spans="1:7" ht="15.75" customHeight="1">
      <c r="A582" s="84" t="str">
        <f t="shared" si="10"/>
        <v/>
      </c>
      <c r="B582" s="45" t="str">
        <f>IF('Time Series Inputs'!A582="","",'Time Series Inputs'!A582)</f>
        <v/>
      </c>
      <c r="C582" s="83" t="str">
        <f>IF('Time Series Inputs'!B582="","",'Time Series Inputs'!B582)</f>
        <v/>
      </c>
      <c r="D582" s="83" t="str">
        <f>IF('Time Series Inputs'!C582="","",'Time Series Inputs'!C582)</f>
        <v/>
      </c>
      <c r="F582" s="89"/>
      <c r="G582" s="89"/>
    </row>
    <row r="583" spans="1:7" ht="15.75" customHeight="1">
      <c r="A583" s="84" t="str">
        <f t="shared" si="10"/>
        <v/>
      </c>
      <c r="B583" s="45" t="str">
        <f>IF('Time Series Inputs'!A583="","",'Time Series Inputs'!A583)</f>
        <v/>
      </c>
      <c r="C583" s="83" t="str">
        <f>IF('Time Series Inputs'!B583="","",'Time Series Inputs'!B583)</f>
        <v/>
      </c>
      <c r="D583" s="83" t="str">
        <f>IF('Time Series Inputs'!C583="","",'Time Series Inputs'!C583)</f>
        <v/>
      </c>
      <c r="F583" s="89"/>
      <c r="G583" s="89"/>
    </row>
    <row r="584" spans="1:7" ht="15.75" customHeight="1">
      <c r="A584" s="84" t="str">
        <f t="shared" si="10"/>
        <v/>
      </c>
      <c r="B584" s="45" t="str">
        <f>IF('Time Series Inputs'!A584="","",'Time Series Inputs'!A584)</f>
        <v/>
      </c>
      <c r="C584" s="83" t="str">
        <f>IF('Time Series Inputs'!B584="","",'Time Series Inputs'!B584)</f>
        <v/>
      </c>
      <c r="D584" s="83" t="str">
        <f>IF('Time Series Inputs'!C584="","",'Time Series Inputs'!C584)</f>
        <v/>
      </c>
      <c r="F584" s="89"/>
      <c r="G584" s="89"/>
    </row>
    <row r="585" spans="1:7" ht="15.75" customHeight="1">
      <c r="A585" s="84" t="str">
        <f t="shared" si="10"/>
        <v/>
      </c>
      <c r="B585" s="45" t="str">
        <f>IF('Time Series Inputs'!A585="","",'Time Series Inputs'!A585)</f>
        <v/>
      </c>
      <c r="C585" s="83" t="str">
        <f>IF('Time Series Inputs'!B585="","",'Time Series Inputs'!B585)</f>
        <v/>
      </c>
      <c r="D585" s="83" t="str">
        <f>IF('Time Series Inputs'!C585="","",'Time Series Inputs'!C585)</f>
        <v/>
      </c>
      <c r="F585" s="89"/>
      <c r="G585" s="89"/>
    </row>
    <row r="586" spans="1:7" ht="15.75" customHeight="1">
      <c r="A586" s="84" t="str">
        <f t="shared" si="10"/>
        <v/>
      </c>
      <c r="B586" s="45" t="str">
        <f>IF('Time Series Inputs'!A586="","",'Time Series Inputs'!A586)</f>
        <v/>
      </c>
      <c r="C586" s="83" t="str">
        <f>IF('Time Series Inputs'!B586="","",'Time Series Inputs'!B586)</f>
        <v/>
      </c>
      <c r="D586" s="83" t="str">
        <f>IF('Time Series Inputs'!C586="","",'Time Series Inputs'!C586)</f>
        <v/>
      </c>
      <c r="F586" s="89"/>
      <c r="G586" s="89"/>
    </row>
    <row r="587" spans="1:7" ht="15.75" customHeight="1">
      <c r="A587" s="84" t="str">
        <f t="shared" si="10"/>
        <v/>
      </c>
      <c r="B587" s="45" t="str">
        <f>IF('Time Series Inputs'!A587="","",'Time Series Inputs'!A587)</f>
        <v/>
      </c>
      <c r="C587" s="83" t="str">
        <f>IF('Time Series Inputs'!B587="","",'Time Series Inputs'!B587)</f>
        <v/>
      </c>
      <c r="D587" s="83" t="str">
        <f>IF('Time Series Inputs'!C587="","",'Time Series Inputs'!C587)</f>
        <v/>
      </c>
      <c r="F587" s="89"/>
      <c r="G587" s="89"/>
    </row>
    <row r="588" spans="1:7" ht="15.75" customHeight="1">
      <c r="A588" s="84" t="str">
        <f t="shared" si="10"/>
        <v/>
      </c>
      <c r="B588" s="45" t="str">
        <f>IF('Time Series Inputs'!A588="","",'Time Series Inputs'!A588)</f>
        <v/>
      </c>
      <c r="C588" s="83" t="str">
        <f>IF('Time Series Inputs'!B588="","",'Time Series Inputs'!B588)</f>
        <v/>
      </c>
      <c r="D588" s="83" t="str">
        <f>IF('Time Series Inputs'!C588="","",'Time Series Inputs'!C588)</f>
        <v/>
      </c>
      <c r="F588" s="89"/>
      <c r="G588" s="89"/>
    </row>
    <row r="589" spans="1:7" ht="15.75" customHeight="1">
      <c r="A589" s="84" t="str">
        <f t="shared" si="10"/>
        <v/>
      </c>
      <c r="B589" s="45" t="str">
        <f>IF('Time Series Inputs'!A589="","",'Time Series Inputs'!A589)</f>
        <v/>
      </c>
      <c r="C589" s="83" t="str">
        <f>IF('Time Series Inputs'!B589="","",'Time Series Inputs'!B589)</f>
        <v/>
      </c>
      <c r="D589" s="83" t="str">
        <f>IF('Time Series Inputs'!C589="","",'Time Series Inputs'!C589)</f>
        <v/>
      </c>
      <c r="F589" s="89"/>
      <c r="G589" s="89"/>
    </row>
    <row r="590" spans="1:7" ht="15.75" customHeight="1">
      <c r="A590" s="84" t="str">
        <f t="shared" si="10"/>
        <v/>
      </c>
      <c r="B590" s="45" t="str">
        <f>IF('Time Series Inputs'!A590="","",'Time Series Inputs'!A590)</f>
        <v/>
      </c>
      <c r="C590" s="83" t="str">
        <f>IF('Time Series Inputs'!B590="","",'Time Series Inputs'!B590)</f>
        <v/>
      </c>
      <c r="D590" s="83" t="str">
        <f>IF('Time Series Inputs'!C590="","",'Time Series Inputs'!C590)</f>
        <v/>
      </c>
      <c r="F590" s="89"/>
      <c r="G590" s="89"/>
    </row>
    <row r="591" spans="1:7" ht="15.75" customHeight="1">
      <c r="A591" s="84" t="str">
        <f t="shared" si="10"/>
        <v/>
      </c>
      <c r="B591" s="45" t="str">
        <f>IF('Time Series Inputs'!A591="","",'Time Series Inputs'!A591)</f>
        <v/>
      </c>
      <c r="C591" s="83" t="str">
        <f>IF('Time Series Inputs'!B591="","",'Time Series Inputs'!B591)</f>
        <v/>
      </c>
      <c r="D591" s="83" t="str">
        <f>IF('Time Series Inputs'!C591="","",'Time Series Inputs'!C591)</f>
        <v/>
      </c>
      <c r="F591" s="89"/>
      <c r="G591" s="89"/>
    </row>
    <row r="592" spans="1:7" ht="15.75" customHeight="1">
      <c r="A592" s="84" t="str">
        <f t="shared" si="10"/>
        <v/>
      </c>
      <c r="B592" s="45" t="str">
        <f>IF('Time Series Inputs'!A592="","",'Time Series Inputs'!A592)</f>
        <v/>
      </c>
      <c r="C592" s="83" t="str">
        <f>IF('Time Series Inputs'!B592="","",'Time Series Inputs'!B592)</f>
        <v/>
      </c>
      <c r="D592" s="83" t="str">
        <f>IF('Time Series Inputs'!C592="","",'Time Series Inputs'!C592)</f>
        <v/>
      </c>
      <c r="F592" s="89"/>
      <c r="G592" s="89"/>
    </row>
    <row r="593" spans="1:7" ht="15.75" customHeight="1">
      <c r="A593" s="84" t="str">
        <f t="shared" si="10"/>
        <v/>
      </c>
      <c r="B593" s="45" t="str">
        <f>IF('Time Series Inputs'!A593="","",'Time Series Inputs'!A593)</f>
        <v/>
      </c>
      <c r="C593" s="83" t="str">
        <f>IF('Time Series Inputs'!B593="","",'Time Series Inputs'!B593)</f>
        <v/>
      </c>
      <c r="D593" s="83" t="str">
        <f>IF('Time Series Inputs'!C593="","",'Time Series Inputs'!C593)</f>
        <v/>
      </c>
      <c r="F593" s="89"/>
      <c r="G593" s="89"/>
    </row>
    <row r="594" spans="1:7" ht="15.75" customHeight="1">
      <c r="A594" s="84" t="str">
        <f t="shared" si="10"/>
        <v/>
      </c>
      <c r="B594" s="45" t="str">
        <f>IF('Time Series Inputs'!A594="","",'Time Series Inputs'!A594)</f>
        <v/>
      </c>
      <c r="C594" s="83" t="str">
        <f>IF('Time Series Inputs'!B594="","",'Time Series Inputs'!B594)</f>
        <v/>
      </c>
      <c r="D594" s="83" t="str">
        <f>IF('Time Series Inputs'!C594="","",'Time Series Inputs'!C594)</f>
        <v/>
      </c>
      <c r="F594" s="89"/>
      <c r="G594" s="89"/>
    </row>
    <row r="595" spans="1:7" ht="15.75" customHeight="1">
      <c r="A595" s="84" t="str">
        <f t="shared" si="10"/>
        <v/>
      </c>
      <c r="B595" s="45" t="str">
        <f>IF('Time Series Inputs'!A595="","",'Time Series Inputs'!A595)</f>
        <v/>
      </c>
      <c r="C595" s="83" t="str">
        <f>IF('Time Series Inputs'!B595="","",'Time Series Inputs'!B595)</f>
        <v/>
      </c>
      <c r="D595" s="83" t="str">
        <f>IF('Time Series Inputs'!C595="","",'Time Series Inputs'!C595)</f>
        <v/>
      </c>
      <c r="F595" s="89"/>
      <c r="G595" s="89"/>
    </row>
    <row r="596" spans="1:7" ht="15.75" customHeight="1">
      <c r="A596" s="84" t="str">
        <f t="shared" si="10"/>
        <v/>
      </c>
      <c r="B596" s="45" t="str">
        <f>IF('Time Series Inputs'!A596="","",'Time Series Inputs'!A596)</f>
        <v/>
      </c>
      <c r="C596" s="83" t="str">
        <f>IF('Time Series Inputs'!B596="","",'Time Series Inputs'!B596)</f>
        <v/>
      </c>
      <c r="D596" s="83" t="str">
        <f>IF('Time Series Inputs'!C596="","",'Time Series Inputs'!C596)</f>
        <v/>
      </c>
      <c r="F596" s="89"/>
      <c r="G596" s="89"/>
    </row>
    <row r="597" spans="1:7" ht="15.75" customHeight="1">
      <c r="A597" s="84" t="str">
        <f t="shared" si="10"/>
        <v/>
      </c>
      <c r="B597" s="45" t="str">
        <f>IF('Time Series Inputs'!A597="","",'Time Series Inputs'!A597)</f>
        <v/>
      </c>
      <c r="C597" s="83" t="str">
        <f>IF('Time Series Inputs'!B597="","",'Time Series Inputs'!B597)</f>
        <v/>
      </c>
      <c r="D597" s="83" t="str">
        <f>IF('Time Series Inputs'!C597="","",'Time Series Inputs'!C597)</f>
        <v/>
      </c>
      <c r="F597" s="89"/>
      <c r="G597" s="89"/>
    </row>
    <row r="598" spans="1:7" ht="15.75" customHeight="1">
      <c r="A598" s="84" t="str">
        <f t="shared" ref="A598:A661" si="11">IF(B598="","",CONSTANT_ALLOCATION)</f>
        <v/>
      </c>
      <c r="B598" s="45" t="str">
        <f>IF('Time Series Inputs'!A598="","",'Time Series Inputs'!A598)</f>
        <v/>
      </c>
      <c r="C598" s="83" t="str">
        <f>IF('Time Series Inputs'!B598="","",'Time Series Inputs'!B598)</f>
        <v/>
      </c>
      <c r="D598" s="83" t="str">
        <f>IF('Time Series Inputs'!C598="","",'Time Series Inputs'!C598)</f>
        <v/>
      </c>
      <c r="F598" s="89"/>
      <c r="G598" s="89"/>
    </row>
    <row r="599" spans="1:7" ht="15.75" customHeight="1">
      <c r="A599" s="84" t="str">
        <f t="shared" si="11"/>
        <v/>
      </c>
      <c r="B599" s="45" t="str">
        <f>IF('Time Series Inputs'!A599="","",'Time Series Inputs'!A599)</f>
        <v/>
      </c>
      <c r="C599" s="83" t="str">
        <f>IF('Time Series Inputs'!B599="","",'Time Series Inputs'!B599)</f>
        <v/>
      </c>
      <c r="D599" s="83" t="str">
        <f>IF('Time Series Inputs'!C599="","",'Time Series Inputs'!C599)</f>
        <v/>
      </c>
      <c r="F599" s="89"/>
      <c r="G599" s="89"/>
    </row>
    <row r="600" spans="1:7" ht="15.75" customHeight="1">
      <c r="A600" s="84" t="str">
        <f t="shared" si="11"/>
        <v/>
      </c>
      <c r="B600" s="45" t="str">
        <f>IF('Time Series Inputs'!A600="","",'Time Series Inputs'!A600)</f>
        <v/>
      </c>
      <c r="C600" s="83" t="str">
        <f>IF('Time Series Inputs'!B600="","",'Time Series Inputs'!B600)</f>
        <v/>
      </c>
      <c r="D600" s="83" t="str">
        <f>IF('Time Series Inputs'!C600="","",'Time Series Inputs'!C600)</f>
        <v/>
      </c>
      <c r="F600" s="89"/>
      <c r="G600" s="89"/>
    </row>
    <row r="601" spans="1:7" ht="15.75" customHeight="1">
      <c r="A601" s="84" t="str">
        <f t="shared" si="11"/>
        <v/>
      </c>
      <c r="B601" s="45" t="str">
        <f>IF('Time Series Inputs'!A601="","",'Time Series Inputs'!A601)</f>
        <v/>
      </c>
      <c r="C601" s="83" t="str">
        <f>IF('Time Series Inputs'!B601="","",'Time Series Inputs'!B601)</f>
        <v/>
      </c>
      <c r="D601" s="83" t="str">
        <f>IF('Time Series Inputs'!C601="","",'Time Series Inputs'!C601)</f>
        <v/>
      </c>
      <c r="F601" s="89"/>
      <c r="G601" s="89"/>
    </row>
    <row r="602" spans="1:7" ht="15.75" customHeight="1">
      <c r="A602" s="84" t="str">
        <f t="shared" si="11"/>
        <v/>
      </c>
      <c r="B602" s="45" t="str">
        <f>IF('Time Series Inputs'!A602="","",'Time Series Inputs'!A602)</f>
        <v/>
      </c>
      <c r="C602" s="83" t="str">
        <f>IF('Time Series Inputs'!B602="","",'Time Series Inputs'!B602)</f>
        <v/>
      </c>
      <c r="D602" s="83" t="str">
        <f>IF('Time Series Inputs'!C602="","",'Time Series Inputs'!C602)</f>
        <v/>
      </c>
      <c r="F602" s="89"/>
      <c r="G602" s="89"/>
    </row>
    <row r="603" spans="1:7" ht="15.75" customHeight="1">
      <c r="A603" s="84" t="str">
        <f t="shared" si="11"/>
        <v/>
      </c>
      <c r="B603" s="45" t="str">
        <f>IF('Time Series Inputs'!A603="","",'Time Series Inputs'!A603)</f>
        <v/>
      </c>
      <c r="C603" s="83" t="str">
        <f>IF('Time Series Inputs'!B603="","",'Time Series Inputs'!B603)</f>
        <v/>
      </c>
      <c r="D603" s="83" t="str">
        <f>IF('Time Series Inputs'!C603="","",'Time Series Inputs'!C603)</f>
        <v/>
      </c>
      <c r="F603" s="89"/>
      <c r="G603" s="89"/>
    </row>
    <row r="604" spans="1:7" ht="15.75" customHeight="1">
      <c r="A604" s="84" t="str">
        <f t="shared" si="11"/>
        <v/>
      </c>
      <c r="B604" s="45" t="str">
        <f>IF('Time Series Inputs'!A604="","",'Time Series Inputs'!A604)</f>
        <v/>
      </c>
      <c r="C604" s="83" t="str">
        <f>IF('Time Series Inputs'!B604="","",'Time Series Inputs'!B604)</f>
        <v/>
      </c>
      <c r="D604" s="83" t="str">
        <f>IF('Time Series Inputs'!C604="","",'Time Series Inputs'!C604)</f>
        <v/>
      </c>
      <c r="F604" s="89"/>
      <c r="G604" s="89"/>
    </row>
    <row r="605" spans="1:7" ht="15.75" customHeight="1">
      <c r="A605" s="84" t="str">
        <f t="shared" si="11"/>
        <v/>
      </c>
      <c r="B605" s="45" t="str">
        <f>IF('Time Series Inputs'!A605="","",'Time Series Inputs'!A605)</f>
        <v/>
      </c>
      <c r="C605" s="83" t="str">
        <f>IF('Time Series Inputs'!B605="","",'Time Series Inputs'!B605)</f>
        <v/>
      </c>
      <c r="D605" s="83" t="str">
        <f>IF('Time Series Inputs'!C605="","",'Time Series Inputs'!C605)</f>
        <v/>
      </c>
      <c r="F605" s="89"/>
      <c r="G605" s="89"/>
    </row>
    <row r="606" spans="1:7" ht="15.75" customHeight="1">
      <c r="A606" s="84" t="str">
        <f t="shared" si="11"/>
        <v/>
      </c>
      <c r="B606" s="45" t="str">
        <f>IF('Time Series Inputs'!A606="","",'Time Series Inputs'!A606)</f>
        <v/>
      </c>
      <c r="C606" s="83" t="str">
        <f>IF('Time Series Inputs'!B606="","",'Time Series Inputs'!B606)</f>
        <v/>
      </c>
      <c r="D606" s="83" t="str">
        <f>IF('Time Series Inputs'!C606="","",'Time Series Inputs'!C606)</f>
        <v/>
      </c>
      <c r="F606" s="89"/>
      <c r="G606" s="89"/>
    </row>
    <row r="607" spans="1:7" ht="15.75" customHeight="1">
      <c r="A607" s="84" t="str">
        <f t="shared" si="11"/>
        <v/>
      </c>
      <c r="B607" s="45" t="str">
        <f>IF('Time Series Inputs'!A607="","",'Time Series Inputs'!A607)</f>
        <v/>
      </c>
      <c r="C607" s="83" t="str">
        <f>IF('Time Series Inputs'!B607="","",'Time Series Inputs'!B607)</f>
        <v/>
      </c>
      <c r="D607" s="83" t="str">
        <f>IF('Time Series Inputs'!C607="","",'Time Series Inputs'!C607)</f>
        <v/>
      </c>
      <c r="F607" s="89"/>
      <c r="G607" s="89"/>
    </row>
    <row r="608" spans="1:7" ht="15.75" customHeight="1">
      <c r="A608" s="84" t="str">
        <f t="shared" si="11"/>
        <v/>
      </c>
      <c r="B608" s="45" t="str">
        <f>IF('Time Series Inputs'!A608="","",'Time Series Inputs'!A608)</f>
        <v/>
      </c>
      <c r="C608" s="83" t="str">
        <f>IF('Time Series Inputs'!B608="","",'Time Series Inputs'!B608)</f>
        <v/>
      </c>
      <c r="D608" s="83" t="str">
        <f>IF('Time Series Inputs'!C608="","",'Time Series Inputs'!C608)</f>
        <v/>
      </c>
      <c r="F608" s="89"/>
      <c r="G608" s="89"/>
    </row>
    <row r="609" spans="1:7" ht="15.75" customHeight="1">
      <c r="A609" s="84" t="str">
        <f t="shared" si="11"/>
        <v/>
      </c>
      <c r="B609" s="45" t="str">
        <f>IF('Time Series Inputs'!A609="","",'Time Series Inputs'!A609)</f>
        <v/>
      </c>
      <c r="C609" s="83" t="str">
        <f>IF('Time Series Inputs'!B609="","",'Time Series Inputs'!B609)</f>
        <v/>
      </c>
      <c r="D609" s="83" t="str">
        <f>IF('Time Series Inputs'!C609="","",'Time Series Inputs'!C609)</f>
        <v/>
      </c>
      <c r="F609" s="89"/>
      <c r="G609" s="89"/>
    </row>
    <row r="610" spans="1:7" ht="15.75" customHeight="1">
      <c r="A610" s="84" t="str">
        <f t="shared" si="11"/>
        <v/>
      </c>
      <c r="B610" s="45" t="str">
        <f>IF('Time Series Inputs'!A610="","",'Time Series Inputs'!A610)</f>
        <v/>
      </c>
      <c r="C610" s="83" t="str">
        <f>IF('Time Series Inputs'!B610="","",'Time Series Inputs'!B610)</f>
        <v/>
      </c>
      <c r="D610" s="83" t="str">
        <f>IF('Time Series Inputs'!C610="","",'Time Series Inputs'!C610)</f>
        <v/>
      </c>
      <c r="F610" s="89"/>
      <c r="G610" s="89"/>
    </row>
    <row r="611" spans="1:7" ht="15.75" customHeight="1">
      <c r="A611" s="84" t="str">
        <f t="shared" si="11"/>
        <v/>
      </c>
      <c r="B611" s="45" t="str">
        <f>IF('Time Series Inputs'!A611="","",'Time Series Inputs'!A611)</f>
        <v/>
      </c>
      <c r="C611" s="83" t="str">
        <f>IF('Time Series Inputs'!B611="","",'Time Series Inputs'!B611)</f>
        <v/>
      </c>
      <c r="D611" s="83" t="str">
        <f>IF('Time Series Inputs'!C611="","",'Time Series Inputs'!C611)</f>
        <v/>
      </c>
      <c r="F611" s="89"/>
      <c r="G611" s="89"/>
    </row>
    <row r="612" spans="1:7" ht="15.75" customHeight="1">
      <c r="A612" s="84" t="str">
        <f t="shared" si="11"/>
        <v/>
      </c>
      <c r="B612" s="45" t="str">
        <f>IF('Time Series Inputs'!A612="","",'Time Series Inputs'!A612)</f>
        <v/>
      </c>
      <c r="C612" s="83" t="str">
        <f>IF('Time Series Inputs'!B612="","",'Time Series Inputs'!B612)</f>
        <v/>
      </c>
      <c r="D612" s="83" t="str">
        <f>IF('Time Series Inputs'!C612="","",'Time Series Inputs'!C612)</f>
        <v/>
      </c>
      <c r="F612" s="89"/>
      <c r="G612" s="89"/>
    </row>
    <row r="613" spans="1:7" ht="15.75" customHeight="1">
      <c r="A613" s="84" t="str">
        <f t="shared" si="11"/>
        <v/>
      </c>
      <c r="B613" s="45" t="str">
        <f>IF('Time Series Inputs'!A613="","",'Time Series Inputs'!A613)</f>
        <v/>
      </c>
      <c r="C613" s="83" t="str">
        <f>IF('Time Series Inputs'!B613="","",'Time Series Inputs'!B613)</f>
        <v/>
      </c>
      <c r="D613" s="83" t="str">
        <f>IF('Time Series Inputs'!C613="","",'Time Series Inputs'!C613)</f>
        <v/>
      </c>
      <c r="F613" s="89"/>
      <c r="G613" s="89"/>
    </row>
    <row r="614" spans="1:7" ht="15.75" customHeight="1">
      <c r="A614" s="84" t="str">
        <f t="shared" si="11"/>
        <v/>
      </c>
      <c r="B614" s="45" t="str">
        <f>IF('Time Series Inputs'!A614="","",'Time Series Inputs'!A614)</f>
        <v/>
      </c>
      <c r="C614" s="83" t="str">
        <f>IF('Time Series Inputs'!B614="","",'Time Series Inputs'!B614)</f>
        <v/>
      </c>
      <c r="D614" s="83" t="str">
        <f>IF('Time Series Inputs'!C614="","",'Time Series Inputs'!C614)</f>
        <v/>
      </c>
      <c r="F614" s="89"/>
      <c r="G614" s="89"/>
    </row>
    <row r="615" spans="1:7" ht="15.75" customHeight="1">
      <c r="A615" s="84" t="str">
        <f t="shared" si="11"/>
        <v/>
      </c>
      <c r="B615" s="45" t="str">
        <f>IF('Time Series Inputs'!A615="","",'Time Series Inputs'!A615)</f>
        <v/>
      </c>
      <c r="C615" s="83" t="str">
        <f>IF('Time Series Inputs'!B615="","",'Time Series Inputs'!B615)</f>
        <v/>
      </c>
      <c r="D615" s="83" t="str">
        <f>IF('Time Series Inputs'!C615="","",'Time Series Inputs'!C615)</f>
        <v/>
      </c>
      <c r="F615" s="89"/>
      <c r="G615" s="89"/>
    </row>
    <row r="616" spans="1:7" ht="15.75" customHeight="1">
      <c r="A616" s="84" t="str">
        <f t="shared" si="11"/>
        <v/>
      </c>
      <c r="B616" s="45" t="str">
        <f>IF('Time Series Inputs'!A616="","",'Time Series Inputs'!A616)</f>
        <v/>
      </c>
      <c r="C616" s="83" t="str">
        <f>IF('Time Series Inputs'!B616="","",'Time Series Inputs'!B616)</f>
        <v/>
      </c>
      <c r="D616" s="83" t="str">
        <f>IF('Time Series Inputs'!C616="","",'Time Series Inputs'!C616)</f>
        <v/>
      </c>
      <c r="F616" s="89"/>
      <c r="G616" s="89"/>
    </row>
    <row r="617" spans="1:7" ht="15.75" customHeight="1">
      <c r="A617" s="84" t="str">
        <f t="shared" si="11"/>
        <v/>
      </c>
      <c r="B617" s="45" t="str">
        <f>IF('Time Series Inputs'!A617="","",'Time Series Inputs'!A617)</f>
        <v/>
      </c>
      <c r="C617" s="83" t="str">
        <f>IF('Time Series Inputs'!B617="","",'Time Series Inputs'!B617)</f>
        <v/>
      </c>
      <c r="D617" s="83" t="str">
        <f>IF('Time Series Inputs'!C617="","",'Time Series Inputs'!C617)</f>
        <v/>
      </c>
      <c r="F617" s="89"/>
      <c r="G617" s="89"/>
    </row>
    <row r="618" spans="1:7" ht="15.75" customHeight="1">
      <c r="A618" s="84" t="str">
        <f t="shared" si="11"/>
        <v/>
      </c>
      <c r="B618" s="45" t="str">
        <f>IF('Time Series Inputs'!A618="","",'Time Series Inputs'!A618)</f>
        <v/>
      </c>
      <c r="C618" s="83" t="str">
        <f>IF('Time Series Inputs'!B618="","",'Time Series Inputs'!B618)</f>
        <v/>
      </c>
      <c r="D618" s="83" t="str">
        <f>IF('Time Series Inputs'!C618="","",'Time Series Inputs'!C618)</f>
        <v/>
      </c>
      <c r="F618" s="89"/>
      <c r="G618" s="89"/>
    </row>
    <row r="619" spans="1:7" ht="15.75" customHeight="1">
      <c r="A619" s="84" t="str">
        <f t="shared" si="11"/>
        <v/>
      </c>
      <c r="B619" s="45" t="str">
        <f>IF('Time Series Inputs'!A619="","",'Time Series Inputs'!A619)</f>
        <v/>
      </c>
      <c r="C619" s="83" t="str">
        <f>IF('Time Series Inputs'!B619="","",'Time Series Inputs'!B619)</f>
        <v/>
      </c>
      <c r="D619" s="83" t="str">
        <f>IF('Time Series Inputs'!C619="","",'Time Series Inputs'!C619)</f>
        <v/>
      </c>
      <c r="F619" s="89"/>
      <c r="G619" s="89"/>
    </row>
    <row r="620" spans="1:7" ht="15.75" customHeight="1">
      <c r="A620" s="84" t="str">
        <f t="shared" si="11"/>
        <v/>
      </c>
      <c r="B620" s="45" t="str">
        <f>IF('Time Series Inputs'!A620="","",'Time Series Inputs'!A620)</f>
        <v/>
      </c>
      <c r="C620" s="83" t="str">
        <f>IF('Time Series Inputs'!B620="","",'Time Series Inputs'!B620)</f>
        <v/>
      </c>
      <c r="D620" s="83" t="str">
        <f>IF('Time Series Inputs'!C620="","",'Time Series Inputs'!C620)</f>
        <v/>
      </c>
      <c r="F620" s="89"/>
      <c r="G620" s="89"/>
    </row>
    <row r="621" spans="1:7" ht="15.75" customHeight="1">
      <c r="A621" s="84" t="str">
        <f t="shared" si="11"/>
        <v/>
      </c>
      <c r="B621" s="45" t="str">
        <f>IF('Time Series Inputs'!A621="","",'Time Series Inputs'!A621)</f>
        <v/>
      </c>
      <c r="C621" s="83" t="str">
        <f>IF('Time Series Inputs'!B621="","",'Time Series Inputs'!B621)</f>
        <v/>
      </c>
      <c r="D621" s="83" t="str">
        <f>IF('Time Series Inputs'!C621="","",'Time Series Inputs'!C621)</f>
        <v/>
      </c>
      <c r="F621" s="89"/>
      <c r="G621" s="89"/>
    </row>
    <row r="622" spans="1:7" ht="15.75" customHeight="1">
      <c r="A622" s="84" t="str">
        <f t="shared" si="11"/>
        <v/>
      </c>
      <c r="B622" s="45" t="str">
        <f>IF('Time Series Inputs'!A622="","",'Time Series Inputs'!A622)</f>
        <v/>
      </c>
      <c r="C622" s="83" t="str">
        <f>IF('Time Series Inputs'!B622="","",'Time Series Inputs'!B622)</f>
        <v/>
      </c>
      <c r="D622" s="83" t="str">
        <f>IF('Time Series Inputs'!C622="","",'Time Series Inputs'!C622)</f>
        <v/>
      </c>
      <c r="F622" s="89"/>
      <c r="G622" s="89"/>
    </row>
    <row r="623" spans="1:7" ht="15.75" customHeight="1">
      <c r="A623" s="84" t="str">
        <f t="shared" si="11"/>
        <v/>
      </c>
      <c r="B623" s="45" t="str">
        <f>IF('Time Series Inputs'!A623="","",'Time Series Inputs'!A623)</f>
        <v/>
      </c>
      <c r="C623" s="83" t="str">
        <f>IF('Time Series Inputs'!B623="","",'Time Series Inputs'!B623)</f>
        <v/>
      </c>
      <c r="D623" s="83" t="str">
        <f>IF('Time Series Inputs'!C623="","",'Time Series Inputs'!C623)</f>
        <v/>
      </c>
      <c r="F623" s="89"/>
      <c r="G623" s="89"/>
    </row>
    <row r="624" spans="1:7" ht="15.75" customHeight="1">
      <c r="A624" s="84" t="str">
        <f t="shared" si="11"/>
        <v/>
      </c>
      <c r="B624" s="45" t="str">
        <f>IF('Time Series Inputs'!A624="","",'Time Series Inputs'!A624)</f>
        <v/>
      </c>
      <c r="C624" s="83" t="str">
        <f>IF('Time Series Inputs'!B624="","",'Time Series Inputs'!B624)</f>
        <v/>
      </c>
      <c r="D624" s="83" t="str">
        <f>IF('Time Series Inputs'!C624="","",'Time Series Inputs'!C624)</f>
        <v/>
      </c>
      <c r="F624" s="89"/>
      <c r="G624" s="89"/>
    </row>
    <row r="625" spans="1:7" ht="15.75" customHeight="1">
      <c r="A625" s="84" t="str">
        <f t="shared" si="11"/>
        <v/>
      </c>
      <c r="B625" s="45" t="str">
        <f>IF('Time Series Inputs'!A625="","",'Time Series Inputs'!A625)</f>
        <v/>
      </c>
      <c r="C625" s="83" t="str">
        <f>IF('Time Series Inputs'!B625="","",'Time Series Inputs'!B625)</f>
        <v/>
      </c>
      <c r="D625" s="83" t="str">
        <f>IF('Time Series Inputs'!C625="","",'Time Series Inputs'!C625)</f>
        <v/>
      </c>
      <c r="F625" s="89"/>
      <c r="G625" s="89"/>
    </row>
    <row r="626" spans="1:7" ht="15.75" customHeight="1">
      <c r="A626" s="84" t="str">
        <f t="shared" si="11"/>
        <v/>
      </c>
      <c r="B626" s="45" t="str">
        <f>IF('Time Series Inputs'!A626="","",'Time Series Inputs'!A626)</f>
        <v/>
      </c>
      <c r="C626" s="83" t="str">
        <f>IF('Time Series Inputs'!B626="","",'Time Series Inputs'!B626)</f>
        <v/>
      </c>
      <c r="D626" s="83" t="str">
        <f>IF('Time Series Inputs'!C626="","",'Time Series Inputs'!C626)</f>
        <v/>
      </c>
      <c r="F626" s="89"/>
      <c r="G626" s="89"/>
    </row>
    <row r="627" spans="1:7" ht="15.75" customHeight="1">
      <c r="A627" s="84" t="str">
        <f t="shared" si="11"/>
        <v/>
      </c>
      <c r="B627" s="45" t="str">
        <f>IF('Time Series Inputs'!A627="","",'Time Series Inputs'!A627)</f>
        <v/>
      </c>
      <c r="C627" s="83" t="str">
        <f>IF('Time Series Inputs'!B627="","",'Time Series Inputs'!B627)</f>
        <v/>
      </c>
      <c r="D627" s="83" t="str">
        <f>IF('Time Series Inputs'!C627="","",'Time Series Inputs'!C627)</f>
        <v/>
      </c>
      <c r="F627" s="89"/>
      <c r="G627" s="89"/>
    </row>
    <row r="628" spans="1:7" ht="15.75" customHeight="1">
      <c r="A628" s="84" t="str">
        <f t="shared" si="11"/>
        <v/>
      </c>
      <c r="B628" s="45" t="str">
        <f>IF('Time Series Inputs'!A628="","",'Time Series Inputs'!A628)</f>
        <v/>
      </c>
      <c r="C628" s="83" t="str">
        <f>IF('Time Series Inputs'!B628="","",'Time Series Inputs'!B628)</f>
        <v/>
      </c>
      <c r="D628" s="83" t="str">
        <f>IF('Time Series Inputs'!C628="","",'Time Series Inputs'!C628)</f>
        <v/>
      </c>
      <c r="F628" s="89"/>
      <c r="G628" s="89"/>
    </row>
    <row r="629" spans="1:7" ht="15.75" customHeight="1">
      <c r="A629" s="84" t="str">
        <f t="shared" si="11"/>
        <v/>
      </c>
      <c r="B629" s="45" t="str">
        <f>IF('Time Series Inputs'!A629="","",'Time Series Inputs'!A629)</f>
        <v/>
      </c>
      <c r="C629" s="83" t="str">
        <f>IF('Time Series Inputs'!B629="","",'Time Series Inputs'!B629)</f>
        <v/>
      </c>
      <c r="D629" s="83" t="str">
        <f>IF('Time Series Inputs'!C629="","",'Time Series Inputs'!C629)</f>
        <v/>
      </c>
      <c r="F629" s="89"/>
      <c r="G629" s="89"/>
    </row>
    <row r="630" spans="1:7" ht="15.75" customHeight="1">
      <c r="A630" s="84" t="str">
        <f t="shared" si="11"/>
        <v/>
      </c>
      <c r="B630" s="45" t="str">
        <f>IF('Time Series Inputs'!A630="","",'Time Series Inputs'!A630)</f>
        <v/>
      </c>
      <c r="C630" s="83" t="str">
        <f>IF('Time Series Inputs'!B630="","",'Time Series Inputs'!B630)</f>
        <v/>
      </c>
      <c r="D630" s="83" t="str">
        <f>IF('Time Series Inputs'!C630="","",'Time Series Inputs'!C630)</f>
        <v/>
      </c>
      <c r="F630" s="89"/>
      <c r="G630" s="89"/>
    </row>
    <row r="631" spans="1:7" ht="15.75" customHeight="1">
      <c r="A631" s="84" t="str">
        <f t="shared" si="11"/>
        <v/>
      </c>
      <c r="B631" s="45" t="str">
        <f>IF('Time Series Inputs'!A631="","",'Time Series Inputs'!A631)</f>
        <v/>
      </c>
      <c r="C631" s="83" t="str">
        <f>IF('Time Series Inputs'!B631="","",'Time Series Inputs'!B631)</f>
        <v/>
      </c>
      <c r="D631" s="83" t="str">
        <f>IF('Time Series Inputs'!C631="","",'Time Series Inputs'!C631)</f>
        <v/>
      </c>
      <c r="F631" s="89"/>
      <c r="G631" s="89"/>
    </row>
    <row r="632" spans="1:7" ht="15.75" customHeight="1">
      <c r="A632" s="84" t="str">
        <f t="shared" si="11"/>
        <v/>
      </c>
      <c r="B632" s="45" t="str">
        <f>IF('Time Series Inputs'!A632="","",'Time Series Inputs'!A632)</f>
        <v/>
      </c>
      <c r="C632" s="83" t="str">
        <f>IF('Time Series Inputs'!B632="","",'Time Series Inputs'!B632)</f>
        <v/>
      </c>
      <c r="D632" s="83" t="str">
        <f>IF('Time Series Inputs'!C632="","",'Time Series Inputs'!C632)</f>
        <v/>
      </c>
      <c r="F632" s="89"/>
      <c r="G632" s="89"/>
    </row>
    <row r="633" spans="1:7" ht="15.75" customHeight="1">
      <c r="A633" s="84" t="str">
        <f t="shared" si="11"/>
        <v/>
      </c>
      <c r="B633" s="45" t="str">
        <f>IF('Time Series Inputs'!A633="","",'Time Series Inputs'!A633)</f>
        <v/>
      </c>
      <c r="C633" s="83" t="str">
        <f>IF('Time Series Inputs'!B633="","",'Time Series Inputs'!B633)</f>
        <v/>
      </c>
      <c r="D633" s="83" t="str">
        <f>IF('Time Series Inputs'!C633="","",'Time Series Inputs'!C633)</f>
        <v/>
      </c>
      <c r="F633" s="89"/>
      <c r="G633" s="89"/>
    </row>
    <row r="634" spans="1:7" ht="15.75" customHeight="1">
      <c r="A634" s="84" t="str">
        <f t="shared" si="11"/>
        <v/>
      </c>
      <c r="B634" s="45" t="str">
        <f>IF('Time Series Inputs'!A634="","",'Time Series Inputs'!A634)</f>
        <v/>
      </c>
      <c r="C634" s="83" t="str">
        <f>IF('Time Series Inputs'!B634="","",'Time Series Inputs'!B634)</f>
        <v/>
      </c>
      <c r="D634" s="83" t="str">
        <f>IF('Time Series Inputs'!C634="","",'Time Series Inputs'!C634)</f>
        <v/>
      </c>
      <c r="F634" s="89"/>
      <c r="G634" s="89"/>
    </row>
    <row r="635" spans="1:7" ht="15.75" customHeight="1">
      <c r="A635" s="84" t="str">
        <f t="shared" si="11"/>
        <v/>
      </c>
      <c r="B635" s="45" t="str">
        <f>IF('Time Series Inputs'!A635="","",'Time Series Inputs'!A635)</f>
        <v/>
      </c>
      <c r="C635" s="83" t="str">
        <f>IF('Time Series Inputs'!B635="","",'Time Series Inputs'!B635)</f>
        <v/>
      </c>
      <c r="D635" s="83" t="str">
        <f>IF('Time Series Inputs'!C635="","",'Time Series Inputs'!C635)</f>
        <v/>
      </c>
      <c r="F635" s="89"/>
      <c r="G635" s="89"/>
    </row>
    <row r="636" spans="1:7" ht="15.75" customHeight="1">
      <c r="A636" s="84" t="str">
        <f t="shared" si="11"/>
        <v/>
      </c>
      <c r="B636" s="45" t="str">
        <f>IF('Time Series Inputs'!A636="","",'Time Series Inputs'!A636)</f>
        <v/>
      </c>
      <c r="C636" s="83" t="str">
        <f>IF('Time Series Inputs'!B636="","",'Time Series Inputs'!B636)</f>
        <v/>
      </c>
      <c r="D636" s="83" t="str">
        <f>IF('Time Series Inputs'!C636="","",'Time Series Inputs'!C636)</f>
        <v/>
      </c>
      <c r="F636" s="89"/>
      <c r="G636" s="89"/>
    </row>
    <row r="637" spans="1:7" ht="15.75" customHeight="1">
      <c r="A637" s="84" t="str">
        <f t="shared" si="11"/>
        <v/>
      </c>
      <c r="B637" s="45" t="str">
        <f>IF('Time Series Inputs'!A637="","",'Time Series Inputs'!A637)</f>
        <v/>
      </c>
      <c r="C637" s="83" t="str">
        <f>IF('Time Series Inputs'!B637="","",'Time Series Inputs'!B637)</f>
        <v/>
      </c>
      <c r="D637" s="83" t="str">
        <f>IF('Time Series Inputs'!C637="","",'Time Series Inputs'!C637)</f>
        <v/>
      </c>
      <c r="F637" s="89"/>
      <c r="G637" s="89"/>
    </row>
    <row r="638" spans="1:7" ht="15.75" customHeight="1">
      <c r="A638" s="84" t="str">
        <f t="shared" si="11"/>
        <v/>
      </c>
      <c r="B638" s="45" t="str">
        <f>IF('Time Series Inputs'!A638="","",'Time Series Inputs'!A638)</f>
        <v/>
      </c>
      <c r="C638" s="83" t="str">
        <f>IF('Time Series Inputs'!B638="","",'Time Series Inputs'!B638)</f>
        <v/>
      </c>
      <c r="D638" s="83" t="str">
        <f>IF('Time Series Inputs'!C638="","",'Time Series Inputs'!C638)</f>
        <v/>
      </c>
      <c r="F638" s="89"/>
      <c r="G638" s="89"/>
    </row>
    <row r="639" spans="1:7" ht="15.75" customHeight="1">
      <c r="A639" s="84" t="str">
        <f t="shared" si="11"/>
        <v/>
      </c>
      <c r="B639" s="45" t="str">
        <f>IF('Time Series Inputs'!A639="","",'Time Series Inputs'!A639)</f>
        <v/>
      </c>
      <c r="C639" s="83" t="str">
        <f>IF('Time Series Inputs'!B639="","",'Time Series Inputs'!B639)</f>
        <v/>
      </c>
      <c r="D639" s="83" t="str">
        <f>IF('Time Series Inputs'!C639="","",'Time Series Inputs'!C639)</f>
        <v/>
      </c>
      <c r="F639" s="89"/>
      <c r="G639" s="89"/>
    </row>
    <row r="640" spans="1:7" ht="15.75" customHeight="1">
      <c r="A640" s="84" t="str">
        <f t="shared" si="11"/>
        <v/>
      </c>
      <c r="B640" s="45" t="str">
        <f>IF('Time Series Inputs'!A640="","",'Time Series Inputs'!A640)</f>
        <v/>
      </c>
      <c r="C640" s="83" t="str">
        <f>IF('Time Series Inputs'!B640="","",'Time Series Inputs'!B640)</f>
        <v/>
      </c>
      <c r="D640" s="83" t="str">
        <f>IF('Time Series Inputs'!C640="","",'Time Series Inputs'!C640)</f>
        <v/>
      </c>
      <c r="F640" s="89"/>
      <c r="G640" s="89"/>
    </row>
    <row r="641" spans="1:7" ht="15.75" customHeight="1">
      <c r="A641" s="84" t="str">
        <f t="shared" si="11"/>
        <v/>
      </c>
      <c r="B641" s="45" t="str">
        <f>IF('Time Series Inputs'!A641="","",'Time Series Inputs'!A641)</f>
        <v/>
      </c>
      <c r="C641" s="83" t="str">
        <f>IF('Time Series Inputs'!B641="","",'Time Series Inputs'!B641)</f>
        <v/>
      </c>
      <c r="D641" s="83" t="str">
        <f>IF('Time Series Inputs'!C641="","",'Time Series Inputs'!C641)</f>
        <v/>
      </c>
      <c r="F641" s="89"/>
      <c r="G641" s="89"/>
    </row>
    <row r="642" spans="1:7" ht="15.75" customHeight="1">
      <c r="A642" s="84" t="str">
        <f t="shared" si="11"/>
        <v/>
      </c>
      <c r="B642" s="45" t="str">
        <f>IF('Time Series Inputs'!A642="","",'Time Series Inputs'!A642)</f>
        <v/>
      </c>
      <c r="C642" s="83" t="str">
        <f>IF('Time Series Inputs'!B642="","",'Time Series Inputs'!B642)</f>
        <v/>
      </c>
      <c r="D642" s="83" t="str">
        <f>IF('Time Series Inputs'!C642="","",'Time Series Inputs'!C642)</f>
        <v/>
      </c>
      <c r="F642" s="89"/>
      <c r="G642" s="89"/>
    </row>
    <row r="643" spans="1:7" ht="15.75" customHeight="1">
      <c r="A643" s="84" t="str">
        <f t="shared" si="11"/>
        <v/>
      </c>
      <c r="B643" s="45" t="str">
        <f>IF('Time Series Inputs'!A643="","",'Time Series Inputs'!A643)</f>
        <v/>
      </c>
      <c r="C643" s="83" t="str">
        <f>IF('Time Series Inputs'!B643="","",'Time Series Inputs'!B643)</f>
        <v/>
      </c>
      <c r="D643" s="83" t="str">
        <f>IF('Time Series Inputs'!C643="","",'Time Series Inputs'!C643)</f>
        <v/>
      </c>
      <c r="F643" s="89"/>
      <c r="G643" s="89"/>
    </row>
    <row r="644" spans="1:7" ht="15.75" customHeight="1">
      <c r="A644" s="84" t="str">
        <f t="shared" si="11"/>
        <v/>
      </c>
      <c r="B644" s="45" t="str">
        <f>IF('Time Series Inputs'!A644="","",'Time Series Inputs'!A644)</f>
        <v/>
      </c>
      <c r="C644" s="83" t="str">
        <f>IF('Time Series Inputs'!B644="","",'Time Series Inputs'!B644)</f>
        <v/>
      </c>
      <c r="D644" s="83" t="str">
        <f>IF('Time Series Inputs'!C644="","",'Time Series Inputs'!C644)</f>
        <v/>
      </c>
      <c r="F644" s="89"/>
      <c r="G644" s="89"/>
    </row>
    <row r="645" spans="1:7" ht="15.75" customHeight="1">
      <c r="A645" s="84" t="str">
        <f t="shared" si="11"/>
        <v/>
      </c>
      <c r="B645" s="45" t="str">
        <f>IF('Time Series Inputs'!A645="","",'Time Series Inputs'!A645)</f>
        <v/>
      </c>
      <c r="C645" s="83" t="str">
        <f>IF('Time Series Inputs'!B645="","",'Time Series Inputs'!B645)</f>
        <v/>
      </c>
      <c r="D645" s="83" t="str">
        <f>IF('Time Series Inputs'!C645="","",'Time Series Inputs'!C645)</f>
        <v/>
      </c>
      <c r="F645" s="89"/>
      <c r="G645" s="89"/>
    </row>
    <row r="646" spans="1:7" ht="15.75" customHeight="1">
      <c r="A646" s="84" t="str">
        <f t="shared" si="11"/>
        <v/>
      </c>
      <c r="B646" s="45" t="str">
        <f>IF('Time Series Inputs'!A646="","",'Time Series Inputs'!A646)</f>
        <v/>
      </c>
      <c r="C646" s="83" t="str">
        <f>IF('Time Series Inputs'!B646="","",'Time Series Inputs'!B646)</f>
        <v/>
      </c>
      <c r="D646" s="83" t="str">
        <f>IF('Time Series Inputs'!C646="","",'Time Series Inputs'!C646)</f>
        <v/>
      </c>
      <c r="F646" s="89"/>
      <c r="G646" s="89"/>
    </row>
    <row r="647" spans="1:7" ht="15.75" customHeight="1">
      <c r="A647" s="84" t="str">
        <f t="shared" si="11"/>
        <v/>
      </c>
      <c r="B647" s="45" t="str">
        <f>IF('Time Series Inputs'!A647="","",'Time Series Inputs'!A647)</f>
        <v/>
      </c>
      <c r="C647" s="83" t="str">
        <f>IF('Time Series Inputs'!B647="","",'Time Series Inputs'!B647)</f>
        <v/>
      </c>
      <c r="D647" s="83" t="str">
        <f>IF('Time Series Inputs'!C647="","",'Time Series Inputs'!C647)</f>
        <v/>
      </c>
      <c r="F647" s="89"/>
      <c r="G647" s="89"/>
    </row>
    <row r="648" spans="1:7" ht="15.75" customHeight="1">
      <c r="A648" s="84" t="str">
        <f t="shared" si="11"/>
        <v/>
      </c>
      <c r="B648" s="45" t="str">
        <f>IF('Time Series Inputs'!A648="","",'Time Series Inputs'!A648)</f>
        <v/>
      </c>
      <c r="C648" s="83" t="str">
        <f>IF('Time Series Inputs'!B648="","",'Time Series Inputs'!B648)</f>
        <v/>
      </c>
      <c r="D648" s="83" t="str">
        <f>IF('Time Series Inputs'!C648="","",'Time Series Inputs'!C648)</f>
        <v/>
      </c>
      <c r="F648" s="89"/>
      <c r="G648" s="89"/>
    </row>
    <row r="649" spans="1:7" ht="15.75" customHeight="1">
      <c r="A649" s="84" t="str">
        <f t="shared" si="11"/>
        <v/>
      </c>
      <c r="B649" s="45" t="str">
        <f>IF('Time Series Inputs'!A649="","",'Time Series Inputs'!A649)</f>
        <v/>
      </c>
      <c r="C649" s="83" t="str">
        <f>IF('Time Series Inputs'!B649="","",'Time Series Inputs'!B649)</f>
        <v/>
      </c>
      <c r="D649" s="83" t="str">
        <f>IF('Time Series Inputs'!C649="","",'Time Series Inputs'!C649)</f>
        <v/>
      </c>
      <c r="F649" s="89"/>
      <c r="G649" s="89"/>
    </row>
    <row r="650" spans="1:7" ht="15.75" customHeight="1">
      <c r="A650" s="84" t="str">
        <f t="shared" si="11"/>
        <v/>
      </c>
      <c r="B650" s="45" t="str">
        <f>IF('Time Series Inputs'!A650="","",'Time Series Inputs'!A650)</f>
        <v/>
      </c>
      <c r="C650" s="83" t="str">
        <f>IF('Time Series Inputs'!B650="","",'Time Series Inputs'!B650)</f>
        <v/>
      </c>
      <c r="D650" s="83" t="str">
        <f>IF('Time Series Inputs'!C650="","",'Time Series Inputs'!C650)</f>
        <v/>
      </c>
      <c r="F650" s="89"/>
      <c r="G650" s="89"/>
    </row>
    <row r="651" spans="1:7" ht="15.75" customHeight="1">
      <c r="A651" s="84" t="str">
        <f t="shared" si="11"/>
        <v/>
      </c>
      <c r="B651" s="45" t="str">
        <f>IF('Time Series Inputs'!A651="","",'Time Series Inputs'!A651)</f>
        <v/>
      </c>
      <c r="C651" s="83" t="str">
        <f>IF('Time Series Inputs'!B651="","",'Time Series Inputs'!B651)</f>
        <v/>
      </c>
      <c r="D651" s="83" t="str">
        <f>IF('Time Series Inputs'!C651="","",'Time Series Inputs'!C651)</f>
        <v/>
      </c>
      <c r="F651" s="89"/>
      <c r="G651" s="89"/>
    </row>
    <row r="652" spans="1:7" ht="15.75" customHeight="1">
      <c r="A652" s="84" t="str">
        <f t="shared" si="11"/>
        <v/>
      </c>
      <c r="B652" s="45" t="str">
        <f>IF('Time Series Inputs'!A652="","",'Time Series Inputs'!A652)</f>
        <v/>
      </c>
      <c r="C652" s="83" t="str">
        <f>IF('Time Series Inputs'!B652="","",'Time Series Inputs'!B652)</f>
        <v/>
      </c>
      <c r="D652" s="83" t="str">
        <f>IF('Time Series Inputs'!C652="","",'Time Series Inputs'!C652)</f>
        <v/>
      </c>
      <c r="F652" s="89"/>
      <c r="G652" s="89"/>
    </row>
    <row r="653" spans="1:7" ht="15.75" customHeight="1">
      <c r="A653" s="84" t="str">
        <f t="shared" si="11"/>
        <v/>
      </c>
      <c r="B653" s="45" t="str">
        <f>IF('Time Series Inputs'!A653="","",'Time Series Inputs'!A653)</f>
        <v/>
      </c>
      <c r="C653" s="83" t="str">
        <f>IF('Time Series Inputs'!B653="","",'Time Series Inputs'!B653)</f>
        <v/>
      </c>
      <c r="D653" s="83" t="str">
        <f>IF('Time Series Inputs'!C653="","",'Time Series Inputs'!C653)</f>
        <v/>
      </c>
      <c r="F653" s="89"/>
      <c r="G653" s="89"/>
    </row>
    <row r="654" spans="1:7" ht="15.75" customHeight="1">
      <c r="A654" s="84" t="str">
        <f t="shared" si="11"/>
        <v/>
      </c>
      <c r="B654" s="45" t="str">
        <f>IF('Time Series Inputs'!A654="","",'Time Series Inputs'!A654)</f>
        <v/>
      </c>
      <c r="C654" s="83" t="str">
        <f>IF('Time Series Inputs'!B654="","",'Time Series Inputs'!B654)</f>
        <v/>
      </c>
      <c r="D654" s="83" t="str">
        <f>IF('Time Series Inputs'!C654="","",'Time Series Inputs'!C654)</f>
        <v/>
      </c>
      <c r="F654" s="89"/>
      <c r="G654" s="89"/>
    </row>
    <row r="655" spans="1:7" ht="15.75" customHeight="1">
      <c r="A655" s="84" t="str">
        <f t="shared" si="11"/>
        <v/>
      </c>
      <c r="B655" s="45" t="str">
        <f>IF('Time Series Inputs'!A655="","",'Time Series Inputs'!A655)</f>
        <v/>
      </c>
      <c r="C655" s="83" t="str">
        <f>IF('Time Series Inputs'!B655="","",'Time Series Inputs'!B655)</f>
        <v/>
      </c>
      <c r="D655" s="83" t="str">
        <f>IF('Time Series Inputs'!C655="","",'Time Series Inputs'!C655)</f>
        <v/>
      </c>
      <c r="F655" s="89"/>
      <c r="G655" s="89"/>
    </row>
    <row r="656" spans="1:7" ht="15.75" customHeight="1">
      <c r="A656" s="84" t="str">
        <f t="shared" si="11"/>
        <v/>
      </c>
      <c r="B656" s="45" t="str">
        <f>IF('Time Series Inputs'!A656="","",'Time Series Inputs'!A656)</f>
        <v/>
      </c>
      <c r="C656" s="83" t="str">
        <f>IF('Time Series Inputs'!B656="","",'Time Series Inputs'!B656)</f>
        <v/>
      </c>
      <c r="D656" s="83" t="str">
        <f>IF('Time Series Inputs'!C656="","",'Time Series Inputs'!C656)</f>
        <v/>
      </c>
      <c r="F656" s="89"/>
      <c r="G656" s="89"/>
    </row>
    <row r="657" spans="1:7" ht="15.75" customHeight="1">
      <c r="A657" s="84" t="str">
        <f t="shared" si="11"/>
        <v/>
      </c>
      <c r="B657" s="45" t="str">
        <f>IF('Time Series Inputs'!A657="","",'Time Series Inputs'!A657)</f>
        <v/>
      </c>
      <c r="C657" s="83" t="str">
        <f>IF('Time Series Inputs'!B657="","",'Time Series Inputs'!B657)</f>
        <v/>
      </c>
      <c r="D657" s="83" t="str">
        <f>IF('Time Series Inputs'!C657="","",'Time Series Inputs'!C657)</f>
        <v/>
      </c>
      <c r="F657" s="89"/>
      <c r="G657" s="89"/>
    </row>
    <row r="658" spans="1:7" ht="15.75" customHeight="1">
      <c r="A658" s="84" t="str">
        <f t="shared" si="11"/>
        <v/>
      </c>
      <c r="B658" s="45" t="str">
        <f>IF('Time Series Inputs'!A658="","",'Time Series Inputs'!A658)</f>
        <v/>
      </c>
      <c r="C658" s="83" t="str">
        <f>IF('Time Series Inputs'!B658="","",'Time Series Inputs'!B658)</f>
        <v/>
      </c>
      <c r="D658" s="83" t="str">
        <f>IF('Time Series Inputs'!C658="","",'Time Series Inputs'!C658)</f>
        <v/>
      </c>
      <c r="F658" s="89"/>
      <c r="G658" s="89"/>
    </row>
    <row r="659" spans="1:7" ht="15.75" customHeight="1">
      <c r="A659" s="84" t="str">
        <f t="shared" si="11"/>
        <v/>
      </c>
      <c r="B659" s="45" t="str">
        <f>IF('Time Series Inputs'!A659="","",'Time Series Inputs'!A659)</f>
        <v/>
      </c>
      <c r="C659" s="83" t="str">
        <f>IF('Time Series Inputs'!B659="","",'Time Series Inputs'!B659)</f>
        <v/>
      </c>
      <c r="D659" s="83" t="str">
        <f>IF('Time Series Inputs'!C659="","",'Time Series Inputs'!C659)</f>
        <v/>
      </c>
      <c r="F659" s="89"/>
      <c r="G659" s="89"/>
    </row>
    <row r="660" spans="1:7" ht="15.75" customHeight="1">
      <c r="A660" s="84" t="str">
        <f t="shared" si="11"/>
        <v/>
      </c>
      <c r="B660" s="45" t="str">
        <f>IF('Time Series Inputs'!A660="","",'Time Series Inputs'!A660)</f>
        <v/>
      </c>
      <c r="C660" s="83" t="str">
        <f>IF('Time Series Inputs'!B660="","",'Time Series Inputs'!B660)</f>
        <v/>
      </c>
      <c r="D660" s="83" t="str">
        <f>IF('Time Series Inputs'!C660="","",'Time Series Inputs'!C660)</f>
        <v/>
      </c>
      <c r="F660" s="89"/>
      <c r="G660" s="89"/>
    </row>
    <row r="661" spans="1:7" ht="15.75" customHeight="1">
      <c r="A661" s="84" t="str">
        <f t="shared" si="11"/>
        <v/>
      </c>
      <c r="B661" s="45" t="str">
        <f>IF('Time Series Inputs'!A661="","",'Time Series Inputs'!A661)</f>
        <v/>
      </c>
      <c r="C661" s="83" t="str">
        <f>IF('Time Series Inputs'!B661="","",'Time Series Inputs'!B661)</f>
        <v/>
      </c>
      <c r="D661" s="83" t="str">
        <f>IF('Time Series Inputs'!C661="","",'Time Series Inputs'!C661)</f>
        <v/>
      </c>
      <c r="F661" s="89"/>
      <c r="G661" s="89"/>
    </row>
    <row r="662" spans="1:7" ht="15.75" customHeight="1">
      <c r="A662" s="84" t="str">
        <f t="shared" ref="A662:A725" si="12">IF(B662="","",CONSTANT_ALLOCATION)</f>
        <v/>
      </c>
      <c r="B662" s="45" t="str">
        <f>IF('Time Series Inputs'!A662="","",'Time Series Inputs'!A662)</f>
        <v/>
      </c>
      <c r="C662" s="83" t="str">
        <f>IF('Time Series Inputs'!B662="","",'Time Series Inputs'!B662)</f>
        <v/>
      </c>
      <c r="D662" s="83" t="str">
        <f>IF('Time Series Inputs'!C662="","",'Time Series Inputs'!C662)</f>
        <v/>
      </c>
      <c r="F662" s="89"/>
      <c r="G662" s="89"/>
    </row>
    <row r="663" spans="1:7" ht="15.75" customHeight="1">
      <c r="A663" s="84" t="str">
        <f t="shared" si="12"/>
        <v/>
      </c>
      <c r="B663" s="45" t="str">
        <f>IF('Time Series Inputs'!A663="","",'Time Series Inputs'!A663)</f>
        <v/>
      </c>
      <c r="C663" s="83" t="str">
        <f>IF('Time Series Inputs'!B663="","",'Time Series Inputs'!B663)</f>
        <v/>
      </c>
      <c r="D663" s="83" t="str">
        <f>IF('Time Series Inputs'!C663="","",'Time Series Inputs'!C663)</f>
        <v/>
      </c>
      <c r="F663" s="89"/>
      <c r="G663" s="89"/>
    </row>
    <row r="664" spans="1:7" ht="15.75" customHeight="1">
      <c r="A664" s="84" t="str">
        <f t="shared" si="12"/>
        <v/>
      </c>
      <c r="B664" s="45" t="str">
        <f>IF('Time Series Inputs'!A664="","",'Time Series Inputs'!A664)</f>
        <v/>
      </c>
      <c r="C664" s="83" t="str">
        <f>IF('Time Series Inputs'!B664="","",'Time Series Inputs'!B664)</f>
        <v/>
      </c>
      <c r="D664" s="83" t="str">
        <f>IF('Time Series Inputs'!C664="","",'Time Series Inputs'!C664)</f>
        <v/>
      </c>
      <c r="F664" s="89"/>
      <c r="G664" s="89"/>
    </row>
    <row r="665" spans="1:7" ht="15.75" customHeight="1">
      <c r="A665" s="84" t="str">
        <f t="shared" si="12"/>
        <v/>
      </c>
      <c r="B665" s="45" t="str">
        <f>IF('Time Series Inputs'!A665="","",'Time Series Inputs'!A665)</f>
        <v/>
      </c>
      <c r="C665" s="83" t="str">
        <f>IF('Time Series Inputs'!B665="","",'Time Series Inputs'!B665)</f>
        <v/>
      </c>
      <c r="D665" s="83" t="str">
        <f>IF('Time Series Inputs'!C665="","",'Time Series Inputs'!C665)</f>
        <v/>
      </c>
      <c r="F665" s="89"/>
      <c r="G665" s="89"/>
    </row>
    <row r="666" spans="1:7" ht="15.75" customHeight="1">
      <c r="A666" s="84" t="str">
        <f t="shared" si="12"/>
        <v/>
      </c>
      <c r="B666" s="45" t="str">
        <f>IF('Time Series Inputs'!A666="","",'Time Series Inputs'!A666)</f>
        <v/>
      </c>
      <c r="C666" s="83" t="str">
        <f>IF('Time Series Inputs'!B666="","",'Time Series Inputs'!B666)</f>
        <v/>
      </c>
      <c r="D666" s="83" t="str">
        <f>IF('Time Series Inputs'!C666="","",'Time Series Inputs'!C666)</f>
        <v/>
      </c>
      <c r="F666" s="89"/>
      <c r="G666" s="89"/>
    </row>
    <row r="667" spans="1:7" ht="15.75" customHeight="1">
      <c r="A667" s="84" t="str">
        <f t="shared" si="12"/>
        <v/>
      </c>
      <c r="B667" s="45" t="str">
        <f>IF('Time Series Inputs'!A667="","",'Time Series Inputs'!A667)</f>
        <v/>
      </c>
      <c r="C667" s="83" t="str">
        <f>IF('Time Series Inputs'!B667="","",'Time Series Inputs'!B667)</f>
        <v/>
      </c>
      <c r="D667" s="83" t="str">
        <f>IF('Time Series Inputs'!C667="","",'Time Series Inputs'!C667)</f>
        <v/>
      </c>
      <c r="F667" s="89"/>
      <c r="G667" s="89"/>
    </row>
    <row r="668" spans="1:7" ht="15.75" customHeight="1">
      <c r="A668" s="84" t="str">
        <f t="shared" si="12"/>
        <v/>
      </c>
      <c r="B668" s="45" t="str">
        <f>IF('Time Series Inputs'!A668="","",'Time Series Inputs'!A668)</f>
        <v/>
      </c>
      <c r="C668" s="83" t="str">
        <f>IF('Time Series Inputs'!B668="","",'Time Series Inputs'!B668)</f>
        <v/>
      </c>
      <c r="D668" s="83" t="str">
        <f>IF('Time Series Inputs'!C668="","",'Time Series Inputs'!C668)</f>
        <v/>
      </c>
      <c r="F668" s="89"/>
      <c r="G668" s="89"/>
    </row>
    <row r="669" spans="1:7" ht="15.75" customHeight="1">
      <c r="A669" s="84" t="str">
        <f t="shared" si="12"/>
        <v/>
      </c>
      <c r="B669" s="45" t="str">
        <f>IF('Time Series Inputs'!A669="","",'Time Series Inputs'!A669)</f>
        <v/>
      </c>
      <c r="C669" s="83" t="str">
        <f>IF('Time Series Inputs'!B669="","",'Time Series Inputs'!B669)</f>
        <v/>
      </c>
      <c r="D669" s="83" t="str">
        <f>IF('Time Series Inputs'!C669="","",'Time Series Inputs'!C669)</f>
        <v/>
      </c>
      <c r="F669" s="89"/>
      <c r="G669" s="89"/>
    </row>
    <row r="670" spans="1:7" ht="15.75" customHeight="1">
      <c r="A670" s="84" t="str">
        <f t="shared" si="12"/>
        <v/>
      </c>
      <c r="B670" s="45" t="str">
        <f>IF('Time Series Inputs'!A670="","",'Time Series Inputs'!A670)</f>
        <v/>
      </c>
      <c r="C670" s="83" t="str">
        <f>IF('Time Series Inputs'!B670="","",'Time Series Inputs'!B670)</f>
        <v/>
      </c>
      <c r="D670" s="83" t="str">
        <f>IF('Time Series Inputs'!C670="","",'Time Series Inputs'!C670)</f>
        <v/>
      </c>
      <c r="F670" s="89"/>
      <c r="G670" s="89"/>
    </row>
    <row r="671" spans="1:7" ht="15.75" customHeight="1">
      <c r="A671" s="84" t="str">
        <f t="shared" si="12"/>
        <v/>
      </c>
      <c r="B671" s="45" t="str">
        <f>IF('Time Series Inputs'!A671="","",'Time Series Inputs'!A671)</f>
        <v/>
      </c>
      <c r="C671" s="83" t="str">
        <f>IF('Time Series Inputs'!B671="","",'Time Series Inputs'!B671)</f>
        <v/>
      </c>
      <c r="D671" s="83" t="str">
        <f>IF('Time Series Inputs'!C671="","",'Time Series Inputs'!C671)</f>
        <v/>
      </c>
      <c r="F671" s="89"/>
      <c r="G671" s="89"/>
    </row>
    <row r="672" spans="1:7" ht="15.75" customHeight="1">
      <c r="A672" s="84" t="str">
        <f t="shared" si="12"/>
        <v/>
      </c>
      <c r="B672" s="45" t="str">
        <f>IF('Time Series Inputs'!A672="","",'Time Series Inputs'!A672)</f>
        <v/>
      </c>
      <c r="C672" s="83" t="str">
        <f>IF('Time Series Inputs'!B672="","",'Time Series Inputs'!B672)</f>
        <v/>
      </c>
      <c r="D672" s="83" t="str">
        <f>IF('Time Series Inputs'!C672="","",'Time Series Inputs'!C672)</f>
        <v/>
      </c>
      <c r="F672" s="89"/>
      <c r="G672" s="89"/>
    </row>
    <row r="673" spans="1:7" ht="15.75" customHeight="1">
      <c r="A673" s="84" t="str">
        <f t="shared" si="12"/>
        <v/>
      </c>
      <c r="B673" s="45" t="str">
        <f>IF('Time Series Inputs'!A673="","",'Time Series Inputs'!A673)</f>
        <v/>
      </c>
      <c r="C673" s="83" t="str">
        <f>IF('Time Series Inputs'!B673="","",'Time Series Inputs'!B673)</f>
        <v/>
      </c>
      <c r="D673" s="83" t="str">
        <f>IF('Time Series Inputs'!C673="","",'Time Series Inputs'!C673)</f>
        <v/>
      </c>
      <c r="F673" s="89"/>
      <c r="G673" s="89"/>
    </row>
    <row r="674" spans="1:7" ht="15.75" customHeight="1">
      <c r="A674" s="84" t="str">
        <f t="shared" si="12"/>
        <v/>
      </c>
      <c r="B674" s="45" t="str">
        <f>IF('Time Series Inputs'!A674="","",'Time Series Inputs'!A674)</f>
        <v/>
      </c>
      <c r="C674" s="83" t="str">
        <f>IF('Time Series Inputs'!B674="","",'Time Series Inputs'!B674)</f>
        <v/>
      </c>
      <c r="D674" s="83" t="str">
        <f>IF('Time Series Inputs'!C674="","",'Time Series Inputs'!C674)</f>
        <v/>
      </c>
      <c r="F674" s="89"/>
      <c r="G674" s="89"/>
    </row>
    <row r="675" spans="1:7" ht="15.75" customHeight="1">
      <c r="A675" s="84" t="str">
        <f t="shared" si="12"/>
        <v/>
      </c>
      <c r="B675" s="45" t="str">
        <f>IF('Time Series Inputs'!A675="","",'Time Series Inputs'!A675)</f>
        <v/>
      </c>
      <c r="C675" s="83" t="str">
        <f>IF('Time Series Inputs'!B675="","",'Time Series Inputs'!B675)</f>
        <v/>
      </c>
      <c r="D675" s="83" t="str">
        <f>IF('Time Series Inputs'!C675="","",'Time Series Inputs'!C675)</f>
        <v/>
      </c>
      <c r="F675" s="89"/>
      <c r="G675" s="89"/>
    </row>
    <row r="676" spans="1:7" ht="15.75" customHeight="1">
      <c r="A676" s="84" t="str">
        <f t="shared" si="12"/>
        <v/>
      </c>
      <c r="B676" s="45" t="str">
        <f>IF('Time Series Inputs'!A676="","",'Time Series Inputs'!A676)</f>
        <v/>
      </c>
      <c r="C676" s="83" t="str">
        <f>IF('Time Series Inputs'!B676="","",'Time Series Inputs'!B676)</f>
        <v/>
      </c>
      <c r="D676" s="83" t="str">
        <f>IF('Time Series Inputs'!C676="","",'Time Series Inputs'!C676)</f>
        <v/>
      </c>
      <c r="F676" s="89"/>
      <c r="G676" s="89"/>
    </row>
    <row r="677" spans="1:7" ht="15.75" customHeight="1">
      <c r="A677" s="84" t="str">
        <f t="shared" si="12"/>
        <v/>
      </c>
      <c r="B677" s="45" t="str">
        <f>IF('Time Series Inputs'!A677="","",'Time Series Inputs'!A677)</f>
        <v/>
      </c>
      <c r="C677" s="83" t="str">
        <f>IF('Time Series Inputs'!B677="","",'Time Series Inputs'!B677)</f>
        <v/>
      </c>
      <c r="D677" s="83" t="str">
        <f>IF('Time Series Inputs'!C677="","",'Time Series Inputs'!C677)</f>
        <v/>
      </c>
      <c r="F677" s="89"/>
      <c r="G677" s="89"/>
    </row>
    <row r="678" spans="1:7" ht="15.75" customHeight="1">
      <c r="A678" s="84" t="str">
        <f t="shared" si="12"/>
        <v/>
      </c>
      <c r="B678" s="45" t="str">
        <f>IF('Time Series Inputs'!A678="","",'Time Series Inputs'!A678)</f>
        <v/>
      </c>
      <c r="C678" s="83" t="str">
        <f>IF('Time Series Inputs'!B678="","",'Time Series Inputs'!B678)</f>
        <v/>
      </c>
      <c r="D678" s="83" t="str">
        <f>IF('Time Series Inputs'!C678="","",'Time Series Inputs'!C678)</f>
        <v/>
      </c>
      <c r="F678" s="89"/>
      <c r="G678" s="89"/>
    </row>
    <row r="679" spans="1:7" ht="15.75" customHeight="1">
      <c r="A679" s="84" t="str">
        <f t="shared" si="12"/>
        <v/>
      </c>
      <c r="B679" s="45" t="str">
        <f>IF('Time Series Inputs'!A679="","",'Time Series Inputs'!A679)</f>
        <v/>
      </c>
      <c r="C679" s="83" t="str">
        <f>IF('Time Series Inputs'!B679="","",'Time Series Inputs'!B679)</f>
        <v/>
      </c>
      <c r="D679" s="83" t="str">
        <f>IF('Time Series Inputs'!C679="","",'Time Series Inputs'!C679)</f>
        <v/>
      </c>
      <c r="F679" s="89"/>
      <c r="G679" s="89"/>
    </row>
    <row r="680" spans="1:7" ht="15.75" customHeight="1">
      <c r="A680" s="84" t="str">
        <f t="shared" si="12"/>
        <v/>
      </c>
      <c r="B680" s="45" t="str">
        <f>IF('Time Series Inputs'!A680="","",'Time Series Inputs'!A680)</f>
        <v/>
      </c>
      <c r="C680" s="83" t="str">
        <f>IF('Time Series Inputs'!B680="","",'Time Series Inputs'!B680)</f>
        <v/>
      </c>
      <c r="D680" s="83" t="str">
        <f>IF('Time Series Inputs'!C680="","",'Time Series Inputs'!C680)</f>
        <v/>
      </c>
      <c r="F680" s="89"/>
      <c r="G680" s="89"/>
    </row>
    <row r="681" spans="1:7" ht="15.75" customHeight="1">
      <c r="A681" s="84" t="str">
        <f t="shared" si="12"/>
        <v/>
      </c>
      <c r="B681" s="45" t="str">
        <f>IF('Time Series Inputs'!A681="","",'Time Series Inputs'!A681)</f>
        <v/>
      </c>
      <c r="C681" s="83" t="str">
        <f>IF('Time Series Inputs'!B681="","",'Time Series Inputs'!B681)</f>
        <v/>
      </c>
      <c r="D681" s="83" t="str">
        <f>IF('Time Series Inputs'!C681="","",'Time Series Inputs'!C681)</f>
        <v/>
      </c>
      <c r="F681" s="89"/>
      <c r="G681" s="89"/>
    </row>
    <row r="682" spans="1:7" ht="15.75" customHeight="1">
      <c r="A682" s="84" t="str">
        <f t="shared" si="12"/>
        <v/>
      </c>
      <c r="B682" s="45" t="str">
        <f>IF('Time Series Inputs'!A682="","",'Time Series Inputs'!A682)</f>
        <v/>
      </c>
      <c r="C682" s="83" t="str">
        <f>IF('Time Series Inputs'!B682="","",'Time Series Inputs'!B682)</f>
        <v/>
      </c>
      <c r="D682" s="83" t="str">
        <f>IF('Time Series Inputs'!C682="","",'Time Series Inputs'!C682)</f>
        <v/>
      </c>
      <c r="F682" s="89"/>
      <c r="G682" s="89"/>
    </row>
    <row r="683" spans="1:7" ht="15.75" customHeight="1">
      <c r="A683" s="84" t="str">
        <f t="shared" si="12"/>
        <v/>
      </c>
      <c r="B683" s="45" t="str">
        <f>IF('Time Series Inputs'!A683="","",'Time Series Inputs'!A683)</f>
        <v/>
      </c>
      <c r="C683" s="83" t="str">
        <f>IF('Time Series Inputs'!B683="","",'Time Series Inputs'!B683)</f>
        <v/>
      </c>
      <c r="D683" s="83" t="str">
        <f>IF('Time Series Inputs'!C683="","",'Time Series Inputs'!C683)</f>
        <v/>
      </c>
      <c r="F683" s="89"/>
      <c r="G683" s="89"/>
    </row>
    <row r="684" spans="1:7" ht="15.75" customHeight="1">
      <c r="A684" s="84" t="str">
        <f t="shared" si="12"/>
        <v/>
      </c>
      <c r="B684" s="45" t="str">
        <f>IF('Time Series Inputs'!A684="","",'Time Series Inputs'!A684)</f>
        <v/>
      </c>
      <c r="C684" s="83" t="str">
        <f>IF('Time Series Inputs'!B684="","",'Time Series Inputs'!B684)</f>
        <v/>
      </c>
      <c r="D684" s="83" t="str">
        <f>IF('Time Series Inputs'!C684="","",'Time Series Inputs'!C684)</f>
        <v/>
      </c>
      <c r="F684" s="89"/>
      <c r="G684" s="89"/>
    </row>
    <row r="685" spans="1:7" ht="15.75" customHeight="1">
      <c r="A685" s="84" t="str">
        <f t="shared" si="12"/>
        <v/>
      </c>
      <c r="B685" s="45" t="str">
        <f>IF('Time Series Inputs'!A685="","",'Time Series Inputs'!A685)</f>
        <v/>
      </c>
      <c r="C685" s="83" t="str">
        <f>IF('Time Series Inputs'!B685="","",'Time Series Inputs'!B685)</f>
        <v/>
      </c>
      <c r="D685" s="83" t="str">
        <f>IF('Time Series Inputs'!C685="","",'Time Series Inputs'!C685)</f>
        <v/>
      </c>
      <c r="F685" s="89"/>
      <c r="G685" s="89"/>
    </row>
    <row r="686" spans="1:7" ht="15.75" customHeight="1">
      <c r="A686" s="84" t="str">
        <f t="shared" si="12"/>
        <v/>
      </c>
      <c r="B686" s="45" t="str">
        <f>IF('Time Series Inputs'!A686="","",'Time Series Inputs'!A686)</f>
        <v/>
      </c>
      <c r="C686" s="83" t="str">
        <f>IF('Time Series Inputs'!B686="","",'Time Series Inputs'!B686)</f>
        <v/>
      </c>
      <c r="D686" s="83" t="str">
        <f>IF('Time Series Inputs'!C686="","",'Time Series Inputs'!C686)</f>
        <v/>
      </c>
      <c r="F686" s="89"/>
      <c r="G686" s="89"/>
    </row>
    <row r="687" spans="1:7" ht="15.75" customHeight="1">
      <c r="A687" s="84" t="str">
        <f t="shared" si="12"/>
        <v/>
      </c>
      <c r="B687" s="45" t="str">
        <f>IF('Time Series Inputs'!A687="","",'Time Series Inputs'!A687)</f>
        <v/>
      </c>
      <c r="C687" s="83" t="str">
        <f>IF('Time Series Inputs'!B687="","",'Time Series Inputs'!B687)</f>
        <v/>
      </c>
      <c r="D687" s="83" t="str">
        <f>IF('Time Series Inputs'!C687="","",'Time Series Inputs'!C687)</f>
        <v/>
      </c>
      <c r="F687" s="89"/>
      <c r="G687" s="89"/>
    </row>
    <row r="688" spans="1:7" ht="15.75" customHeight="1">
      <c r="A688" s="84" t="str">
        <f t="shared" si="12"/>
        <v/>
      </c>
      <c r="B688" s="45" t="str">
        <f>IF('Time Series Inputs'!A688="","",'Time Series Inputs'!A688)</f>
        <v/>
      </c>
      <c r="C688" s="83" t="str">
        <f>IF('Time Series Inputs'!B688="","",'Time Series Inputs'!B688)</f>
        <v/>
      </c>
      <c r="D688" s="83" t="str">
        <f>IF('Time Series Inputs'!C688="","",'Time Series Inputs'!C688)</f>
        <v/>
      </c>
      <c r="F688" s="89"/>
      <c r="G688" s="89"/>
    </row>
    <row r="689" spans="1:7" ht="15.75" customHeight="1">
      <c r="A689" s="84" t="str">
        <f t="shared" si="12"/>
        <v/>
      </c>
      <c r="B689" s="45" t="str">
        <f>IF('Time Series Inputs'!A689="","",'Time Series Inputs'!A689)</f>
        <v/>
      </c>
      <c r="C689" s="83" t="str">
        <f>IF('Time Series Inputs'!B689="","",'Time Series Inputs'!B689)</f>
        <v/>
      </c>
      <c r="D689" s="83" t="str">
        <f>IF('Time Series Inputs'!C689="","",'Time Series Inputs'!C689)</f>
        <v/>
      </c>
      <c r="F689" s="89"/>
      <c r="G689" s="89"/>
    </row>
    <row r="690" spans="1:7" ht="15.75" customHeight="1">
      <c r="A690" s="84" t="str">
        <f t="shared" si="12"/>
        <v/>
      </c>
      <c r="B690" s="45" t="str">
        <f>IF('Time Series Inputs'!A690="","",'Time Series Inputs'!A690)</f>
        <v/>
      </c>
      <c r="C690" s="83" t="str">
        <f>IF('Time Series Inputs'!B690="","",'Time Series Inputs'!B690)</f>
        <v/>
      </c>
      <c r="D690" s="83" t="str">
        <f>IF('Time Series Inputs'!C690="","",'Time Series Inputs'!C690)</f>
        <v/>
      </c>
      <c r="F690" s="89"/>
      <c r="G690" s="89"/>
    </row>
    <row r="691" spans="1:7" ht="15.75" customHeight="1">
      <c r="A691" s="84" t="str">
        <f t="shared" si="12"/>
        <v/>
      </c>
      <c r="B691" s="45" t="str">
        <f>IF('Time Series Inputs'!A691="","",'Time Series Inputs'!A691)</f>
        <v/>
      </c>
      <c r="C691" s="83" t="str">
        <f>IF('Time Series Inputs'!B691="","",'Time Series Inputs'!B691)</f>
        <v/>
      </c>
      <c r="D691" s="83" t="str">
        <f>IF('Time Series Inputs'!C691="","",'Time Series Inputs'!C691)</f>
        <v/>
      </c>
      <c r="F691" s="89"/>
      <c r="G691" s="89"/>
    </row>
    <row r="692" spans="1:7" ht="15.75" customHeight="1">
      <c r="A692" s="84" t="str">
        <f t="shared" si="12"/>
        <v/>
      </c>
      <c r="B692" s="45" t="str">
        <f>IF('Time Series Inputs'!A692="","",'Time Series Inputs'!A692)</f>
        <v/>
      </c>
      <c r="C692" s="83" t="str">
        <f>IF('Time Series Inputs'!B692="","",'Time Series Inputs'!B692)</f>
        <v/>
      </c>
      <c r="D692" s="83" t="str">
        <f>IF('Time Series Inputs'!C692="","",'Time Series Inputs'!C692)</f>
        <v/>
      </c>
      <c r="F692" s="89"/>
      <c r="G692" s="89"/>
    </row>
    <row r="693" spans="1:7" ht="15.75" customHeight="1">
      <c r="A693" s="84" t="str">
        <f t="shared" si="12"/>
        <v/>
      </c>
      <c r="B693" s="45" t="str">
        <f>IF('Time Series Inputs'!A693="","",'Time Series Inputs'!A693)</f>
        <v/>
      </c>
      <c r="C693" s="83" t="str">
        <f>IF('Time Series Inputs'!B693="","",'Time Series Inputs'!B693)</f>
        <v/>
      </c>
      <c r="D693" s="83" t="str">
        <f>IF('Time Series Inputs'!C693="","",'Time Series Inputs'!C693)</f>
        <v/>
      </c>
      <c r="F693" s="89"/>
      <c r="G693" s="89"/>
    </row>
    <row r="694" spans="1:7" ht="15.75" customHeight="1">
      <c r="A694" s="84" t="str">
        <f t="shared" si="12"/>
        <v/>
      </c>
      <c r="B694" s="45" t="str">
        <f>IF('Time Series Inputs'!A694="","",'Time Series Inputs'!A694)</f>
        <v/>
      </c>
      <c r="C694" s="83" t="str">
        <f>IF('Time Series Inputs'!B694="","",'Time Series Inputs'!B694)</f>
        <v/>
      </c>
      <c r="D694" s="83" t="str">
        <f>IF('Time Series Inputs'!C694="","",'Time Series Inputs'!C694)</f>
        <v/>
      </c>
      <c r="F694" s="89"/>
      <c r="G694" s="89"/>
    </row>
    <row r="695" spans="1:7" ht="15.75" customHeight="1">
      <c r="A695" s="84" t="str">
        <f t="shared" si="12"/>
        <v/>
      </c>
      <c r="B695" s="45" t="str">
        <f>IF('Time Series Inputs'!A695="","",'Time Series Inputs'!A695)</f>
        <v/>
      </c>
      <c r="C695" s="83" t="str">
        <f>IF('Time Series Inputs'!B695="","",'Time Series Inputs'!B695)</f>
        <v/>
      </c>
      <c r="D695" s="83" t="str">
        <f>IF('Time Series Inputs'!C695="","",'Time Series Inputs'!C695)</f>
        <v/>
      </c>
      <c r="F695" s="89"/>
      <c r="G695" s="89"/>
    </row>
    <row r="696" spans="1:7" ht="15.75" customHeight="1">
      <c r="A696" s="84" t="str">
        <f t="shared" si="12"/>
        <v/>
      </c>
      <c r="B696" s="45" t="str">
        <f>IF('Time Series Inputs'!A696="","",'Time Series Inputs'!A696)</f>
        <v/>
      </c>
      <c r="C696" s="83" t="str">
        <f>IF('Time Series Inputs'!B696="","",'Time Series Inputs'!B696)</f>
        <v/>
      </c>
      <c r="D696" s="83" t="str">
        <f>IF('Time Series Inputs'!C696="","",'Time Series Inputs'!C696)</f>
        <v/>
      </c>
      <c r="F696" s="89"/>
      <c r="G696" s="89"/>
    </row>
    <row r="697" spans="1:7" ht="15.75" customHeight="1">
      <c r="A697" s="84" t="str">
        <f t="shared" si="12"/>
        <v/>
      </c>
      <c r="B697" s="45" t="str">
        <f>IF('Time Series Inputs'!A697="","",'Time Series Inputs'!A697)</f>
        <v/>
      </c>
      <c r="C697" s="83" t="str">
        <f>IF('Time Series Inputs'!B697="","",'Time Series Inputs'!B697)</f>
        <v/>
      </c>
      <c r="D697" s="83" t="str">
        <f>IF('Time Series Inputs'!C697="","",'Time Series Inputs'!C697)</f>
        <v/>
      </c>
      <c r="F697" s="89"/>
      <c r="G697" s="89"/>
    </row>
    <row r="698" spans="1:7" ht="15.75" customHeight="1">
      <c r="A698" s="84" t="str">
        <f t="shared" si="12"/>
        <v/>
      </c>
      <c r="B698" s="45" t="str">
        <f>IF('Time Series Inputs'!A698="","",'Time Series Inputs'!A698)</f>
        <v/>
      </c>
      <c r="C698" s="83" t="str">
        <f>IF('Time Series Inputs'!B698="","",'Time Series Inputs'!B698)</f>
        <v/>
      </c>
      <c r="D698" s="83" t="str">
        <f>IF('Time Series Inputs'!C698="","",'Time Series Inputs'!C698)</f>
        <v/>
      </c>
      <c r="F698" s="89"/>
      <c r="G698" s="89"/>
    </row>
    <row r="699" spans="1:7" ht="15.75" customHeight="1">
      <c r="A699" s="84" t="str">
        <f t="shared" si="12"/>
        <v/>
      </c>
      <c r="B699" s="45" t="str">
        <f>IF('Time Series Inputs'!A699="","",'Time Series Inputs'!A699)</f>
        <v/>
      </c>
      <c r="C699" s="83" t="str">
        <f>IF('Time Series Inputs'!B699="","",'Time Series Inputs'!B699)</f>
        <v/>
      </c>
      <c r="D699" s="83" t="str">
        <f>IF('Time Series Inputs'!C699="","",'Time Series Inputs'!C699)</f>
        <v/>
      </c>
      <c r="F699" s="89"/>
      <c r="G699" s="89"/>
    </row>
    <row r="700" spans="1:7" ht="15.75" customHeight="1">
      <c r="A700" s="84" t="str">
        <f t="shared" si="12"/>
        <v/>
      </c>
      <c r="B700" s="45" t="str">
        <f>IF('Time Series Inputs'!A700="","",'Time Series Inputs'!A700)</f>
        <v/>
      </c>
      <c r="C700" s="83" t="str">
        <f>IF('Time Series Inputs'!B700="","",'Time Series Inputs'!B700)</f>
        <v/>
      </c>
      <c r="D700" s="83" t="str">
        <f>IF('Time Series Inputs'!C700="","",'Time Series Inputs'!C700)</f>
        <v/>
      </c>
      <c r="F700" s="89"/>
      <c r="G700" s="89"/>
    </row>
    <row r="701" spans="1:7" ht="15.75" customHeight="1">
      <c r="A701" s="84" t="str">
        <f t="shared" si="12"/>
        <v/>
      </c>
      <c r="B701" s="45" t="str">
        <f>IF('Time Series Inputs'!A701="","",'Time Series Inputs'!A701)</f>
        <v/>
      </c>
      <c r="C701" s="83" t="str">
        <f>IF('Time Series Inputs'!B701="","",'Time Series Inputs'!B701)</f>
        <v/>
      </c>
      <c r="D701" s="83" t="str">
        <f>IF('Time Series Inputs'!C701="","",'Time Series Inputs'!C701)</f>
        <v/>
      </c>
      <c r="F701" s="89"/>
      <c r="G701" s="89"/>
    </row>
    <row r="702" spans="1:7" ht="15.75" customHeight="1">
      <c r="A702" s="84" t="str">
        <f t="shared" si="12"/>
        <v/>
      </c>
      <c r="B702" s="45" t="str">
        <f>IF('Time Series Inputs'!A702="","",'Time Series Inputs'!A702)</f>
        <v/>
      </c>
      <c r="C702" s="83" t="str">
        <f>IF('Time Series Inputs'!B702="","",'Time Series Inputs'!B702)</f>
        <v/>
      </c>
      <c r="D702" s="83" t="str">
        <f>IF('Time Series Inputs'!C702="","",'Time Series Inputs'!C702)</f>
        <v/>
      </c>
      <c r="F702" s="89"/>
      <c r="G702" s="89"/>
    </row>
    <row r="703" spans="1:7" ht="15.75" customHeight="1">
      <c r="A703" s="84" t="str">
        <f t="shared" si="12"/>
        <v/>
      </c>
      <c r="B703" s="45" t="str">
        <f>IF('Time Series Inputs'!A703="","",'Time Series Inputs'!A703)</f>
        <v/>
      </c>
      <c r="C703" s="83" t="str">
        <f>IF('Time Series Inputs'!B703="","",'Time Series Inputs'!B703)</f>
        <v/>
      </c>
      <c r="D703" s="83" t="str">
        <f>IF('Time Series Inputs'!C703="","",'Time Series Inputs'!C703)</f>
        <v/>
      </c>
      <c r="F703" s="89"/>
      <c r="G703" s="89"/>
    </row>
    <row r="704" spans="1:7" ht="15.75" customHeight="1">
      <c r="A704" s="84" t="str">
        <f t="shared" si="12"/>
        <v/>
      </c>
      <c r="B704" s="45" t="str">
        <f>IF('Time Series Inputs'!A704="","",'Time Series Inputs'!A704)</f>
        <v/>
      </c>
      <c r="C704" s="83" t="str">
        <f>IF('Time Series Inputs'!B704="","",'Time Series Inputs'!B704)</f>
        <v/>
      </c>
      <c r="D704" s="83" t="str">
        <f>IF('Time Series Inputs'!C704="","",'Time Series Inputs'!C704)</f>
        <v/>
      </c>
      <c r="F704" s="89"/>
      <c r="G704" s="89"/>
    </row>
    <row r="705" spans="1:7" ht="15.75" customHeight="1">
      <c r="A705" s="84" t="str">
        <f t="shared" si="12"/>
        <v/>
      </c>
      <c r="B705" s="45" t="str">
        <f>IF('Time Series Inputs'!A705="","",'Time Series Inputs'!A705)</f>
        <v/>
      </c>
      <c r="C705" s="83" t="str">
        <f>IF('Time Series Inputs'!B705="","",'Time Series Inputs'!B705)</f>
        <v/>
      </c>
      <c r="D705" s="83" t="str">
        <f>IF('Time Series Inputs'!C705="","",'Time Series Inputs'!C705)</f>
        <v/>
      </c>
      <c r="F705" s="89"/>
      <c r="G705" s="89"/>
    </row>
    <row r="706" spans="1:7" ht="15.75" customHeight="1">
      <c r="A706" s="84" t="str">
        <f t="shared" si="12"/>
        <v/>
      </c>
      <c r="B706" s="45" t="str">
        <f>IF('Time Series Inputs'!A706="","",'Time Series Inputs'!A706)</f>
        <v/>
      </c>
      <c r="C706" s="83" t="str">
        <f>IF('Time Series Inputs'!B706="","",'Time Series Inputs'!B706)</f>
        <v/>
      </c>
      <c r="D706" s="83" t="str">
        <f>IF('Time Series Inputs'!C706="","",'Time Series Inputs'!C706)</f>
        <v/>
      </c>
      <c r="F706" s="89"/>
      <c r="G706" s="89"/>
    </row>
    <row r="707" spans="1:7" ht="15.75" customHeight="1">
      <c r="A707" s="84" t="str">
        <f t="shared" si="12"/>
        <v/>
      </c>
      <c r="B707" s="45" t="str">
        <f>IF('Time Series Inputs'!A707="","",'Time Series Inputs'!A707)</f>
        <v/>
      </c>
      <c r="C707" s="83" t="str">
        <f>IF('Time Series Inputs'!B707="","",'Time Series Inputs'!B707)</f>
        <v/>
      </c>
      <c r="D707" s="83" t="str">
        <f>IF('Time Series Inputs'!C707="","",'Time Series Inputs'!C707)</f>
        <v/>
      </c>
      <c r="F707" s="89"/>
      <c r="G707" s="89"/>
    </row>
    <row r="708" spans="1:7" ht="15.75" customHeight="1">
      <c r="A708" s="84" t="str">
        <f t="shared" si="12"/>
        <v/>
      </c>
      <c r="B708" s="45" t="str">
        <f>IF('Time Series Inputs'!A708="","",'Time Series Inputs'!A708)</f>
        <v/>
      </c>
      <c r="C708" s="83" t="str">
        <f>IF('Time Series Inputs'!B708="","",'Time Series Inputs'!B708)</f>
        <v/>
      </c>
      <c r="D708" s="83" t="str">
        <f>IF('Time Series Inputs'!C708="","",'Time Series Inputs'!C708)</f>
        <v/>
      </c>
      <c r="F708" s="89"/>
      <c r="G708" s="89"/>
    </row>
    <row r="709" spans="1:7" ht="15.75" customHeight="1">
      <c r="A709" s="84" t="str">
        <f t="shared" si="12"/>
        <v/>
      </c>
      <c r="B709" s="45" t="str">
        <f>IF('Time Series Inputs'!A709="","",'Time Series Inputs'!A709)</f>
        <v/>
      </c>
      <c r="C709" s="83" t="str">
        <f>IF('Time Series Inputs'!B709="","",'Time Series Inputs'!B709)</f>
        <v/>
      </c>
      <c r="D709" s="83" t="str">
        <f>IF('Time Series Inputs'!C709="","",'Time Series Inputs'!C709)</f>
        <v/>
      </c>
      <c r="F709" s="89"/>
      <c r="G709" s="89"/>
    </row>
    <row r="710" spans="1:7" ht="15.75" customHeight="1">
      <c r="A710" s="84" t="str">
        <f t="shared" si="12"/>
        <v/>
      </c>
      <c r="B710" s="45" t="str">
        <f>IF('Time Series Inputs'!A710="","",'Time Series Inputs'!A710)</f>
        <v/>
      </c>
      <c r="C710" s="83" t="str">
        <f>IF('Time Series Inputs'!B710="","",'Time Series Inputs'!B710)</f>
        <v/>
      </c>
      <c r="D710" s="83" t="str">
        <f>IF('Time Series Inputs'!C710="","",'Time Series Inputs'!C710)</f>
        <v/>
      </c>
      <c r="F710" s="89"/>
      <c r="G710" s="89"/>
    </row>
    <row r="711" spans="1:7" ht="15.75" customHeight="1">
      <c r="A711" s="84" t="str">
        <f t="shared" si="12"/>
        <v/>
      </c>
      <c r="B711" s="45" t="str">
        <f>IF('Time Series Inputs'!A711="","",'Time Series Inputs'!A711)</f>
        <v/>
      </c>
      <c r="C711" s="83" t="str">
        <f>IF('Time Series Inputs'!B711="","",'Time Series Inputs'!B711)</f>
        <v/>
      </c>
      <c r="D711" s="83" t="str">
        <f>IF('Time Series Inputs'!C711="","",'Time Series Inputs'!C711)</f>
        <v/>
      </c>
      <c r="F711" s="89"/>
      <c r="G711" s="89"/>
    </row>
    <row r="712" spans="1:7" ht="15.75" customHeight="1">
      <c r="A712" s="84" t="str">
        <f t="shared" si="12"/>
        <v/>
      </c>
      <c r="B712" s="45" t="str">
        <f>IF('Time Series Inputs'!A712="","",'Time Series Inputs'!A712)</f>
        <v/>
      </c>
      <c r="C712" s="83" t="str">
        <f>IF('Time Series Inputs'!B712="","",'Time Series Inputs'!B712)</f>
        <v/>
      </c>
      <c r="D712" s="83" t="str">
        <f>IF('Time Series Inputs'!C712="","",'Time Series Inputs'!C712)</f>
        <v/>
      </c>
      <c r="F712" s="89"/>
      <c r="G712" s="89"/>
    </row>
    <row r="713" spans="1:7" ht="15.75" customHeight="1">
      <c r="A713" s="84" t="str">
        <f t="shared" si="12"/>
        <v/>
      </c>
      <c r="B713" s="45" t="str">
        <f>IF('Time Series Inputs'!A713="","",'Time Series Inputs'!A713)</f>
        <v/>
      </c>
      <c r="C713" s="83" t="str">
        <f>IF('Time Series Inputs'!B713="","",'Time Series Inputs'!B713)</f>
        <v/>
      </c>
      <c r="D713" s="83" t="str">
        <f>IF('Time Series Inputs'!C713="","",'Time Series Inputs'!C713)</f>
        <v/>
      </c>
      <c r="F713" s="89"/>
      <c r="G713" s="89"/>
    </row>
    <row r="714" spans="1:7" ht="15.75" customHeight="1">
      <c r="A714" s="84" t="str">
        <f t="shared" si="12"/>
        <v/>
      </c>
      <c r="B714" s="45" t="str">
        <f>IF('Time Series Inputs'!A714="","",'Time Series Inputs'!A714)</f>
        <v/>
      </c>
      <c r="C714" s="83" t="str">
        <f>IF('Time Series Inputs'!B714="","",'Time Series Inputs'!B714)</f>
        <v/>
      </c>
      <c r="D714" s="83" t="str">
        <f>IF('Time Series Inputs'!C714="","",'Time Series Inputs'!C714)</f>
        <v/>
      </c>
      <c r="F714" s="89"/>
      <c r="G714" s="89"/>
    </row>
    <row r="715" spans="1:7" ht="15.75" customHeight="1">
      <c r="A715" s="84" t="str">
        <f t="shared" si="12"/>
        <v/>
      </c>
      <c r="B715" s="45" t="str">
        <f>IF('Time Series Inputs'!A715="","",'Time Series Inputs'!A715)</f>
        <v/>
      </c>
      <c r="C715" s="83" t="str">
        <f>IF('Time Series Inputs'!B715="","",'Time Series Inputs'!B715)</f>
        <v/>
      </c>
      <c r="D715" s="83" t="str">
        <f>IF('Time Series Inputs'!C715="","",'Time Series Inputs'!C715)</f>
        <v/>
      </c>
      <c r="F715" s="89"/>
      <c r="G715" s="89"/>
    </row>
    <row r="716" spans="1:7" ht="15.75" customHeight="1">
      <c r="A716" s="84" t="str">
        <f t="shared" si="12"/>
        <v/>
      </c>
      <c r="B716" s="45" t="str">
        <f>IF('Time Series Inputs'!A716="","",'Time Series Inputs'!A716)</f>
        <v/>
      </c>
      <c r="C716" s="83" t="str">
        <f>IF('Time Series Inputs'!B716="","",'Time Series Inputs'!B716)</f>
        <v/>
      </c>
      <c r="D716" s="83" t="str">
        <f>IF('Time Series Inputs'!C716="","",'Time Series Inputs'!C716)</f>
        <v/>
      </c>
      <c r="F716" s="89"/>
      <c r="G716" s="89"/>
    </row>
    <row r="717" spans="1:7" ht="15.75" customHeight="1">
      <c r="A717" s="84" t="str">
        <f t="shared" si="12"/>
        <v/>
      </c>
      <c r="B717" s="45" t="str">
        <f>IF('Time Series Inputs'!A717="","",'Time Series Inputs'!A717)</f>
        <v/>
      </c>
      <c r="C717" s="83" t="str">
        <f>IF('Time Series Inputs'!B717="","",'Time Series Inputs'!B717)</f>
        <v/>
      </c>
      <c r="D717" s="83" t="str">
        <f>IF('Time Series Inputs'!C717="","",'Time Series Inputs'!C717)</f>
        <v/>
      </c>
      <c r="F717" s="89"/>
      <c r="G717" s="89"/>
    </row>
    <row r="718" spans="1:7" ht="15.75" customHeight="1">
      <c r="A718" s="84" t="str">
        <f t="shared" si="12"/>
        <v/>
      </c>
      <c r="B718" s="45" t="str">
        <f>IF('Time Series Inputs'!A718="","",'Time Series Inputs'!A718)</f>
        <v/>
      </c>
      <c r="C718" s="83" t="str">
        <f>IF('Time Series Inputs'!B718="","",'Time Series Inputs'!B718)</f>
        <v/>
      </c>
      <c r="D718" s="83" t="str">
        <f>IF('Time Series Inputs'!C718="","",'Time Series Inputs'!C718)</f>
        <v/>
      </c>
      <c r="F718" s="89"/>
      <c r="G718" s="89"/>
    </row>
    <row r="719" spans="1:7" ht="15.75" customHeight="1">
      <c r="A719" s="84" t="str">
        <f t="shared" si="12"/>
        <v/>
      </c>
      <c r="B719" s="45" t="str">
        <f>IF('Time Series Inputs'!A719="","",'Time Series Inputs'!A719)</f>
        <v/>
      </c>
      <c r="C719" s="83" t="str">
        <f>IF('Time Series Inputs'!B719="","",'Time Series Inputs'!B719)</f>
        <v/>
      </c>
      <c r="D719" s="83" t="str">
        <f>IF('Time Series Inputs'!C719="","",'Time Series Inputs'!C719)</f>
        <v/>
      </c>
      <c r="F719" s="89"/>
      <c r="G719" s="89"/>
    </row>
    <row r="720" spans="1:7" ht="15.75" customHeight="1">
      <c r="A720" s="84" t="str">
        <f t="shared" si="12"/>
        <v/>
      </c>
      <c r="B720" s="45" t="str">
        <f>IF('Time Series Inputs'!A720="","",'Time Series Inputs'!A720)</f>
        <v/>
      </c>
      <c r="C720" s="83" t="str">
        <f>IF('Time Series Inputs'!B720="","",'Time Series Inputs'!B720)</f>
        <v/>
      </c>
      <c r="D720" s="83" t="str">
        <f>IF('Time Series Inputs'!C720="","",'Time Series Inputs'!C720)</f>
        <v/>
      </c>
      <c r="F720" s="89"/>
      <c r="G720" s="89"/>
    </row>
    <row r="721" spans="1:7" ht="15.75" customHeight="1">
      <c r="A721" s="84" t="str">
        <f t="shared" si="12"/>
        <v/>
      </c>
      <c r="B721" s="45" t="str">
        <f>IF('Time Series Inputs'!A721="","",'Time Series Inputs'!A721)</f>
        <v/>
      </c>
      <c r="C721" s="83" t="str">
        <f>IF('Time Series Inputs'!B721="","",'Time Series Inputs'!B721)</f>
        <v/>
      </c>
      <c r="D721" s="83" t="str">
        <f>IF('Time Series Inputs'!C721="","",'Time Series Inputs'!C721)</f>
        <v/>
      </c>
      <c r="F721" s="89"/>
      <c r="G721" s="89"/>
    </row>
    <row r="722" spans="1:7" ht="15.75" customHeight="1">
      <c r="A722" s="84" t="str">
        <f t="shared" si="12"/>
        <v/>
      </c>
      <c r="B722" s="45" t="str">
        <f>IF('Time Series Inputs'!A722="","",'Time Series Inputs'!A722)</f>
        <v/>
      </c>
      <c r="C722" s="83" t="str">
        <f>IF('Time Series Inputs'!B722="","",'Time Series Inputs'!B722)</f>
        <v/>
      </c>
      <c r="D722" s="83" t="str">
        <f>IF('Time Series Inputs'!C722="","",'Time Series Inputs'!C722)</f>
        <v/>
      </c>
      <c r="F722" s="89"/>
      <c r="G722" s="89"/>
    </row>
    <row r="723" spans="1:7" ht="15.75" customHeight="1">
      <c r="A723" s="84" t="str">
        <f t="shared" si="12"/>
        <v/>
      </c>
      <c r="B723" s="45" t="str">
        <f>IF('Time Series Inputs'!A723="","",'Time Series Inputs'!A723)</f>
        <v/>
      </c>
      <c r="C723" s="83" t="str">
        <f>IF('Time Series Inputs'!B723="","",'Time Series Inputs'!B723)</f>
        <v/>
      </c>
      <c r="D723" s="83" t="str">
        <f>IF('Time Series Inputs'!C723="","",'Time Series Inputs'!C723)</f>
        <v/>
      </c>
      <c r="F723" s="89"/>
      <c r="G723" s="89"/>
    </row>
    <row r="724" spans="1:7" ht="15.75" customHeight="1">
      <c r="A724" s="84" t="str">
        <f t="shared" si="12"/>
        <v/>
      </c>
      <c r="B724" s="45" t="str">
        <f>IF('Time Series Inputs'!A724="","",'Time Series Inputs'!A724)</f>
        <v/>
      </c>
      <c r="C724" s="83" t="str">
        <f>IF('Time Series Inputs'!B724="","",'Time Series Inputs'!B724)</f>
        <v/>
      </c>
      <c r="D724" s="83" t="str">
        <f>IF('Time Series Inputs'!C724="","",'Time Series Inputs'!C724)</f>
        <v/>
      </c>
      <c r="F724" s="89"/>
      <c r="G724" s="89"/>
    </row>
    <row r="725" spans="1:7" ht="15.75" customHeight="1">
      <c r="A725" s="84" t="str">
        <f t="shared" si="12"/>
        <v/>
      </c>
      <c r="B725" s="45" t="str">
        <f>IF('Time Series Inputs'!A725="","",'Time Series Inputs'!A725)</f>
        <v/>
      </c>
      <c r="C725" s="83" t="str">
        <f>IF('Time Series Inputs'!B725="","",'Time Series Inputs'!B725)</f>
        <v/>
      </c>
      <c r="D725" s="83" t="str">
        <f>IF('Time Series Inputs'!C725="","",'Time Series Inputs'!C725)</f>
        <v/>
      </c>
      <c r="F725" s="89"/>
      <c r="G725" s="89"/>
    </row>
    <row r="726" spans="1:7" ht="15.75" customHeight="1">
      <c r="A726" s="84" t="str">
        <f t="shared" ref="A726:A789" si="13">IF(B726="","",CONSTANT_ALLOCATION)</f>
        <v/>
      </c>
      <c r="B726" s="45" t="str">
        <f>IF('Time Series Inputs'!A726="","",'Time Series Inputs'!A726)</f>
        <v/>
      </c>
      <c r="C726" s="83" t="str">
        <f>IF('Time Series Inputs'!B726="","",'Time Series Inputs'!B726)</f>
        <v/>
      </c>
      <c r="D726" s="83" t="str">
        <f>IF('Time Series Inputs'!C726="","",'Time Series Inputs'!C726)</f>
        <v/>
      </c>
      <c r="F726" s="89"/>
      <c r="G726" s="89"/>
    </row>
    <row r="727" spans="1:7" ht="15.75" customHeight="1">
      <c r="A727" s="84" t="str">
        <f t="shared" si="13"/>
        <v/>
      </c>
      <c r="B727" s="45" t="str">
        <f>IF('Time Series Inputs'!A727="","",'Time Series Inputs'!A727)</f>
        <v/>
      </c>
      <c r="C727" s="83" t="str">
        <f>IF('Time Series Inputs'!B727="","",'Time Series Inputs'!B727)</f>
        <v/>
      </c>
      <c r="D727" s="83" t="str">
        <f>IF('Time Series Inputs'!C727="","",'Time Series Inputs'!C727)</f>
        <v/>
      </c>
      <c r="F727" s="89"/>
      <c r="G727" s="89"/>
    </row>
    <row r="728" spans="1:7" ht="15.75" customHeight="1">
      <c r="A728" s="84" t="str">
        <f t="shared" si="13"/>
        <v/>
      </c>
      <c r="B728" s="45" t="str">
        <f>IF('Time Series Inputs'!A728="","",'Time Series Inputs'!A728)</f>
        <v/>
      </c>
      <c r="C728" s="83" t="str">
        <f>IF('Time Series Inputs'!B728="","",'Time Series Inputs'!B728)</f>
        <v/>
      </c>
      <c r="D728" s="83" t="str">
        <f>IF('Time Series Inputs'!C728="","",'Time Series Inputs'!C728)</f>
        <v/>
      </c>
      <c r="F728" s="89"/>
      <c r="G728" s="89"/>
    </row>
    <row r="729" spans="1:7" ht="15.75" customHeight="1">
      <c r="A729" s="84" t="str">
        <f t="shared" si="13"/>
        <v/>
      </c>
      <c r="B729" s="45" t="str">
        <f>IF('Time Series Inputs'!A729="","",'Time Series Inputs'!A729)</f>
        <v/>
      </c>
      <c r="C729" s="83" t="str">
        <f>IF('Time Series Inputs'!B729="","",'Time Series Inputs'!B729)</f>
        <v/>
      </c>
      <c r="D729" s="83" t="str">
        <f>IF('Time Series Inputs'!C729="","",'Time Series Inputs'!C729)</f>
        <v/>
      </c>
      <c r="F729" s="89"/>
      <c r="G729" s="89"/>
    </row>
    <row r="730" spans="1:7" ht="15.75" customHeight="1">
      <c r="A730" s="84" t="str">
        <f t="shared" si="13"/>
        <v/>
      </c>
      <c r="B730" s="45" t="str">
        <f>IF('Time Series Inputs'!A730="","",'Time Series Inputs'!A730)</f>
        <v/>
      </c>
      <c r="C730" s="83" t="str">
        <f>IF('Time Series Inputs'!B730="","",'Time Series Inputs'!B730)</f>
        <v/>
      </c>
      <c r="D730" s="83" t="str">
        <f>IF('Time Series Inputs'!C730="","",'Time Series Inputs'!C730)</f>
        <v/>
      </c>
      <c r="F730" s="89"/>
      <c r="G730" s="89"/>
    </row>
    <row r="731" spans="1:7" ht="15.75" customHeight="1">
      <c r="A731" s="84" t="str">
        <f t="shared" si="13"/>
        <v/>
      </c>
      <c r="B731" s="45" t="str">
        <f>IF('Time Series Inputs'!A731="","",'Time Series Inputs'!A731)</f>
        <v/>
      </c>
      <c r="C731" s="83" t="str">
        <f>IF('Time Series Inputs'!B731="","",'Time Series Inputs'!B731)</f>
        <v/>
      </c>
      <c r="D731" s="83" t="str">
        <f>IF('Time Series Inputs'!C731="","",'Time Series Inputs'!C731)</f>
        <v/>
      </c>
      <c r="F731" s="89"/>
      <c r="G731" s="89"/>
    </row>
    <row r="732" spans="1:7" ht="15.75" customHeight="1">
      <c r="A732" s="84" t="str">
        <f t="shared" si="13"/>
        <v/>
      </c>
      <c r="B732" s="45" t="str">
        <f>IF('Time Series Inputs'!A732="","",'Time Series Inputs'!A732)</f>
        <v/>
      </c>
      <c r="C732" s="83" t="str">
        <f>IF('Time Series Inputs'!B732="","",'Time Series Inputs'!B732)</f>
        <v/>
      </c>
      <c r="D732" s="83" t="str">
        <f>IF('Time Series Inputs'!C732="","",'Time Series Inputs'!C732)</f>
        <v/>
      </c>
      <c r="F732" s="89"/>
      <c r="G732" s="89"/>
    </row>
    <row r="733" spans="1:7" ht="15.75" customHeight="1">
      <c r="A733" s="84" t="str">
        <f t="shared" si="13"/>
        <v/>
      </c>
      <c r="B733" s="45" t="str">
        <f>IF('Time Series Inputs'!A733="","",'Time Series Inputs'!A733)</f>
        <v/>
      </c>
      <c r="C733" s="83" t="str">
        <f>IF('Time Series Inputs'!B733="","",'Time Series Inputs'!B733)</f>
        <v/>
      </c>
      <c r="D733" s="83" t="str">
        <f>IF('Time Series Inputs'!C733="","",'Time Series Inputs'!C733)</f>
        <v/>
      </c>
      <c r="F733" s="89"/>
      <c r="G733" s="89"/>
    </row>
    <row r="734" spans="1:7" ht="15.75" customHeight="1">
      <c r="A734" s="84" t="str">
        <f t="shared" si="13"/>
        <v/>
      </c>
      <c r="B734" s="45" t="str">
        <f>IF('Time Series Inputs'!A734="","",'Time Series Inputs'!A734)</f>
        <v/>
      </c>
      <c r="C734" s="83" t="str">
        <f>IF('Time Series Inputs'!B734="","",'Time Series Inputs'!B734)</f>
        <v/>
      </c>
      <c r="D734" s="83" t="str">
        <f>IF('Time Series Inputs'!C734="","",'Time Series Inputs'!C734)</f>
        <v/>
      </c>
      <c r="F734" s="89"/>
      <c r="G734" s="89"/>
    </row>
    <row r="735" spans="1:7" ht="15.75" customHeight="1">
      <c r="A735" s="84" t="str">
        <f t="shared" si="13"/>
        <v/>
      </c>
      <c r="B735" s="45" t="str">
        <f>IF('Time Series Inputs'!A735="","",'Time Series Inputs'!A735)</f>
        <v/>
      </c>
      <c r="C735" s="83" t="str">
        <f>IF('Time Series Inputs'!B735="","",'Time Series Inputs'!B735)</f>
        <v/>
      </c>
      <c r="D735" s="83" t="str">
        <f>IF('Time Series Inputs'!C735="","",'Time Series Inputs'!C735)</f>
        <v/>
      </c>
      <c r="F735" s="89"/>
      <c r="G735" s="89"/>
    </row>
    <row r="736" spans="1:7" ht="15.75" customHeight="1">
      <c r="A736" s="84" t="str">
        <f t="shared" si="13"/>
        <v/>
      </c>
      <c r="B736" s="45" t="str">
        <f>IF('Time Series Inputs'!A736="","",'Time Series Inputs'!A736)</f>
        <v/>
      </c>
      <c r="C736" s="83" t="str">
        <f>IF('Time Series Inputs'!B736="","",'Time Series Inputs'!B736)</f>
        <v/>
      </c>
      <c r="D736" s="83" t="str">
        <f>IF('Time Series Inputs'!C736="","",'Time Series Inputs'!C736)</f>
        <v/>
      </c>
      <c r="F736" s="89"/>
      <c r="G736" s="89"/>
    </row>
    <row r="737" spans="1:7" ht="15.75" customHeight="1">
      <c r="A737" s="84" t="str">
        <f t="shared" si="13"/>
        <v/>
      </c>
      <c r="B737" s="45" t="str">
        <f>IF('Time Series Inputs'!A737="","",'Time Series Inputs'!A737)</f>
        <v/>
      </c>
      <c r="C737" s="83" t="str">
        <f>IF('Time Series Inputs'!B737="","",'Time Series Inputs'!B737)</f>
        <v/>
      </c>
      <c r="D737" s="83" t="str">
        <f>IF('Time Series Inputs'!C737="","",'Time Series Inputs'!C737)</f>
        <v/>
      </c>
      <c r="F737" s="89"/>
      <c r="G737" s="89"/>
    </row>
    <row r="738" spans="1:7" ht="15.75" customHeight="1">
      <c r="A738" s="84" t="str">
        <f t="shared" si="13"/>
        <v/>
      </c>
      <c r="B738" s="45" t="str">
        <f>IF('Time Series Inputs'!A738="","",'Time Series Inputs'!A738)</f>
        <v/>
      </c>
      <c r="C738" s="83" t="str">
        <f>IF('Time Series Inputs'!B738="","",'Time Series Inputs'!B738)</f>
        <v/>
      </c>
      <c r="D738" s="83" t="str">
        <f>IF('Time Series Inputs'!C738="","",'Time Series Inputs'!C738)</f>
        <v/>
      </c>
      <c r="F738" s="89"/>
      <c r="G738" s="89"/>
    </row>
    <row r="739" spans="1:7" ht="15.75" customHeight="1">
      <c r="A739" s="84" t="str">
        <f t="shared" si="13"/>
        <v/>
      </c>
      <c r="B739" s="45" t="str">
        <f>IF('Time Series Inputs'!A739="","",'Time Series Inputs'!A739)</f>
        <v/>
      </c>
      <c r="C739" s="83" t="str">
        <f>IF('Time Series Inputs'!B739="","",'Time Series Inputs'!B739)</f>
        <v/>
      </c>
      <c r="D739" s="83" t="str">
        <f>IF('Time Series Inputs'!C739="","",'Time Series Inputs'!C739)</f>
        <v/>
      </c>
      <c r="F739" s="89"/>
      <c r="G739" s="89"/>
    </row>
    <row r="740" spans="1:7" ht="15.75" customHeight="1">
      <c r="A740" s="84" t="str">
        <f t="shared" si="13"/>
        <v/>
      </c>
      <c r="B740" s="45" t="str">
        <f>IF('Time Series Inputs'!A740="","",'Time Series Inputs'!A740)</f>
        <v/>
      </c>
      <c r="C740" s="83" t="str">
        <f>IF('Time Series Inputs'!B740="","",'Time Series Inputs'!B740)</f>
        <v/>
      </c>
      <c r="D740" s="83" t="str">
        <f>IF('Time Series Inputs'!C740="","",'Time Series Inputs'!C740)</f>
        <v/>
      </c>
      <c r="F740" s="89"/>
      <c r="G740" s="89"/>
    </row>
    <row r="741" spans="1:7" ht="15.75" customHeight="1">
      <c r="A741" s="84" t="str">
        <f t="shared" si="13"/>
        <v/>
      </c>
      <c r="B741" s="45" t="str">
        <f>IF('Time Series Inputs'!A741="","",'Time Series Inputs'!A741)</f>
        <v/>
      </c>
      <c r="C741" s="83" t="str">
        <f>IF('Time Series Inputs'!B741="","",'Time Series Inputs'!B741)</f>
        <v/>
      </c>
      <c r="D741" s="83" t="str">
        <f>IF('Time Series Inputs'!C741="","",'Time Series Inputs'!C741)</f>
        <v/>
      </c>
      <c r="F741" s="89"/>
      <c r="G741" s="89"/>
    </row>
    <row r="742" spans="1:7" ht="15.75" customHeight="1">
      <c r="A742" s="84" t="str">
        <f t="shared" si="13"/>
        <v/>
      </c>
      <c r="B742" s="45" t="str">
        <f>IF('Time Series Inputs'!A742="","",'Time Series Inputs'!A742)</f>
        <v/>
      </c>
      <c r="C742" s="83" t="str">
        <f>IF('Time Series Inputs'!B742="","",'Time Series Inputs'!B742)</f>
        <v/>
      </c>
      <c r="D742" s="83" t="str">
        <f>IF('Time Series Inputs'!C742="","",'Time Series Inputs'!C742)</f>
        <v/>
      </c>
      <c r="F742" s="89"/>
      <c r="G742" s="89"/>
    </row>
    <row r="743" spans="1:7" ht="15.75" customHeight="1">
      <c r="A743" s="84" t="str">
        <f t="shared" si="13"/>
        <v/>
      </c>
      <c r="B743" s="45" t="str">
        <f>IF('Time Series Inputs'!A743="","",'Time Series Inputs'!A743)</f>
        <v/>
      </c>
      <c r="C743" s="83" t="str">
        <f>IF('Time Series Inputs'!B743="","",'Time Series Inputs'!B743)</f>
        <v/>
      </c>
      <c r="D743" s="83" t="str">
        <f>IF('Time Series Inputs'!C743="","",'Time Series Inputs'!C743)</f>
        <v/>
      </c>
      <c r="F743" s="89"/>
      <c r="G743" s="89"/>
    </row>
    <row r="744" spans="1:7" ht="15.75" customHeight="1">
      <c r="A744" s="84" t="str">
        <f t="shared" si="13"/>
        <v/>
      </c>
      <c r="B744" s="45" t="str">
        <f>IF('Time Series Inputs'!A744="","",'Time Series Inputs'!A744)</f>
        <v/>
      </c>
      <c r="C744" s="83" t="str">
        <f>IF('Time Series Inputs'!B744="","",'Time Series Inputs'!B744)</f>
        <v/>
      </c>
      <c r="D744" s="83" t="str">
        <f>IF('Time Series Inputs'!C744="","",'Time Series Inputs'!C744)</f>
        <v/>
      </c>
      <c r="F744" s="89"/>
      <c r="G744" s="89"/>
    </row>
    <row r="745" spans="1:7" ht="15.75" customHeight="1">
      <c r="A745" s="84" t="str">
        <f t="shared" si="13"/>
        <v/>
      </c>
      <c r="B745" s="45" t="str">
        <f>IF('Time Series Inputs'!A745="","",'Time Series Inputs'!A745)</f>
        <v/>
      </c>
      <c r="C745" s="83" t="str">
        <f>IF('Time Series Inputs'!B745="","",'Time Series Inputs'!B745)</f>
        <v/>
      </c>
      <c r="D745" s="83" t="str">
        <f>IF('Time Series Inputs'!C745="","",'Time Series Inputs'!C745)</f>
        <v/>
      </c>
      <c r="F745" s="89"/>
      <c r="G745" s="89"/>
    </row>
    <row r="746" spans="1:7" ht="15.75" customHeight="1">
      <c r="A746" s="84" t="str">
        <f t="shared" si="13"/>
        <v/>
      </c>
      <c r="B746" s="45" t="str">
        <f>IF('Time Series Inputs'!A746="","",'Time Series Inputs'!A746)</f>
        <v/>
      </c>
      <c r="C746" s="83" t="str">
        <f>IF('Time Series Inputs'!B746="","",'Time Series Inputs'!B746)</f>
        <v/>
      </c>
      <c r="D746" s="83" t="str">
        <f>IF('Time Series Inputs'!C746="","",'Time Series Inputs'!C746)</f>
        <v/>
      </c>
      <c r="F746" s="89"/>
      <c r="G746" s="89"/>
    </row>
    <row r="747" spans="1:7" ht="15.75" customHeight="1">
      <c r="A747" s="84" t="str">
        <f t="shared" si="13"/>
        <v/>
      </c>
      <c r="B747" s="45" t="str">
        <f>IF('Time Series Inputs'!A747="","",'Time Series Inputs'!A747)</f>
        <v/>
      </c>
      <c r="C747" s="83" t="str">
        <f>IF('Time Series Inputs'!B747="","",'Time Series Inputs'!B747)</f>
        <v/>
      </c>
      <c r="D747" s="83" t="str">
        <f>IF('Time Series Inputs'!C747="","",'Time Series Inputs'!C747)</f>
        <v/>
      </c>
      <c r="F747" s="89"/>
      <c r="G747" s="89"/>
    </row>
    <row r="748" spans="1:7" ht="15.75" customHeight="1">
      <c r="A748" s="84" t="str">
        <f t="shared" si="13"/>
        <v/>
      </c>
      <c r="B748" s="45" t="str">
        <f>IF('Time Series Inputs'!A748="","",'Time Series Inputs'!A748)</f>
        <v/>
      </c>
      <c r="C748" s="83" t="str">
        <f>IF('Time Series Inputs'!B748="","",'Time Series Inputs'!B748)</f>
        <v/>
      </c>
      <c r="D748" s="83" t="str">
        <f>IF('Time Series Inputs'!C748="","",'Time Series Inputs'!C748)</f>
        <v/>
      </c>
      <c r="F748" s="89"/>
      <c r="G748" s="89"/>
    </row>
    <row r="749" spans="1:7" ht="15.75" customHeight="1">
      <c r="A749" s="84" t="str">
        <f t="shared" si="13"/>
        <v/>
      </c>
      <c r="B749" s="45" t="str">
        <f>IF('Time Series Inputs'!A749="","",'Time Series Inputs'!A749)</f>
        <v/>
      </c>
      <c r="C749" s="83" t="str">
        <f>IF('Time Series Inputs'!B749="","",'Time Series Inputs'!B749)</f>
        <v/>
      </c>
      <c r="D749" s="83" t="str">
        <f>IF('Time Series Inputs'!C749="","",'Time Series Inputs'!C749)</f>
        <v/>
      </c>
      <c r="F749" s="89"/>
      <c r="G749" s="89"/>
    </row>
    <row r="750" spans="1:7" ht="15.75" customHeight="1">
      <c r="A750" s="84" t="str">
        <f t="shared" si="13"/>
        <v/>
      </c>
      <c r="B750" s="45" t="str">
        <f>IF('Time Series Inputs'!A750="","",'Time Series Inputs'!A750)</f>
        <v/>
      </c>
      <c r="C750" s="83" t="str">
        <f>IF('Time Series Inputs'!B750="","",'Time Series Inputs'!B750)</f>
        <v/>
      </c>
      <c r="D750" s="83" t="str">
        <f>IF('Time Series Inputs'!C750="","",'Time Series Inputs'!C750)</f>
        <v/>
      </c>
      <c r="F750" s="89"/>
      <c r="G750" s="89"/>
    </row>
    <row r="751" spans="1:7" ht="15.75" customHeight="1">
      <c r="A751" s="84" t="str">
        <f t="shared" si="13"/>
        <v/>
      </c>
      <c r="B751" s="45" t="str">
        <f>IF('Time Series Inputs'!A751="","",'Time Series Inputs'!A751)</f>
        <v/>
      </c>
      <c r="C751" s="83" t="str">
        <f>IF('Time Series Inputs'!B751="","",'Time Series Inputs'!B751)</f>
        <v/>
      </c>
      <c r="D751" s="83" t="str">
        <f>IF('Time Series Inputs'!C751="","",'Time Series Inputs'!C751)</f>
        <v/>
      </c>
      <c r="F751" s="89"/>
      <c r="G751" s="89"/>
    </row>
    <row r="752" spans="1:7" ht="15.75" customHeight="1">
      <c r="A752" s="84" t="str">
        <f t="shared" si="13"/>
        <v/>
      </c>
      <c r="B752" s="45" t="str">
        <f>IF('Time Series Inputs'!A752="","",'Time Series Inputs'!A752)</f>
        <v/>
      </c>
      <c r="C752" s="83" t="str">
        <f>IF('Time Series Inputs'!B752="","",'Time Series Inputs'!B752)</f>
        <v/>
      </c>
      <c r="D752" s="83" t="str">
        <f>IF('Time Series Inputs'!C752="","",'Time Series Inputs'!C752)</f>
        <v/>
      </c>
      <c r="F752" s="89"/>
      <c r="G752" s="89"/>
    </row>
    <row r="753" spans="1:7" ht="15.75" customHeight="1">
      <c r="A753" s="84" t="str">
        <f t="shared" si="13"/>
        <v/>
      </c>
      <c r="B753" s="45" t="str">
        <f>IF('Time Series Inputs'!A753="","",'Time Series Inputs'!A753)</f>
        <v/>
      </c>
      <c r="C753" s="83" t="str">
        <f>IF('Time Series Inputs'!B753="","",'Time Series Inputs'!B753)</f>
        <v/>
      </c>
      <c r="D753" s="83" t="str">
        <f>IF('Time Series Inputs'!C753="","",'Time Series Inputs'!C753)</f>
        <v/>
      </c>
      <c r="F753" s="89"/>
      <c r="G753" s="89"/>
    </row>
    <row r="754" spans="1:7" ht="15.75" customHeight="1">
      <c r="A754" s="84" t="str">
        <f t="shared" si="13"/>
        <v/>
      </c>
      <c r="B754" s="45" t="str">
        <f>IF('Time Series Inputs'!A754="","",'Time Series Inputs'!A754)</f>
        <v/>
      </c>
      <c r="C754" s="83" t="str">
        <f>IF('Time Series Inputs'!B754="","",'Time Series Inputs'!B754)</f>
        <v/>
      </c>
      <c r="D754" s="83" t="str">
        <f>IF('Time Series Inputs'!C754="","",'Time Series Inputs'!C754)</f>
        <v/>
      </c>
      <c r="F754" s="89"/>
      <c r="G754" s="89"/>
    </row>
    <row r="755" spans="1:7" ht="15.75" customHeight="1">
      <c r="A755" s="84" t="str">
        <f t="shared" si="13"/>
        <v/>
      </c>
      <c r="B755" s="45" t="str">
        <f>IF('Time Series Inputs'!A755="","",'Time Series Inputs'!A755)</f>
        <v/>
      </c>
      <c r="C755" s="83" t="str">
        <f>IF('Time Series Inputs'!B755="","",'Time Series Inputs'!B755)</f>
        <v/>
      </c>
      <c r="D755" s="83" t="str">
        <f>IF('Time Series Inputs'!C755="","",'Time Series Inputs'!C755)</f>
        <v/>
      </c>
      <c r="F755" s="89"/>
      <c r="G755" s="89"/>
    </row>
    <row r="756" spans="1:7" ht="15.75" customHeight="1">
      <c r="A756" s="84" t="str">
        <f t="shared" si="13"/>
        <v/>
      </c>
      <c r="B756" s="45" t="str">
        <f>IF('Time Series Inputs'!A756="","",'Time Series Inputs'!A756)</f>
        <v/>
      </c>
      <c r="C756" s="83" t="str">
        <f>IF('Time Series Inputs'!B756="","",'Time Series Inputs'!B756)</f>
        <v/>
      </c>
      <c r="D756" s="83" t="str">
        <f>IF('Time Series Inputs'!C756="","",'Time Series Inputs'!C756)</f>
        <v/>
      </c>
      <c r="F756" s="89"/>
      <c r="G756" s="89"/>
    </row>
    <row r="757" spans="1:7" ht="15.75" customHeight="1">
      <c r="A757" s="84" t="str">
        <f t="shared" si="13"/>
        <v/>
      </c>
      <c r="B757" s="45" t="str">
        <f>IF('Time Series Inputs'!A757="","",'Time Series Inputs'!A757)</f>
        <v/>
      </c>
      <c r="C757" s="83" t="str">
        <f>IF('Time Series Inputs'!B757="","",'Time Series Inputs'!B757)</f>
        <v/>
      </c>
      <c r="D757" s="83" t="str">
        <f>IF('Time Series Inputs'!C757="","",'Time Series Inputs'!C757)</f>
        <v/>
      </c>
      <c r="F757" s="89"/>
      <c r="G757" s="89"/>
    </row>
    <row r="758" spans="1:7" ht="15.75" customHeight="1">
      <c r="A758" s="84" t="str">
        <f t="shared" si="13"/>
        <v/>
      </c>
      <c r="B758" s="45" t="str">
        <f>IF('Time Series Inputs'!A758="","",'Time Series Inputs'!A758)</f>
        <v/>
      </c>
      <c r="C758" s="83" t="str">
        <f>IF('Time Series Inputs'!B758="","",'Time Series Inputs'!B758)</f>
        <v/>
      </c>
      <c r="D758" s="83" t="str">
        <f>IF('Time Series Inputs'!C758="","",'Time Series Inputs'!C758)</f>
        <v/>
      </c>
      <c r="F758" s="89"/>
      <c r="G758" s="89"/>
    </row>
    <row r="759" spans="1:7" ht="15.75" customHeight="1">
      <c r="A759" s="84" t="str">
        <f t="shared" si="13"/>
        <v/>
      </c>
      <c r="B759" s="45" t="str">
        <f>IF('Time Series Inputs'!A759="","",'Time Series Inputs'!A759)</f>
        <v/>
      </c>
      <c r="C759" s="83" t="str">
        <f>IF('Time Series Inputs'!B759="","",'Time Series Inputs'!B759)</f>
        <v/>
      </c>
      <c r="D759" s="83" t="str">
        <f>IF('Time Series Inputs'!C759="","",'Time Series Inputs'!C759)</f>
        <v/>
      </c>
      <c r="F759" s="89"/>
      <c r="G759" s="89"/>
    </row>
    <row r="760" spans="1:7" ht="15.75" customHeight="1">
      <c r="A760" s="84" t="str">
        <f t="shared" si="13"/>
        <v/>
      </c>
      <c r="B760" s="45" t="str">
        <f>IF('Time Series Inputs'!A760="","",'Time Series Inputs'!A760)</f>
        <v/>
      </c>
      <c r="C760" s="83" t="str">
        <f>IF('Time Series Inputs'!B760="","",'Time Series Inputs'!B760)</f>
        <v/>
      </c>
      <c r="D760" s="83" t="str">
        <f>IF('Time Series Inputs'!C760="","",'Time Series Inputs'!C760)</f>
        <v/>
      </c>
      <c r="F760" s="89"/>
      <c r="G760" s="89"/>
    </row>
    <row r="761" spans="1:7" ht="15.75" customHeight="1">
      <c r="A761" s="84" t="str">
        <f t="shared" si="13"/>
        <v/>
      </c>
      <c r="B761" s="45" t="str">
        <f>IF('Time Series Inputs'!A761="","",'Time Series Inputs'!A761)</f>
        <v/>
      </c>
      <c r="C761" s="83" t="str">
        <f>IF('Time Series Inputs'!B761="","",'Time Series Inputs'!B761)</f>
        <v/>
      </c>
      <c r="D761" s="83" t="str">
        <f>IF('Time Series Inputs'!C761="","",'Time Series Inputs'!C761)</f>
        <v/>
      </c>
      <c r="F761" s="89"/>
      <c r="G761" s="89"/>
    </row>
    <row r="762" spans="1:7" ht="15.75" customHeight="1">
      <c r="A762" s="84" t="str">
        <f t="shared" si="13"/>
        <v/>
      </c>
      <c r="B762" s="45" t="str">
        <f>IF('Time Series Inputs'!A762="","",'Time Series Inputs'!A762)</f>
        <v/>
      </c>
      <c r="C762" s="83" t="str">
        <f>IF('Time Series Inputs'!B762="","",'Time Series Inputs'!B762)</f>
        <v/>
      </c>
      <c r="D762" s="83" t="str">
        <f>IF('Time Series Inputs'!C762="","",'Time Series Inputs'!C762)</f>
        <v/>
      </c>
      <c r="F762" s="89"/>
      <c r="G762" s="89"/>
    </row>
    <row r="763" spans="1:7" ht="15.75" customHeight="1">
      <c r="A763" s="84" t="str">
        <f t="shared" si="13"/>
        <v/>
      </c>
      <c r="B763" s="45" t="str">
        <f>IF('Time Series Inputs'!A763="","",'Time Series Inputs'!A763)</f>
        <v/>
      </c>
      <c r="C763" s="83" t="str">
        <f>IF('Time Series Inputs'!B763="","",'Time Series Inputs'!B763)</f>
        <v/>
      </c>
      <c r="D763" s="83" t="str">
        <f>IF('Time Series Inputs'!C763="","",'Time Series Inputs'!C763)</f>
        <v/>
      </c>
      <c r="F763" s="89"/>
      <c r="G763" s="89"/>
    </row>
    <row r="764" spans="1:7" ht="15.75" customHeight="1">
      <c r="A764" s="84" t="str">
        <f t="shared" si="13"/>
        <v/>
      </c>
      <c r="B764" s="45" t="str">
        <f>IF('Time Series Inputs'!A764="","",'Time Series Inputs'!A764)</f>
        <v/>
      </c>
      <c r="C764" s="83" t="str">
        <f>IF('Time Series Inputs'!B764="","",'Time Series Inputs'!B764)</f>
        <v/>
      </c>
      <c r="D764" s="83" t="str">
        <f>IF('Time Series Inputs'!C764="","",'Time Series Inputs'!C764)</f>
        <v/>
      </c>
      <c r="F764" s="89"/>
      <c r="G764" s="89"/>
    </row>
    <row r="765" spans="1:7" ht="15.75" customHeight="1">
      <c r="A765" s="84" t="str">
        <f t="shared" si="13"/>
        <v/>
      </c>
      <c r="B765" s="45" t="str">
        <f>IF('Time Series Inputs'!A765="","",'Time Series Inputs'!A765)</f>
        <v/>
      </c>
      <c r="C765" s="83" t="str">
        <f>IF('Time Series Inputs'!B765="","",'Time Series Inputs'!B765)</f>
        <v/>
      </c>
      <c r="D765" s="83" t="str">
        <f>IF('Time Series Inputs'!C765="","",'Time Series Inputs'!C765)</f>
        <v/>
      </c>
      <c r="F765" s="89"/>
      <c r="G765" s="89"/>
    </row>
    <row r="766" spans="1:7" ht="15.75" customHeight="1">
      <c r="A766" s="84" t="str">
        <f t="shared" si="13"/>
        <v/>
      </c>
      <c r="B766" s="45" t="str">
        <f>IF('Time Series Inputs'!A766="","",'Time Series Inputs'!A766)</f>
        <v/>
      </c>
      <c r="C766" s="83" t="str">
        <f>IF('Time Series Inputs'!B766="","",'Time Series Inputs'!B766)</f>
        <v/>
      </c>
      <c r="D766" s="83" t="str">
        <f>IF('Time Series Inputs'!C766="","",'Time Series Inputs'!C766)</f>
        <v/>
      </c>
      <c r="F766" s="89"/>
      <c r="G766" s="89"/>
    </row>
    <row r="767" spans="1:7" ht="15.75" customHeight="1">
      <c r="A767" s="84" t="str">
        <f t="shared" si="13"/>
        <v/>
      </c>
      <c r="B767" s="45" t="str">
        <f>IF('Time Series Inputs'!A767="","",'Time Series Inputs'!A767)</f>
        <v/>
      </c>
      <c r="C767" s="83" t="str">
        <f>IF('Time Series Inputs'!B767="","",'Time Series Inputs'!B767)</f>
        <v/>
      </c>
      <c r="D767" s="83" t="str">
        <f>IF('Time Series Inputs'!C767="","",'Time Series Inputs'!C767)</f>
        <v/>
      </c>
      <c r="F767" s="89"/>
      <c r="G767" s="89"/>
    </row>
    <row r="768" spans="1:7" ht="15.75" customHeight="1">
      <c r="A768" s="84" t="str">
        <f t="shared" si="13"/>
        <v/>
      </c>
      <c r="B768" s="45" t="str">
        <f>IF('Time Series Inputs'!A768="","",'Time Series Inputs'!A768)</f>
        <v/>
      </c>
      <c r="C768" s="83" t="str">
        <f>IF('Time Series Inputs'!B768="","",'Time Series Inputs'!B768)</f>
        <v/>
      </c>
      <c r="D768" s="83" t="str">
        <f>IF('Time Series Inputs'!C768="","",'Time Series Inputs'!C768)</f>
        <v/>
      </c>
      <c r="F768" s="89"/>
      <c r="G768" s="89"/>
    </row>
    <row r="769" spans="1:7" ht="15.75" customHeight="1">
      <c r="A769" s="84" t="str">
        <f t="shared" si="13"/>
        <v/>
      </c>
      <c r="B769" s="45" t="str">
        <f>IF('Time Series Inputs'!A769="","",'Time Series Inputs'!A769)</f>
        <v/>
      </c>
      <c r="C769" s="83" t="str">
        <f>IF('Time Series Inputs'!B769="","",'Time Series Inputs'!B769)</f>
        <v/>
      </c>
      <c r="D769" s="83" t="str">
        <f>IF('Time Series Inputs'!C769="","",'Time Series Inputs'!C769)</f>
        <v/>
      </c>
      <c r="F769" s="89"/>
      <c r="G769" s="89"/>
    </row>
    <row r="770" spans="1:7" ht="15.75" customHeight="1">
      <c r="A770" s="84" t="str">
        <f t="shared" si="13"/>
        <v/>
      </c>
      <c r="B770" s="45" t="str">
        <f>IF('Time Series Inputs'!A770="","",'Time Series Inputs'!A770)</f>
        <v/>
      </c>
      <c r="C770" s="83" t="str">
        <f>IF('Time Series Inputs'!B770="","",'Time Series Inputs'!B770)</f>
        <v/>
      </c>
      <c r="D770" s="83" t="str">
        <f>IF('Time Series Inputs'!C770="","",'Time Series Inputs'!C770)</f>
        <v/>
      </c>
      <c r="F770" s="89"/>
      <c r="G770" s="89"/>
    </row>
    <row r="771" spans="1:7" ht="15.75" customHeight="1">
      <c r="A771" s="84" t="str">
        <f t="shared" si="13"/>
        <v/>
      </c>
      <c r="B771" s="45" t="str">
        <f>IF('Time Series Inputs'!A771="","",'Time Series Inputs'!A771)</f>
        <v/>
      </c>
      <c r="C771" s="83" t="str">
        <f>IF('Time Series Inputs'!B771="","",'Time Series Inputs'!B771)</f>
        <v/>
      </c>
      <c r="D771" s="83" t="str">
        <f>IF('Time Series Inputs'!C771="","",'Time Series Inputs'!C771)</f>
        <v/>
      </c>
      <c r="F771" s="89"/>
      <c r="G771" s="89"/>
    </row>
    <row r="772" spans="1:7" ht="15.75" customHeight="1">
      <c r="A772" s="84" t="str">
        <f t="shared" si="13"/>
        <v/>
      </c>
      <c r="B772" s="45" t="str">
        <f>IF('Time Series Inputs'!A772="","",'Time Series Inputs'!A772)</f>
        <v/>
      </c>
      <c r="C772" s="83" t="str">
        <f>IF('Time Series Inputs'!B772="","",'Time Series Inputs'!B772)</f>
        <v/>
      </c>
      <c r="D772" s="83" t="str">
        <f>IF('Time Series Inputs'!C772="","",'Time Series Inputs'!C772)</f>
        <v/>
      </c>
      <c r="F772" s="89"/>
      <c r="G772" s="89"/>
    </row>
    <row r="773" spans="1:7" ht="15.75" customHeight="1">
      <c r="A773" s="84" t="str">
        <f t="shared" si="13"/>
        <v/>
      </c>
      <c r="B773" s="45" t="str">
        <f>IF('Time Series Inputs'!A773="","",'Time Series Inputs'!A773)</f>
        <v/>
      </c>
      <c r="C773" s="83" t="str">
        <f>IF('Time Series Inputs'!B773="","",'Time Series Inputs'!B773)</f>
        <v/>
      </c>
      <c r="D773" s="83" t="str">
        <f>IF('Time Series Inputs'!C773="","",'Time Series Inputs'!C773)</f>
        <v/>
      </c>
      <c r="F773" s="89"/>
      <c r="G773" s="89"/>
    </row>
    <row r="774" spans="1:7" ht="15.75" customHeight="1">
      <c r="A774" s="84" t="str">
        <f t="shared" si="13"/>
        <v/>
      </c>
      <c r="B774" s="45" t="str">
        <f>IF('Time Series Inputs'!A774="","",'Time Series Inputs'!A774)</f>
        <v/>
      </c>
      <c r="C774" s="83" t="str">
        <f>IF('Time Series Inputs'!B774="","",'Time Series Inputs'!B774)</f>
        <v/>
      </c>
      <c r="D774" s="83" t="str">
        <f>IF('Time Series Inputs'!C774="","",'Time Series Inputs'!C774)</f>
        <v/>
      </c>
      <c r="F774" s="89"/>
      <c r="G774" s="89"/>
    </row>
    <row r="775" spans="1:7" ht="15.75" customHeight="1">
      <c r="A775" s="84" t="str">
        <f t="shared" si="13"/>
        <v/>
      </c>
      <c r="B775" s="45" t="str">
        <f>IF('Time Series Inputs'!A775="","",'Time Series Inputs'!A775)</f>
        <v/>
      </c>
      <c r="C775" s="83" t="str">
        <f>IF('Time Series Inputs'!B775="","",'Time Series Inputs'!B775)</f>
        <v/>
      </c>
      <c r="D775" s="83" t="str">
        <f>IF('Time Series Inputs'!C775="","",'Time Series Inputs'!C775)</f>
        <v/>
      </c>
      <c r="F775" s="89"/>
      <c r="G775" s="89"/>
    </row>
    <row r="776" spans="1:7" ht="15.75" customHeight="1">
      <c r="A776" s="84" t="str">
        <f t="shared" si="13"/>
        <v/>
      </c>
      <c r="B776" s="45" t="str">
        <f>IF('Time Series Inputs'!A776="","",'Time Series Inputs'!A776)</f>
        <v/>
      </c>
      <c r="C776" s="83" t="str">
        <f>IF('Time Series Inputs'!B776="","",'Time Series Inputs'!B776)</f>
        <v/>
      </c>
      <c r="D776" s="83" t="str">
        <f>IF('Time Series Inputs'!C776="","",'Time Series Inputs'!C776)</f>
        <v/>
      </c>
      <c r="F776" s="89"/>
      <c r="G776" s="89"/>
    </row>
    <row r="777" spans="1:7" ht="15.75" customHeight="1">
      <c r="A777" s="84" t="str">
        <f t="shared" si="13"/>
        <v/>
      </c>
      <c r="B777" s="45" t="str">
        <f>IF('Time Series Inputs'!A777="","",'Time Series Inputs'!A777)</f>
        <v/>
      </c>
      <c r="C777" s="83" t="str">
        <f>IF('Time Series Inputs'!B777="","",'Time Series Inputs'!B777)</f>
        <v/>
      </c>
      <c r="D777" s="83" t="str">
        <f>IF('Time Series Inputs'!C777="","",'Time Series Inputs'!C777)</f>
        <v/>
      </c>
      <c r="F777" s="89"/>
      <c r="G777" s="89"/>
    </row>
    <row r="778" spans="1:7" ht="15.75" customHeight="1">
      <c r="A778" s="84" t="str">
        <f t="shared" si="13"/>
        <v/>
      </c>
      <c r="B778" s="45" t="str">
        <f>IF('Time Series Inputs'!A778="","",'Time Series Inputs'!A778)</f>
        <v/>
      </c>
      <c r="C778" s="83" t="str">
        <f>IF('Time Series Inputs'!B778="","",'Time Series Inputs'!B778)</f>
        <v/>
      </c>
      <c r="D778" s="83" t="str">
        <f>IF('Time Series Inputs'!C778="","",'Time Series Inputs'!C778)</f>
        <v/>
      </c>
      <c r="F778" s="89"/>
      <c r="G778" s="89"/>
    </row>
    <row r="779" spans="1:7" ht="15.75" customHeight="1">
      <c r="A779" s="84" t="str">
        <f t="shared" si="13"/>
        <v/>
      </c>
      <c r="B779" s="45" t="str">
        <f>IF('Time Series Inputs'!A779="","",'Time Series Inputs'!A779)</f>
        <v/>
      </c>
      <c r="C779" s="83" t="str">
        <f>IF('Time Series Inputs'!B779="","",'Time Series Inputs'!B779)</f>
        <v/>
      </c>
      <c r="D779" s="83" t="str">
        <f>IF('Time Series Inputs'!C779="","",'Time Series Inputs'!C779)</f>
        <v/>
      </c>
      <c r="F779" s="89"/>
      <c r="G779" s="89"/>
    </row>
    <row r="780" spans="1:7" ht="15.75" customHeight="1">
      <c r="A780" s="84" t="str">
        <f t="shared" si="13"/>
        <v/>
      </c>
      <c r="B780" s="45" t="str">
        <f>IF('Time Series Inputs'!A780="","",'Time Series Inputs'!A780)</f>
        <v/>
      </c>
      <c r="C780" s="83" t="str">
        <f>IF('Time Series Inputs'!B780="","",'Time Series Inputs'!B780)</f>
        <v/>
      </c>
      <c r="D780" s="83" t="str">
        <f>IF('Time Series Inputs'!C780="","",'Time Series Inputs'!C780)</f>
        <v/>
      </c>
      <c r="F780" s="89"/>
      <c r="G780" s="89"/>
    </row>
    <row r="781" spans="1:7" ht="15.75" customHeight="1">
      <c r="A781" s="84" t="str">
        <f t="shared" si="13"/>
        <v/>
      </c>
      <c r="B781" s="45" t="str">
        <f>IF('Time Series Inputs'!A781="","",'Time Series Inputs'!A781)</f>
        <v/>
      </c>
      <c r="C781" s="83" t="str">
        <f>IF('Time Series Inputs'!B781="","",'Time Series Inputs'!B781)</f>
        <v/>
      </c>
      <c r="D781" s="83" t="str">
        <f>IF('Time Series Inputs'!C781="","",'Time Series Inputs'!C781)</f>
        <v/>
      </c>
      <c r="F781" s="89"/>
      <c r="G781" s="89"/>
    </row>
    <row r="782" spans="1:7" ht="15.75" customHeight="1">
      <c r="A782" s="84" t="str">
        <f t="shared" si="13"/>
        <v/>
      </c>
      <c r="B782" s="45" t="str">
        <f>IF('Time Series Inputs'!A782="","",'Time Series Inputs'!A782)</f>
        <v/>
      </c>
      <c r="C782" s="83" t="str">
        <f>IF('Time Series Inputs'!B782="","",'Time Series Inputs'!B782)</f>
        <v/>
      </c>
      <c r="D782" s="83" t="str">
        <f>IF('Time Series Inputs'!C782="","",'Time Series Inputs'!C782)</f>
        <v/>
      </c>
      <c r="F782" s="89"/>
      <c r="G782" s="89"/>
    </row>
    <row r="783" spans="1:7" ht="15.75" customHeight="1">
      <c r="A783" s="84" t="str">
        <f t="shared" si="13"/>
        <v/>
      </c>
      <c r="B783" s="45" t="str">
        <f>IF('Time Series Inputs'!A783="","",'Time Series Inputs'!A783)</f>
        <v/>
      </c>
      <c r="C783" s="83" t="str">
        <f>IF('Time Series Inputs'!B783="","",'Time Series Inputs'!B783)</f>
        <v/>
      </c>
      <c r="D783" s="83" t="str">
        <f>IF('Time Series Inputs'!C783="","",'Time Series Inputs'!C783)</f>
        <v/>
      </c>
      <c r="F783" s="89"/>
      <c r="G783" s="89"/>
    </row>
    <row r="784" spans="1:7" ht="15.75" customHeight="1">
      <c r="A784" s="84" t="str">
        <f t="shared" si="13"/>
        <v/>
      </c>
      <c r="B784" s="45" t="str">
        <f>IF('Time Series Inputs'!A784="","",'Time Series Inputs'!A784)</f>
        <v/>
      </c>
      <c r="C784" s="83" t="str">
        <f>IF('Time Series Inputs'!B784="","",'Time Series Inputs'!B784)</f>
        <v/>
      </c>
      <c r="D784" s="83" t="str">
        <f>IF('Time Series Inputs'!C784="","",'Time Series Inputs'!C784)</f>
        <v/>
      </c>
      <c r="F784" s="89"/>
      <c r="G784" s="89"/>
    </row>
    <row r="785" spans="1:7" ht="15.75" customHeight="1">
      <c r="A785" s="84" t="str">
        <f t="shared" si="13"/>
        <v/>
      </c>
      <c r="B785" s="45" t="str">
        <f>IF('Time Series Inputs'!A785="","",'Time Series Inputs'!A785)</f>
        <v/>
      </c>
      <c r="C785" s="83" t="str">
        <f>IF('Time Series Inputs'!B785="","",'Time Series Inputs'!B785)</f>
        <v/>
      </c>
      <c r="D785" s="83" t="str">
        <f>IF('Time Series Inputs'!C785="","",'Time Series Inputs'!C785)</f>
        <v/>
      </c>
      <c r="F785" s="89"/>
      <c r="G785" s="89"/>
    </row>
    <row r="786" spans="1:7" ht="15.75" customHeight="1">
      <c r="A786" s="84" t="str">
        <f t="shared" si="13"/>
        <v/>
      </c>
      <c r="B786" s="45" t="str">
        <f>IF('Time Series Inputs'!A786="","",'Time Series Inputs'!A786)</f>
        <v/>
      </c>
      <c r="C786" s="83" t="str">
        <f>IF('Time Series Inputs'!B786="","",'Time Series Inputs'!B786)</f>
        <v/>
      </c>
      <c r="D786" s="83" t="str">
        <f>IF('Time Series Inputs'!C786="","",'Time Series Inputs'!C786)</f>
        <v/>
      </c>
      <c r="F786" s="89"/>
      <c r="G786" s="89"/>
    </row>
    <row r="787" spans="1:7" ht="15.75" customHeight="1">
      <c r="A787" s="84" t="str">
        <f t="shared" si="13"/>
        <v/>
      </c>
      <c r="B787" s="45" t="str">
        <f>IF('Time Series Inputs'!A787="","",'Time Series Inputs'!A787)</f>
        <v/>
      </c>
      <c r="C787" s="83" t="str">
        <f>IF('Time Series Inputs'!B787="","",'Time Series Inputs'!B787)</f>
        <v/>
      </c>
      <c r="D787" s="83" t="str">
        <f>IF('Time Series Inputs'!C787="","",'Time Series Inputs'!C787)</f>
        <v/>
      </c>
      <c r="F787" s="89"/>
      <c r="G787" s="89"/>
    </row>
    <row r="788" spans="1:7" ht="15.75" customHeight="1">
      <c r="A788" s="84" t="str">
        <f t="shared" si="13"/>
        <v/>
      </c>
      <c r="B788" s="45" t="str">
        <f>IF('Time Series Inputs'!A788="","",'Time Series Inputs'!A788)</f>
        <v/>
      </c>
      <c r="C788" s="83" t="str">
        <f>IF('Time Series Inputs'!B788="","",'Time Series Inputs'!B788)</f>
        <v/>
      </c>
      <c r="D788" s="83" t="str">
        <f>IF('Time Series Inputs'!C788="","",'Time Series Inputs'!C788)</f>
        <v/>
      </c>
      <c r="F788" s="89"/>
      <c r="G788" s="89"/>
    </row>
    <row r="789" spans="1:7" ht="15.75" customHeight="1">
      <c r="A789" s="84" t="str">
        <f t="shared" si="13"/>
        <v/>
      </c>
      <c r="B789" s="45" t="str">
        <f>IF('Time Series Inputs'!A789="","",'Time Series Inputs'!A789)</f>
        <v/>
      </c>
      <c r="C789" s="83" t="str">
        <f>IF('Time Series Inputs'!B789="","",'Time Series Inputs'!B789)</f>
        <v/>
      </c>
      <c r="D789" s="83" t="str">
        <f>IF('Time Series Inputs'!C789="","",'Time Series Inputs'!C789)</f>
        <v/>
      </c>
      <c r="F789" s="89"/>
      <c r="G789" s="89"/>
    </row>
    <row r="790" spans="1:7" ht="15.75" customHeight="1">
      <c r="A790" s="84" t="str">
        <f t="shared" ref="A790:A853" si="14">IF(B790="","",CONSTANT_ALLOCATION)</f>
        <v/>
      </c>
      <c r="B790" s="45" t="str">
        <f>IF('Time Series Inputs'!A790="","",'Time Series Inputs'!A790)</f>
        <v/>
      </c>
      <c r="C790" s="83" t="str">
        <f>IF('Time Series Inputs'!B790="","",'Time Series Inputs'!B790)</f>
        <v/>
      </c>
      <c r="D790" s="83" t="str">
        <f>IF('Time Series Inputs'!C790="","",'Time Series Inputs'!C790)</f>
        <v/>
      </c>
      <c r="F790" s="89"/>
      <c r="G790" s="89"/>
    </row>
    <row r="791" spans="1:7" ht="15.75" customHeight="1">
      <c r="A791" s="84" t="str">
        <f t="shared" si="14"/>
        <v/>
      </c>
      <c r="B791" s="45" t="str">
        <f>IF('Time Series Inputs'!A791="","",'Time Series Inputs'!A791)</f>
        <v/>
      </c>
      <c r="C791" s="83" t="str">
        <f>IF('Time Series Inputs'!B791="","",'Time Series Inputs'!B791)</f>
        <v/>
      </c>
      <c r="D791" s="83" t="str">
        <f>IF('Time Series Inputs'!C791="","",'Time Series Inputs'!C791)</f>
        <v/>
      </c>
      <c r="F791" s="89"/>
      <c r="G791" s="89"/>
    </row>
    <row r="792" spans="1:7" ht="15.75" customHeight="1">
      <c r="A792" s="84" t="str">
        <f t="shared" si="14"/>
        <v/>
      </c>
      <c r="B792" s="45" t="str">
        <f>IF('Time Series Inputs'!A792="","",'Time Series Inputs'!A792)</f>
        <v/>
      </c>
      <c r="C792" s="83" t="str">
        <f>IF('Time Series Inputs'!B792="","",'Time Series Inputs'!B792)</f>
        <v/>
      </c>
      <c r="D792" s="83" t="str">
        <f>IF('Time Series Inputs'!C792="","",'Time Series Inputs'!C792)</f>
        <v/>
      </c>
      <c r="F792" s="89"/>
      <c r="G792" s="89"/>
    </row>
    <row r="793" spans="1:7" ht="15.75" customHeight="1">
      <c r="A793" s="84" t="str">
        <f t="shared" si="14"/>
        <v/>
      </c>
      <c r="B793" s="45" t="str">
        <f>IF('Time Series Inputs'!A793="","",'Time Series Inputs'!A793)</f>
        <v/>
      </c>
      <c r="C793" s="83" t="str">
        <f>IF('Time Series Inputs'!B793="","",'Time Series Inputs'!B793)</f>
        <v/>
      </c>
      <c r="D793" s="83" t="str">
        <f>IF('Time Series Inputs'!C793="","",'Time Series Inputs'!C793)</f>
        <v/>
      </c>
      <c r="F793" s="89"/>
      <c r="G793" s="89"/>
    </row>
    <row r="794" spans="1:7" ht="15.75" customHeight="1">
      <c r="A794" s="84" t="str">
        <f t="shared" si="14"/>
        <v/>
      </c>
      <c r="B794" s="45" t="str">
        <f>IF('Time Series Inputs'!A794="","",'Time Series Inputs'!A794)</f>
        <v/>
      </c>
      <c r="C794" s="83" t="str">
        <f>IF('Time Series Inputs'!B794="","",'Time Series Inputs'!B794)</f>
        <v/>
      </c>
      <c r="D794" s="83" t="str">
        <f>IF('Time Series Inputs'!C794="","",'Time Series Inputs'!C794)</f>
        <v/>
      </c>
      <c r="F794" s="89"/>
      <c r="G794" s="89"/>
    </row>
    <row r="795" spans="1:7" ht="15.75" customHeight="1">
      <c r="A795" s="84" t="str">
        <f t="shared" si="14"/>
        <v/>
      </c>
      <c r="B795" s="45" t="str">
        <f>IF('Time Series Inputs'!A795="","",'Time Series Inputs'!A795)</f>
        <v/>
      </c>
      <c r="C795" s="83" t="str">
        <f>IF('Time Series Inputs'!B795="","",'Time Series Inputs'!B795)</f>
        <v/>
      </c>
      <c r="D795" s="83" t="str">
        <f>IF('Time Series Inputs'!C795="","",'Time Series Inputs'!C795)</f>
        <v/>
      </c>
      <c r="F795" s="89"/>
      <c r="G795" s="89"/>
    </row>
    <row r="796" spans="1:7" ht="15.75" customHeight="1">
      <c r="A796" s="84" t="str">
        <f t="shared" si="14"/>
        <v/>
      </c>
      <c r="B796" s="45" t="str">
        <f>IF('Time Series Inputs'!A796="","",'Time Series Inputs'!A796)</f>
        <v/>
      </c>
      <c r="C796" s="83" t="str">
        <f>IF('Time Series Inputs'!B796="","",'Time Series Inputs'!B796)</f>
        <v/>
      </c>
      <c r="D796" s="83" t="str">
        <f>IF('Time Series Inputs'!C796="","",'Time Series Inputs'!C796)</f>
        <v/>
      </c>
      <c r="F796" s="89"/>
      <c r="G796" s="89"/>
    </row>
    <row r="797" spans="1:7" ht="15.75" customHeight="1">
      <c r="A797" s="84" t="str">
        <f t="shared" si="14"/>
        <v/>
      </c>
      <c r="B797" s="45" t="str">
        <f>IF('Time Series Inputs'!A797="","",'Time Series Inputs'!A797)</f>
        <v/>
      </c>
      <c r="C797" s="83" t="str">
        <f>IF('Time Series Inputs'!B797="","",'Time Series Inputs'!B797)</f>
        <v/>
      </c>
      <c r="D797" s="83" t="str">
        <f>IF('Time Series Inputs'!C797="","",'Time Series Inputs'!C797)</f>
        <v/>
      </c>
      <c r="F797" s="89"/>
      <c r="G797" s="89"/>
    </row>
    <row r="798" spans="1:7" ht="15.75" customHeight="1">
      <c r="A798" s="84" t="str">
        <f t="shared" si="14"/>
        <v/>
      </c>
      <c r="B798" s="45" t="str">
        <f>IF('Time Series Inputs'!A798="","",'Time Series Inputs'!A798)</f>
        <v/>
      </c>
      <c r="C798" s="83" t="str">
        <f>IF('Time Series Inputs'!B798="","",'Time Series Inputs'!B798)</f>
        <v/>
      </c>
      <c r="D798" s="83" t="str">
        <f>IF('Time Series Inputs'!C798="","",'Time Series Inputs'!C798)</f>
        <v/>
      </c>
      <c r="F798" s="89"/>
      <c r="G798" s="89"/>
    </row>
    <row r="799" spans="1:7" ht="15.75" customHeight="1">
      <c r="A799" s="84" t="str">
        <f t="shared" si="14"/>
        <v/>
      </c>
      <c r="B799" s="45" t="str">
        <f>IF('Time Series Inputs'!A799="","",'Time Series Inputs'!A799)</f>
        <v/>
      </c>
      <c r="C799" s="83" t="str">
        <f>IF('Time Series Inputs'!B799="","",'Time Series Inputs'!B799)</f>
        <v/>
      </c>
      <c r="D799" s="83" t="str">
        <f>IF('Time Series Inputs'!C799="","",'Time Series Inputs'!C799)</f>
        <v/>
      </c>
      <c r="F799" s="89"/>
      <c r="G799" s="89"/>
    </row>
    <row r="800" spans="1:7" ht="15.75" customHeight="1">
      <c r="A800" s="84" t="str">
        <f t="shared" si="14"/>
        <v/>
      </c>
      <c r="B800" s="45" t="str">
        <f>IF('Time Series Inputs'!A800="","",'Time Series Inputs'!A800)</f>
        <v/>
      </c>
      <c r="C800" s="83" t="str">
        <f>IF('Time Series Inputs'!B800="","",'Time Series Inputs'!B800)</f>
        <v/>
      </c>
      <c r="D800" s="83" t="str">
        <f>IF('Time Series Inputs'!C800="","",'Time Series Inputs'!C800)</f>
        <v/>
      </c>
      <c r="F800" s="89"/>
      <c r="G800" s="89"/>
    </row>
    <row r="801" spans="1:7" ht="15.75" customHeight="1">
      <c r="A801" s="84" t="str">
        <f t="shared" si="14"/>
        <v/>
      </c>
      <c r="B801" s="45" t="str">
        <f>IF('Time Series Inputs'!A801="","",'Time Series Inputs'!A801)</f>
        <v/>
      </c>
      <c r="C801" s="83" t="str">
        <f>IF('Time Series Inputs'!B801="","",'Time Series Inputs'!B801)</f>
        <v/>
      </c>
      <c r="D801" s="83" t="str">
        <f>IF('Time Series Inputs'!C801="","",'Time Series Inputs'!C801)</f>
        <v/>
      </c>
      <c r="F801" s="89"/>
      <c r="G801" s="89"/>
    </row>
    <row r="802" spans="1:7" ht="15.75" customHeight="1">
      <c r="A802" s="84" t="str">
        <f t="shared" si="14"/>
        <v/>
      </c>
      <c r="B802" s="45" t="str">
        <f>IF('Time Series Inputs'!A802="","",'Time Series Inputs'!A802)</f>
        <v/>
      </c>
      <c r="C802" s="83" t="str">
        <f>IF('Time Series Inputs'!B802="","",'Time Series Inputs'!B802)</f>
        <v/>
      </c>
      <c r="D802" s="83" t="str">
        <f>IF('Time Series Inputs'!C802="","",'Time Series Inputs'!C802)</f>
        <v/>
      </c>
      <c r="F802" s="89"/>
      <c r="G802" s="89"/>
    </row>
    <row r="803" spans="1:7" ht="15.75" customHeight="1">
      <c r="A803" s="84" t="str">
        <f t="shared" si="14"/>
        <v/>
      </c>
      <c r="B803" s="45" t="str">
        <f>IF('Time Series Inputs'!A803="","",'Time Series Inputs'!A803)</f>
        <v/>
      </c>
      <c r="C803" s="83" t="str">
        <f>IF('Time Series Inputs'!B803="","",'Time Series Inputs'!B803)</f>
        <v/>
      </c>
      <c r="D803" s="83" t="str">
        <f>IF('Time Series Inputs'!C803="","",'Time Series Inputs'!C803)</f>
        <v/>
      </c>
      <c r="F803" s="89"/>
      <c r="G803" s="89"/>
    </row>
    <row r="804" spans="1:7" ht="15.75" customHeight="1">
      <c r="A804" s="84" t="str">
        <f t="shared" si="14"/>
        <v/>
      </c>
      <c r="B804" s="45" t="str">
        <f>IF('Time Series Inputs'!A804="","",'Time Series Inputs'!A804)</f>
        <v/>
      </c>
      <c r="C804" s="83" t="str">
        <f>IF('Time Series Inputs'!B804="","",'Time Series Inputs'!B804)</f>
        <v/>
      </c>
      <c r="D804" s="83" t="str">
        <f>IF('Time Series Inputs'!C804="","",'Time Series Inputs'!C804)</f>
        <v/>
      </c>
      <c r="F804" s="89"/>
      <c r="G804" s="89"/>
    </row>
    <row r="805" spans="1:7" ht="15.75" customHeight="1">
      <c r="A805" s="84" t="str">
        <f t="shared" si="14"/>
        <v/>
      </c>
      <c r="B805" s="45" t="str">
        <f>IF('Time Series Inputs'!A805="","",'Time Series Inputs'!A805)</f>
        <v/>
      </c>
      <c r="C805" s="83" t="str">
        <f>IF('Time Series Inputs'!B805="","",'Time Series Inputs'!B805)</f>
        <v/>
      </c>
      <c r="D805" s="83" t="str">
        <f>IF('Time Series Inputs'!C805="","",'Time Series Inputs'!C805)</f>
        <v/>
      </c>
      <c r="F805" s="89"/>
      <c r="G805" s="89"/>
    </row>
    <row r="806" spans="1:7" ht="15.75" customHeight="1">
      <c r="A806" s="84" t="str">
        <f t="shared" si="14"/>
        <v/>
      </c>
      <c r="B806" s="45" t="str">
        <f>IF('Time Series Inputs'!A806="","",'Time Series Inputs'!A806)</f>
        <v/>
      </c>
      <c r="C806" s="83" t="str">
        <f>IF('Time Series Inputs'!B806="","",'Time Series Inputs'!B806)</f>
        <v/>
      </c>
      <c r="D806" s="83" t="str">
        <f>IF('Time Series Inputs'!C806="","",'Time Series Inputs'!C806)</f>
        <v/>
      </c>
      <c r="F806" s="89"/>
      <c r="G806" s="89"/>
    </row>
    <row r="807" spans="1:7" ht="15.75" customHeight="1">
      <c r="A807" s="84" t="str">
        <f t="shared" si="14"/>
        <v/>
      </c>
      <c r="B807" s="45" t="str">
        <f>IF('Time Series Inputs'!A807="","",'Time Series Inputs'!A807)</f>
        <v/>
      </c>
      <c r="C807" s="83" t="str">
        <f>IF('Time Series Inputs'!B807="","",'Time Series Inputs'!B807)</f>
        <v/>
      </c>
      <c r="D807" s="83" t="str">
        <f>IF('Time Series Inputs'!C807="","",'Time Series Inputs'!C807)</f>
        <v/>
      </c>
      <c r="F807" s="89"/>
      <c r="G807" s="89"/>
    </row>
    <row r="808" spans="1:7" ht="15.75" customHeight="1">
      <c r="A808" s="84" t="str">
        <f t="shared" si="14"/>
        <v/>
      </c>
      <c r="B808" s="45" t="str">
        <f>IF('Time Series Inputs'!A808="","",'Time Series Inputs'!A808)</f>
        <v/>
      </c>
      <c r="C808" s="83" t="str">
        <f>IF('Time Series Inputs'!B808="","",'Time Series Inputs'!B808)</f>
        <v/>
      </c>
      <c r="D808" s="83" t="str">
        <f>IF('Time Series Inputs'!C808="","",'Time Series Inputs'!C808)</f>
        <v/>
      </c>
      <c r="F808" s="89"/>
      <c r="G808" s="89"/>
    </row>
    <row r="809" spans="1:7" ht="15.75" customHeight="1">
      <c r="A809" s="84" t="str">
        <f t="shared" si="14"/>
        <v/>
      </c>
      <c r="B809" s="45" t="str">
        <f>IF('Time Series Inputs'!A809="","",'Time Series Inputs'!A809)</f>
        <v/>
      </c>
      <c r="C809" s="83" t="str">
        <f>IF('Time Series Inputs'!B809="","",'Time Series Inputs'!B809)</f>
        <v/>
      </c>
      <c r="D809" s="83" t="str">
        <f>IF('Time Series Inputs'!C809="","",'Time Series Inputs'!C809)</f>
        <v/>
      </c>
      <c r="F809" s="89"/>
      <c r="G809" s="89"/>
    </row>
    <row r="810" spans="1:7" ht="15.75" customHeight="1">
      <c r="A810" s="84" t="str">
        <f t="shared" si="14"/>
        <v/>
      </c>
      <c r="B810" s="45" t="str">
        <f>IF('Time Series Inputs'!A810="","",'Time Series Inputs'!A810)</f>
        <v/>
      </c>
      <c r="C810" s="83" t="str">
        <f>IF('Time Series Inputs'!B810="","",'Time Series Inputs'!B810)</f>
        <v/>
      </c>
      <c r="D810" s="83" t="str">
        <f>IF('Time Series Inputs'!C810="","",'Time Series Inputs'!C810)</f>
        <v/>
      </c>
      <c r="F810" s="89"/>
      <c r="G810" s="89"/>
    </row>
    <row r="811" spans="1:7" ht="15.75" customHeight="1">
      <c r="A811" s="84" t="str">
        <f t="shared" si="14"/>
        <v/>
      </c>
      <c r="B811" s="45" t="str">
        <f>IF('Time Series Inputs'!A811="","",'Time Series Inputs'!A811)</f>
        <v/>
      </c>
      <c r="C811" s="83" t="str">
        <f>IF('Time Series Inputs'!B811="","",'Time Series Inputs'!B811)</f>
        <v/>
      </c>
      <c r="D811" s="83" t="str">
        <f>IF('Time Series Inputs'!C811="","",'Time Series Inputs'!C811)</f>
        <v/>
      </c>
      <c r="F811" s="89"/>
      <c r="G811" s="89"/>
    </row>
    <row r="812" spans="1:7" ht="15.75" customHeight="1">
      <c r="A812" s="84" t="str">
        <f t="shared" si="14"/>
        <v/>
      </c>
      <c r="B812" s="45" t="str">
        <f>IF('Time Series Inputs'!A812="","",'Time Series Inputs'!A812)</f>
        <v/>
      </c>
      <c r="C812" s="83" t="str">
        <f>IF('Time Series Inputs'!B812="","",'Time Series Inputs'!B812)</f>
        <v/>
      </c>
      <c r="D812" s="83" t="str">
        <f>IF('Time Series Inputs'!C812="","",'Time Series Inputs'!C812)</f>
        <v/>
      </c>
      <c r="F812" s="89"/>
      <c r="G812" s="89"/>
    </row>
    <row r="813" spans="1:7" ht="15.75" customHeight="1">
      <c r="A813" s="84" t="str">
        <f t="shared" si="14"/>
        <v/>
      </c>
      <c r="B813" s="45" t="str">
        <f>IF('Time Series Inputs'!A813="","",'Time Series Inputs'!A813)</f>
        <v/>
      </c>
      <c r="C813" s="83" t="str">
        <f>IF('Time Series Inputs'!B813="","",'Time Series Inputs'!B813)</f>
        <v/>
      </c>
      <c r="D813" s="83" t="str">
        <f>IF('Time Series Inputs'!C813="","",'Time Series Inputs'!C813)</f>
        <v/>
      </c>
      <c r="F813" s="89"/>
      <c r="G813" s="89"/>
    </row>
    <row r="814" spans="1:7" ht="15.75" customHeight="1">
      <c r="A814" s="84" t="str">
        <f t="shared" si="14"/>
        <v/>
      </c>
      <c r="B814" s="45" t="str">
        <f>IF('Time Series Inputs'!A814="","",'Time Series Inputs'!A814)</f>
        <v/>
      </c>
      <c r="C814" s="83" t="str">
        <f>IF('Time Series Inputs'!B814="","",'Time Series Inputs'!B814)</f>
        <v/>
      </c>
      <c r="D814" s="83" t="str">
        <f>IF('Time Series Inputs'!C814="","",'Time Series Inputs'!C814)</f>
        <v/>
      </c>
      <c r="F814" s="89"/>
      <c r="G814" s="89"/>
    </row>
    <row r="815" spans="1:7" ht="15.75" customHeight="1">
      <c r="A815" s="84" t="str">
        <f t="shared" si="14"/>
        <v/>
      </c>
      <c r="B815" s="45" t="str">
        <f>IF('Time Series Inputs'!A815="","",'Time Series Inputs'!A815)</f>
        <v/>
      </c>
      <c r="C815" s="83" t="str">
        <f>IF('Time Series Inputs'!B815="","",'Time Series Inputs'!B815)</f>
        <v/>
      </c>
      <c r="D815" s="83" t="str">
        <f>IF('Time Series Inputs'!C815="","",'Time Series Inputs'!C815)</f>
        <v/>
      </c>
      <c r="F815" s="89"/>
      <c r="G815" s="89"/>
    </row>
    <row r="816" spans="1:7" ht="15.75" customHeight="1">
      <c r="A816" s="84" t="str">
        <f t="shared" si="14"/>
        <v/>
      </c>
      <c r="B816" s="45" t="str">
        <f>IF('Time Series Inputs'!A816="","",'Time Series Inputs'!A816)</f>
        <v/>
      </c>
      <c r="C816" s="83" t="str">
        <f>IF('Time Series Inputs'!B816="","",'Time Series Inputs'!B816)</f>
        <v/>
      </c>
      <c r="D816" s="83" t="str">
        <f>IF('Time Series Inputs'!C816="","",'Time Series Inputs'!C816)</f>
        <v/>
      </c>
      <c r="F816" s="89"/>
      <c r="G816" s="89"/>
    </row>
    <row r="817" spans="1:7" ht="15.75" customHeight="1">
      <c r="A817" s="84" t="str">
        <f t="shared" si="14"/>
        <v/>
      </c>
      <c r="B817" s="45" t="str">
        <f>IF('Time Series Inputs'!A817="","",'Time Series Inputs'!A817)</f>
        <v/>
      </c>
      <c r="C817" s="83" t="str">
        <f>IF('Time Series Inputs'!B817="","",'Time Series Inputs'!B817)</f>
        <v/>
      </c>
      <c r="D817" s="83" t="str">
        <f>IF('Time Series Inputs'!C817="","",'Time Series Inputs'!C817)</f>
        <v/>
      </c>
      <c r="F817" s="89"/>
      <c r="G817" s="89"/>
    </row>
    <row r="818" spans="1:7" ht="15.75" customHeight="1">
      <c r="A818" s="84" t="str">
        <f t="shared" si="14"/>
        <v/>
      </c>
      <c r="B818" s="45" t="str">
        <f>IF('Time Series Inputs'!A818="","",'Time Series Inputs'!A818)</f>
        <v/>
      </c>
      <c r="C818" s="83" t="str">
        <f>IF('Time Series Inputs'!B818="","",'Time Series Inputs'!B818)</f>
        <v/>
      </c>
      <c r="D818" s="83" t="str">
        <f>IF('Time Series Inputs'!C818="","",'Time Series Inputs'!C818)</f>
        <v/>
      </c>
      <c r="F818" s="89"/>
      <c r="G818" s="89"/>
    </row>
    <row r="819" spans="1:7" ht="15.75" customHeight="1">
      <c r="A819" s="84" t="str">
        <f t="shared" si="14"/>
        <v/>
      </c>
      <c r="B819" s="45" t="str">
        <f>IF('Time Series Inputs'!A819="","",'Time Series Inputs'!A819)</f>
        <v/>
      </c>
      <c r="C819" s="83" t="str">
        <f>IF('Time Series Inputs'!B819="","",'Time Series Inputs'!B819)</f>
        <v/>
      </c>
      <c r="D819" s="83" t="str">
        <f>IF('Time Series Inputs'!C819="","",'Time Series Inputs'!C819)</f>
        <v/>
      </c>
      <c r="F819" s="89"/>
      <c r="G819" s="89"/>
    </row>
    <row r="820" spans="1:7" ht="15.75" customHeight="1">
      <c r="A820" s="84" t="str">
        <f t="shared" si="14"/>
        <v/>
      </c>
      <c r="B820" s="45" t="str">
        <f>IF('Time Series Inputs'!A820="","",'Time Series Inputs'!A820)</f>
        <v/>
      </c>
      <c r="C820" s="83" t="str">
        <f>IF('Time Series Inputs'!B820="","",'Time Series Inputs'!B820)</f>
        <v/>
      </c>
      <c r="D820" s="83" t="str">
        <f>IF('Time Series Inputs'!C820="","",'Time Series Inputs'!C820)</f>
        <v/>
      </c>
      <c r="F820" s="89"/>
      <c r="G820" s="89"/>
    </row>
    <row r="821" spans="1:7" ht="15.75" customHeight="1">
      <c r="A821" s="84" t="str">
        <f t="shared" si="14"/>
        <v/>
      </c>
      <c r="B821" s="45" t="str">
        <f>IF('Time Series Inputs'!A821="","",'Time Series Inputs'!A821)</f>
        <v/>
      </c>
      <c r="C821" s="83" t="str">
        <f>IF('Time Series Inputs'!B821="","",'Time Series Inputs'!B821)</f>
        <v/>
      </c>
      <c r="D821" s="83" t="str">
        <f>IF('Time Series Inputs'!C821="","",'Time Series Inputs'!C821)</f>
        <v/>
      </c>
      <c r="F821" s="89"/>
      <c r="G821" s="89"/>
    </row>
    <row r="822" spans="1:7" ht="15.75" customHeight="1">
      <c r="A822" s="84" t="str">
        <f t="shared" si="14"/>
        <v/>
      </c>
      <c r="B822" s="45" t="str">
        <f>IF('Time Series Inputs'!A822="","",'Time Series Inputs'!A822)</f>
        <v/>
      </c>
      <c r="C822" s="83" t="str">
        <f>IF('Time Series Inputs'!B822="","",'Time Series Inputs'!B822)</f>
        <v/>
      </c>
      <c r="D822" s="83" t="str">
        <f>IF('Time Series Inputs'!C822="","",'Time Series Inputs'!C822)</f>
        <v/>
      </c>
      <c r="F822" s="89"/>
      <c r="G822" s="89"/>
    </row>
    <row r="823" spans="1:7" ht="15.75" customHeight="1">
      <c r="A823" s="84" t="str">
        <f t="shared" si="14"/>
        <v/>
      </c>
      <c r="B823" s="45" t="str">
        <f>IF('Time Series Inputs'!A823="","",'Time Series Inputs'!A823)</f>
        <v/>
      </c>
      <c r="C823" s="83" t="str">
        <f>IF('Time Series Inputs'!B823="","",'Time Series Inputs'!B823)</f>
        <v/>
      </c>
      <c r="D823" s="83" t="str">
        <f>IF('Time Series Inputs'!C823="","",'Time Series Inputs'!C823)</f>
        <v/>
      </c>
      <c r="F823" s="89"/>
      <c r="G823" s="89"/>
    </row>
    <row r="824" spans="1:7" ht="15.75" customHeight="1">
      <c r="A824" s="84" t="str">
        <f t="shared" si="14"/>
        <v/>
      </c>
      <c r="B824" s="45" t="str">
        <f>IF('Time Series Inputs'!A824="","",'Time Series Inputs'!A824)</f>
        <v/>
      </c>
      <c r="C824" s="83" t="str">
        <f>IF('Time Series Inputs'!B824="","",'Time Series Inputs'!B824)</f>
        <v/>
      </c>
      <c r="D824" s="83" t="str">
        <f>IF('Time Series Inputs'!C824="","",'Time Series Inputs'!C824)</f>
        <v/>
      </c>
      <c r="F824" s="89"/>
      <c r="G824" s="89"/>
    </row>
    <row r="825" spans="1:7" ht="15.75" customHeight="1">
      <c r="A825" s="84" t="str">
        <f t="shared" si="14"/>
        <v/>
      </c>
      <c r="B825" s="45" t="str">
        <f>IF('Time Series Inputs'!A825="","",'Time Series Inputs'!A825)</f>
        <v/>
      </c>
      <c r="C825" s="83" t="str">
        <f>IF('Time Series Inputs'!B825="","",'Time Series Inputs'!B825)</f>
        <v/>
      </c>
      <c r="D825" s="83" t="str">
        <f>IF('Time Series Inputs'!C825="","",'Time Series Inputs'!C825)</f>
        <v/>
      </c>
      <c r="F825" s="89"/>
      <c r="G825" s="89"/>
    </row>
    <row r="826" spans="1:7" ht="15.75" customHeight="1">
      <c r="A826" s="84" t="str">
        <f t="shared" si="14"/>
        <v/>
      </c>
      <c r="B826" s="45" t="str">
        <f>IF('Time Series Inputs'!A826="","",'Time Series Inputs'!A826)</f>
        <v/>
      </c>
      <c r="C826" s="83" t="str">
        <f>IF('Time Series Inputs'!B826="","",'Time Series Inputs'!B826)</f>
        <v/>
      </c>
      <c r="D826" s="83" t="str">
        <f>IF('Time Series Inputs'!C826="","",'Time Series Inputs'!C826)</f>
        <v/>
      </c>
      <c r="F826" s="89"/>
      <c r="G826" s="89"/>
    </row>
    <row r="827" spans="1:7" ht="15.75" customHeight="1">
      <c r="A827" s="84" t="str">
        <f t="shared" si="14"/>
        <v/>
      </c>
      <c r="B827" s="45" t="str">
        <f>IF('Time Series Inputs'!A827="","",'Time Series Inputs'!A827)</f>
        <v/>
      </c>
      <c r="C827" s="83" t="str">
        <f>IF('Time Series Inputs'!B827="","",'Time Series Inputs'!B827)</f>
        <v/>
      </c>
      <c r="D827" s="83" t="str">
        <f>IF('Time Series Inputs'!C827="","",'Time Series Inputs'!C827)</f>
        <v/>
      </c>
      <c r="F827" s="89"/>
      <c r="G827" s="89"/>
    </row>
    <row r="828" spans="1:7" ht="15.75" customHeight="1">
      <c r="A828" s="84" t="str">
        <f t="shared" si="14"/>
        <v/>
      </c>
      <c r="B828" s="45" t="str">
        <f>IF('Time Series Inputs'!A828="","",'Time Series Inputs'!A828)</f>
        <v/>
      </c>
      <c r="C828" s="83" t="str">
        <f>IF('Time Series Inputs'!B828="","",'Time Series Inputs'!B828)</f>
        <v/>
      </c>
      <c r="D828" s="83" t="str">
        <f>IF('Time Series Inputs'!C828="","",'Time Series Inputs'!C828)</f>
        <v/>
      </c>
      <c r="F828" s="89"/>
      <c r="G828" s="89"/>
    </row>
    <row r="829" spans="1:7" ht="15.75" customHeight="1">
      <c r="A829" s="84" t="str">
        <f t="shared" si="14"/>
        <v/>
      </c>
      <c r="B829" s="45" t="str">
        <f>IF('Time Series Inputs'!A829="","",'Time Series Inputs'!A829)</f>
        <v/>
      </c>
      <c r="C829" s="83" t="str">
        <f>IF('Time Series Inputs'!B829="","",'Time Series Inputs'!B829)</f>
        <v/>
      </c>
      <c r="D829" s="83" t="str">
        <f>IF('Time Series Inputs'!C829="","",'Time Series Inputs'!C829)</f>
        <v/>
      </c>
      <c r="F829" s="89"/>
      <c r="G829" s="89"/>
    </row>
    <row r="830" spans="1:7" ht="15.75" customHeight="1">
      <c r="A830" s="84" t="str">
        <f t="shared" si="14"/>
        <v/>
      </c>
      <c r="B830" s="45" t="str">
        <f>IF('Time Series Inputs'!A830="","",'Time Series Inputs'!A830)</f>
        <v/>
      </c>
      <c r="C830" s="83" t="str">
        <f>IF('Time Series Inputs'!B830="","",'Time Series Inputs'!B830)</f>
        <v/>
      </c>
      <c r="D830" s="83" t="str">
        <f>IF('Time Series Inputs'!C830="","",'Time Series Inputs'!C830)</f>
        <v/>
      </c>
      <c r="F830" s="89"/>
      <c r="G830" s="89"/>
    </row>
    <row r="831" spans="1:7" ht="15.75" customHeight="1">
      <c r="A831" s="84" t="str">
        <f t="shared" si="14"/>
        <v/>
      </c>
      <c r="B831" s="45" t="str">
        <f>IF('Time Series Inputs'!A831="","",'Time Series Inputs'!A831)</f>
        <v/>
      </c>
      <c r="C831" s="83" t="str">
        <f>IF('Time Series Inputs'!B831="","",'Time Series Inputs'!B831)</f>
        <v/>
      </c>
      <c r="D831" s="83" t="str">
        <f>IF('Time Series Inputs'!C831="","",'Time Series Inputs'!C831)</f>
        <v/>
      </c>
      <c r="F831" s="89"/>
      <c r="G831" s="89"/>
    </row>
    <row r="832" spans="1:7" ht="15.75" customHeight="1">
      <c r="A832" s="84" t="str">
        <f t="shared" si="14"/>
        <v/>
      </c>
      <c r="B832" s="45" t="str">
        <f>IF('Time Series Inputs'!A832="","",'Time Series Inputs'!A832)</f>
        <v/>
      </c>
      <c r="C832" s="83" t="str">
        <f>IF('Time Series Inputs'!B832="","",'Time Series Inputs'!B832)</f>
        <v/>
      </c>
      <c r="D832" s="83" t="str">
        <f>IF('Time Series Inputs'!C832="","",'Time Series Inputs'!C832)</f>
        <v/>
      </c>
      <c r="F832" s="89"/>
      <c r="G832" s="89"/>
    </row>
    <row r="833" spans="1:7" ht="15.75" customHeight="1">
      <c r="A833" s="84" t="str">
        <f t="shared" si="14"/>
        <v/>
      </c>
      <c r="B833" s="45" t="str">
        <f>IF('Time Series Inputs'!A833="","",'Time Series Inputs'!A833)</f>
        <v/>
      </c>
      <c r="C833" s="83" t="str">
        <f>IF('Time Series Inputs'!B833="","",'Time Series Inputs'!B833)</f>
        <v/>
      </c>
      <c r="D833" s="83" t="str">
        <f>IF('Time Series Inputs'!C833="","",'Time Series Inputs'!C833)</f>
        <v/>
      </c>
      <c r="F833" s="89"/>
      <c r="G833" s="89"/>
    </row>
    <row r="834" spans="1:7" ht="15.75" customHeight="1">
      <c r="A834" s="84" t="str">
        <f t="shared" si="14"/>
        <v/>
      </c>
      <c r="B834" s="45" t="str">
        <f>IF('Time Series Inputs'!A834="","",'Time Series Inputs'!A834)</f>
        <v/>
      </c>
      <c r="C834" s="83" t="str">
        <f>IF('Time Series Inputs'!B834="","",'Time Series Inputs'!B834)</f>
        <v/>
      </c>
      <c r="D834" s="83" t="str">
        <f>IF('Time Series Inputs'!C834="","",'Time Series Inputs'!C834)</f>
        <v/>
      </c>
      <c r="F834" s="89"/>
      <c r="G834" s="89"/>
    </row>
    <row r="835" spans="1:7" ht="15.75" customHeight="1">
      <c r="A835" s="84" t="str">
        <f t="shared" si="14"/>
        <v/>
      </c>
      <c r="B835" s="45" t="str">
        <f>IF('Time Series Inputs'!A835="","",'Time Series Inputs'!A835)</f>
        <v/>
      </c>
      <c r="C835" s="83" t="str">
        <f>IF('Time Series Inputs'!B835="","",'Time Series Inputs'!B835)</f>
        <v/>
      </c>
      <c r="D835" s="83" t="str">
        <f>IF('Time Series Inputs'!C835="","",'Time Series Inputs'!C835)</f>
        <v/>
      </c>
      <c r="F835" s="89"/>
      <c r="G835" s="89"/>
    </row>
    <row r="836" spans="1:7" ht="15.75" customHeight="1">
      <c r="A836" s="84" t="str">
        <f t="shared" si="14"/>
        <v/>
      </c>
      <c r="B836" s="45" t="str">
        <f>IF('Time Series Inputs'!A836="","",'Time Series Inputs'!A836)</f>
        <v/>
      </c>
      <c r="C836" s="83" t="str">
        <f>IF('Time Series Inputs'!B836="","",'Time Series Inputs'!B836)</f>
        <v/>
      </c>
      <c r="D836" s="83" t="str">
        <f>IF('Time Series Inputs'!C836="","",'Time Series Inputs'!C836)</f>
        <v/>
      </c>
      <c r="F836" s="89"/>
      <c r="G836" s="89"/>
    </row>
    <row r="837" spans="1:7" ht="15.75" customHeight="1">
      <c r="A837" s="84" t="str">
        <f t="shared" si="14"/>
        <v/>
      </c>
      <c r="B837" s="45" t="str">
        <f>IF('Time Series Inputs'!A837="","",'Time Series Inputs'!A837)</f>
        <v/>
      </c>
      <c r="C837" s="83" t="str">
        <f>IF('Time Series Inputs'!B837="","",'Time Series Inputs'!B837)</f>
        <v/>
      </c>
      <c r="D837" s="83" t="str">
        <f>IF('Time Series Inputs'!C837="","",'Time Series Inputs'!C837)</f>
        <v/>
      </c>
      <c r="F837" s="89"/>
      <c r="G837" s="89"/>
    </row>
    <row r="838" spans="1:7" ht="15.75" customHeight="1">
      <c r="A838" s="84" t="str">
        <f t="shared" si="14"/>
        <v/>
      </c>
      <c r="B838" s="45" t="str">
        <f>IF('Time Series Inputs'!A838="","",'Time Series Inputs'!A838)</f>
        <v/>
      </c>
      <c r="C838" s="83" t="str">
        <f>IF('Time Series Inputs'!B838="","",'Time Series Inputs'!B838)</f>
        <v/>
      </c>
      <c r="D838" s="83" t="str">
        <f>IF('Time Series Inputs'!C838="","",'Time Series Inputs'!C838)</f>
        <v/>
      </c>
      <c r="F838" s="89"/>
      <c r="G838" s="89"/>
    </row>
    <row r="839" spans="1:7" ht="15.75" customHeight="1">
      <c r="A839" s="84" t="str">
        <f t="shared" si="14"/>
        <v/>
      </c>
      <c r="B839" s="45" t="str">
        <f>IF('Time Series Inputs'!A839="","",'Time Series Inputs'!A839)</f>
        <v/>
      </c>
      <c r="C839" s="83" t="str">
        <f>IF('Time Series Inputs'!B839="","",'Time Series Inputs'!B839)</f>
        <v/>
      </c>
      <c r="D839" s="83" t="str">
        <f>IF('Time Series Inputs'!C839="","",'Time Series Inputs'!C839)</f>
        <v/>
      </c>
      <c r="F839" s="89"/>
      <c r="G839" s="89"/>
    </row>
    <row r="840" spans="1:7" ht="15.75" customHeight="1">
      <c r="A840" s="84" t="str">
        <f t="shared" si="14"/>
        <v/>
      </c>
      <c r="B840" s="45" t="str">
        <f>IF('Time Series Inputs'!A840="","",'Time Series Inputs'!A840)</f>
        <v/>
      </c>
      <c r="C840" s="83" t="str">
        <f>IF('Time Series Inputs'!B840="","",'Time Series Inputs'!B840)</f>
        <v/>
      </c>
      <c r="D840" s="83" t="str">
        <f>IF('Time Series Inputs'!C840="","",'Time Series Inputs'!C840)</f>
        <v/>
      </c>
      <c r="F840" s="89"/>
      <c r="G840" s="89"/>
    </row>
    <row r="841" spans="1:7" ht="15.75" customHeight="1">
      <c r="A841" s="84" t="str">
        <f t="shared" si="14"/>
        <v/>
      </c>
      <c r="B841" s="45" t="str">
        <f>IF('Time Series Inputs'!A841="","",'Time Series Inputs'!A841)</f>
        <v/>
      </c>
      <c r="C841" s="83" t="str">
        <f>IF('Time Series Inputs'!B841="","",'Time Series Inputs'!B841)</f>
        <v/>
      </c>
      <c r="D841" s="83" t="str">
        <f>IF('Time Series Inputs'!C841="","",'Time Series Inputs'!C841)</f>
        <v/>
      </c>
      <c r="F841" s="89"/>
      <c r="G841" s="89"/>
    </row>
    <row r="842" spans="1:7" ht="15.75" customHeight="1">
      <c r="A842" s="84" t="str">
        <f t="shared" si="14"/>
        <v/>
      </c>
      <c r="B842" s="45" t="str">
        <f>IF('Time Series Inputs'!A842="","",'Time Series Inputs'!A842)</f>
        <v/>
      </c>
      <c r="C842" s="83" t="str">
        <f>IF('Time Series Inputs'!B842="","",'Time Series Inputs'!B842)</f>
        <v/>
      </c>
      <c r="D842" s="83" t="str">
        <f>IF('Time Series Inputs'!C842="","",'Time Series Inputs'!C842)</f>
        <v/>
      </c>
      <c r="F842" s="89"/>
      <c r="G842" s="89"/>
    </row>
    <row r="843" spans="1:7" ht="15.75" customHeight="1">
      <c r="A843" s="84" t="str">
        <f t="shared" si="14"/>
        <v/>
      </c>
      <c r="B843" s="45" t="str">
        <f>IF('Time Series Inputs'!A843="","",'Time Series Inputs'!A843)</f>
        <v/>
      </c>
      <c r="C843" s="83" t="str">
        <f>IF('Time Series Inputs'!B843="","",'Time Series Inputs'!B843)</f>
        <v/>
      </c>
      <c r="D843" s="83" t="str">
        <f>IF('Time Series Inputs'!C843="","",'Time Series Inputs'!C843)</f>
        <v/>
      </c>
      <c r="F843" s="89"/>
      <c r="G843" s="89"/>
    </row>
    <row r="844" spans="1:7" ht="15.75" customHeight="1">
      <c r="A844" s="84" t="str">
        <f t="shared" si="14"/>
        <v/>
      </c>
      <c r="B844" s="45" t="str">
        <f>IF('Time Series Inputs'!A844="","",'Time Series Inputs'!A844)</f>
        <v/>
      </c>
      <c r="C844" s="83" t="str">
        <f>IF('Time Series Inputs'!B844="","",'Time Series Inputs'!B844)</f>
        <v/>
      </c>
      <c r="D844" s="83" t="str">
        <f>IF('Time Series Inputs'!C844="","",'Time Series Inputs'!C844)</f>
        <v/>
      </c>
      <c r="F844" s="89"/>
      <c r="G844" s="89"/>
    </row>
    <row r="845" spans="1:7" ht="15.75" customHeight="1">
      <c r="A845" s="84" t="str">
        <f t="shared" si="14"/>
        <v/>
      </c>
      <c r="B845" s="45" t="str">
        <f>IF('Time Series Inputs'!A845="","",'Time Series Inputs'!A845)</f>
        <v/>
      </c>
      <c r="C845" s="83" t="str">
        <f>IF('Time Series Inputs'!B845="","",'Time Series Inputs'!B845)</f>
        <v/>
      </c>
      <c r="D845" s="83" t="str">
        <f>IF('Time Series Inputs'!C845="","",'Time Series Inputs'!C845)</f>
        <v/>
      </c>
      <c r="F845" s="89"/>
      <c r="G845" s="89"/>
    </row>
    <row r="846" spans="1:7" ht="15.75" customHeight="1">
      <c r="A846" s="84" t="str">
        <f t="shared" si="14"/>
        <v/>
      </c>
      <c r="B846" s="45" t="str">
        <f>IF('Time Series Inputs'!A846="","",'Time Series Inputs'!A846)</f>
        <v/>
      </c>
      <c r="C846" s="83" t="str">
        <f>IF('Time Series Inputs'!B846="","",'Time Series Inputs'!B846)</f>
        <v/>
      </c>
      <c r="D846" s="83" t="str">
        <f>IF('Time Series Inputs'!C846="","",'Time Series Inputs'!C846)</f>
        <v/>
      </c>
      <c r="F846" s="89"/>
      <c r="G846" s="89"/>
    </row>
    <row r="847" spans="1:7" ht="15.75" customHeight="1">
      <c r="A847" s="84" t="str">
        <f t="shared" si="14"/>
        <v/>
      </c>
      <c r="B847" s="45" t="str">
        <f>IF('Time Series Inputs'!A847="","",'Time Series Inputs'!A847)</f>
        <v/>
      </c>
      <c r="C847" s="83" t="str">
        <f>IF('Time Series Inputs'!B847="","",'Time Series Inputs'!B847)</f>
        <v/>
      </c>
      <c r="D847" s="83" t="str">
        <f>IF('Time Series Inputs'!C847="","",'Time Series Inputs'!C847)</f>
        <v/>
      </c>
      <c r="F847" s="89"/>
      <c r="G847" s="89"/>
    </row>
    <row r="848" spans="1:7" ht="15.75" customHeight="1">
      <c r="A848" s="84" t="str">
        <f t="shared" si="14"/>
        <v/>
      </c>
      <c r="B848" s="45" t="str">
        <f>IF('Time Series Inputs'!A848="","",'Time Series Inputs'!A848)</f>
        <v/>
      </c>
      <c r="C848" s="83" t="str">
        <f>IF('Time Series Inputs'!B848="","",'Time Series Inputs'!B848)</f>
        <v/>
      </c>
      <c r="D848" s="83" t="str">
        <f>IF('Time Series Inputs'!C848="","",'Time Series Inputs'!C848)</f>
        <v/>
      </c>
      <c r="F848" s="89"/>
      <c r="G848" s="89"/>
    </row>
    <row r="849" spans="1:7" ht="15.75" customHeight="1">
      <c r="A849" s="84" t="str">
        <f t="shared" si="14"/>
        <v/>
      </c>
      <c r="B849" s="45" t="str">
        <f>IF('Time Series Inputs'!A849="","",'Time Series Inputs'!A849)</f>
        <v/>
      </c>
      <c r="C849" s="83" t="str">
        <f>IF('Time Series Inputs'!B849="","",'Time Series Inputs'!B849)</f>
        <v/>
      </c>
      <c r="D849" s="83" t="str">
        <f>IF('Time Series Inputs'!C849="","",'Time Series Inputs'!C849)</f>
        <v/>
      </c>
      <c r="F849" s="89"/>
      <c r="G849" s="89"/>
    </row>
    <row r="850" spans="1:7" ht="15.75" customHeight="1">
      <c r="A850" s="84" t="str">
        <f t="shared" si="14"/>
        <v/>
      </c>
      <c r="B850" s="45" t="str">
        <f>IF('Time Series Inputs'!A850="","",'Time Series Inputs'!A850)</f>
        <v/>
      </c>
      <c r="C850" s="83" t="str">
        <f>IF('Time Series Inputs'!B850="","",'Time Series Inputs'!B850)</f>
        <v/>
      </c>
      <c r="D850" s="83" t="str">
        <f>IF('Time Series Inputs'!C850="","",'Time Series Inputs'!C850)</f>
        <v/>
      </c>
      <c r="F850" s="89"/>
      <c r="G850" s="89"/>
    </row>
    <row r="851" spans="1:7" ht="15.75" customHeight="1">
      <c r="A851" s="84" t="str">
        <f t="shared" si="14"/>
        <v/>
      </c>
      <c r="B851" s="45" t="str">
        <f>IF('Time Series Inputs'!A851="","",'Time Series Inputs'!A851)</f>
        <v/>
      </c>
      <c r="C851" s="83" t="str">
        <f>IF('Time Series Inputs'!B851="","",'Time Series Inputs'!B851)</f>
        <v/>
      </c>
      <c r="D851" s="83" t="str">
        <f>IF('Time Series Inputs'!C851="","",'Time Series Inputs'!C851)</f>
        <v/>
      </c>
      <c r="F851" s="89"/>
      <c r="G851" s="89"/>
    </row>
    <row r="852" spans="1:7" ht="15.75" customHeight="1">
      <c r="A852" s="84" t="str">
        <f t="shared" si="14"/>
        <v/>
      </c>
      <c r="B852" s="45" t="str">
        <f>IF('Time Series Inputs'!A852="","",'Time Series Inputs'!A852)</f>
        <v/>
      </c>
      <c r="C852" s="83" t="str">
        <f>IF('Time Series Inputs'!B852="","",'Time Series Inputs'!B852)</f>
        <v/>
      </c>
      <c r="D852" s="83" t="str">
        <f>IF('Time Series Inputs'!C852="","",'Time Series Inputs'!C852)</f>
        <v/>
      </c>
      <c r="F852" s="89"/>
      <c r="G852" s="89"/>
    </row>
    <row r="853" spans="1:7" ht="15.75" customHeight="1">
      <c r="A853" s="84" t="str">
        <f t="shared" si="14"/>
        <v/>
      </c>
      <c r="B853" s="45" t="str">
        <f>IF('Time Series Inputs'!A853="","",'Time Series Inputs'!A853)</f>
        <v/>
      </c>
      <c r="C853" s="83" t="str">
        <f>IF('Time Series Inputs'!B853="","",'Time Series Inputs'!B853)</f>
        <v/>
      </c>
      <c r="D853" s="83" t="str">
        <f>IF('Time Series Inputs'!C853="","",'Time Series Inputs'!C853)</f>
        <v/>
      </c>
      <c r="F853" s="89"/>
      <c r="G853" s="89"/>
    </row>
    <row r="854" spans="1:7" ht="15.75" customHeight="1">
      <c r="A854" s="84" t="str">
        <f t="shared" ref="A854:A917" si="15">IF(B854="","",CONSTANT_ALLOCATION)</f>
        <v/>
      </c>
      <c r="B854" s="45" t="str">
        <f>IF('Time Series Inputs'!A854="","",'Time Series Inputs'!A854)</f>
        <v/>
      </c>
      <c r="C854" s="83" t="str">
        <f>IF('Time Series Inputs'!B854="","",'Time Series Inputs'!B854)</f>
        <v/>
      </c>
      <c r="D854" s="83" t="str">
        <f>IF('Time Series Inputs'!C854="","",'Time Series Inputs'!C854)</f>
        <v/>
      </c>
      <c r="F854" s="89"/>
      <c r="G854" s="89"/>
    </row>
    <row r="855" spans="1:7" ht="15.75" customHeight="1">
      <c r="A855" s="84" t="str">
        <f t="shared" si="15"/>
        <v/>
      </c>
      <c r="B855" s="45" t="str">
        <f>IF('Time Series Inputs'!A855="","",'Time Series Inputs'!A855)</f>
        <v/>
      </c>
      <c r="C855" s="83" t="str">
        <f>IF('Time Series Inputs'!B855="","",'Time Series Inputs'!B855)</f>
        <v/>
      </c>
      <c r="D855" s="83" t="str">
        <f>IF('Time Series Inputs'!C855="","",'Time Series Inputs'!C855)</f>
        <v/>
      </c>
      <c r="F855" s="89"/>
      <c r="G855" s="89"/>
    </row>
    <row r="856" spans="1:7" ht="15.75" customHeight="1">
      <c r="A856" s="84" t="str">
        <f t="shared" si="15"/>
        <v/>
      </c>
      <c r="B856" s="45" t="str">
        <f>IF('Time Series Inputs'!A856="","",'Time Series Inputs'!A856)</f>
        <v/>
      </c>
      <c r="C856" s="83" t="str">
        <f>IF('Time Series Inputs'!B856="","",'Time Series Inputs'!B856)</f>
        <v/>
      </c>
      <c r="D856" s="83" t="str">
        <f>IF('Time Series Inputs'!C856="","",'Time Series Inputs'!C856)</f>
        <v/>
      </c>
      <c r="F856" s="89"/>
      <c r="G856" s="89"/>
    </row>
    <row r="857" spans="1:7" ht="15.75" customHeight="1">
      <c r="A857" s="84" t="str">
        <f t="shared" si="15"/>
        <v/>
      </c>
      <c r="B857" s="45" t="str">
        <f>IF('Time Series Inputs'!A857="","",'Time Series Inputs'!A857)</f>
        <v/>
      </c>
      <c r="C857" s="83" t="str">
        <f>IF('Time Series Inputs'!B857="","",'Time Series Inputs'!B857)</f>
        <v/>
      </c>
      <c r="D857" s="83" t="str">
        <f>IF('Time Series Inputs'!C857="","",'Time Series Inputs'!C857)</f>
        <v/>
      </c>
      <c r="F857" s="89"/>
      <c r="G857" s="89"/>
    </row>
    <row r="858" spans="1:7" ht="15.75" customHeight="1">
      <c r="A858" s="84" t="str">
        <f t="shared" si="15"/>
        <v/>
      </c>
      <c r="B858" s="45" t="str">
        <f>IF('Time Series Inputs'!A858="","",'Time Series Inputs'!A858)</f>
        <v/>
      </c>
      <c r="C858" s="83" t="str">
        <f>IF('Time Series Inputs'!B858="","",'Time Series Inputs'!B858)</f>
        <v/>
      </c>
      <c r="D858" s="83" t="str">
        <f>IF('Time Series Inputs'!C858="","",'Time Series Inputs'!C858)</f>
        <v/>
      </c>
      <c r="F858" s="89"/>
      <c r="G858" s="89"/>
    </row>
    <row r="859" spans="1:7" ht="15.75" customHeight="1">
      <c r="A859" s="84" t="str">
        <f t="shared" si="15"/>
        <v/>
      </c>
      <c r="B859" s="45" t="str">
        <f>IF('Time Series Inputs'!A859="","",'Time Series Inputs'!A859)</f>
        <v/>
      </c>
      <c r="C859" s="83" t="str">
        <f>IF('Time Series Inputs'!B859="","",'Time Series Inputs'!B859)</f>
        <v/>
      </c>
      <c r="D859" s="83" t="str">
        <f>IF('Time Series Inputs'!C859="","",'Time Series Inputs'!C859)</f>
        <v/>
      </c>
      <c r="F859" s="89"/>
      <c r="G859" s="89"/>
    </row>
    <row r="860" spans="1:7" ht="15.75" customHeight="1">
      <c r="A860" s="84" t="str">
        <f t="shared" si="15"/>
        <v/>
      </c>
      <c r="B860" s="45" t="str">
        <f>IF('Time Series Inputs'!A860="","",'Time Series Inputs'!A860)</f>
        <v/>
      </c>
      <c r="C860" s="83" t="str">
        <f>IF('Time Series Inputs'!B860="","",'Time Series Inputs'!B860)</f>
        <v/>
      </c>
      <c r="D860" s="83" t="str">
        <f>IF('Time Series Inputs'!C860="","",'Time Series Inputs'!C860)</f>
        <v/>
      </c>
      <c r="F860" s="89"/>
      <c r="G860" s="89"/>
    </row>
    <row r="861" spans="1:7" ht="15.75" customHeight="1">
      <c r="A861" s="84" t="str">
        <f t="shared" si="15"/>
        <v/>
      </c>
      <c r="B861" s="45" t="str">
        <f>IF('Time Series Inputs'!A861="","",'Time Series Inputs'!A861)</f>
        <v/>
      </c>
      <c r="C861" s="83" t="str">
        <f>IF('Time Series Inputs'!B861="","",'Time Series Inputs'!B861)</f>
        <v/>
      </c>
      <c r="D861" s="83" t="str">
        <f>IF('Time Series Inputs'!C861="","",'Time Series Inputs'!C861)</f>
        <v/>
      </c>
      <c r="F861" s="89"/>
      <c r="G861" s="89"/>
    </row>
    <row r="862" spans="1:7" ht="15.75" customHeight="1">
      <c r="A862" s="84" t="str">
        <f t="shared" si="15"/>
        <v/>
      </c>
      <c r="B862" s="45" t="str">
        <f>IF('Time Series Inputs'!A862="","",'Time Series Inputs'!A862)</f>
        <v/>
      </c>
      <c r="C862" s="83" t="str">
        <f>IF('Time Series Inputs'!B862="","",'Time Series Inputs'!B862)</f>
        <v/>
      </c>
      <c r="D862" s="83" t="str">
        <f>IF('Time Series Inputs'!C862="","",'Time Series Inputs'!C862)</f>
        <v/>
      </c>
      <c r="F862" s="89"/>
      <c r="G862" s="89"/>
    </row>
    <row r="863" spans="1:7" ht="15.75" customHeight="1">
      <c r="A863" s="84" t="str">
        <f t="shared" si="15"/>
        <v/>
      </c>
      <c r="B863" s="45" t="str">
        <f>IF('Time Series Inputs'!A863="","",'Time Series Inputs'!A863)</f>
        <v/>
      </c>
      <c r="C863" s="83" t="str">
        <f>IF('Time Series Inputs'!B863="","",'Time Series Inputs'!B863)</f>
        <v/>
      </c>
      <c r="D863" s="83" t="str">
        <f>IF('Time Series Inputs'!C863="","",'Time Series Inputs'!C863)</f>
        <v/>
      </c>
      <c r="F863" s="89"/>
      <c r="G863" s="89"/>
    </row>
    <row r="864" spans="1:7" ht="15.75" customHeight="1">
      <c r="A864" s="84" t="str">
        <f t="shared" si="15"/>
        <v/>
      </c>
      <c r="B864" s="45" t="str">
        <f>IF('Time Series Inputs'!A864="","",'Time Series Inputs'!A864)</f>
        <v/>
      </c>
      <c r="C864" s="83" t="str">
        <f>IF('Time Series Inputs'!B864="","",'Time Series Inputs'!B864)</f>
        <v/>
      </c>
      <c r="D864" s="83" t="str">
        <f>IF('Time Series Inputs'!C864="","",'Time Series Inputs'!C864)</f>
        <v/>
      </c>
      <c r="F864" s="89"/>
      <c r="G864" s="89"/>
    </row>
    <row r="865" spans="1:7" ht="15.75" customHeight="1">
      <c r="A865" s="84" t="str">
        <f t="shared" si="15"/>
        <v/>
      </c>
      <c r="B865" s="45" t="str">
        <f>IF('Time Series Inputs'!A865="","",'Time Series Inputs'!A865)</f>
        <v/>
      </c>
      <c r="C865" s="83" t="str">
        <f>IF('Time Series Inputs'!B865="","",'Time Series Inputs'!B865)</f>
        <v/>
      </c>
      <c r="D865" s="83" t="str">
        <f>IF('Time Series Inputs'!C865="","",'Time Series Inputs'!C865)</f>
        <v/>
      </c>
      <c r="F865" s="89"/>
      <c r="G865" s="89"/>
    </row>
    <row r="866" spans="1:7" ht="15.75" customHeight="1">
      <c r="A866" s="84" t="str">
        <f t="shared" si="15"/>
        <v/>
      </c>
      <c r="B866" s="45" t="str">
        <f>IF('Time Series Inputs'!A866="","",'Time Series Inputs'!A866)</f>
        <v/>
      </c>
      <c r="C866" s="83" t="str">
        <f>IF('Time Series Inputs'!B866="","",'Time Series Inputs'!B866)</f>
        <v/>
      </c>
      <c r="D866" s="83" t="str">
        <f>IF('Time Series Inputs'!C866="","",'Time Series Inputs'!C866)</f>
        <v/>
      </c>
      <c r="F866" s="89"/>
      <c r="G866" s="89"/>
    </row>
    <row r="867" spans="1:7" ht="15.75" customHeight="1">
      <c r="A867" s="84" t="str">
        <f t="shared" si="15"/>
        <v/>
      </c>
      <c r="B867" s="45" t="str">
        <f>IF('Time Series Inputs'!A867="","",'Time Series Inputs'!A867)</f>
        <v/>
      </c>
      <c r="C867" s="83" t="str">
        <f>IF('Time Series Inputs'!B867="","",'Time Series Inputs'!B867)</f>
        <v/>
      </c>
      <c r="D867" s="83" t="str">
        <f>IF('Time Series Inputs'!C867="","",'Time Series Inputs'!C867)</f>
        <v/>
      </c>
      <c r="F867" s="89"/>
      <c r="G867" s="89"/>
    </row>
    <row r="868" spans="1:7" ht="15.75" customHeight="1">
      <c r="A868" s="84" t="str">
        <f t="shared" si="15"/>
        <v/>
      </c>
      <c r="B868" s="45" t="str">
        <f>IF('Time Series Inputs'!A868="","",'Time Series Inputs'!A868)</f>
        <v/>
      </c>
      <c r="C868" s="83" t="str">
        <f>IF('Time Series Inputs'!B868="","",'Time Series Inputs'!B868)</f>
        <v/>
      </c>
      <c r="D868" s="83" t="str">
        <f>IF('Time Series Inputs'!C868="","",'Time Series Inputs'!C868)</f>
        <v/>
      </c>
      <c r="F868" s="89"/>
      <c r="G868" s="89"/>
    </row>
    <row r="869" spans="1:7" ht="15.75" customHeight="1">
      <c r="A869" s="84" t="str">
        <f t="shared" si="15"/>
        <v/>
      </c>
      <c r="B869" s="45" t="str">
        <f>IF('Time Series Inputs'!A869="","",'Time Series Inputs'!A869)</f>
        <v/>
      </c>
      <c r="C869" s="83" t="str">
        <f>IF('Time Series Inputs'!B869="","",'Time Series Inputs'!B869)</f>
        <v/>
      </c>
      <c r="D869" s="83" t="str">
        <f>IF('Time Series Inputs'!C869="","",'Time Series Inputs'!C869)</f>
        <v/>
      </c>
      <c r="F869" s="89"/>
      <c r="G869" s="89"/>
    </row>
    <row r="870" spans="1:7" ht="15.75" customHeight="1">
      <c r="A870" s="84" t="str">
        <f t="shared" si="15"/>
        <v/>
      </c>
      <c r="B870" s="45" t="str">
        <f>IF('Time Series Inputs'!A870="","",'Time Series Inputs'!A870)</f>
        <v/>
      </c>
      <c r="C870" s="83" t="str">
        <f>IF('Time Series Inputs'!B870="","",'Time Series Inputs'!B870)</f>
        <v/>
      </c>
      <c r="D870" s="83" t="str">
        <f>IF('Time Series Inputs'!C870="","",'Time Series Inputs'!C870)</f>
        <v/>
      </c>
      <c r="F870" s="89"/>
      <c r="G870" s="89"/>
    </row>
    <row r="871" spans="1:7" ht="15.75" customHeight="1">
      <c r="A871" s="84" t="str">
        <f t="shared" si="15"/>
        <v/>
      </c>
      <c r="B871" s="45" t="str">
        <f>IF('Time Series Inputs'!A871="","",'Time Series Inputs'!A871)</f>
        <v/>
      </c>
      <c r="C871" s="83" t="str">
        <f>IF('Time Series Inputs'!B871="","",'Time Series Inputs'!B871)</f>
        <v/>
      </c>
      <c r="D871" s="83" t="str">
        <f>IF('Time Series Inputs'!C871="","",'Time Series Inputs'!C871)</f>
        <v/>
      </c>
      <c r="F871" s="89"/>
      <c r="G871" s="89"/>
    </row>
    <row r="872" spans="1:7" ht="15.75" customHeight="1">
      <c r="A872" s="84" t="str">
        <f t="shared" si="15"/>
        <v/>
      </c>
      <c r="B872" s="45" t="str">
        <f>IF('Time Series Inputs'!A872="","",'Time Series Inputs'!A872)</f>
        <v/>
      </c>
      <c r="C872" s="83" t="str">
        <f>IF('Time Series Inputs'!B872="","",'Time Series Inputs'!B872)</f>
        <v/>
      </c>
      <c r="D872" s="83" t="str">
        <f>IF('Time Series Inputs'!C872="","",'Time Series Inputs'!C872)</f>
        <v/>
      </c>
      <c r="F872" s="89"/>
      <c r="G872" s="89"/>
    </row>
    <row r="873" spans="1:7" ht="15.75" customHeight="1">
      <c r="A873" s="84" t="str">
        <f t="shared" si="15"/>
        <v/>
      </c>
      <c r="B873" s="45" t="str">
        <f>IF('Time Series Inputs'!A873="","",'Time Series Inputs'!A873)</f>
        <v/>
      </c>
      <c r="C873" s="83" t="str">
        <f>IF('Time Series Inputs'!B873="","",'Time Series Inputs'!B873)</f>
        <v/>
      </c>
      <c r="D873" s="83" t="str">
        <f>IF('Time Series Inputs'!C873="","",'Time Series Inputs'!C873)</f>
        <v/>
      </c>
      <c r="F873" s="89"/>
      <c r="G873" s="89"/>
    </row>
    <row r="874" spans="1:7" ht="15.75" customHeight="1">
      <c r="A874" s="84" t="str">
        <f t="shared" si="15"/>
        <v/>
      </c>
      <c r="B874" s="45" t="str">
        <f>IF('Time Series Inputs'!A874="","",'Time Series Inputs'!A874)</f>
        <v/>
      </c>
      <c r="C874" s="83" t="str">
        <f>IF('Time Series Inputs'!B874="","",'Time Series Inputs'!B874)</f>
        <v/>
      </c>
      <c r="D874" s="83" t="str">
        <f>IF('Time Series Inputs'!C874="","",'Time Series Inputs'!C874)</f>
        <v/>
      </c>
      <c r="F874" s="89"/>
      <c r="G874" s="89"/>
    </row>
    <row r="875" spans="1:7" ht="15.75" customHeight="1">
      <c r="A875" s="84" t="str">
        <f t="shared" si="15"/>
        <v/>
      </c>
      <c r="B875" s="45" t="str">
        <f>IF('Time Series Inputs'!A875="","",'Time Series Inputs'!A875)</f>
        <v/>
      </c>
      <c r="C875" s="83" t="str">
        <f>IF('Time Series Inputs'!B875="","",'Time Series Inputs'!B875)</f>
        <v/>
      </c>
      <c r="D875" s="83" t="str">
        <f>IF('Time Series Inputs'!C875="","",'Time Series Inputs'!C875)</f>
        <v/>
      </c>
      <c r="F875" s="89"/>
      <c r="G875" s="89"/>
    </row>
    <row r="876" spans="1:7" ht="15.75" customHeight="1">
      <c r="A876" s="84" t="str">
        <f t="shared" si="15"/>
        <v/>
      </c>
      <c r="B876" s="45" t="str">
        <f>IF('Time Series Inputs'!A876="","",'Time Series Inputs'!A876)</f>
        <v/>
      </c>
      <c r="C876" s="83" t="str">
        <f>IF('Time Series Inputs'!B876="","",'Time Series Inputs'!B876)</f>
        <v/>
      </c>
      <c r="D876" s="83" t="str">
        <f>IF('Time Series Inputs'!C876="","",'Time Series Inputs'!C876)</f>
        <v/>
      </c>
      <c r="F876" s="89"/>
      <c r="G876" s="89"/>
    </row>
    <row r="877" spans="1:7" ht="15.75" customHeight="1">
      <c r="A877" s="84" t="str">
        <f t="shared" si="15"/>
        <v/>
      </c>
      <c r="B877" s="45" t="str">
        <f>IF('Time Series Inputs'!A877="","",'Time Series Inputs'!A877)</f>
        <v/>
      </c>
      <c r="C877" s="83" t="str">
        <f>IF('Time Series Inputs'!B877="","",'Time Series Inputs'!B877)</f>
        <v/>
      </c>
      <c r="D877" s="83" t="str">
        <f>IF('Time Series Inputs'!C877="","",'Time Series Inputs'!C877)</f>
        <v/>
      </c>
      <c r="F877" s="89"/>
      <c r="G877" s="89"/>
    </row>
    <row r="878" spans="1:7" ht="15.75" customHeight="1">
      <c r="A878" s="84" t="str">
        <f t="shared" si="15"/>
        <v/>
      </c>
      <c r="B878" s="45" t="str">
        <f>IF('Time Series Inputs'!A878="","",'Time Series Inputs'!A878)</f>
        <v/>
      </c>
      <c r="C878" s="83" t="str">
        <f>IF('Time Series Inputs'!B878="","",'Time Series Inputs'!B878)</f>
        <v/>
      </c>
      <c r="D878" s="83" t="str">
        <f>IF('Time Series Inputs'!C878="","",'Time Series Inputs'!C878)</f>
        <v/>
      </c>
      <c r="F878" s="89"/>
      <c r="G878" s="89"/>
    </row>
    <row r="879" spans="1:7" ht="15.75" customHeight="1">
      <c r="A879" s="84" t="str">
        <f t="shared" si="15"/>
        <v/>
      </c>
      <c r="B879" s="45" t="str">
        <f>IF('Time Series Inputs'!A879="","",'Time Series Inputs'!A879)</f>
        <v/>
      </c>
      <c r="C879" s="83" t="str">
        <f>IF('Time Series Inputs'!B879="","",'Time Series Inputs'!B879)</f>
        <v/>
      </c>
      <c r="D879" s="83" t="str">
        <f>IF('Time Series Inputs'!C879="","",'Time Series Inputs'!C879)</f>
        <v/>
      </c>
      <c r="F879" s="89"/>
      <c r="G879" s="89"/>
    </row>
    <row r="880" spans="1:7" ht="15.75" customHeight="1">
      <c r="A880" s="84" t="str">
        <f t="shared" si="15"/>
        <v/>
      </c>
      <c r="B880" s="45" t="str">
        <f>IF('Time Series Inputs'!A880="","",'Time Series Inputs'!A880)</f>
        <v/>
      </c>
      <c r="C880" s="83" t="str">
        <f>IF('Time Series Inputs'!B880="","",'Time Series Inputs'!B880)</f>
        <v/>
      </c>
      <c r="D880" s="83" t="str">
        <f>IF('Time Series Inputs'!C880="","",'Time Series Inputs'!C880)</f>
        <v/>
      </c>
      <c r="F880" s="89"/>
      <c r="G880" s="89"/>
    </row>
    <row r="881" spans="1:7" ht="15.75" customHeight="1">
      <c r="A881" s="84" t="str">
        <f t="shared" si="15"/>
        <v/>
      </c>
      <c r="B881" s="45" t="str">
        <f>IF('Time Series Inputs'!A881="","",'Time Series Inputs'!A881)</f>
        <v/>
      </c>
      <c r="C881" s="83" t="str">
        <f>IF('Time Series Inputs'!B881="","",'Time Series Inputs'!B881)</f>
        <v/>
      </c>
      <c r="D881" s="83" t="str">
        <f>IF('Time Series Inputs'!C881="","",'Time Series Inputs'!C881)</f>
        <v/>
      </c>
      <c r="F881" s="89"/>
      <c r="G881" s="89"/>
    </row>
    <row r="882" spans="1:7" ht="15.75" customHeight="1">
      <c r="A882" s="84" t="str">
        <f t="shared" si="15"/>
        <v/>
      </c>
      <c r="B882" s="45" t="str">
        <f>IF('Time Series Inputs'!A882="","",'Time Series Inputs'!A882)</f>
        <v/>
      </c>
      <c r="C882" s="83" t="str">
        <f>IF('Time Series Inputs'!B882="","",'Time Series Inputs'!B882)</f>
        <v/>
      </c>
      <c r="D882" s="83" t="str">
        <f>IF('Time Series Inputs'!C882="","",'Time Series Inputs'!C882)</f>
        <v/>
      </c>
      <c r="F882" s="89"/>
      <c r="G882" s="89"/>
    </row>
    <row r="883" spans="1:7" ht="15.75" customHeight="1">
      <c r="A883" s="84" t="str">
        <f t="shared" si="15"/>
        <v/>
      </c>
      <c r="B883" s="45" t="str">
        <f>IF('Time Series Inputs'!A883="","",'Time Series Inputs'!A883)</f>
        <v/>
      </c>
      <c r="C883" s="83" t="str">
        <f>IF('Time Series Inputs'!B883="","",'Time Series Inputs'!B883)</f>
        <v/>
      </c>
      <c r="D883" s="83" t="str">
        <f>IF('Time Series Inputs'!C883="","",'Time Series Inputs'!C883)</f>
        <v/>
      </c>
      <c r="F883" s="89"/>
      <c r="G883" s="89"/>
    </row>
    <row r="884" spans="1:7" ht="15.75" customHeight="1">
      <c r="A884" s="84" t="str">
        <f t="shared" si="15"/>
        <v/>
      </c>
      <c r="B884" s="45" t="str">
        <f>IF('Time Series Inputs'!A884="","",'Time Series Inputs'!A884)</f>
        <v/>
      </c>
      <c r="C884" s="83" t="str">
        <f>IF('Time Series Inputs'!B884="","",'Time Series Inputs'!B884)</f>
        <v/>
      </c>
      <c r="D884" s="83" t="str">
        <f>IF('Time Series Inputs'!C884="","",'Time Series Inputs'!C884)</f>
        <v/>
      </c>
      <c r="F884" s="89"/>
      <c r="G884" s="89"/>
    </row>
    <row r="885" spans="1:7" ht="15.75" customHeight="1">
      <c r="A885" s="84" t="str">
        <f t="shared" si="15"/>
        <v/>
      </c>
      <c r="B885" s="45" t="str">
        <f>IF('Time Series Inputs'!A885="","",'Time Series Inputs'!A885)</f>
        <v/>
      </c>
      <c r="C885" s="83" t="str">
        <f>IF('Time Series Inputs'!B885="","",'Time Series Inputs'!B885)</f>
        <v/>
      </c>
      <c r="D885" s="83" t="str">
        <f>IF('Time Series Inputs'!C885="","",'Time Series Inputs'!C885)</f>
        <v/>
      </c>
      <c r="F885" s="89"/>
      <c r="G885" s="89"/>
    </row>
    <row r="886" spans="1:7" ht="15.75" customHeight="1">
      <c r="A886" s="84" t="str">
        <f t="shared" si="15"/>
        <v/>
      </c>
      <c r="B886" s="45" t="str">
        <f>IF('Time Series Inputs'!A886="","",'Time Series Inputs'!A886)</f>
        <v/>
      </c>
      <c r="C886" s="83" t="str">
        <f>IF('Time Series Inputs'!B886="","",'Time Series Inputs'!B886)</f>
        <v/>
      </c>
      <c r="D886" s="83" t="str">
        <f>IF('Time Series Inputs'!C886="","",'Time Series Inputs'!C886)</f>
        <v/>
      </c>
      <c r="F886" s="89"/>
      <c r="G886" s="89"/>
    </row>
    <row r="887" spans="1:7" ht="15.75" customHeight="1">
      <c r="A887" s="84" t="str">
        <f t="shared" si="15"/>
        <v/>
      </c>
      <c r="B887" s="45" t="str">
        <f>IF('Time Series Inputs'!A887="","",'Time Series Inputs'!A887)</f>
        <v/>
      </c>
      <c r="C887" s="83" t="str">
        <f>IF('Time Series Inputs'!B887="","",'Time Series Inputs'!B887)</f>
        <v/>
      </c>
      <c r="D887" s="83" t="str">
        <f>IF('Time Series Inputs'!C887="","",'Time Series Inputs'!C887)</f>
        <v/>
      </c>
      <c r="F887" s="89"/>
      <c r="G887" s="89"/>
    </row>
    <row r="888" spans="1:7" ht="15.75" customHeight="1">
      <c r="A888" s="84" t="str">
        <f t="shared" si="15"/>
        <v/>
      </c>
      <c r="B888" s="45" t="str">
        <f>IF('Time Series Inputs'!A888="","",'Time Series Inputs'!A888)</f>
        <v/>
      </c>
      <c r="C888" s="83" t="str">
        <f>IF('Time Series Inputs'!B888="","",'Time Series Inputs'!B888)</f>
        <v/>
      </c>
      <c r="D888" s="83" t="str">
        <f>IF('Time Series Inputs'!C888="","",'Time Series Inputs'!C888)</f>
        <v/>
      </c>
      <c r="F888" s="89"/>
      <c r="G888" s="89"/>
    </row>
    <row r="889" spans="1:7" ht="15.75" customHeight="1">
      <c r="A889" s="84" t="str">
        <f t="shared" si="15"/>
        <v/>
      </c>
      <c r="B889" s="45" t="str">
        <f>IF('Time Series Inputs'!A889="","",'Time Series Inputs'!A889)</f>
        <v/>
      </c>
      <c r="C889" s="83" t="str">
        <f>IF('Time Series Inputs'!B889="","",'Time Series Inputs'!B889)</f>
        <v/>
      </c>
      <c r="D889" s="83" t="str">
        <f>IF('Time Series Inputs'!C889="","",'Time Series Inputs'!C889)</f>
        <v/>
      </c>
      <c r="F889" s="89"/>
      <c r="G889" s="89"/>
    </row>
    <row r="890" spans="1:7" ht="15.75" customHeight="1">
      <c r="A890" s="84" t="str">
        <f t="shared" si="15"/>
        <v/>
      </c>
      <c r="B890" s="45" t="str">
        <f>IF('Time Series Inputs'!A890="","",'Time Series Inputs'!A890)</f>
        <v/>
      </c>
      <c r="C890" s="83" t="str">
        <f>IF('Time Series Inputs'!B890="","",'Time Series Inputs'!B890)</f>
        <v/>
      </c>
      <c r="D890" s="83" t="str">
        <f>IF('Time Series Inputs'!C890="","",'Time Series Inputs'!C890)</f>
        <v/>
      </c>
      <c r="F890" s="89"/>
      <c r="G890" s="89"/>
    </row>
    <row r="891" spans="1:7" ht="15.75" customHeight="1">
      <c r="A891" s="84" t="str">
        <f t="shared" si="15"/>
        <v/>
      </c>
      <c r="B891" s="45" t="str">
        <f>IF('Time Series Inputs'!A891="","",'Time Series Inputs'!A891)</f>
        <v/>
      </c>
      <c r="C891" s="83" t="str">
        <f>IF('Time Series Inputs'!B891="","",'Time Series Inputs'!B891)</f>
        <v/>
      </c>
      <c r="D891" s="83" t="str">
        <f>IF('Time Series Inputs'!C891="","",'Time Series Inputs'!C891)</f>
        <v/>
      </c>
      <c r="F891" s="89"/>
      <c r="G891" s="89"/>
    </row>
    <row r="892" spans="1:7" ht="15.75" customHeight="1">
      <c r="A892" s="84" t="str">
        <f t="shared" si="15"/>
        <v/>
      </c>
      <c r="B892" s="45" t="str">
        <f>IF('Time Series Inputs'!A892="","",'Time Series Inputs'!A892)</f>
        <v/>
      </c>
      <c r="C892" s="83" t="str">
        <f>IF('Time Series Inputs'!B892="","",'Time Series Inputs'!B892)</f>
        <v/>
      </c>
      <c r="D892" s="83" t="str">
        <f>IF('Time Series Inputs'!C892="","",'Time Series Inputs'!C892)</f>
        <v/>
      </c>
      <c r="F892" s="89"/>
      <c r="G892" s="89"/>
    </row>
    <row r="893" spans="1:7" ht="15.75" customHeight="1">
      <c r="A893" s="84" t="str">
        <f t="shared" si="15"/>
        <v/>
      </c>
      <c r="B893" s="45" t="str">
        <f>IF('Time Series Inputs'!A893="","",'Time Series Inputs'!A893)</f>
        <v/>
      </c>
      <c r="C893" s="83" t="str">
        <f>IF('Time Series Inputs'!B893="","",'Time Series Inputs'!B893)</f>
        <v/>
      </c>
      <c r="D893" s="83" t="str">
        <f>IF('Time Series Inputs'!C893="","",'Time Series Inputs'!C893)</f>
        <v/>
      </c>
      <c r="F893" s="89"/>
      <c r="G893" s="89"/>
    </row>
    <row r="894" spans="1:7" ht="15.75" customHeight="1">
      <c r="A894" s="84" t="str">
        <f t="shared" si="15"/>
        <v/>
      </c>
      <c r="B894" s="45" t="str">
        <f>IF('Time Series Inputs'!A894="","",'Time Series Inputs'!A894)</f>
        <v/>
      </c>
      <c r="C894" s="83" t="str">
        <f>IF('Time Series Inputs'!B894="","",'Time Series Inputs'!B894)</f>
        <v/>
      </c>
      <c r="D894" s="83" t="str">
        <f>IF('Time Series Inputs'!C894="","",'Time Series Inputs'!C894)</f>
        <v/>
      </c>
      <c r="F894" s="89"/>
      <c r="G894" s="89"/>
    </row>
    <row r="895" spans="1:7" ht="15.75" customHeight="1">
      <c r="A895" s="84" t="str">
        <f t="shared" si="15"/>
        <v/>
      </c>
      <c r="B895" s="45" t="str">
        <f>IF('Time Series Inputs'!A895="","",'Time Series Inputs'!A895)</f>
        <v/>
      </c>
      <c r="C895" s="83" t="str">
        <f>IF('Time Series Inputs'!B895="","",'Time Series Inputs'!B895)</f>
        <v/>
      </c>
      <c r="D895" s="83" t="str">
        <f>IF('Time Series Inputs'!C895="","",'Time Series Inputs'!C895)</f>
        <v/>
      </c>
      <c r="F895" s="89"/>
      <c r="G895" s="89"/>
    </row>
    <row r="896" spans="1:7" ht="15.75" customHeight="1">
      <c r="A896" s="84" t="str">
        <f t="shared" si="15"/>
        <v/>
      </c>
      <c r="B896" s="45" t="str">
        <f>IF('Time Series Inputs'!A896="","",'Time Series Inputs'!A896)</f>
        <v/>
      </c>
      <c r="C896" s="83" t="str">
        <f>IF('Time Series Inputs'!B896="","",'Time Series Inputs'!B896)</f>
        <v/>
      </c>
      <c r="D896" s="83" t="str">
        <f>IF('Time Series Inputs'!C896="","",'Time Series Inputs'!C896)</f>
        <v/>
      </c>
      <c r="F896" s="89"/>
      <c r="G896" s="89"/>
    </row>
    <row r="897" spans="1:7" ht="15.75" customHeight="1">
      <c r="A897" s="84" t="str">
        <f t="shared" si="15"/>
        <v/>
      </c>
      <c r="B897" s="45" t="str">
        <f>IF('Time Series Inputs'!A897="","",'Time Series Inputs'!A897)</f>
        <v/>
      </c>
      <c r="C897" s="83" t="str">
        <f>IF('Time Series Inputs'!B897="","",'Time Series Inputs'!B897)</f>
        <v/>
      </c>
      <c r="D897" s="83" t="str">
        <f>IF('Time Series Inputs'!C897="","",'Time Series Inputs'!C897)</f>
        <v/>
      </c>
      <c r="F897" s="89"/>
      <c r="G897" s="89"/>
    </row>
    <row r="898" spans="1:7" ht="15.75" customHeight="1">
      <c r="A898" s="84" t="str">
        <f t="shared" si="15"/>
        <v/>
      </c>
      <c r="B898" s="45" t="str">
        <f>IF('Time Series Inputs'!A898="","",'Time Series Inputs'!A898)</f>
        <v/>
      </c>
      <c r="C898" s="83" t="str">
        <f>IF('Time Series Inputs'!B898="","",'Time Series Inputs'!B898)</f>
        <v/>
      </c>
      <c r="D898" s="83" t="str">
        <f>IF('Time Series Inputs'!C898="","",'Time Series Inputs'!C898)</f>
        <v/>
      </c>
      <c r="F898" s="89"/>
      <c r="G898" s="89"/>
    </row>
    <row r="899" spans="1:7" ht="15.75" customHeight="1">
      <c r="A899" s="84" t="str">
        <f t="shared" si="15"/>
        <v/>
      </c>
      <c r="B899" s="45" t="str">
        <f>IF('Time Series Inputs'!A899="","",'Time Series Inputs'!A899)</f>
        <v/>
      </c>
      <c r="C899" s="83" t="str">
        <f>IF('Time Series Inputs'!B899="","",'Time Series Inputs'!B899)</f>
        <v/>
      </c>
      <c r="D899" s="83" t="str">
        <f>IF('Time Series Inputs'!C899="","",'Time Series Inputs'!C899)</f>
        <v/>
      </c>
      <c r="F899" s="89"/>
      <c r="G899" s="89"/>
    </row>
    <row r="900" spans="1:7" ht="15.75" customHeight="1">
      <c r="A900" s="84" t="str">
        <f t="shared" si="15"/>
        <v/>
      </c>
      <c r="B900" s="45" t="str">
        <f>IF('Time Series Inputs'!A900="","",'Time Series Inputs'!A900)</f>
        <v/>
      </c>
      <c r="C900" s="83" t="str">
        <f>IF('Time Series Inputs'!B900="","",'Time Series Inputs'!B900)</f>
        <v/>
      </c>
      <c r="D900" s="83" t="str">
        <f>IF('Time Series Inputs'!C900="","",'Time Series Inputs'!C900)</f>
        <v/>
      </c>
      <c r="F900" s="89"/>
      <c r="G900" s="89"/>
    </row>
    <row r="901" spans="1:7" ht="15.75" customHeight="1">
      <c r="A901" s="84" t="str">
        <f t="shared" si="15"/>
        <v/>
      </c>
      <c r="B901" s="45" t="str">
        <f>IF('Time Series Inputs'!A901="","",'Time Series Inputs'!A901)</f>
        <v/>
      </c>
      <c r="C901" s="83" t="str">
        <f>IF('Time Series Inputs'!B901="","",'Time Series Inputs'!B901)</f>
        <v/>
      </c>
      <c r="D901" s="83" t="str">
        <f>IF('Time Series Inputs'!C901="","",'Time Series Inputs'!C901)</f>
        <v/>
      </c>
      <c r="F901" s="89"/>
      <c r="G901" s="89"/>
    </row>
    <row r="902" spans="1:7" ht="15.75" customHeight="1">
      <c r="A902" s="84" t="str">
        <f t="shared" si="15"/>
        <v/>
      </c>
      <c r="B902" s="45" t="str">
        <f>IF('Time Series Inputs'!A902="","",'Time Series Inputs'!A902)</f>
        <v/>
      </c>
      <c r="C902" s="83" t="str">
        <f>IF('Time Series Inputs'!B902="","",'Time Series Inputs'!B902)</f>
        <v/>
      </c>
      <c r="D902" s="83" t="str">
        <f>IF('Time Series Inputs'!C902="","",'Time Series Inputs'!C902)</f>
        <v/>
      </c>
      <c r="F902" s="89"/>
      <c r="G902" s="89"/>
    </row>
    <row r="903" spans="1:7" ht="15.75" customHeight="1">
      <c r="A903" s="84" t="str">
        <f t="shared" si="15"/>
        <v/>
      </c>
      <c r="B903" s="45" t="str">
        <f>IF('Time Series Inputs'!A903="","",'Time Series Inputs'!A903)</f>
        <v/>
      </c>
      <c r="C903" s="83" t="str">
        <f>IF('Time Series Inputs'!B903="","",'Time Series Inputs'!B903)</f>
        <v/>
      </c>
      <c r="D903" s="83" t="str">
        <f>IF('Time Series Inputs'!C903="","",'Time Series Inputs'!C903)</f>
        <v/>
      </c>
      <c r="F903" s="89"/>
      <c r="G903" s="89"/>
    </row>
    <row r="904" spans="1:7" ht="15.75" customHeight="1">
      <c r="A904" s="84" t="str">
        <f t="shared" si="15"/>
        <v/>
      </c>
      <c r="B904" s="45" t="str">
        <f>IF('Time Series Inputs'!A904="","",'Time Series Inputs'!A904)</f>
        <v/>
      </c>
      <c r="C904" s="83" t="str">
        <f>IF('Time Series Inputs'!B904="","",'Time Series Inputs'!B904)</f>
        <v/>
      </c>
      <c r="D904" s="83" t="str">
        <f>IF('Time Series Inputs'!C904="","",'Time Series Inputs'!C904)</f>
        <v/>
      </c>
      <c r="F904" s="89"/>
      <c r="G904" s="89"/>
    </row>
    <row r="905" spans="1:7" ht="15.75" customHeight="1">
      <c r="A905" s="84" t="str">
        <f t="shared" si="15"/>
        <v/>
      </c>
      <c r="B905" s="45" t="str">
        <f>IF('Time Series Inputs'!A905="","",'Time Series Inputs'!A905)</f>
        <v/>
      </c>
      <c r="C905" s="83" t="str">
        <f>IF('Time Series Inputs'!B905="","",'Time Series Inputs'!B905)</f>
        <v/>
      </c>
      <c r="D905" s="83" t="str">
        <f>IF('Time Series Inputs'!C905="","",'Time Series Inputs'!C905)</f>
        <v/>
      </c>
      <c r="F905" s="89"/>
      <c r="G905" s="89"/>
    </row>
    <row r="906" spans="1:7" ht="15.75" customHeight="1">
      <c r="A906" s="84" t="str">
        <f t="shared" si="15"/>
        <v/>
      </c>
      <c r="B906" s="45" t="str">
        <f>IF('Time Series Inputs'!A906="","",'Time Series Inputs'!A906)</f>
        <v/>
      </c>
      <c r="C906" s="83" t="str">
        <f>IF('Time Series Inputs'!B906="","",'Time Series Inputs'!B906)</f>
        <v/>
      </c>
      <c r="D906" s="83" t="str">
        <f>IF('Time Series Inputs'!C906="","",'Time Series Inputs'!C906)</f>
        <v/>
      </c>
      <c r="F906" s="89"/>
      <c r="G906" s="89"/>
    </row>
    <row r="907" spans="1:7" ht="15.75" customHeight="1">
      <c r="A907" s="84" t="str">
        <f t="shared" si="15"/>
        <v/>
      </c>
      <c r="B907" s="45" t="str">
        <f>IF('Time Series Inputs'!A907="","",'Time Series Inputs'!A907)</f>
        <v/>
      </c>
      <c r="C907" s="83" t="str">
        <f>IF('Time Series Inputs'!B907="","",'Time Series Inputs'!B907)</f>
        <v/>
      </c>
      <c r="D907" s="83" t="str">
        <f>IF('Time Series Inputs'!C907="","",'Time Series Inputs'!C907)</f>
        <v/>
      </c>
      <c r="F907" s="89"/>
      <c r="G907" s="89"/>
    </row>
    <row r="908" spans="1:7" ht="15.75" customHeight="1">
      <c r="A908" s="84" t="str">
        <f t="shared" si="15"/>
        <v/>
      </c>
      <c r="B908" s="45" t="str">
        <f>IF('Time Series Inputs'!A908="","",'Time Series Inputs'!A908)</f>
        <v/>
      </c>
      <c r="C908" s="83" t="str">
        <f>IF('Time Series Inputs'!B908="","",'Time Series Inputs'!B908)</f>
        <v/>
      </c>
      <c r="D908" s="83" t="str">
        <f>IF('Time Series Inputs'!C908="","",'Time Series Inputs'!C908)</f>
        <v/>
      </c>
      <c r="F908" s="89"/>
      <c r="G908" s="89"/>
    </row>
    <row r="909" spans="1:7" ht="15.75" customHeight="1">
      <c r="A909" s="84" t="str">
        <f t="shared" si="15"/>
        <v/>
      </c>
      <c r="B909" s="45" t="str">
        <f>IF('Time Series Inputs'!A909="","",'Time Series Inputs'!A909)</f>
        <v/>
      </c>
      <c r="C909" s="83" t="str">
        <f>IF('Time Series Inputs'!B909="","",'Time Series Inputs'!B909)</f>
        <v/>
      </c>
      <c r="D909" s="83" t="str">
        <f>IF('Time Series Inputs'!C909="","",'Time Series Inputs'!C909)</f>
        <v/>
      </c>
      <c r="F909" s="89"/>
      <c r="G909" s="89"/>
    </row>
    <row r="910" spans="1:7" ht="15.75" customHeight="1">
      <c r="A910" s="84" t="str">
        <f t="shared" si="15"/>
        <v/>
      </c>
      <c r="B910" s="45" t="str">
        <f>IF('Time Series Inputs'!A910="","",'Time Series Inputs'!A910)</f>
        <v/>
      </c>
      <c r="C910" s="83" t="str">
        <f>IF('Time Series Inputs'!B910="","",'Time Series Inputs'!B910)</f>
        <v/>
      </c>
      <c r="D910" s="83" t="str">
        <f>IF('Time Series Inputs'!C910="","",'Time Series Inputs'!C910)</f>
        <v/>
      </c>
      <c r="F910" s="89"/>
      <c r="G910" s="89"/>
    </row>
    <row r="911" spans="1:7" ht="15.75" customHeight="1">
      <c r="A911" s="84" t="str">
        <f t="shared" si="15"/>
        <v/>
      </c>
      <c r="B911" s="45" t="str">
        <f>IF('Time Series Inputs'!A911="","",'Time Series Inputs'!A911)</f>
        <v/>
      </c>
      <c r="C911" s="83" t="str">
        <f>IF('Time Series Inputs'!B911="","",'Time Series Inputs'!B911)</f>
        <v/>
      </c>
      <c r="D911" s="83" t="str">
        <f>IF('Time Series Inputs'!C911="","",'Time Series Inputs'!C911)</f>
        <v/>
      </c>
      <c r="F911" s="89"/>
      <c r="G911" s="89"/>
    </row>
    <row r="912" spans="1:7" ht="15.75" customHeight="1">
      <c r="A912" s="84" t="str">
        <f t="shared" si="15"/>
        <v/>
      </c>
      <c r="B912" s="45" t="str">
        <f>IF('Time Series Inputs'!A912="","",'Time Series Inputs'!A912)</f>
        <v/>
      </c>
      <c r="C912" s="83" t="str">
        <f>IF('Time Series Inputs'!B912="","",'Time Series Inputs'!B912)</f>
        <v/>
      </c>
      <c r="D912" s="83" t="str">
        <f>IF('Time Series Inputs'!C912="","",'Time Series Inputs'!C912)</f>
        <v/>
      </c>
      <c r="F912" s="89"/>
      <c r="G912" s="89"/>
    </row>
    <row r="913" spans="1:7" ht="15.75" customHeight="1">
      <c r="A913" s="84" t="str">
        <f t="shared" si="15"/>
        <v/>
      </c>
      <c r="B913" s="45" t="str">
        <f>IF('Time Series Inputs'!A913="","",'Time Series Inputs'!A913)</f>
        <v/>
      </c>
      <c r="C913" s="83" t="str">
        <f>IF('Time Series Inputs'!B913="","",'Time Series Inputs'!B913)</f>
        <v/>
      </c>
      <c r="D913" s="83" t="str">
        <f>IF('Time Series Inputs'!C913="","",'Time Series Inputs'!C913)</f>
        <v/>
      </c>
      <c r="F913" s="89"/>
      <c r="G913" s="89"/>
    </row>
    <row r="914" spans="1:7" ht="15.75" customHeight="1">
      <c r="A914" s="84" t="str">
        <f t="shared" si="15"/>
        <v/>
      </c>
      <c r="B914" s="45" t="str">
        <f>IF('Time Series Inputs'!A914="","",'Time Series Inputs'!A914)</f>
        <v/>
      </c>
      <c r="C914" s="83" t="str">
        <f>IF('Time Series Inputs'!B914="","",'Time Series Inputs'!B914)</f>
        <v/>
      </c>
      <c r="D914" s="83" t="str">
        <f>IF('Time Series Inputs'!C914="","",'Time Series Inputs'!C914)</f>
        <v/>
      </c>
      <c r="F914" s="89"/>
      <c r="G914" s="89"/>
    </row>
    <row r="915" spans="1:7" ht="15.75" customHeight="1">
      <c r="A915" s="84" t="str">
        <f t="shared" si="15"/>
        <v/>
      </c>
      <c r="B915" s="45" t="str">
        <f>IF('Time Series Inputs'!A915="","",'Time Series Inputs'!A915)</f>
        <v/>
      </c>
      <c r="C915" s="83" t="str">
        <f>IF('Time Series Inputs'!B915="","",'Time Series Inputs'!B915)</f>
        <v/>
      </c>
      <c r="D915" s="83" t="str">
        <f>IF('Time Series Inputs'!C915="","",'Time Series Inputs'!C915)</f>
        <v/>
      </c>
      <c r="F915" s="89"/>
      <c r="G915" s="89"/>
    </row>
    <row r="916" spans="1:7" ht="15.75" customHeight="1">
      <c r="A916" s="84" t="str">
        <f t="shared" si="15"/>
        <v/>
      </c>
      <c r="B916" s="45" t="str">
        <f>IF('Time Series Inputs'!A916="","",'Time Series Inputs'!A916)</f>
        <v/>
      </c>
      <c r="C916" s="83" t="str">
        <f>IF('Time Series Inputs'!B916="","",'Time Series Inputs'!B916)</f>
        <v/>
      </c>
      <c r="D916" s="83" t="str">
        <f>IF('Time Series Inputs'!C916="","",'Time Series Inputs'!C916)</f>
        <v/>
      </c>
      <c r="F916" s="89"/>
      <c r="G916" s="89"/>
    </row>
    <row r="917" spans="1:7" ht="15.75" customHeight="1">
      <c r="A917" s="84" t="str">
        <f t="shared" si="15"/>
        <v/>
      </c>
      <c r="B917" s="45" t="str">
        <f>IF('Time Series Inputs'!A917="","",'Time Series Inputs'!A917)</f>
        <v/>
      </c>
      <c r="C917" s="83" t="str">
        <f>IF('Time Series Inputs'!B917="","",'Time Series Inputs'!B917)</f>
        <v/>
      </c>
      <c r="D917" s="83" t="str">
        <f>IF('Time Series Inputs'!C917="","",'Time Series Inputs'!C917)</f>
        <v/>
      </c>
      <c r="F917" s="89"/>
      <c r="G917" s="89"/>
    </row>
    <row r="918" spans="1:7" ht="15.75" customHeight="1">
      <c r="A918" s="84" t="str">
        <f t="shared" ref="A918:A981" si="16">IF(B918="","",CONSTANT_ALLOCATION)</f>
        <v/>
      </c>
      <c r="B918" s="45" t="str">
        <f>IF('Time Series Inputs'!A918="","",'Time Series Inputs'!A918)</f>
        <v/>
      </c>
      <c r="C918" s="83" t="str">
        <f>IF('Time Series Inputs'!B918="","",'Time Series Inputs'!B918)</f>
        <v/>
      </c>
      <c r="D918" s="83" t="str">
        <f>IF('Time Series Inputs'!C918="","",'Time Series Inputs'!C918)</f>
        <v/>
      </c>
      <c r="F918" s="89"/>
      <c r="G918" s="89"/>
    </row>
    <row r="919" spans="1:7" ht="15.75" customHeight="1">
      <c r="A919" s="84" t="str">
        <f t="shared" si="16"/>
        <v/>
      </c>
      <c r="B919" s="45" t="str">
        <f>IF('Time Series Inputs'!A919="","",'Time Series Inputs'!A919)</f>
        <v/>
      </c>
      <c r="C919" s="83" t="str">
        <f>IF('Time Series Inputs'!B919="","",'Time Series Inputs'!B919)</f>
        <v/>
      </c>
      <c r="D919" s="83" t="str">
        <f>IF('Time Series Inputs'!C919="","",'Time Series Inputs'!C919)</f>
        <v/>
      </c>
      <c r="F919" s="89"/>
      <c r="G919" s="89"/>
    </row>
    <row r="920" spans="1:7" ht="15.75" customHeight="1">
      <c r="A920" s="84" t="str">
        <f t="shared" si="16"/>
        <v/>
      </c>
      <c r="B920" s="45" t="str">
        <f>IF('Time Series Inputs'!A920="","",'Time Series Inputs'!A920)</f>
        <v/>
      </c>
      <c r="C920" s="83" t="str">
        <f>IF('Time Series Inputs'!B920="","",'Time Series Inputs'!B920)</f>
        <v/>
      </c>
      <c r="D920" s="83" t="str">
        <f>IF('Time Series Inputs'!C920="","",'Time Series Inputs'!C920)</f>
        <v/>
      </c>
      <c r="F920" s="89"/>
      <c r="G920" s="89"/>
    </row>
    <row r="921" spans="1:7" ht="15.75" customHeight="1">
      <c r="A921" s="84" t="str">
        <f t="shared" si="16"/>
        <v/>
      </c>
      <c r="B921" s="45" t="str">
        <f>IF('Time Series Inputs'!A921="","",'Time Series Inputs'!A921)</f>
        <v/>
      </c>
      <c r="C921" s="83" t="str">
        <f>IF('Time Series Inputs'!B921="","",'Time Series Inputs'!B921)</f>
        <v/>
      </c>
      <c r="D921" s="83" t="str">
        <f>IF('Time Series Inputs'!C921="","",'Time Series Inputs'!C921)</f>
        <v/>
      </c>
      <c r="F921" s="89"/>
      <c r="G921" s="89"/>
    </row>
    <row r="922" spans="1:7" ht="15.75" customHeight="1">
      <c r="A922" s="84" t="str">
        <f t="shared" si="16"/>
        <v/>
      </c>
      <c r="B922" s="45" t="str">
        <f>IF('Time Series Inputs'!A922="","",'Time Series Inputs'!A922)</f>
        <v/>
      </c>
      <c r="C922" s="83" t="str">
        <f>IF('Time Series Inputs'!B922="","",'Time Series Inputs'!B922)</f>
        <v/>
      </c>
      <c r="D922" s="83" t="str">
        <f>IF('Time Series Inputs'!C922="","",'Time Series Inputs'!C922)</f>
        <v/>
      </c>
      <c r="F922" s="89"/>
      <c r="G922" s="89"/>
    </row>
    <row r="923" spans="1:7" ht="15.75" customHeight="1">
      <c r="A923" s="84" t="str">
        <f t="shared" si="16"/>
        <v/>
      </c>
      <c r="B923" s="45" t="str">
        <f>IF('Time Series Inputs'!A923="","",'Time Series Inputs'!A923)</f>
        <v/>
      </c>
      <c r="C923" s="83" t="str">
        <f>IF('Time Series Inputs'!B923="","",'Time Series Inputs'!B923)</f>
        <v/>
      </c>
      <c r="D923" s="83" t="str">
        <f>IF('Time Series Inputs'!C923="","",'Time Series Inputs'!C923)</f>
        <v/>
      </c>
      <c r="F923" s="89"/>
      <c r="G923" s="89"/>
    </row>
    <row r="924" spans="1:7" ht="15.75" customHeight="1">
      <c r="A924" s="84" t="str">
        <f t="shared" si="16"/>
        <v/>
      </c>
      <c r="B924" s="45" t="str">
        <f>IF('Time Series Inputs'!A924="","",'Time Series Inputs'!A924)</f>
        <v/>
      </c>
      <c r="C924" s="83" t="str">
        <f>IF('Time Series Inputs'!B924="","",'Time Series Inputs'!B924)</f>
        <v/>
      </c>
      <c r="D924" s="83" t="str">
        <f>IF('Time Series Inputs'!C924="","",'Time Series Inputs'!C924)</f>
        <v/>
      </c>
      <c r="F924" s="89"/>
      <c r="G924" s="89"/>
    </row>
    <row r="925" spans="1:7" ht="15.75" customHeight="1">
      <c r="A925" s="84" t="str">
        <f t="shared" si="16"/>
        <v/>
      </c>
      <c r="B925" s="45" t="str">
        <f>IF('Time Series Inputs'!A925="","",'Time Series Inputs'!A925)</f>
        <v/>
      </c>
      <c r="C925" s="83" t="str">
        <f>IF('Time Series Inputs'!B925="","",'Time Series Inputs'!B925)</f>
        <v/>
      </c>
      <c r="D925" s="83" t="str">
        <f>IF('Time Series Inputs'!C925="","",'Time Series Inputs'!C925)</f>
        <v/>
      </c>
      <c r="F925" s="89"/>
      <c r="G925" s="89"/>
    </row>
    <row r="926" spans="1:7" ht="15.75" customHeight="1">
      <c r="A926" s="84" t="str">
        <f t="shared" si="16"/>
        <v/>
      </c>
      <c r="B926" s="45" t="str">
        <f>IF('Time Series Inputs'!A926="","",'Time Series Inputs'!A926)</f>
        <v/>
      </c>
      <c r="C926" s="83" t="str">
        <f>IF('Time Series Inputs'!B926="","",'Time Series Inputs'!B926)</f>
        <v/>
      </c>
      <c r="D926" s="83" t="str">
        <f>IF('Time Series Inputs'!C926="","",'Time Series Inputs'!C926)</f>
        <v/>
      </c>
      <c r="F926" s="89"/>
      <c r="G926" s="89"/>
    </row>
    <row r="927" spans="1:7" ht="15.75" customHeight="1">
      <c r="A927" s="84" t="str">
        <f t="shared" si="16"/>
        <v/>
      </c>
      <c r="B927" s="45" t="str">
        <f>IF('Time Series Inputs'!A927="","",'Time Series Inputs'!A927)</f>
        <v/>
      </c>
      <c r="C927" s="83" t="str">
        <f>IF('Time Series Inputs'!B927="","",'Time Series Inputs'!B927)</f>
        <v/>
      </c>
      <c r="D927" s="83" t="str">
        <f>IF('Time Series Inputs'!C927="","",'Time Series Inputs'!C927)</f>
        <v/>
      </c>
      <c r="F927" s="89"/>
      <c r="G927" s="89"/>
    </row>
    <row r="928" spans="1:7" ht="15.75" customHeight="1">
      <c r="A928" s="84" t="str">
        <f t="shared" si="16"/>
        <v/>
      </c>
      <c r="B928" s="45" t="str">
        <f>IF('Time Series Inputs'!A928="","",'Time Series Inputs'!A928)</f>
        <v/>
      </c>
      <c r="C928" s="83" t="str">
        <f>IF('Time Series Inputs'!B928="","",'Time Series Inputs'!B928)</f>
        <v/>
      </c>
      <c r="D928" s="83" t="str">
        <f>IF('Time Series Inputs'!C928="","",'Time Series Inputs'!C928)</f>
        <v/>
      </c>
      <c r="F928" s="89"/>
      <c r="G928" s="89"/>
    </row>
    <row r="929" spans="1:7" ht="15.75" customHeight="1">
      <c r="A929" s="84" t="str">
        <f t="shared" si="16"/>
        <v/>
      </c>
      <c r="B929" s="45" t="str">
        <f>IF('Time Series Inputs'!A929="","",'Time Series Inputs'!A929)</f>
        <v/>
      </c>
      <c r="C929" s="83" t="str">
        <f>IF('Time Series Inputs'!B929="","",'Time Series Inputs'!B929)</f>
        <v/>
      </c>
      <c r="D929" s="83" t="str">
        <f>IF('Time Series Inputs'!C929="","",'Time Series Inputs'!C929)</f>
        <v/>
      </c>
      <c r="F929" s="89"/>
      <c r="G929" s="89"/>
    </row>
    <row r="930" spans="1:7" ht="15.75" customHeight="1">
      <c r="A930" s="84" t="str">
        <f t="shared" si="16"/>
        <v/>
      </c>
      <c r="B930" s="45" t="str">
        <f>IF('Time Series Inputs'!A930="","",'Time Series Inputs'!A930)</f>
        <v/>
      </c>
      <c r="C930" s="83" t="str">
        <f>IF('Time Series Inputs'!B930="","",'Time Series Inputs'!B930)</f>
        <v/>
      </c>
      <c r="D930" s="83" t="str">
        <f>IF('Time Series Inputs'!C930="","",'Time Series Inputs'!C930)</f>
        <v/>
      </c>
      <c r="F930" s="89"/>
      <c r="G930" s="89"/>
    </row>
    <row r="931" spans="1:7" ht="15.75" customHeight="1">
      <c r="A931" s="84" t="str">
        <f t="shared" si="16"/>
        <v/>
      </c>
      <c r="B931" s="45" t="str">
        <f>IF('Time Series Inputs'!A931="","",'Time Series Inputs'!A931)</f>
        <v/>
      </c>
      <c r="C931" s="83" t="str">
        <f>IF('Time Series Inputs'!B931="","",'Time Series Inputs'!B931)</f>
        <v/>
      </c>
      <c r="D931" s="83" t="str">
        <f>IF('Time Series Inputs'!C931="","",'Time Series Inputs'!C931)</f>
        <v/>
      </c>
      <c r="F931" s="89"/>
      <c r="G931" s="89"/>
    </row>
    <row r="932" spans="1:7" ht="15.75" customHeight="1">
      <c r="A932" s="84" t="str">
        <f t="shared" si="16"/>
        <v/>
      </c>
      <c r="B932" s="45" t="str">
        <f>IF('Time Series Inputs'!A932="","",'Time Series Inputs'!A932)</f>
        <v/>
      </c>
      <c r="C932" s="83" t="str">
        <f>IF('Time Series Inputs'!B932="","",'Time Series Inputs'!B932)</f>
        <v/>
      </c>
      <c r="D932" s="83" t="str">
        <f>IF('Time Series Inputs'!C932="","",'Time Series Inputs'!C932)</f>
        <v/>
      </c>
      <c r="F932" s="89"/>
      <c r="G932" s="89"/>
    </row>
    <row r="933" spans="1:7" ht="15.75" customHeight="1">
      <c r="A933" s="84" t="str">
        <f t="shared" si="16"/>
        <v/>
      </c>
      <c r="B933" s="45" t="str">
        <f>IF('Time Series Inputs'!A933="","",'Time Series Inputs'!A933)</f>
        <v/>
      </c>
      <c r="C933" s="83" t="str">
        <f>IF('Time Series Inputs'!B933="","",'Time Series Inputs'!B933)</f>
        <v/>
      </c>
      <c r="D933" s="83" t="str">
        <f>IF('Time Series Inputs'!C933="","",'Time Series Inputs'!C933)</f>
        <v/>
      </c>
      <c r="F933" s="89"/>
      <c r="G933" s="89"/>
    </row>
    <row r="934" spans="1:7" ht="15.75" customHeight="1">
      <c r="A934" s="84" t="str">
        <f t="shared" si="16"/>
        <v/>
      </c>
      <c r="B934" s="45" t="str">
        <f>IF('Time Series Inputs'!A934="","",'Time Series Inputs'!A934)</f>
        <v/>
      </c>
      <c r="C934" s="83" t="str">
        <f>IF('Time Series Inputs'!B934="","",'Time Series Inputs'!B934)</f>
        <v/>
      </c>
      <c r="D934" s="83" t="str">
        <f>IF('Time Series Inputs'!C934="","",'Time Series Inputs'!C934)</f>
        <v/>
      </c>
      <c r="F934" s="89"/>
      <c r="G934" s="89"/>
    </row>
    <row r="935" spans="1:7" ht="15.75" customHeight="1">
      <c r="A935" s="84" t="str">
        <f t="shared" si="16"/>
        <v/>
      </c>
      <c r="B935" s="45" t="str">
        <f>IF('Time Series Inputs'!A935="","",'Time Series Inputs'!A935)</f>
        <v/>
      </c>
      <c r="C935" s="83" t="str">
        <f>IF('Time Series Inputs'!B935="","",'Time Series Inputs'!B935)</f>
        <v/>
      </c>
      <c r="D935" s="83" t="str">
        <f>IF('Time Series Inputs'!C935="","",'Time Series Inputs'!C935)</f>
        <v/>
      </c>
      <c r="F935" s="89"/>
      <c r="G935" s="89"/>
    </row>
    <row r="936" spans="1:7" ht="15.75" customHeight="1">
      <c r="A936" s="84" t="str">
        <f t="shared" si="16"/>
        <v/>
      </c>
      <c r="B936" s="45" t="str">
        <f>IF('Time Series Inputs'!A936="","",'Time Series Inputs'!A936)</f>
        <v/>
      </c>
      <c r="C936" s="83" t="str">
        <f>IF('Time Series Inputs'!B936="","",'Time Series Inputs'!B936)</f>
        <v/>
      </c>
      <c r="D936" s="83" t="str">
        <f>IF('Time Series Inputs'!C936="","",'Time Series Inputs'!C936)</f>
        <v/>
      </c>
      <c r="F936" s="89"/>
      <c r="G936" s="89"/>
    </row>
    <row r="937" spans="1:7" ht="15.75" customHeight="1">
      <c r="A937" s="84" t="str">
        <f t="shared" si="16"/>
        <v/>
      </c>
      <c r="B937" s="45" t="str">
        <f>IF('Time Series Inputs'!A937="","",'Time Series Inputs'!A937)</f>
        <v/>
      </c>
      <c r="C937" s="83" t="str">
        <f>IF('Time Series Inputs'!B937="","",'Time Series Inputs'!B937)</f>
        <v/>
      </c>
      <c r="D937" s="83" t="str">
        <f>IF('Time Series Inputs'!C937="","",'Time Series Inputs'!C937)</f>
        <v/>
      </c>
      <c r="F937" s="89"/>
      <c r="G937" s="89"/>
    </row>
    <row r="938" spans="1:7" ht="15.75" customHeight="1">
      <c r="A938" s="84" t="str">
        <f t="shared" si="16"/>
        <v/>
      </c>
      <c r="B938" s="45" t="str">
        <f>IF('Time Series Inputs'!A938="","",'Time Series Inputs'!A938)</f>
        <v/>
      </c>
      <c r="C938" s="83" t="str">
        <f>IF('Time Series Inputs'!B938="","",'Time Series Inputs'!B938)</f>
        <v/>
      </c>
      <c r="D938" s="83" t="str">
        <f>IF('Time Series Inputs'!C938="","",'Time Series Inputs'!C938)</f>
        <v/>
      </c>
      <c r="F938" s="89"/>
      <c r="G938" s="89"/>
    </row>
    <row r="939" spans="1:7" ht="15.75" customHeight="1">
      <c r="A939" s="84" t="str">
        <f t="shared" si="16"/>
        <v/>
      </c>
      <c r="B939" s="45" t="str">
        <f>IF('Time Series Inputs'!A939="","",'Time Series Inputs'!A939)</f>
        <v/>
      </c>
      <c r="C939" s="83" t="str">
        <f>IF('Time Series Inputs'!B939="","",'Time Series Inputs'!B939)</f>
        <v/>
      </c>
      <c r="D939" s="83" t="str">
        <f>IF('Time Series Inputs'!C939="","",'Time Series Inputs'!C939)</f>
        <v/>
      </c>
      <c r="F939" s="89"/>
      <c r="G939" s="89"/>
    </row>
    <row r="940" spans="1:7" ht="15.75" customHeight="1">
      <c r="A940" s="84" t="str">
        <f t="shared" si="16"/>
        <v/>
      </c>
      <c r="B940" s="45" t="str">
        <f>IF('Time Series Inputs'!A940="","",'Time Series Inputs'!A940)</f>
        <v/>
      </c>
      <c r="C940" s="83" t="str">
        <f>IF('Time Series Inputs'!B940="","",'Time Series Inputs'!B940)</f>
        <v/>
      </c>
      <c r="D940" s="83" t="str">
        <f>IF('Time Series Inputs'!C940="","",'Time Series Inputs'!C940)</f>
        <v/>
      </c>
      <c r="F940" s="89"/>
      <c r="G940" s="89"/>
    </row>
    <row r="941" spans="1:7" ht="15.75" customHeight="1">
      <c r="A941" s="84" t="str">
        <f t="shared" si="16"/>
        <v/>
      </c>
      <c r="B941" s="45" t="str">
        <f>IF('Time Series Inputs'!A941="","",'Time Series Inputs'!A941)</f>
        <v/>
      </c>
      <c r="C941" s="83" t="str">
        <f>IF('Time Series Inputs'!B941="","",'Time Series Inputs'!B941)</f>
        <v/>
      </c>
      <c r="D941" s="83" t="str">
        <f>IF('Time Series Inputs'!C941="","",'Time Series Inputs'!C941)</f>
        <v/>
      </c>
      <c r="F941" s="89"/>
      <c r="G941" s="89"/>
    </row>
    <row r="942" spans="1:7" ht="15.75" customHeight="1">
      <c r="A942" s="84" t="str">
        <f t="shared" si="16"/>
        <v/>
      </c>
      <c r="B942" s="45" t="str">
        <f>IF('Time Series Inputs'!A942="","",'Time Series Inputs'!A942)</f>
        <v/>
      </c>
      <c r="C942" s="83" t="str">
        <f>IF('Time Series Inputs'!B942="","",'Time Series Inputs'!B942)</f>
        <v/>
      </c>
      <c r="D942" s="83" t="str">
        <f>IF('Time Series Inputs'!C942="","",'Time Series Inputs'!C942)</f>
        <v/>
      </c>
      <c r="F942" s="89"/>
      <c r="G942" s="89"/>
    </row>
    <row r="943" spans="1:7" ht="15.75" customHeight="1">
      <c r="A943" s="84" t="str">
        <f t="shared" si="16"/>
        <v/>
      </c>
      <c r="B943" s="45" t="str">
        <f>IF('Time Series Inputs'!A943="","",'Time Series Inputs'!A943)</f>
        <v/>
      </c>
      <c r="C943" s="83" t="str">
        <f>IF('Time Series Inputs'!B943="","",'Time Series Inputs'!B943)</f>
        <v/>
      </c>
      <c r="D943" s="83" t="str">
        <f>IF('Time Series Inputs'!C943="","",'Time Series Inputs'!C943)</f>
        <v/>
      </c>
      <c r="F943" s="89"/>
      <c r="G943" s="89"/>
    </row>
    <row r="944" spans="1:7" ht="15.75" customHeight="1">
      <c r="A944" s="84" t="str">
        <f t="shared" si="16"/>
        <v/>
      </c>
      <c r="B944" s="45" t="str">
        <f>IF('Time Series Inputs'!A944="","",'Time Series Inputs'!A944)</f>
        <v/>
      </c>
      <c r="C944" s="83" t="str">
        <f>IF('Time Series Inputs'!B944="","",'Time Series Inputs'!B944)</f>
        <v/>
      </c>
      <c r="D944" s="83" t="str">
        <f>IF('Time Series Inputs'!C944="","",'Time Series Inputs'!C944)</f>
        <v/>
      </c>
      <c r="F944" s="89"/>
      <c r="G944" s="89"/>
    </row>
    <row r="945" spans="1:7" ht="15.75" customHeight="1">
      <c r="A945" s="84" t="str">
        <f t="shared" si="16"/>
        <v/>
      </c>
      <c r="B945" s="45" t="str">
        <f>IF('Time Series Inputs'!A945="","",'Time Series Inputs'!A945)</f>
        <v/>
      </c>
      <c r="C945" s="83" t="str">
        <f>IF('Time Series Inputs'!B945="","",'Time Series Inputs'!B945)</f>
        <v/>
      </c>
      <c r="D945" s="83" t="str">
        <f>IF('Time Series Inputs'!C945="","",'Time Series Inputs'!C945)</f>
        <v/>
      </c>
      <c r="F945" s="89"/>
      <c r="G945" s="89"/>
    </row>
    <row r="946" spans="1:7" ht="15.75" customHeight="1">
      <c r="A946" s="84" t="str">
        <f t="shared" si="16"/>
        <v/>
      </c>
      <c r="B946" s="45" t="str">
        <f>IF('Time Series Inputs'!A946="","",'Time Series Inputs'!A946)</f>
        <v/>
      </c>
      <c r="C946" s="83" t="str">
        <f>IF('Time Series Inputs'!B946="","",'Time Series Inputs'!B946)</f>
        <v/>
      </c>
      <c r="D946" s="83" t="str">
        <f>IF('Time Series Inputs'!C946="","",'Time Series Inputs'!C946)</f>
        <v/>
      </c>
      <c r="F946" s="89"/>
      <c r="G946" s="89"/>
    </row>
    <row r="947" spans="1:7" ht="15.75" customHeight="1">
      <c r="A947" s="84" t="str">
        <f t="shared" si="16"/>
        <v/>
      </c>
      <c r="B947" s="45" t="str">
        <f>IF('Time Series Inputs'!A947="","",'Time Series Inputs'!A947)</f>
        <v/>
      </c>
      <c r="C947" s="83" t="str">
        <f>IF('Time Series Inputs'!B947="","",'Time Series Inputs'!B947)</f>
        <v/>
      </c>
      <c r="D947" s="83" t="str">
        <f>IF('Time Series Inputs'!C947="","",'Time Series Inputs'!C947)</f>
        <v/>
      </c>
      <c r="F947" s="89"/>
      <c r="G947" s="89"/>
    </row>
    <row r="948" spans="1:7" ht="15.75" customHeight="1">
      <c r="A948" s="84" t="str">
        <f t="shared" si="16"/>
        <v/>
      </c>
      <c r="B948" s="45" t="str">
        <f>IF('Time Series Inputs'!A948="","",'Time Series Inputs'!A948)</f>
        <v/>
      </c>
      <c r="C948" s="83" t="str">
        <f>IF('Time Series Inputs'!B948="","",'Time Series Inputs'!B948)</f>
        <v/>
      </c>
      <c r="D948" s="83" t="str">
        <f>IF('Time Series Inputs'!C948="","",'Time Series Inputs'!C948)</f>
        <v/>
      </c>
      <c r="F948" s="89"/>
      <c r="G948" s="89"/>
    </row>
    <row r="949" spans="1:7" ht="15.75" customHeight="1">
      <c r="A949" s="84" t="str">
        <f t="shared" si="16"/>
        <v/>
      </c>
      <c r="B949" s="45" t="str">
        <f>IF('Time Series Inputs'!A949="","",'Time Series Inputs'!A949)</f>
        <v/>
      </c>
      <c r="C949" s="83" t="str">
        <f>IF('Time Series Inputs'!B949="","",'Time Series Inputs'!B949)</f>
        <v/>
      </c>
      <c r="D949" s="83" t="str">
        <f>IF('Time Series Inputs'!C949="","",'Time Series Inputs'!C949)</f>
        <v/>
      </c>
      <c r="F949" s="89"/>
      <c r="G949" s="89"/>
    </row>
    <row r="950" spans="1:7" ht="15.75" customHeight="1">
      <c r="A950" s="84" t="str">
        <f t="shared" si="16"/>
        <v/>
      </c>
      <c r="B950" s="45" t="str">
        <f>IF('Time Series Inputs'!A950="","",'Time Series Inputs'!A950)</f>
        <v/>
      </c>
      <c r="C950" s="83" t="str">
        <f>IF('Time Series Inputs'!B950="","",'Time Series Inputs'!B950)</f>
        <v/>
      </c>
      <c r="D950" s="83" t="str">
        <f>IF('Time Series Inputs'!C950="","",'Time Series Inputs'!C950)</f>
        <v/>
      </c>
      <c r="F950" s="89"/>
      <c r="G950" s="89"/>
    </row>
    <row r="951" spans="1:7" ht="15.75" customHeight="1">
      <c r="A951" s="84" t="str">
        <f t="shared" si="16"/>
        <v/>
      </c>
      <c r="B951" s="45" t="str">
        <f>IF('Time Series Inputs'!A951="","",'Time Series Inputs'!A951)</f>
        <v/>
      </c>
      <c r="C951" s="83" t="str">
        <f>IF('Time Series Inputs'!B951="","",'Time Series Inputs'!B951)</f>
        <v/>
      </c>
      <c r="D951" s="83" t="str">
        <f>IF('Time Series Inputs'!C951="","",'Time Series Inputs'!C951)</f>
        <v/>
      </c>
      <c r="F951" s="89"/>
      <c r="G951" s="89"/>
    </row>
    <row r="952" spans="1:7" ht="15.75" customHeight="1">
      <c r="A952" s="84" t="str">
        <f t="shared" si="16"/>
        <v/>
      </c>
      <c r="B952" s="45" t="str">
        <f>IF('Time Series Inputs'!A952="","",'Time Series Inputs'!A952)</f>
        <v/>
      </c>
      <c r="C952" s="83" t="str">
        <f>IF('Time Series Inputs'!B952="","",'Time Series Inputs'!B952)</f>
        <v/>
      </c>
      <c r="D952" s="83" t="str">
        <f>IF('Time Series Inputs'!C952="","",'Time Series Inputs'!C952)</f>
        <v/>
      </c>
      <c r="F952" s="89"/>
      <c r="G952" s="89"/>
    </row>
    <row r="953" spans="1:7" ht="15.75" customHeight="1">
      <c r="A953" s="84" t="str">
        <f t="shared" si="16"/>
        <v/>
      </c>
      <c r="B953" s="45" t="str">
        <f>IF('Time Series Inputs'!A953="","",'Time Series Inputs'!A953)</f>
        <v/>
      </c>
      <c r="C953" s="83" t="str">
        <f>IF('Time Series Inputs'!B953="","",'Time Series Inputs'!B953)</f>
        <v/>
      </c>
      <c r="D953" s="83" t="str">
        <f>IF('Time Series Inputs'!C953="","",'Time Series Inputs'!C953)</f>
        <v/>
      </c>
      <c r="F953" s="89"/>
      <c r="G953" s="89"/>
    </row>
    <row r="954" spans="1:7" ht="15.75" customHeight="1">
      <c r="A954" s="84" t="str">
        <f t="shared" si="16"/>
        <v/>
      </c>
      <c r="B954" s="45" t="str">
        <f>IF('Time Series Inputs'!A954="","",'Time Series Inputs'!A954)</f>
        <v/>
      </c>
      <c r="C954" s="83" t="str">
        <f>IF('Time Series Inputs'!B954="","",'Time Series Inputs'!B954)</f>
        <v/>
      </c>
      <c r="D954" s="83" t="str">
        <f>IF('Time Series Inputs'!C954="","",'Time Series Inputs'!C954)</f>
        <v/>
      </c>
      <c r="F954" s="89"/>
      <c r="G954" s="89"/>
    </row>
    <row r="955" spans="1:7" ht="15.75" customHeight="1">
      <c r="A955" s="84" t="str">
        <f t="shared" si="16"/>
        <v/>
      </c>
      <c r="B955" s="45" t="str">
        <f>IF('Time Series Inputs'!A955="","",'Time Series Inputs'!A955)</f>
        <v/>
      </c>
      <c r="C955" s="83" t="str">
        <f>IF('Time Series Inputs'!B955="","",'Time Series Inputs'!B955)</f>
        <v/>
      </c>
      <c r="D955" s="83" t="str">
        <f>IF('Time Series Inputs'!C955="","",'Time Series Inputs'!C955)</f>
        <v/>
      </c>
      <c r="F955" s="89"/>
      <c r="G955" s="89"/>
    </row>
    <row r="956" spans="1:7" ht="15.75" customHeight="1">
      <c r="A956" s="84" t="str">
        <f t="shared" si="16"/>
        <v/>
      </c>
      <c r="B956" s="45" t="str">
        <f>IF('Time Series Inputs'!A956="","",'Time Series Inputs'!A956)</f>
        <v/>
      </c>
      <c r="C956" s="83" t="str">
        <f>IF('Time Series Inputs'!B956="","",'Time Series Inputs'!B956)</f>
        <v/>
      </c>
      <c r="D956" s="83" t="str">
        <f>IF('Time Series Inputs'!C956="","",'Time Series Inputs'!C956)</f>
        <v/>
      </c>
      <c r="F956" s="89"/>
      <c r="G956" s="89"/>
    </row>
    <row r="957" spans="1:7" ht="15.75" customHeight="1">
      <c r="A957" s="84" t="str">
        <f t="shared" si="16"/>
        <v/>
      </c>
      <c r="B957" s="45" t="str">
        <f>IF('Time Series Inputs'!A957="","",'Time Series Inputs'!A957)</f>
        <v/>
      </c>
      <c r="C957" s="83" t="str">
        <f>IF('Time Series Inputs'!B957="","",'Time Series Inputs'!B957)</f>
        <v/>
      </c>
      <c r="D957" s="83" t="str">
        <f>IF('Time Series Inputs'!C957="","",'Time Series Inputs'!C957)</f>
        <v/>
      </c>
      <c r="F957" s="89"/>
      <c r="G957" s="89"/>
    </row>
    <row r="958" spans="1:7" ht="15.75" customHeight="1">
      <c r="A958" s="84" t="str">
        <f t="shared" si="16"/>
        <v/>
      </c>
      <c r="B958" s="45" t="str">
        <f>IF('Time Series Inputs'!A958="","",'Time Series Inputs'!A958)</f>
        <v/>
      </c>
      <c r="C958" s="83" t="str">
        <f>IF('Time Series Inputs'!B958="","",'Time Series Inputs'!B958)</f>
        <v/>
      </c>
      <c r="D958" s="83" t="str">
        <f>IF('Time Series Inputs'!C958="","",'Time Series Inputs'!C958)</f>
        <v/>
      </c>
      <c r="F958" s="89"/>
      <c r="G958" s="89"/>
    </row>
    <row r="959" spans="1:7" ht="15.75" customHeight="1">
      <c r="A959" s="84" t="str">
        <f t="shared" si="16"/>
        <v/>
      </c>
      <c r="B959" s="45" t="str">
        <f>IF('Time Series Inputs'!A959="","",'Time Series Inputs'!A959)</f>
        <v/>
      </c>
      <c r="C959" s="83" t="str">
        <f>IF('Time Series Inputs'!B959="","",'Time Series Inputs'!B959)</f>
        <v/>
      </c>
      <c r="D959" s="83" t="str">
        <f>IF('Time Series Inputs'!C959="","",'Time Series Inputs'!C959)</f>
        <v/>
      </c>
      <c r="F959" s="89"/>
      <c r="G959" s="89"/>
    </row>
    <row r="960" spans="1:7" ht="15.75" customHeight="1">
      <c r="A960" s="84" t="str">
        <f t="shared" si="16"/>
        <v/>
      </c>
      <c r="B960" s="45" t="str">
        <f>IF('Time Series Inputs'!A960="","",'Time Series Inputs'!A960)</f>
        <v/>
      </c>
      <c r="C960" s="83" t="str">
        <f>IF('Time Series Inputs'!B960="","",'Time Series Inputs'!B960)</f>
        <v/>
      </c>
      <c r="D960" s="83" t="str">
        <f>IF('Time Series Inputs'!C960="","",'Time Series Inputs'!C960)</f>
        <v/>
      </c>
      <c r="F960" s="89"/>
      <c r="G960" s="89"/>
    </row>
    <row r="961" spans="1:7" ht="15.75" customHeight="1">
      <c r="A961" s="84" t="str">
        <f t="shared" si="16"/>
        <v/>
      </c>
      <c r="B961" s="45" t="str">
        <f>IF('Time Series Inputs'!A961="","",'Time Series Inputs'!A961)</f>
        <v/>
      </c>
      <c r="C961" s="83" t="str">
        <f>IF('Time Series Inputs'!B961="","",'Time Series Inputs'!B961)</f>
        <v/>
      </c>
      <c r="D961" s="83" t="str">
        <f>IF('Time Series Inputs'!C961="","",'Time Series Inputs'!C961)</f>
        <v/>
      </c>
      <c r="F961" s="89"/>
      <c r="G961" s="89"/>
    </row>
    <row r="962" spans="1:7" ht="15.75" customHeight="1">
      <c r="A962" s="84" t="str">
        <f t="shared" si="16"/>
        <v/>
      </c>
      <c r="B962" s="45" t="str">
        <f>IF('Time Series Inputs'!A962="","",'Time Series Inputs'!A962)</f>
        <v/>
      </c>
      <c r="C962" s="83" t="str">
        <f>IF('Time Series Inputs'!B962="","",'Time Series Inputs'!B962)</f>
        <v/>
      </c>
      <c r="D962" s="83" t="str">
        <f>IF('Time Series Inputs'!C962="","",'Time Series Inputs'!C962)</f>
        <v/>
      </c>
      <c r="F962" s="89"/>
      <c r="G962" s="89"/>
    </row>
    <row r="963" spans="1:7" ht="15.75" customHeight="1">
      <c r="A963" s="84" t="str">
        <f t="shared" si="16"/>
        <v/>
      </c>
      <c r="B963" s="45" t="str">
        <f>IF('Time Series Inputs'!A963="","",'Time Series Inputs'!A963)</f>
        <v/>
      </c>
      <c r="C963" s="83" t="str">
        <f>IF('Time Series Inputs'!B963="","",'Time Series Inputs'!B963)</f>
        <v/>
      </c>
      <c r="D963" s="83" t="str">
        <f>IF('Time Series Inputs'!C963="","",'Time Series Inputs'!C963)</f>
        <v/>
      </c>
      <c r="F963" s="89"/>
      <c r="G963" s="89"/>
    </row>
    <row r="964" spans="1:7" ht="15.75" customHeight="1">
      <c r="A964" s="84" t="str">
        <f t="shared" si="16"/>
        <v/>
      </c>
      <c r="B964" s="45" t="str">
        <f>IF('Time Series Inputs'!A964="","",'Time Series Inputs'!A964)</f>
        <v/>
      </c>
      <c r="C964" s="83" t="str">
        <f>IF('Time Series Inputs'!B964="","",'Time Series Inputs'!B964)</f>
        <v/>
      </c>
      <c r="D964" s="83" t="str">
        <f>IF('Time Series Inputs'!C964="","",'Time Series Inputs'!C964)</f>
        <v/>
      </c>
      <c r="F964" s="89"/>
      <c r="G964" s="89"/>
    </row>
    <row r="965" spans="1:7" ht="15.75" customHeight="1">
      <c r="A965" s="84" t="str">
        <f t="shared" si="16"/>
        <v/>
      </c>
      <c r="B965" s="45" t="str">
        <f>IF('Time Series Inputs'!A965="","",'Time Series Inputs'!A965)</f>
        <v/>
      </c>
      <c r="C965" s="83" t="str">
        <f>IF('Time Series Inputs'!B965="","",'Time Series Inputs'!B965)</f>
        <v/>
      </c>
      <c r="D965" s="83" t="str">
        <f>IF('Time Series Inputs'!C965="","",'Time Series Inputs'!C965)</f>
        <v/>
      </c>
      <c r="F965" s="89"/>
      <c r="G965" s="89"/>
    </row>
    <row r="966" spans="1:7" ht="15.75" customHeight="1">
      <c r="A966" s="84" t="str">
        <f t="shared" si="16"/>
        <v/>
      </c>
      <c r="B966" s="45" t="str">
        <f>IF('Time Series Inputs'!A966="","",'Time Series Inputs'!A966)</f>
        <v/>
      </c>
      <c r="C966" s="83" t="str">
        <f>IF('Time Series Inputs'!B966="","",'Time Series Inputs'!B966)</f>
        <v/>
      </c>
      <c r="D966" s="83" t="str">
        <f>IF('Time Series Inputs'!C966="","",'Time Series Inputs'!C966)</f>
        <v/>
      </c>
      <c r="F966" s="89"/>
      <c r="G966" s="89"/>
    </row>
    <row r="967" spans="1:7" ht="15.75" customHeight="1">
      <c r="A967" s="84" t="str">
        <f t="shared" si="16"/>
        <v/>
      </c>
      <c r="B967" s="45" t="str">
        <f>IF('Time Series Inputs'!A967="","",'Time Series Inputs'!A967)</f>
        <v/>
      </c>
      <c r="C967" s="83" t="str">
        <f>IF('Time Series Inputs'!B967="","",'Time Series Inputs'!B967)</f>
        <v/>
      </c>
      <c r="D967" s="83" t="str">
        <f>IF('Time Series Inputs'!C967="","",'Time Series Inputs'!C967)</f>
        <v/>
      </c>
      <c r="F967" s="89"/>
      <c r="G967" s="89"/>
    </row>
    <row r="968" spans="1:7" ht="15.75" customHeight="1">
      <c r="A968" s="84" t="str">
        <f t="shared" si="16"/>
        <v/>
      </c>
      <c r="B968" s="45" t="str">
        <f>IF('Time Series Inputs'!A968="","",'Time Series Inputs'!A968)</f>
        <v/>
      </c>
      <c r="C968" s="83" t="str">
        <f>IF('Time Series Inputs'!B968="","",'Time Series Inputs'!B968)</f>
        <v/>
      </c>
      <c r="D968" s="83" t="str">
        <f>IF('Time Series Inputs'!C968="","",'Time Series Inputs'!C968)</f>
        <v/>
      </c>
      <c r="F968" s="89"/>
      <c r="G968" s="89"/>
    </row>
    <row r="969" spans="1:7" ht="15.75" customHeight="1">
      <c r="A969" s="84" t="str">
        <f t="shared" si="16"/>
        <v/>
      </c>
      <c r="B969" s="45" t="str">
        <f>IF('Time Series Inputs'!A969="","",'Time Series Inputs'!A969)</f>
        <v/>
      </c>
      <c r="C969" s="83" t="str">
        <f>IF('Time Series Inputs'!B969="","",'Time Series Inputs'!B969)</f>
        <v/>
      </c>
      <c r="D969" s="83" t="str">
        <f>IF('Time Series Inputs'!C969="","",'Time Series Inputs'!C969)</f>
        <v/>
      </c>
      <c r="F969" s="89"/>
      <c r="G969" s="89"/>
    </row>
    <row r="970" spans="1:7" ht="15.75" customHeight="1">
      <c r="A970" s="84" t="str">
        <f t="shared" si="16"/>
        <v/>
      </c>
      <c r="B970" s="45" t="str">
        <f>IF('Time Series Inputs'!A970="","",'Time Series Inputs'!A970)</f>
        <v/>
      </c>
      <c r="C970" s="83" t="str">
        <f>IF('Time Series Inputs'!B970="","",'Time Series Inputs'!B970)</f>
        <v/>
      </c>
      <c r="D970" s="83" t="str">
        <f>IF('Time Series Inputs'!C970="","",'Time Series Inputs'!C970)</f>
        <v/>
      </c>
      <c r="F970" s="89"/>
      <c r="G970" s="89"/>
    </row>
    <row r="971" spans="1:7" ht="15.75" customHeight="1">
      <c r="A971" s="84" t="str">
        <f t="shared" si="16"/>
        <v/>
      </c>
      <c r="B971" s="45" t="str">
        <f>IF('Time Series Inputs'!A971="","",'Time Series Inputs'!A971)</f>
        <v/>
      </c>
      <c r="C971" s="83" t="str">
        <f>IF('Time Series Inputs'!B971="","",'Time Series Inputs'!B971)</f>
        <v/>
      </c>
      <c r="D971" s="83" t="str">
        <f>IF('Time Series Inputs'!C971="","",'Time Series Inputs'!C971)</f>
        <v/>
      </c>
      <c r="F971" s="89"/>
      <c r="G971" s="89"/>
    </row>
    <row r="972" spans="1:7" ht="15.75" customHeight="1">
      <c r="A972" s="84" t="str">
        <f t="shared" si="16"/>
        <v/>
      </c>
      <c r="B972" s="45" t="str">
        <f>IF('Time Series Inputs'!A972="","",'Time Series Inputs'!A972)</f>
        <v/>
      </c>
      <c r="C972" s="83" t="str">
        <f>IF('Time Series Inputs'!B972="","",'Time Series Inputs'!B972)</f>
        <v/>
      </c>
      <c r="D972" s="83" t="str">
        <f>IF('Time Series Inputs'!C972="","",'Time Series Inputs'!C972)</f>
        <v/>
      </c>
      <c r="F972" s="89"/>
      <c r="G972" s="89"/>
    </row>
    <row r="973" spans="1:7" ht="15.75" customHeight="1">
      <c r="A973" s="84" t="str">
        <f t="shared" si="16"/>
        <v/>
      </c>
      <c r="B973" s="45" t="str">
        <f>IF('Time Series Inputs'!A973="","",'Time Series Inputs'!A973)</f>
        <v/>
      </c>
      <c r="C973" s="83" t="str">
        <f>IF('Time Series Inputs'!B973="","",'Time Series Inputs'!B973)</f>
        <v/>
      </c>
      <c r="D973" s="83" t="str">
        <f>IF('Time Series Inputs'!C973="","",'Time Series Inputs'!C973)</f>
        <v/>
      </c>
      <c r="F973" s="89"/>
      <c r="G973" s="89"/>
    </row>
    <row r="974" spans="1:7" ht="15.75" customHeight="1">
      <c r="A974" s="84" t="str">
        <f t="shared" si="16"/>
        <v/>
      </c>
      <c r="B974" s="45" t="str">
        <f>IF('Time Series Inputs'!A974="","",'Time Series Inputs'!A974)</f>
        <v/>
      </c>
      <c r="C974" s="83" t="str">
        <f>IF('Time Series Inputs'!B974="","",'Time Series Inputs'!B974)</f>
        <v/>
      </c>
      <c r="D974" s="83" t="str">
        <f>IF('Time Series Inputs'!C974="","",'Time Series Inputs'!C974)</f>
        <v/>
      </c>
      <c r="F974" s="89"/>
      <c r="G974" s="89"/>
    </row>
    <row r="975" spans="1:7" ht="15.75" customHeight="1">
      <c r="A975" s="84" t="str">
        <f t="shared" si="16"/>
        <v/>
      </c>
      <c r="B975" s="45" t="str">
        <f>IF('Time Series Inputs'!A975="","",'Time Series Inputs'!A975)</f>
        <v/>
      </c>
      <c r="C975" s="83" t="str">
        <f>IF('Time Series Inputs'!B975="","",'Time Series Inputs'!B975)</f>
        <v/>
      </c>
      <c r="D975" s="83" t="str">
        <f>IF('Time Series Inputs'!C975="","",'Time Series Inputs'!C975)</f>
        <v/>
      </c>
      <c r="F975" s="89"/>
      <c r="G975" s="89"/>
    </row>
    <row r="976" spans="1:7" ht="15.75" customHeight="1">
      <c r="A976" s="84" t="str">
        <f t="shared" si="16"/>
        <v/>
      </c>
      <c r="B976" s="45" t="str">
        <f>IF('Time Series Inputs'!A976="","",'Time Series Inputs'!A976)</f>
        <v/>
      </c>
      <c r="C976" s="83" t="str">
        <f>IF('Time Series Inputs'!B976="","",'Time Series Inputs'!B976)</f>
        <v/>
      </c>
      <c r="D976" s="83" t="str">
        <f>IF('Time Series Inputs'!C976="","",'Time Series Inputs'!C976)</f>
        <v/>
      </c>
      <c r="F976" s="89"/>
      <c r="G976" s="89"/>
    </row>
    <row r="977" spans="1:7" ht="15.75" customHeight="1">
      <c r="A977" s="84" t="str">
        <f t="shared" si="16"/>
        <v/>
      </c>
      <c r="B977" s="45" t="str">
        <f>IF('Time Series Inputs'!A977="","",'Time Series Inputs'!A977)</f>
        <v/>
      </c>
      <c r="C977" s="83" t="str">
        <f>IF('Time Series Inputs'!B977="","",'Time Series Inputs'!B977)</f>
        <v/>
      </c>
      <c r="D977" s="83" t="str">
        <f>IF('Time Series Inputs'!C977="","",'Time Series Inputs'!C977)</f>
        <v/>
      </c>
      <c r="F977" s="89"/>
      <c r="G977" s="89"/>
    </row>
    <row r="978" spans="1:7" ht="15.75" customHeight="1">
      <c r="A978" s="84" t="str">
        <f t="shared" si="16"/>
        <v/>
      </c>
      <c r="B978" s="45" t="str">
        <f>IF('Time Series Inputs'!A978="","",'Time Series Inputs'!A978)</f>
        <v/>
      </c>
      <c r="C978" s="83" t="str">
        <f>IF('Time Series Inputs'!B978="","",'Time Series Inputs'!B978)</f>
        <v/>
      </c>
      <c r="D978" s="83" t="str">
        <f>IF('Time Series Inputs'!C978="","",'Time Series Inputs'!C978)</f>
        <v/>
      </c>
      <c r="F978" s="89"/>
      <c r="G978" s="89"/>
    </row>
    <row r="979" spans="1:7" ht="15.75" customHeight="1">
      <c r="A979" s="84" t="str">
        <f t="shared" si="16"/>
        <v/>
      </c>
      <c r="B979" s="45" t="str">
        <f>IF('Time Series Inputs'!A979="","",'Time Series Inputs'!A979)</f>
        <v/>
      </c>
      <c r="C979" s="83" t="str">
        <f>IF('Time Series Inputs'!B979="","",'Time Series Inputs'!B979)</f>
        <v/>
      </c>
      <c r="D979" s="83" t="str">
        <f>IF('Time Series Inputs'!C979="","",'Time Series Inputs'!C979)</f>
        <v/>
      </c>
      <c r="F979" s="89"/>
      <c r="G979" s="89"/>
    </row>
    <row r="980" spans="1:7" ht="15.75" customHeight="1">
      <c r="A980" s="84" t="str">
        <f t="shared" si="16"/>
        <v/>
      </c>
      <c r="B980" s="45" t="str">
        <f>IF('Time Series Inputs'!A980="","",'Time Series Inputs'!A980)</f>
        <v/>
      </c>
      <c r="C980" s="83" t="str">
        <f>IF('Time Series Inputs'!B980="","",'Time Series Inputs'!B980)</f>
        <v/>
      </c>
      <c r="D980" s="83" t="str">
        <f>IF('Time Series Inputs'!C980="","",'Time Series Inputs'!C980)</f>
        <v/>
      </c>
      <c r="F980" s="89"/>
      <c r="G980" s="89"/>
    </row>
    <row r="981" spans="1:7" ht="15.75" customHeight="1">
      <c r="A981" s="84" t="str">
        <f t="shared" si="16"/>
        <v/>
      </c>
      <c r="B981" s="45" t="str">
        <f>IF('Time Series Inputs'!A981="","",'Time Series Inputs'!A981)</f>
        <v/>
      </c>
      <c r="C981" s="83" t="str">
        <f>IF('Time Series Inputs'!B981="","",'Time Series Inputs'!B981)</f>
        <v/>
      </c>
      <c r="D981" s="83" t="str">
        <f>IF('Time Series Inputs'!C981="","",'Time Series Inputs'!C981)</f>
        <v/>
      </c>
      <c r="F981" s="89"/>
      <c r="G981" s="89"/>
    </row>
    <row r="982" spans="1:7" ht="15.75" customHeight="1">
      <c r="A982" s="84" t="str">
        <f t="shared" ref="A982:A1045" si="17">IF(B982="","",CONSTANT_ALLOCATION)</f>
        <v/>
      </c>
      <c r="B982" s="45" t="str">
        <f>IF('Time Series Inputs'!A982="","",'Time Series Inputs'!A982)</f>
        <v/>
      </c>
      <c r="C982" s="83" t="str">
        <f>IF('Time Series Inputs'!B982="","",'Time Series Inputs'!B982)</f>
        <v/>
      </c>
      <c r="D982" s="83" t="str">
        <f>IF('Time Series Inputs'!C982="","",'Time Series Inputs'!C982)</f>
        <v/>
      </c>
      <c r="F982" s="89"/>
      <c r="G982" s="89"/>
    </row>
    <row r="983" spans="1:7" ht="15.75" customHeight="1">
      <c r="A983" s="84" t="str">
        <f t="shared" si="17"/>
        <v/>
      </c>
      <c r="B983" s="45" t="str">
        <f>IF('Time Series Inputs'!A983="","",'Time Series Inputs'!A983)</f>
        <v/>
      </c>
      <c r="C983" s="83" t="str">
        <f>IF('Time Series Inputs'!B983="","",'Time Series Inputs'!B983)</f>
        <v/>
      </c>
      <c r="D983" s="83" t="str">
        <f>IF('Time Series Inputs'!C983="","",'Time Series Inputs'!C983)</f>
        <v/>
      </c>
      <c r="F983" s="89"/>
      <c r="G983" s="89"/>
    </row>
    <row r="984" spans="1:7" ht="15.75" customHeight="1">
      <c r="A984" s="84" t="str">
        <f t="shared" si="17"/>
        <v/>
      </c>
      <c r="B984" s="45" t="str">
        <f>IF('Time Series Inputs'!A984="","",'Time Series Inputs'!A984)</f>
        <v/>
      </c>
      <c r="C984" s="83" t="str">
        <f>IF('Time Series Inputs'!B984="","",'Time Series Inputs'!B984)</f>
        <v/>
      </c>
      <c r="D984" s="83" t="str">
        <f>IF('Time Series Inputs'!C984="","",'Time Series Inputs'!C984)</f>
        <v/>
      </c>
      <c r="F984" s="89"/>
      <c r="G984" s="89"/>
    </row>
    <row r="985" spans="1:7" ht="15.75" customHeight="1">
      <c r="A985" s="84" t="str">
        <f t="shared" si="17"/>
        <v/>
      </c>
      <c r="B985" s="45" t="str">
        <f>IF('Time Series Inputs'!A985="","",'Time Series Inputs'!A985)</f>
        <v/>
      </c>
      <c r="C985" s="83" t="str">
        <f>IF('Time Series Inputs'!B985="","",'Time Series Inputs'!B985)</f>
        <v/>
      </c>
      <c r="D985" s="83" t="str">
        <f>IF('Time Series Inputs'!C985="","",'Time Series Inputs'!C985)</f>
        <v/>
      </c>
      <c r="F985" s="89"/>
      <c r="G985" s="89"/>
    </row>
    <row r="986" spans="1:7" ht="15.75" customHeight="1">
      <c r="A986" s="84" t="str">
        <f t="shared" si="17"/>
        <v/>
      </c>
      <c r="B986" s="45" t="str">
        <f>IF('Time Series Inputs'!A986="","",'Time Series Inputs'!A986)</f>
        <v/>
      </c>
      <c r="C986" s="83" t="str">
        <f>IF('Time Series Inputs'!B986="","",'Time Series Inputs'!B986)</f>
        <v/>
      </c>
      <c r="D986" s="83" t="str">
        <f>IF('Time Series Inputs'!C986="","",'Time Series Inputs'!C986)</f>
        <v/>
      </c>
      <c r="F986" s="89"/>
      <c r="G986" s="89"/>
    </row>
    <row r="987" spans="1:7" ht="15.75" customHeight="1">
      <c r="A987" s="84" t="str">
        <f t="shared" si="17"/>
        <v/>
      </c>
      <c r="B987" s="45" t="str">
        <f>IF('Time Series Inputs'!A987="","",'Time Series Inputs'!A987)</f>
        <v/>
      </c>
      <c r="C987" s="83" t="str">
        <f>IF('Time Series Inputs'!B987="","",'Time Series Inputs'!B987)</f>
        <v/>
      </c>
      <c r="D987" s="83" t="str">
        <f>IF('Time Series Inputs'!C987="","",'Time Series Inputs'!C987)</f>
        <v/>
      </c>
      <c r="F987" s="89"/>
      <c r="G987" s="89"/>
    </row>
    <row r="988" spans="1:7" ht="15.75" customHeight="1">
      <c r="A988" s="84" t="str">
        <f t="shared" si="17"/>
        <v/>
      </c>
      <c r="B988" s="45" t="str">
        <f>IF('Time Series Inputs'!A988="","",'Time Series Inputs'!A988)</f>
        <v/>
      </c>
      <c r="C988" s="83" t="str">
        <f>IF('Time Series Inputs'!B988="","",'Time Series Inputs'!B988)</f>
        <v/>
      </c>
      <c r="D988" s="83" t="str">
        <f>IF('Time Series Inputs'!C988="","",'Time Series Inputs'!C988)</f>
        <v/>
      </c>
      <c r="F988" s="89"/>
      <c r="G988" s="89"/>
    </row>
    <row r="989" spans="1:7" ht="15.75" customHeight="1">
      <c r="A989" s="84" t="str">
        <f t="shared" si="17"/>
        <v/>
      </c>
      <c r="B989" s="45" t="str">
        <f>IF('Time Series Inputs'!A989="","",'Time Series Inputs'!A989)</f>
        <v/>
      </c>
      <c r="C989" s="83" t="str">
        <f>IF('Time Series Inputs'!B989="","",'Time Series Inputs'!B989)</f>
        <v/>
      </c>
      <c r="D989" s="83" t="str">
        <f>IF('Time Series Inputs'!C989="","",'Time Series Inputs'!C989)</f>
        <v/>
      </c>
      <c r="F989" s="89"/>
      <c r="G989" s="89"/>
    </row>
    <row r="990" spans="1:7" ht="15.75" customHeight="1">
      <c r="A990" s="84" t="str">
        <f t="shared" si="17"/>
        <v/>
      </c>
      <c r="B990" s="45" t="str">
        <f>IF('Time Series Inputs'!A990="","",'Time Series Inputs'!A990)</f>
        <v/>
      </c>
      <c r="C990" s="83" t="str">
        <f>IF('Time Series Inputs'!B990="","",'Time Series Inputs'!B990)</f>
        <v/>
      </c>
      <c r="D990" s="83" t="str">
        <f>IF('Time Series Inputs'!C990="","",'Time Series Inputs'!C990)</f>
        <v/>
      </c>
      <c r="F990" s="89"/>
      <c r="G990" s="89"/>
    </row>
    <row r="991" spans="1:7" ht="15.75" customHeight="1">
      <c r="A991" s="84" t="str">
        <f t="shared" si="17"/>
        <v/>
      </c>
      <c r="B991" s="45" t="str">
        <f>IF('Time Series Inputs'!A991="","",'Time Series Inputs'!A991)</f>
        <v/>
      </c>
      <c r="C991" s="83" t="str">
        <f>IF('Time Series Inputs'!B991="","",'Time Series Inputs'!B991)</f>
        <v/>
      </c>
      <c r="D991" s="83" t="str">
        <f>IF('Time Series Inputs'!C991="","",'Time Series Inputs'!C991)</f>
        <v/>
      </c>
      <c r="F991" s="89"/>
      <c r="G991" s="89"/>
    </row>
    <row r="992" spans="1:7" ht="15.75" customHeight="1">
      <c r="A992" s="84" t="str">
        <f t="shared" si="17"/>
        <v/>
      </c>
      <c r="B992" s="45" t="str">
        <f>IF('Time Series Inputs'!A992="","",'Time Series Inputs'!A992)</f>
        <v/>
      </c>
      <c r="C992" s="83" t="str">
        <f>IF('Time Series Inputs'!B992="","",'Time Series Inputs'!B992)</f>
        <v/>
      </c>
      <c r="D992" s="83" t="str">
        <f>IF('Time Series Inputs'!C992="","",'Time Series Inputs'!C992)</f>
        <v/>
      </c>
      <c r="F992" s="89"/>
      <c r="G992" s="89"/>
    </row>
    <row r="993" spans="1:20" ht="15.75" customHeight="1">
      <c r="A993" s="84" t="str">
        <f t="shared" si="17"/>
        <v/>
      </c>
      <c r="B993" s="45" t="str">
        <f>IF('Time Series Inputs'!A993="","",'Time Series Inputs'!A993)</f>
        <v/>
      </c>
      <c r="C993" s="83" t="str">
        <f>IF('Time Series Inputs'!B993="","",'Time Series Inputs'!B993)</f>
        <v/>
      </c>
      <c r="D993" s="83" t="str">
        <f>IF('Time Series Inputs'!C993="","",'Time Series Inputs'!C993)</f>
        <v/>
      </c>
      <c r="F993" s="89"/>
      <c r="G993" s="89"/>
    </row>
    <row r="994" spans="1:20" ht="15" customHeight="1">
      <c r="A994" s="84" t="str">
        <f t="shared" si="17"/>
        <v/>
      </c>
      <c r="B994" s="45" t="str">
        <f>IF('Time Series Inputs'!A994="","",'Time Series Inputs'!A994)</f>
        <v/>
      </c>
      <c r="C994" s="83" t="str">
        <f>IF('Time Series Inputs'!B994="","",'Time Series Inputs'!B994)</f>
        <v/>
      </c>
      <c r="D994" s="83" t="str">
        <f>IF('Time Series Inputs'!C994="","",'Time Series Inputs'!C994)</f>
        <v/>
      </c>
      <c r="F994" s="89"/>
      <c r="G994" s="89"/>
    </row>
    <row r="995" spans="1:20" ht="15" customHeight="1">
      <c r="A995" s="84" t="str">
        <f t="shared" si="17"/>
        <v/>
      </c>
      <c r="B995" s="45" t="str">
        <f>IF('Time Series Inputs'!A995="","",'Time Series Inputs'!A995)</f>
        <v/>
      </c>
      <c r="C995" s="83" t="str">
        <f>IF('Time Series Inputs'!B995="","",'Time Series Inputs'!B995)</f>
        <v/>
      </c>
      <c r="D995" s="83" t="str">
        <f>IF('Time Series Inputs'!C995="","",'Time Series Inputs'!C995)</f>
        <v/>
      </c>
      <c r="F995" s="89"/>
      <c r="G995" s="89"/>
    </row>
    <row r="996" spans="1:20" ht="15" customHeight="1">
      <c r="A996" s="84" t="str">
        <f t="shared" si="17"/>
        <v/>
      </c>
      <c r="B996" s="45" t="str">
        <f>IF('Time Series Inputs'!A996="","",'Time Series Inputs'!A996)</f>
        <v/>
      </c>
      <c r="C996" s="83" t="str">
        <f>IF('Time Series Inputs'!B996="","",'Time Series Inputs'!B996)</f>
        <v/>
      </c>
      <c r="D996" s="83" t="str">
        <f>IF('Time Series Inputs'!C996="","",'Time Series Inputs'!C996)</f>
        <v/>
      </c>
      <c r="F996" s="89"/>
      <c r="G996" s="89"/>
    </row>
    <row r="997" spans="1:20" ht="15" customHeight="1">
      <c r="A997" s="84" t="str">
        <f t="shared" si="17"/>
        <v/>
      </c>
      <c r="B997" s="45" t="str">
        <f>IF('Time Series Inputs'!A997="","",'Time Series Inputs'!A997)</f>
        <v/>
      </c>
      <c r="C997" s="83" t="str">
        <f>IF('Time Series Inputs'!B997="","",'Time Series Inputs'!B997)</f>
        <v/>
      </c>
      <c r="D997" s="83" t="str">
        <f>IF('Time Series Inputs'!C997="","",'Time Series Inputs'!C997)</f>
        <v/>
      </c>
      <c r="F997" s="89"/>
      <c r="G997" s="89"/>
    </row>
    <row r="998" spans="1:20" ht="15" customHeight="1">
      <c r="A998" s="84" t="str">
        <f t="shared" si="17"/>
        <v/>
      </c>
      <c r="B998" s="45" t="str">
        <f>IF('Time Series Inputs'!A998="","",'Time Series Inputs'!A998)</f>
        <v/>
      </c>
      <c r="C998" s="83" t="str">
        <f>IF('Time Series Inputs'!B998="","",'Time Series Inputs'!B998)</f>
        <v/>
      </c>
      <c r="D998" s="83" t="str">
        <f>IF('Time Series Inputs'!C998="","",'Time Series Inputs'!C998)</f>
        <v/>
      </c>
      <c r="F998" s="89"/>
      <c r="G998" s="89"/>
    </row>
    <row r="999" spans="1:20" ht="15" customHeight="1">
      <c r="A999" s="84" t="str">
        <f t="shared" si="17"/>
        <v/>
      </c>
      <c r="B999" s="45" t="str">
        <f>IF('Time Series Inputs'!A999="","",'Time Series Inputs'!A999)</f>
        <v/>
      </c>
      <c r="C999" s="83" t="str">
        <f>IF('Time Series Inputs'!B999="","",'Time Series Inputs'!B999)</f>
        <v/>
      </c>
      <c r="D999" s="83" t="str">
        <f>IF('Time Series Inputs'!C999="","",'Time Series Inputs'!C999)</f>
        <v/>
      </c>
      <c r="F999" s="89"/>
      <c r="G999" s="89"/>
    </row>
    <row r="1000" spans="1:20" ht="15" customHeight="1">
      <c r="A1000" s="84" t="str">
        <f t="shared" si="17"/>
        <v/>
      </c>
      <c r="B1000" s="45" t="str">
        <f>IF('Time Series Inputs'!A1000="","",'Time Series Inputs'!A1000)</f>
        <v/>
      </c>
      <c r="C1000" s="83" t="str">
        <f>IF('Time Series Inputs'!B1000="","",'Time Series Inputs'!B1000)</f>
        <v/>
      </c>
      <c r="D1000" s="83" t="str">
        <f>IF('Time Series Inputs'!C1000="","",'Time Series Inputs'!C1000)</f>
        <v/>
      </c>
      <c r="F1000" s="89"/>
      <c r="G1000" s="89"/>
    </row>
    <row r="1001" spans="1:20" ht="15" hidden="1" customHeight="1">
      <c r="A1001" s="86"/>
      <c r="B1001" s="47"/>
      <c r="C1001" s="88"/>
      <c r="D1001" s="88"/>
      <c r="E1001" s="87"/>
      <c r="F1001" s="89"/>
      <c r="G1001" s="89"/>
      <c r="H1001" s="87"/>
      <c r="I1001" s="87"/>
      <c r="J1001" s="87"/>
      <c r="K1001" s="87"/>
      <c r="L1001" s="87"/>
      <c r="M1001" s="87"/>
      <c r="N1001" s="87"/>
      <c r="O1001" s="87"/>
      <c r="P1001" s="87"/>
      <c r="Q1001" s="87"/>
      <c r="R1001" s="87"/>
      <c r="S1001" s="87"/>
      <c r="T1001" s="87"/>
    </row>
    <row r="1002" spans="1:20" ht="15" hidden="1" customHeight="1"/>
  </sheetData>
  <sheetProtection sheet="1" objects="1" scenarios="1"/>
  <pageMargins left="0.7" right="0.7" top="0.75" bottom="0.75" header="0.51180555555555496" footer="0.51180555555555496"/>
  <pageSetup firstPageNumber="0" orientation="landscape"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E4" sqref="E4"/>
    </sheetView>
  </sheetViews>
  <sheetFormatPr baseColWidth="10" defaultColWidth="8.7109375" defaultRowHeight="13" x14ac:dyDescent="0"/>
  <cols>
    <col min="1" max="1" width="25.42578125" style="81" bestFit="1" customWidth="1"/>
    <col min="2" max="2" width="8.7109375" style="81" bestFit="1" customWidth="1"/>
    <col min="3" max="3" width="5.42578125" style="81" bestFit="1" customWidth="1"/>
    <col min="4" max="4" width="6.85546875" style="81" bestFit="1" customWidth="1"/>
    <col min="5" max="5" width="24" style="81" bestFit="1" customWidth="1"/>
    <col min="6" max="6" width="24.5703125" style="81" bestFit="1" customWidth="1"/>
    <col min="7" max="7" width="27.5703125" style="81" bestFit="1" customWidth="1"/>
    <col min="8" max="8" width="26" style="81" bestFit="1" customWidth="1"/>
    <col min="9" max="9" width="11.7109375" style="81" bestFit="1" customWidth="1"/>
    <col min="10" max="10" width="16.85546875" style="81" bestFit="1" customWidth="1"/>
    <col min="11" max="26" width="8.5703125" style="81" customWidth="1"/>
    <col min="27" max="1025" width="12.5703125" style="81" customWidth="1"/>
    <col min="1026" max="16384" width="8.7109375" style="81"/>
  </cols>
  <sheetData>
    <row r="1" spans="1:26" ht="13.5" customHeight="1">
      <c r="A1" s="41" t="s">
        <v>44</v>
      </c>
      <c r="B1" s="48" t="s">
        <v>21</v>
      </c>
      <c r="C1" s="43" t="s">
        <v>22</v>
      </c>
      <c r="D1" s="43" t="s">
        <v>23</v>
      </c>
      <c r="E1" s="49" t="s">
        <v>45</v>
      </c>
      <c r="F1" s="49" t="s">
        <v>46</v>
      </c>
      <c r="G1" s="49" t="s">
        <v>47</v>
      </c>
      <c r="H1" s="49" t="s">
        <v>48</v>
      </c>
      <c r="I1" s="50" t="s">
        <v>49</v>
      </c>
      <c r="J1" s="49" t="s">
        <v>50</v>
      </c>
      <c r="K1" s="44"/>
      <c r="L1" s="44"/>
      <c r="M1" s="44"/>
      <c r="N1" s="44"/>
      <c r="O1" s="44"/>
      <c r="P1" s="44"/>
      <c r="Q1" s="44"/>
      <c r="R1" s="44"/>
      <c r="S1" s="44"/>
      <c r="T1" s="44"/>
      <c r="U1" s="44"/>
      <c r="V1" s="44"/>
      <c r="W1" s="44"/>
      <c r="X1" s="44"/>
      <c r="Y1" s="44"/>
      <c r="Z1" s="44"/>
    </row>
    <row r="2" spans="1:26" ht="13.5" customHeight="1">
      <c r="A2" s="84">
        <f t="shared" ref="A2:A65" si="0">IF(J2="","",J2)</f>
        <v>0</v>
      </c>
      <c r="B2" s="82">
        <f>IF('Time Series Inputs'!A2="","",'Time Series Inputs'!A2)</f>
        <v>43765</v>
      </c>
      <c r="C2" s="83">
        <f>IF('Time Series Inputs'!B2="","",'Time Series Inputs'!B2)</f>
        <v>100</v>
      </c>
      <c r="D2" s="83">
        <f>IF('Time Series Inputs'!C2="","",'Time Series Inputs'!C2)</f>
        <v>100</v>
      </c>
      <c r="E2" s="85">
        <f>IF('Rule Recommendations'!A2="","",'Rule Recommendations'!A2)</f>
        <v>0</v>
      </c>
      <c r="F2" s="85">
        <f>IF($E2="","",IF(ROW($E2)&lt;=FIRST_TRADE_DATE,0,'Apply Constraints'!$E2))</f>
        <v>0</v>
      </c>
      <c r="G2" s="85">
        <f t="shared" ref="G2:G65" si="1">IF(F2="","",IF(ABS($F2)&gt;MAX_ALLOCATION, MAX_ALLOCATION*SIGN($F2),$F2))</f>
        <v>0</v>
      </c>
      <c r="H2" s="85">
        <f t="shared" ref="H2:H65" si="2">IF(G2="","",MAX($G2,-ABS(MAXIMUM_SHORT)))</f>
        <v>0</v>
      </c>
      <c r="I2" s="51" t="s">
        <v>51</v>
      </c>
      <c r="J2" s="85">
        <f t="shared" ref="J2:J65" si="3">IF(I2="Triggered", 0, H2)</f>
        <v>0</v>
      </c>
    </row>
    <row r="3" spans="1:26" ht="13.5" customHeight="1">
      <c r="A3" s="84">
        <f t="shared" si="0"/>
        <v>1</v>
      </c>
      <c r="B3" s="82">
        <f>IF('Time Series Inputs'!A3="","",'Time Series Inputs'!A3)</f>
        <v>43766</v>
      </c>
      <c r="C3" s="83">
        <f>IF('Time Series Inputs'!B3="","",'Time Series Inputs'!B3)</f>
        <v>99.912610364907096</v>
      </c>
      <c r="D3" s="83">
        <f>IF('Time Series Inputs'!C3="","",'Time Series Inputs'!C3)</f>
        <v>99.578008314098398</v>
      </c>
      <c r="E3" s="85">
        <f>IF('Rule Recommendations'!A3="","",'Rule Recommendations'!A3)</f>
        <v>1</v>
      </c>
      <c r="F3" s="85">
        <f>IF($E3="","",IF(ROW($E3)&lt;=FIRST_TRADE_DATE,0,'Apply Constraints'!$E3))</f>
        <v>1</v>
      </c>
      <c r="G3" s="85">
        <f t="shared" si="1"/>
        <v>1</v>
      </c>
      <c r="H3" s="85">
        <f t="shared" si="2"/>
        <v>1</v>
      </c>
      <c r="I3" s="52" t="str">
        <f t="shared" ref="I3:I66" si="4">IF(C3="","",IF(I2="Triggered","Triggered",IF((C3-C2)/C2*H2&lt;-STOP_LOSS,"Triggered","Inactive")))</f>
        <v>Inactive</v>
      </c>
      <c r="J3" s="85">
        <f t="shared" si="3"/>
        <v>1</v>
      </c>
    </row>
    <row r="4" spans="1:26" ht="13.5" customHeight="1">
      <c r="A4" s="84">
        <f t="shared" si="0"/>
        <v>1</v>
      </c>
      <c r="B4" s="82">
        <f>IF('Time Series Inputs'!A4="","",'Time Series Inputs'!A4)</f>
        <v>43767</v>
      </c>
      <c r="C4" s="83">
        <f>IF('Time Series Inputs'!B4="","",'Time Series Inputs'!B4)</f>
        <v>100.311217364497</v>
      </c>
      <c r="D4" s="83">
        <f>IF('Time Series Inputs'!C4="","",'Time Series Inputs'!C4)</f>
        <v>100.239302652175</v>
      </c>
      <c r="E4" s="85">
        <f>IF('Rule Recommendations'!A4="","",'Rule Recommendations'!A4)</f>
        <v>1</v>
      </c>
      <c r="F4" s="85">
        <f>IF($E4="","",IF(ROW($E4)&lt;=FIRST_TRADE_DATE,0,'Apply Constraints'!$E4))</f>
        <v>1</v>
      </c>
      <c r="G4" s="85">
        <f t="shared" si="1"/>
        <v>1</v>
      </c>
      <c r="H4" s="85">
        <f t="shared" si="2"/>
        <v>1</v>
      </c>
      <c r="I4" s="52" t="str">
        <f t="shared" si="4"/>
        <v>Inactive</v>
      </c>
      <c r="J4" s="85">
        <f t="shared" si="3"/>
        <v>1</v>
      </c>
    </row>
    <row r="5" spans="1:26" ht="13.5" customHeight="1">
      <c r="A5" s="84">
        <f t="shared" si="0"/>
        <v>0</v>
      </c>
      <c r="B5" s="82">
        <f>IF('Time Series Inputs'!A5="","",'Time Series Inputs'!A5)</f>
        <v>43768</v>
      </c>
      <c r="C5" s="83">
        <f>IF('Time Series Inputs'!B5="","",'Time Series Inputs'!B5)</f>
        <v>99.848298101833194</v>
      </c>
      <c r="D5" s="83">
        <f>IF('Time Series Inputs'!C5="","",'Time Series Inputs'!C5)</f>
        <v>100.925168752525</v>
      </c>
      <c r="E5" s="85">
        <f>IF('Rule Recommendations'!A5="","",'Rule Recommendations'!A5)</f>
        <v>0</v>
      </c>
      <c r="F5" s="85">
        <f>IF($E5="","",IF(ROW($E5)&lt;=FIRST_TRADE_DATE,0,'Apply Constraints'!$E5))</f>
        <v>0</v>
      </c>
      <c r="G5" s="85">
        <f t="shared" si="1"/>
        <v>0</v>
      </c>
      <c r="H5" s="85">
        <f t="shared" si="2"/>
        <v>0</v>
      </c>
      <c r="I5" s="52" t="str">
        <f t="shared" si="4"/>
        <v>Inactive</v>
      </c>
      <c r="J5" s="85">
        <f t="shared" si="3"/>
        <v>0</v>
      </c>
    </row>
    <row r="6" spans="1:26" ht="13.5" customHeight="1">
      <c r="A6" s="84">
        <f t="shared" si="0"/>
        <v>0</v>
      </c>
      <c r="B6" s="82">
        <f>IF('Time Series Inputs'!A6="","",'Time Series Inputs'!A6)</f>
        <v>43769</v>
      </c>
      <c r="C6" s="83">
        <f>IF('Time Series Inputs'!B6="","",'Time Series Inputs'!B6)</f>
        <v>99.885120923014597</v>
      </c>
      <c r="D6" s="83">
        <f>IF('Time Series Inputs'!C6="","",'Time Series Inputs'!C6)</f>
        <v>101.692155974478</v>
      </c>
      <c r="E6" s="85">
        <f>IF('Rule Recommendations'!A6="","",'Rule Recommendations'!A6)</f>
        <v>0</v>
      </c>
      <c r="F6" s="85">
        <f>IF($E6="","",IF(ROW($E6)&lt;=FIRST_TRADE_DATE,0,'Apply Constraints'!$E6))</f>
        <v>0</v>
      </c>
      <c r="G6" s="85">
        <f t="shared" si="1"/>
        <v>0</v>
      </c>
      <c r="H6" s="85">
        <f t="shared" si="2"/>
        <v>0</v>
      </c>
      <c r="I6" s="52" t="str">
        <f t="shared" si="4"/>
        <v>Inactive</v>
      </c>
      <c r="J6" s="85">
        <f t="shared" si="3"/>
        <v>0</v>
      </c>
    </row>
    <row r="7" spans="1:26" ht="13.5" customHeight="1">
      <c r="A7" s="84">
        <f t="shared" si="0"/>
        <v>0</v>
      </c>
      <c r="B7" s="82">
        <f>IF('Time Series Inputs'!A7="","",'Time Series Inputs'!A7)</f>
        <v>43770</v>
      </c>
      <c r="C7" s="83">
        <f>IF('Time Series Inputs'!B7="","",'Time Series Inputs'!B7)</f>
        <v>100.445590841743</v>
      </c>
      <c r="D7" s="83">
        <f>IF('Time Series Inputs'!C7="","",'Time Series Inputs'!C7)</f>
        <v>101.64498964069401</v>
      </c>
      <c r="E7" s="85">
        <f>IF('Rule Recommendations'!A7="","",'Rule Recommendations'!A7)</f>
        <v>0</v>
      </c>
      <c r="F7" s="85">
        <f>IF($E7="","",IF(ROW($E7)&lt;=FIRST_TRADE_DATE,0,'Apply Constraints'!$E7))</f>
        <v>0</v>
      </c>
      <c r="G7" s="85">
        <f t="shared" si="1"/>
        <v>0</v>
      </c>
      <c r="H7" s="85">
        <f t="shared" si="2"/>
        <v>0</v>
      </c>
      <c r="I7" s="52" t="str">
        <f t="shared" si="4"/>
        <v>Inactive</v>
      </c>
      <c r="J7" s="85">
        <f t="shared" si="3"/>
        <v>0</v>
      </c>
    </row>
    <row r="8" spans="1:26" ht="13.5" customHeight="1">
      <c r="A8" s="84">
        <f t="shared" si="0"/>
        <v>0</v>
      </c>
      <c r="B8" s="82">
        <f>IF('Time Series Inputs'!A8="","",'Time Series Inputs'!A8)</f>
        <v>43771</v>
      </c>
      <c r="C8" s="83">
        <f>IF('Time Series Inputs'!B8="","",'Time Series Inputs'!B8)</f>
        <v>101.04736747988299</v>
      </c>
      <c r="D8" s="83">
        <f>IF('Time Series Inputs'!C8="","",'Time Series Inputs'!C8)</f>
        <v>100.92100280147299</v>
      </c>
      <c r="E8" s="85">
        <f>IF('Rule Recommendations'!A8="","",'Rule Recommendations'!A8)</f>
        <v>0</v>
      </c>
      <c r="F8" s="85">
        <f>IF($E8="","",IF(ROW($E8)&lt;=FIRST_TRADE_DATE,0,'Apply Constraints'!$E8))</f>
        <v>0</v>
      </c>
      <c r="G8" s="85">
        <f t="shared" si="1"/>
        <v>0</v>
      </c>
      <c r="H8" s="85">
        <f t="shared" si="2"/>
        <v>0</v>
      </c>
      <c r="I8" s="52" t="str">
        <f t="shared" si="4"/>
        <v>Inactive</v>
      </c>
      <c r="J8" s="85">
        <f t="shared" si="3"/>
        <v>0</v>
      </c>
    </row>
    <row r="9" spans="1:26" ht="13.5" customHeight="1">
      <c r="A9" s="84">
        <f t="shared" si="0"/>
        <v>0</v>
      </c>
      <c r="B9" s="82">
        <f>IF('Time Series Inputs'!A9="","",'Time Series Inputs'!A9)</f>
        <v>43772</v>
      </c>
      <c r="C9" s="83">
        <f>IF('Time Series Inputs'!B9="","",'Time Series Inputs'!B9)</f>
        <v>101.55656282591799</v>
      </c>
      <c r="D9" s="83">
        <f>IF('Time Series Inputs'!C9="","",'Time Series Inputs'!C9)</f>
        <v>100.99821384953199</v>
      </c>
      <c r="E9" s="85">
        <f>IF('Rule Recommendations'!A9="","",'Rule Recommendations'!A9)</f>
        <v>0</v>
      </c>
      <c r="F9" s="85">
        <f>IF($E9="","",IF(ROW($E9)&lt;=FIRST_TRADE_DATE,0,'Apply Constraints'!$E9))</f>
        <v>0</v>
      </c>
      <c r="G9" s="85">
        <f t="shared" si="1"/>
        <v>0</v>
      </c>
      <c r="H9" s="85">
        <f t="shared" si="2"/>
        <v>0</v>
      </c>
      <c r="I9" s="52" t="str">
        <f t="shared" si="4"/>
        <v>Inactive</v>
      </c>
      <c r="J9" s="85">
        <f t="shared" si="3"/>
        <v>0</v>
      </c>
    </row>
    <row r="10" spans="1:26" ht="13.5" customHeight="1">
      <c r="A10" s="84">
        <f t="shared" si="0"/>
        <v>0</v>
      </c>
      <c r="B10" s="82">
        <f>IF('Time Series Inputs'!A10="","",'Time Series Inputs'!A10)</f>
        <v>43773</v>
      </c>
      <c r="C10" s="83">
        <f>IF('Time Series Inputs'!B10="","",'Time Series Inputs'!B10)</f>
        <v>101.447237670028</v>
      </c>
      <c r="D10" s="83">
        <f>IF('Time Series Inputs'!C10="","",'Time Series Inputs'!C10)</f>
        <v>101.36925153771701</v>
      </c>
      <c r="E10" s="85">
        <f>IF('Rule Recommendations'!A10="","",'Rule Recommendations'!A10)</f>
        <v>0</v>
      </c>
      <c r="F10" s="85">
        <f>IF($E10="","",IF(ROW($E10)&lt;=FIRST_TRADE_DATE,0,'Apply Constraints'!$E10))</f>
        <v>0</v>
      </c>
      <c r="G10" s="85">
        <f t="shared" si="1"/>
        <v>0</v>
      </c>
      <c r="H10" s="85">
        <f t="shared" si="2"/>
        <v>0</v>
      </c>
      <c r="I10" s="52" t="str">
        <f t="shared" si="4"/>
        <v>Inactive</v>
      </c>
      <c r="J10" s="85">
        <f t="shared" si="3"/>
        <v>0</v>
      </c>
    </row>
    <row r="11" spans="1:26" ht="13.5" customHeight="1">
      <c r="A11" s="84">
        <f t="shared" si="0"/>
        <v>0</v>
      </c>
      <c r="B11" s="82">
        <f>IF('Time Series Inputs'!A11="","",'Time Series Inputs'!A11)</f>
        <v>43774</v>
      </c>
      <c r="C11" s="83">
        <f>IF('Time Series Inputs'!B11="","",'Time Series Inputs'!B11)</f>
        <v>101.53385199240201</v>
      </c>
      <c r="D11" s="83">
        <f>IF('Time Series Inputs'!C11="","",'Time Series Inputs'!C11)</f>
        <v>100.973649663508</v>
      </c>
      <c r="E11" s="85">
        <f>IF('Rule Recommendations'!A11="","",'Rule Recommendations'!A11)</f>
        <v>0</v>
      </c>
      <c r="F11" s="85">
        <f>IF($E11="","",IF(ROW($E11)&lt;=FIRST_TRADE_DATE,0,'Apply Constraints'!$E11))</f>
        <v>0</v>
      </c>
      <c r="G11" s="85">
        <f t="shared" si="1"/>
        <v>0</v>
      </c>
      <c r="H11" s="85">
        <f t="shared" si="2"/>
        <v>0</v>
      </c>
      <c r="I11" s="52" t="str">
        <f t="shared" si="4"/>
        <v>Inactive</v>
      </c>
      <c r="J11" s="85">
        <f t="shared" si="3"/>
        <v>0</v>
      </c>
    </row>
    <row r="12" spans="1:26" ht="13.5" customHeight="1">
      <c r="A12" s="84">
        <f t="shared" si="0"/>
        <v>0</v>
      </c>
      <c r="B12" s="82">
        <f>IF('Time Series Inputs'!A12="","",'Time Series Inputs'!A12)</f>
        <v>43775</v>
      </c>
      <c r="C12" s="83">
        <f>IF('Time Series Inputs'!B12="","",'Time Series Inputs'!B12)</f>
        <v>102.27712319515</v>
      </c>
      <c r="D12" s="83">
        <f>IF('Time Series Inputs'!C12="","",'Time Series Inputs'!C12)</f>
        <v>101.027475961919</v>
      </c>
      <c r="E12" s="85">
        <f>IF('Rule Recommendations'!A12="","",'Rule Recommendations'!A12)</f>
        <v>0</v>
      </c>
      <c r="F12" s="85">
        <f>IF($E12="","",IF(ROW($E12)&lt;=FIRST_TRADE_DATE,0,'Apply Constraints'!$E12))</f>
        <v>0</v>
      </c>
      <c r="G12" s="85">
        <f t="shared" si="1"/>
        <v>0</v>
      </c>
      <c r="H12" s="85">
        <f t="shared" si="2"/>
        <v>0</v>
      </c>
      <c r="I12" s="52" t="str">
        <f t="shared" si="4"/>
        <v>Inactive</v>
      </c>
      <c r="J12" s="85">
        <f t="shared" si="3"/>
        <v>0</v>
      </c>
    </row>
    <row r="13" spans="1:26" ht="13.5" customHeight="1">
      <c r="A13" s="84">
        <f t="shared" si="0"/>
        <v>0</v>
      </c>
      <c r="B13" s="82">
        <f>IF('Time Series Inputs'!A13="","",'Time Series Inputs'!A13)</f>
        <v>43776</v>
      </c>
      <c r="C13" s="83">
        <f>IF('Time Series Inputs'!B13="","",'Time Series Inputs'!B13)</f>
        <v>101.7565736358</v>
      </c>
      <c r="D13" s="83">
        <f>IF('Time Series Inputs'!C13="","",'Time Series Inputs'!C13)</f>
        <v>100.762194638061</v>
      </c>
      <c r="E13" s="85">
        <f>IF('Rule Recommendations'!A13="","",'Rule Recommendations'!A13)</f>
        <v>0</v>
      </c>
      <c r="F13" s="85">
        <f>IF($E13="","",IF(ROW($E13)&lt;=FIRST_TRADE_DATE,0,'Apply Constraints'!$E13))</f>
        <v>0</v>
      </c>
      <c r="G13" s="85">
        <f t="shared" si="1"/>
        <v>0</v>
      </c>
      <c r="H13" s="85">
        <f t="shared" si="2"/>
        <v>0</v>
      </c>
      <c r="I13" s="52" t="str">
        <f t="shared" si="4"/>
        <v>Inactive</v>
      </c>
      <c r="J13" s="85">
        <f t="shared" si="3"/>
        <v>0</v>
      </c>
    </row>
    <row r="14" spans="1:26" ht="13.5" customHeight="1">
      <c r="A14" s="84">
        <f t="shared" si="0"/>
        <v>0</v>
      </c>
      <c r="B14" s="82">
        <f>IF('Time Series Inputs'!A14="","",'Time Series Inputs'!A14)</f>
        <v>43777</v>
      </c>
      <c r="C14" s="83">
        <f>IF('Time Series Inputs'!B14="","",'Time Series Inputs'!B14)</f>
        <v>101.76617549251699</v>
      </c>
      <c r="D14" s="83">
        <f>IF('Time Series Inputs'!C14="","",'Time Series Inputs'!C14)</f>
        <v>100.063287447332</v>
      </c>
      <c r="E14" s="85">
        <f>IF('Rule Recommendations'!A14="","",'Rule Recommendations'!A14)</f>
        <v>0</v>
      </c>
      <c r="F14" s="85">
        <f>IF($E14="","",IF(ROW($E14)&lt;=FIRST_TRADE_DATE,0,'Apply Constraints'!$E14))</f>
        <v>0</v>
      </c>
      <c r="G14" s="85">
        <f t="shared" si="1"/>
        <v>0</v>
      </c>
      <c r="H14" s="85">
        <f t="shared" si="2"/>
        <v>0</v>
      </c>
      <c r="I14" s="52" t="str">
        <f t="shared" si="4"/>
        <v>Inactive</v>
      </c>
      <c r="J14" s="85">
        <f t="shared" si="3"/>
        <v>0</v>
      </c>
    </row>
    <row r="15" spans="1:26" ht="13.5" customHeight="1">
      <c r="A15" s="84">
        <f t="shared" si="0"/>
        <v>0</v>
      </c>
      <c r="B15" s="82">
        <f>IF('Time Series Inputs'!A15="","",'Time Series Inputs'!A15)</f>
        <v>43778</v>
      </c>
      <c r="C15" s="83">
        <f>IF('Time Series Inputs'!B15="","",'Time Series Inputs'!B15)</f>
        <v>101.45454441390299</v>
      </c>
      <c r="D15" s="83">
        <f>IF('Time Series Inputs'!C15="","",'Time Series Inputs'!C15)</f>
        <v>100.185943005867</v>
      </c>
      <c r="E15" s="85">
        <f>IF('Rule Recommendations'!A15="","",'Rule Recommendations'!A15)</f>
        <v>0</v>
      </c>
      <c r="F15" s="85">
        <f>IF($E15="","",IF(ROW($E15)&lt;=FIRST_TRADE_DATE,0,'Apply Constraints'!$E15))</f>
        <v>0</v>
      </c>
      <c r="G15" s="85">
        <f t="shared" si="1"/>
        <v>0</v>
      </c>
      <c r="H15" s="85">
        <f t="shared" si="2"/>
        <v>0</v>
      </c>
      <c r="I15" s="52" t="str">
        <f t="shared" si="4"/>
        <v>Inactive</v>
      </c>
      <c r="J15" s="85">
        <f t="shared" si="3"/>
        <v>0</v>
      </c>
    </row>
    <row r="16" spans="1:26" ht="13.5" customHeight="1">
      <c r="A16" s="84">
        <f t="shared" si="0"/>
        <v>0</v>
      </c>
      <c r="B16" s="82">
        <f>IF('Time Series Inputs'!A16="","",'Time Series Inputs'!A16)</f>
        <v>43779</v>
      </c>
      <c r="C16" s="83">
        <f>IF('Time Series Inputs'!B16="","",'Time Series Inputs'!B16)</f>
        <v>101.97625056413899</v>
      </c>
      <c r="D16" s="83">
        <f>IF('Time Series Inputs'!C16="","",'Time Series Inputs'!C16)</f>
        <v>100.02674166358</v>
      </c>
      <c r="E16" s="85">
        <f>IF('Rule Recommendations'!A16="","",'Rule Recommendations'!A16)</f>
        <v>0</v>
      </c>
      <c r="F16" s="85">
        <f>IF($E16="","",IF(ROW($E16)&lt;=FIRST_TRADE_DATE,0,'Apply Constraints'!$E16))</f>
        <v>0</v>
      </c>
      <c r="G16" s="85">
        <f t="shared" si="1"/>
        <v>0</v>
      </c>
      <c r="H16" s="85">
        <f t="shared" si="2"/>
        <v>0</v>
      </c>
      <c r="I16" s="52" t="str">
        <f t="shared" si="4"/>
        <v>Inactive</v>
      </c>
      <c r="J16" s="85">
        <f t="shared" si="3"/>
        <v>0</v>
      </c>
    </row>
    <row r="17" spans="1:10" ht="13.5" customHeight="1">
      <c r="A17" s="84">
        <f t="shared" si="0"/>
        <v>0</v>
      </c>
      <c r="B17" s="82">
        <f>IF('Time Series Inputs'!A17="","",'Time Series Inputs'!A17)</f>
        <v>43780</v>
      </c>
      <c r="C17" s="83">
        <f>IF('Time Series Inputs'!B17="","",'Time Series Inputs'!B17)</f>
        <v>102.59885517962</v>
      </c>
      <c r="D17" s="83">
        <f>IF('Time Series Inputs'!C17="","",'Time Series Inputs'!C17)</f>
        <v>99.557100458513204</v>
      </c>
      <c r="E17" s="85">
        <f>IF('Rule Recommendations'!A17="","",'Rule Recommendations'!A17)</f>
        <v>0</v>
      </c>
      <c r="F17" s="85">
        <f>IF($E17="","",IF(ROW($E17)&lt;=FIRST_TRADE_DATE,0,'Apply Constraints'!$E17))</f>
        <v>0</v>
      </c>
      <c r="G17" s="85">
        <f t="shared" si="1"/>
        <v>0</v>
      </c>
      <c r="H17" s="85">
        <f t="shared" si="2"/>
        <v>0</v>
      </c>
      <c r="I17" s="52" t="str">
        <f t="shared" si="4"/>
        <v>Inactive</v>
      </c>
      <c r="J17" s="85">
        <f t="shared" si="3"/>
        <v>0</v>
      </c>
    </row>
    <row r="18" spans="1:10" ht="13.5" customHeight="1">
      <c r="A18" s="84">
        <f t="shared" si="0"/>
        <v>0</v>
      </c>
      <c r="B18" s="82">
        <f>IF('Time Series Inputs'!A18="","",'Time Series Inputs'!A18)</f>
        <v>43781</v>
      </c>
      <c r="C18" s="83">
        <f>IF('Time Series Inputs'!B18="","",'Time Series Inputs'!B18)</f>
        <v>102.426511000844</v>
      </c>
      <c r="D18" s="83">
        <f>IF('Time Series Inputs'!C18="","",'Time Series Inputs'!C18)</f>
        <v>99.550306671475298</v>
      </c>
      <c r="E18" s="85">
        <f>IF('Rule Recommendations'!A18="","",'Rule Recommendations'!A18)</f>
        <v>0</v>
      </c>
      <c r="F18" s="85">
        <f>IF($E18="","",IF(ROW($E18)&lt;=FIRST_TRADE_DATE,0,'Apply Constraints'!$E18))</f>
        <v>0</v>
      </c>
      <c r="G18" s="85">
        <f t="shared" si="1"/>
        <v>0</v>
      </c>
      <c r="H18" s="85">
        <f t="shared" si="2"/>
        <v>0</v>
      </c>
      <c r="I18" s="52" t="str">
        <f t="shared" si="4"/>
        <v>Inactive</v>
      </c>
      <c r="J18" s="85">
        <f t="shared" si="3"/>
        <v>0</v>
      </c>
    </row>
    <row r="19" spans="1:10" ht="13.5" customHeight="1">
      <c r="A19" s="84">
        <f t="shared" si="0"/>
        <v>0</v>
      </c>
      <c r="B19" s="82">
        <f>IF('Time Series Inputs'!A19="","",'Time Series Inputs'!A19)</f>
        <v>43782</v>
      </c>
      <c r="C19" s="83">
        <f>IF('Time Series Inputs'!B19="","",'Time Series Inputs'!B19)</f>
        <v>102.367639935813</v>
      </c>
      <c r="D19" s="83">
        <f>IF('Time Series Inputs'!C19="","",'Time Series Inputs'!C19)</f>
        <v>99.089638553181601</v>
      </c>
      <c r="E19" s="85">
        <f>IF('Rule Recommendations'!A19="","",'Rule Recommendations'!A19)</f>
        <v>0</v>
      </c>
      <c r="F19" s="85">
        <f>IF($E19="","",IF(ROW($E19)&lt;=FIRST_TRADE_DATE,0,'Apply Constraints'!$E19))</f>
        <v>0</v>
      </c>
      <c r="G19" s="85">
        <f t="shared" si="1"/>
        <v>0</v>
      </c>
      <c r="H19" s="85">
        <f t="shared" si="2"/>
        <v>0</v>
      </c>
      <c r="I19" s="52" t="str">
        <f t="shared" si="4"/>
        <v>Inactive</v>
      </c>
      <c r="J19" s="85">
        <f t="shared" si="3"/>
        <v>0</v>
      </c>
    </row>
    <row r="20" spans="1:10" ht="13.5" customHeight="1">
      <c r="A20" s="84">
        <f t="shared" si="0"/>
        <v>0</v>
      </c>
      <c r="B20" s="82">
        <f>IF('Time Series Inputs'!A20="","",'Time Series Inputs'!A20)</f>
        <v>43783</v>
      </c>
      <c r="C20" s="83">
        <f>IF('Time Series Inputs'!B20="","",'Time Series Inputs'!B20)</f>
        <v>102.868405676503</v>
      </c>
      <c r="D20" s="83">
        <f>IF('Time Series Inputs'!C20="","",'Time Series Inputs'!C20)</f>
        <v>99.601032932397203</v>
      </c>
      <c r="E20" s="85">
        <f>IF('Rule Recommendations'!A20="","",'Rule Recommendations'!A20)</f>
        <v>0</v>
      </c>
      <c r="F20" s="85">
        <f>IF($E20="","",IF(ROW($E20)&lt;=FIRST_TRADE_DATE,0,'Apply Constraints'!$E20))</f>
        <v>0</v>
      </c>
      <c r="G20" s="85">
        <f t="shared" si="1"/>
        <v>0</v>
      </c>
      <c r="H20" s="85">
        <f t="shared" si="2"/>
        <v>0</v>
      </c>
      <c r="I20" s="52" t="str">
        <f t="shared" si="4"/>
        <v>Inactive</v>
      </c>
      <c r="J20" s="85">
        <f t="shared" si="3"/>
        <v>0</v>
      </c>
    </row>
    <row r="21" spans="1:10" ht="15.75" customHeight="1">
      <c r="A21" s="84">
        <f t="shared" si="0"/>
        <v>0</v>
      </c>
      <c r="B21" s="82">
        <f>IF('Time Series Inputs'!A21="","",'Time Series Inputs'!A21)</f>
        <v>43784</v>
      </c>
      <c r="C21" s="83">
        <f>IF('Time Series Inputs'!B21="","",'Time Series Inputs'!B21)</f>
        <v>103.03958534730501</v>
      </c>
      <c r="D21" s="83">
        <f>IF('Time Series Inputs'!C21="","",'Time Series Inputs'!C21)</f>
        <v>99.833107596637504</v>
      </c>
      <c r="E21" s="85">
        <f>IF('Rule Recommendations'!A21="","",'Rule Recommendations'!A21)</f>
        <v>0</v>
      </c>
      <c r="F21" s="85">
        <f>IF($E21="","",IF(ROW($E21)&lt;=FIRST_TRADE_DATE,0,'Apply Constraints'!$E21))</f>
        <v>0</v>
      </c>
      <c r="G21" s="85">
        <f t="shared" si="1"/>
        <v>0</v>
      </c>
      <c r="H21" s="85">
        <f t="shared" si="2"/>
        <v>0</v>
      </c>
      <c r="I21" s="52" t="str">
        <f t="shared" si="4"/>
        <v>Inactive</v>
      </c>
      <c r="J21" s="85">
        <f t="shared" si="3"/>
        <v>0</v>
      </c>
    </row>
    <row r="22" spans="1:10" ht="15.75" customHeight="1">
      <c r="A22" s="84" t="str">
        <f t="shared" si="0"/>
        <v/>
      </c>
      <c r="B22" s="82" t="str">
        <f>IF('Time Series Inputs'!A22="","",'Time Series Inputs'!A22)</f>
        <v/>
      </c>
      <c r="C22" s="83" t="str">
        <f>IF('Time Series Inputs'!B22="","",'Time Series Inputs'!B22)</f>
        <v/>
      </c>
      <c r="D22" s="83" t="str">
        <f>IF('Time Series Inputs'!C22="","",'Time Series Inputs'!C22)</f>
        <v/>
      </c>
      <c r="E22" s="73" t="str">
        <f>IF('Rule Recommendations'!A22="","",'Rule Recommendations'!A22)</f>
        <v/>
      </c>
      <c r="F22" s="73" t="str">
        <f>IF($E22="","",IF(ROW($E22)&lt;=FIRST_TRADE_DATE,0,'Apply Constraints'!$E22))</f>
        <v/>
      </c>
      <c r="G22" s="73" t="str">
        <f t="shared" si="1"/>
        <v/>
      </c>
      <c r="H22" s="73" t="str">
        <f t="shared" si="2"/>
        <v/>
      </c>
      <c r="I22" s="52" t="str">
        <f t="shared" si="4"/>
        <v/>
      </c>
      <c r="J22" s="73" t="str">
        <f t="shared" si="3"/>
        <v/>
      </c>
    </row>
    <row r="23" spans="1:10" ht="15.75" customHeight="1">
      <c r="A23" s="84" t="str">
        <f t="shared" si="0"/>
        <v/>
      </c>
      <c r="B23" s="82" t="str">
        <f>IF('Time Series Inputs'!A23="","",'Time Series Inputs'!A23)</f>
        <v/>
      </c>
      <c r="C23" s="83" t="str">
        <f>IF('Time Series Inputs'!B23="","",'Time Series Inputs'!B23)</f>
        <v/>
      </c>
      <c r="D23" s="83" t="str">
        <f>IF('Time Series Inputs'!C23="","",'Time Series Inputs'!C23)</f>
        <v/>
      </c>
      <c r="E23" s="73" t="str">
        <f>IF('Rule Recommendations'!A23="","",'Rule Recommendations'!A23)</f>
        <v/>
      </c>
      <c r="F23" s="73" t="str">
        <f>IF($E23="","",IF(ROW($E23)&lt;=FIRST_TRADE_DATE,0,'Apply Constraints'!$E23))</f>
        <v/>
      </c>
      <c r="G23" s="73" t="str">
        <f t="shared" si="1"/>
        <v/>
      </c>
      <c r="H23" s="73" t="str">
        <f t="shared" si="2"/>
        <v/>
      </c>
      <c r="I23" s="52" t="str">
        <f t="shared" si="4"/>
        <v/>
      </c>
      <c r="J23" s="73" t="str">
        <f t="shared" si="3"/>
        <v/>
      </c>
    </row>
    <row r="24" spans="1:10" ht="15.75" customHeight="1">
      <c r="A24" s="84" t="str">
        <f t="shared" si="0"/>
        <v/>
      </c>
      <c r="B24" s="82" t="str">
        <f>IF('Time Series Inputs'!A24="","",'Time Series Inputs'!A24)</f>
        <v/>
      </c>
      <c r="C24" s="83" t="str">
        <f>IF('Time Series Inputs'!B24="","",'Time Series Inputs'!B24)</f>
        <v/>
      </c>
      <c r="D24" s="83" t="str">
        <f>IF('Time Series Inputs'!C24="","",'Time Series Inputs'!C24)</f>
        <v/>
      </c>
      <c r="E24" s="73" t="str">
        <f>IF('Rule Recommendations'!A24="","",'Rule Recommendations'!A24)</f>
        <v/>
      </c>
      <c r="F24" s="73" t="str">
        <f>IF($E24="","",IF(ROW($E24)&lt;=FIRST_TRADE_DATE,0,'Apply Constraints'!$E24))</f>
        <v/>
      </c>
      <c r="G24" s="73" t="str">
        <f t="shared" si="1"/>
        <v/>
      </c>
      <c r="H24" s="73" t="str">
        <f t="shared" si="2"/>
        <v/>
      </c>
      <c r="I24" s="52" t="str">
        <f t="shared" si="4"/>
        <v/>
      </c>
      <c r="J24" s="73" t="str">
        <f t="shared" si="3"/>
        <v/>
      </c>
    </row>
    <row r="25" spans="1:10" ht="15.75" customHeight="1">
      <c r="A25" s="84" t="str">
        <f t="shared" si="0"/>
        <v/>
      </c>
      <c r="B25" s="82" t="str">
        <f>IF('Time Series Inputs'!A25="","",'Time Series Inputs'!A25)</f>
        <v/>
      </c>
      <c r="C25" s="83" t="str">
        <f>IF('Time Series Inputs'!B25="","",'Time Series Inputs'!B25)</f>
        <v/>
      </c>
      <c r="D25" s="83" t="str">
        <f>IF('Time Series Inputs'!C25="","",'Time Series Inputs'!C25)</f>
        <v/>
      </c>
      <c r="E25" s="73" t="str">
        <f>IF('Rule Recommendations'!A25="","",'Rule Recommendations'!A25)</f>
        <v/>
      </c>
      <c r="F25" s="73" t="str">
        <f>IF($E25="","",IF(ROW($E25)&lt;=FIRST_TRADE_DATE,0,'Apply Constraints'!$E25))</f>
        <v/>
      </c>
      <c r="G25" s="73" t="str">
        <f t="shared" si="1"/>
        <v/>
      </c>
      <c r="H25" s="73" t="str">
        <f t="shared" si="2"/>
        <v/>
      </c>
      <c r="I25" s="52" t="str">
        <f t="shared" si="4"/>
        <v/>
      </c>
      <c r="J25" s="73" t="str">
        <f t="shared" si="3"/>
        <v/>
      </c>
    </row>
    <row r="26" spans="1:10" ht="15.75" customHeight="1">
      <c r="A26" s="84" t="str">
        <f t="shared" si="0"/>
        <v/>
      </c>
      <c r="B26" s="82" t="str">
        <f>IF('Time Series Inputs'!A26="","",'Time Series Inputs'!A26)</f>
        <v/>
      </c>
      <c r="C26" s="83" t="str">
        <f>IF('Time Series Inputs'!B26="","",'Time Series Inputs'!B26)</f>
        <v/>
      </c>
      <c r="D26" s="83" t="str">
        <f>IF('Time Series Inputs'!C26="","",'Time Series Inputs'!C26)</f>
        <v/>
      </c>
      <c r="E26" s="73" t="str">
        <f>IF('Rule Recommendations'!A26="","",'Rule Recommendations'!A26)</f>
        <v/>
      </c>
      <c r="F26" s="73" t="str">
        <f>IF($E26="","",IF(ROW($E26)&lt;=FIRST_TRADE_DATE,0,'Apply Constraints'!$E26))</f>
        <v/>
      </c>
      <c r="G26" s="73" t="str">
        <f t="shared" si="1"/>
        <v/>
      </c>
      <c r="H26" s="73" t="str">
        <f t="shared" si="2"/>
        <v/>
      </c>
      <c r="I26" s="52" t="str">
        <f t="shared" si="4"/>
        <v/>
      </c>
      <c r="J26" s="73" t="str">
        <f t="shared" si="3"/>
        <v/>
      </c>
    </row>
    <row r="27" spans="1:10" ht="15.75" customHeight="1">
      <c r="A27" s="84" t="str">
        <f t="shared" si="0"/>
        <v/>
      </c>
      <c r="B27" s="82" t="str">
        <f>IF('Time Series Inputs'!A27="","",'Time Series Inputs'!A27)</f>
        <v/>
      </c>
      <c r="C27" s="83" t="str">
        <f>IF('Time Series Inputs'!B27="","",'Time Series Inputs'!B27)</f>
        <v/>
      </c>
      <c r="D27" s="83" t="str">
        <f>IF('Time Series Inputs'!C27="","",'Time Series Inputs'!C27)</f>
        <v/>
      </c>
      <c r="E27" s="73" t="str">
        <f>IF('Rule Recommendations'!A27="","",'Rule Recommendations'!A27)</f>
        <v/>
      </c>
      <c r="F27" s="73" t="str">
        <f>IF($E27="","",IF(ROW($E27)&lt;=FIRST_TRADE_DATE,0,'Apply Constraints'!$E27))</f>
        <v/>
      </c>
      <c r="G27" s="73" t="str">
        <f t="shared" si="1"/>
        <v/>
      </c>
      <c r="H27" s="73" t="str">
        <f t="shared" si="2"/>
        <v/>
      </c>
      <c r="I27" s="52" t="str">
        <f t="shared" si="4"/>
        <v/>
      </c>
      <c r="J27" s="73" t="str">
        <f t="shared" si="3"/>
        <v/>
      </c>
    </row>
    <row r="28" spans="1:10" ht="15.75" customHeight="1">
      <c r="A28" s="84" t="str">
        <f t="shared" si="0"/>
        <v/>
      </c>
      <c r="B28" s="82" t="str">
        <f>IF('Time Series Inputs'!A28="","",'Time Series Inputs'!A28)</f>
        <v/>
      </c>
      <c r="C28" s="83" t="str">
        <f>IF('Time Series Inputs'!B28="","",'Time Series Inputs'!B28)</f>
        <v/>
      </c>
      <c r="D28" s="83" t="str">
        <f>IF('Time Series Inputs'!C28="","",'Time Series Inputs'!C28)</f>
        <v/>
      </c>
      <c r="E28" s="73" t="str">
        <f>IF('Rule Recommendations'!A28="","",'Rule Recommendations'!A28)</f>
        <v/>
      </c>
      <c r="F28" s="73" t="str">
        <f>IF($E28="","",IF(ROW($E28)&lt;=FIRST_TRADE_DATE,0,'Apply Constraints'!$E28))</f>
        <v/>
      </c>
      <c r="G28" s="73" t="str">
        <f t="shared" si="1"/>
        <v/>
      </c>
      <c r="H28" s="73" t="str">
        <f t="shared" si="2"/>
        <v/>
      </c>
      <c r="I28" s="52" t="str">
        <f t="shared" si="4"/>
        <v/>
      </c>
      <c r="J28" s="73" t="str">
        <f t="shared" si="3"/>
        <v/>
      </c>
    </row>
    <row r="29" spans="1:10" ht="15.75" customHeight="1">
      <c r="A29" s="84" t="str">
        <f t="shared" si="0"/>
        <v/>
      </c>
      <c r="B29" s="82" t="str">
        <f>IF('Time Series Inputs'!A29="","",'Time Series Inputs'!A29)</f>
        <v/>
      </c>
      <c r="C29" s="83" t="str">
        <f>IF('Time Series Inputs'!B29="","",'Time Series Inputs'!B29)</f>
        <v/>
      </c>
      <c r="D29" s="83" t="str">
        <f>IF('Time Series Inputs'!C29="","",'Time Series Inputs'!C29)</f>
        <v/>
      </c>
      <c r="E29" s="73" t="str">
        <f>IF('Rule Recommendations'!A29="","",'Rule Recommendations'!A29)</f>
        <v/>
      </c>
      <c r="F29" s="73" t="str">
        <f>IF($E29="","",IF(ROW($E29)&lt;=FIRST_TRADE_DATE,0,'Apply Constraints'!$E29))</f>
        <v/>
      </c>
      <c r="G29" s="73" t="str">
        <f t="shared" si="1"/>
        <v/>
      </c>
      <c r="H29" s="73" t="str">
        <f t="shared" si="2"/>
        <v/>
      </c>
      <c r="I29" s="52" t="str">
        <f t="shared" si="4"/>
        <v/>
      </c>
      <c r="J29" s="73" t="str">
        <f t="shared" si="3"/>
        <v/>
      </c>
    </row>
    <row r="30" spans="1:10" ht="15.75" customHeight="1">
      <c r="A30" s="84" t="str">
        <f t="shared" si="0"/>
        <v/>
      </c>
      <c r="B30" s="82" t="str">
        <f>IF('Time Series Inputs'!A30="","",'Time Series Inputs'!A30)</f>
        <v/>
      </c>
      <c r="C30" s="83" t="str">
        <f>IF('Time Series Inputs'!B30="","",'Time Series Inputs'!B30)</f>
        <v/>
      </c>
      <c r="D30" s="83" t="str">
        <f>IF('Time Series Inputs'!C30="","",'Time Series Inputs'!C30)</f>
        <v/>
      </c>
      <c r="E30" s="73" t="str">
        <f>IF('Rule Recommendations'!A30="","",'Rule Recommendations'!A30)</f>
        <v/>
      </c>
      <c r="F30" s="73" t="str">
        <f>IF($E30="","",IF(ROW($E30)&lt;=FIRST_TRADE_DATE,0,'Apply Constraints'!$E30))</f>
        <v/>
      </c>
      <c r="G30" s="73" t="str">
        <f t="shared" si="1"/>
        <v/>
      </c>
      <c r="H30" s="73" t="str">
        <f t="shared" si="2"/>
        <v/>
      </c>
      <c r="I30" s="52" t="str">
        <f t="shared" si="4"/>
        <v/>
      </c>
      <c r="J30" s="73" t="str">
        <f t="shared" si="3"/>
        <v/>
      </c>
    </row>
    <row r="31" spans="1:10" ht="15.75" customHeight="1">
      <c r="A31" s="84" t="str">
        <f t="shared" si="0"/>
        <v/>
      </c>
      <c r="B31" s="82" t="str">
        <f>IF('Time Series Inputs'!A31="","",'Time Series Inputs'!A31)</f>
        <v/>
      </c>
      <c r="C31" s="83" t="str">
        <f>IF('Time Series Inputs'!B31="","",'Time Series Inputs'!B31)</f>
        <v/>
      </c>
      <c r="D31" s="83" t="str">
        <f>IF('Time Series Inputs'!C31="","",'Time Series Inputs'!C31)</f>
        <v/>
      </c>
      <c r="E31" s="73" t="str">
        <f>IF('Rule Recommendations'!A31="","",'Rule Recommendations'!A31)</f>
        <v/>
      </c>
      <c r="F31" s="73" t="str">
        <f>IF($E31="","",IF(ROW($E31)&lt;=FIRST_TRADE_DATE,0,'Apply Constraints'!$E31))</f>
        <v/>
      </c>
      <c r="G31" s="73" t="str">
        <f t="shared" si="1"/>
        <v/>
      </c>
      <c r="H31" s="73" t="str">
        <f t="shared" si="2"/>
        <v/>
      </c>
      <c r="I31" s="52" t="str">
        <f t="shared" si="4"/>
        <v/>
      </c>
      <c r="J31" s="73" t="str">
        <f t="shared" si="3"/>
        <v/>
      </c>
    </row>
    <row r="32" spans="1:10" ht="15.75" customHeight="1">
      <c r="A32" s="84" t="str">
        <f t="shared" si="0"/>
        <v/>
      </c>
      <c r="B32" s="82" t="str">
        <f>IF('Time Series Inputs'!A32="","",'Time Series Inputs'!A32)</f>
        <v/>
      </c>
      <c r="C32" s="83" t="str">
        <f>IF('Time Series Inputs'!B32="","",'Time Series Inputs'!B32)</f>
        <v/>
      </c>
      <c r="D32" s="83" t="str">
        <f>IF('Time Series Inputs'!C32="","",'Time Series Inputs'!C32)</f>
        <v/>
      </c>
      <c r="E32" s="73" t="str">
        <f>IF('Rule Recommendations'!A32="","",'Rule Recommendations'!A32)</f>
        <v/>
      </c>
      <c r="F32" s="73" t="str">
        <f>IF($E32="","",IF(ROW($E32)&lt;=FIRST_TRADE_DATE,0,'Apply Constraints'!$E32))</f>
        <v/>
      </c>
      <c r="G32" s="73" t="str">
        <f t="shared" si="1"/>
        <v/>
      </c>
      <c r="H32" s="73" t="str">
        <f t="shared" si="2"/>
        <v/>
      </c>
      <c r="I32" s="52" t="str">
        <f t="shared" si="4"/>
        <v/>
      </c>
      <c r="J32" s="73" t="str">
        <f t="shared" si="3"/>
        <v/>
      </c>
    </row>
    <row r="33" spans="1:10" ht="15.75" customHeight="1">
      <c r="A33" s="84" t="str">
        <f t="shared" si="0"/>
        <v/>
      </c>
      <c r="B33" s="82" t="str">
        <f>IF('Time Series Inputs'!A33="","",'Time Series Inputs'!A33)</f>
        <v/>
      </c>
      <c r="C33" s="83" t="str">
        <f>IF('Time Series Inputs'!B33="","",'Time Series Inputs'!B33)</f>
        <v/>
      </c>
      <c r="D33" s="83" t="str">
        <f>IF('Time Series Inputs'!C33="","",'Time Series Inputs'!C33)</f>
        <v/>
      </c>
      <c r="E33" s="73" t="str">
        <f>IF('Rule Recommendations'!A33="","",'Rule Recommendations'!A33)</f>
        <v/>
      </c>
      <c r="F33" s="73" t="str">
        <f>IF($E33="","",IF(ROW($E33)&lt;=FIRST_TRADE_DATE,0,'Apply Constraints'!$E33))</f>
        <v/>
      </c>
      <c r="G33" s="73" t="str">
        <f t="shared" si="1"/>
        <v/>
      </c>
      <c r="H33" s="73" t="str">
        <f t="shared" si="2"/>
        <v/>
      </c>
      <c r="I33" s="52" t="str">
        <f t="shared" si="4"/>
        <v/>
      </c>
      <c r="J33" s="73" t="str">
        <f t="shared" si="3"/>
        <v/>
      </c>
    </row>
    <row r="34" spans="1:10" ht="15.75" customHeight="1">
      <c r="A34" s="84" t="str">
        <f t="shared" si="0"/>
        <v/>
      </c>
      <c r="B34" s="82" t="str">
        <f>IF('Time Series Inputs'!A34="","",'Time Series Inputs'!A34)</f>
        <v/>
      </c>
      <c r="C34" s="83" t="str">
        <f>IF('Time Series Inputs'!B34="","",'Time Series Inputs'!B34)</f>
        <v/>
      </c>
      <c r="D34" s="83" t="str">
        <f>IF('Time Series Inputs'!C34="","",'Time Series Inputs'!C34)</f>
        <v/>
      </c>
      <c r="E34" s="73" t="str">
        <f>IF('Rule Recommendations'!A34="","",'Rule Recommendations'!A34)</f>
        <v/>
      </c>
      <c r="F34" s="73" t="str">
        <f>IF($E34="","",IF(ROW($E34)&lt;=FIRST_TRADE_DATE,0,'Apply Constraints'!$E34))</f>
        <v/>
      </c>
      <c r="G34" s="73" t="str">
        <f t="shared" si="1"/>
        <v/>
      </c>
      <c r="H34" s="73" t="str">
        <f t="shared" si="2"/>
        <v/>
      </c>
      <c r="I34" s="52" t="str">
        <f t="shared" si="4"/>
        <v/>
      </c>
      <c r="J34" s="73" t="str">
        <f t="shared" si="3"/>
        <v/>
      </c>
    </row>
    <row r="35" spans="1:10" ht="15.75" customHeight="1">
      <c r="A35" s="84" t="str">
        <f t="shared" si="0"/>
        <v/>
      </c>
      <c r="B35" s="82" t="str">
        <f>IF('Time Series Inputs'!A35="","",'Time Series Inputs'!A35)</f>
        <v/>
      </c>
      <c r="C35" s="83" t="str">
        <f>IF('Time Series Inputs'!B35="","",'Time Series Inputs'!B35)</f>
        <v/>
      </c>
      <c r="D35" s="83" t="str">
        <f>IF('Time Series Inputs'!C35="","",'Time Series Inputs'!C35)</f>
        <v/>
      </c>
      <c r="E35" s="73" t="str">
        <f>IF('Rule Recommendations'!A35="","",'Rule Recommendations'!A35)</f>
        <v/>
      </c>
      <c r="F35" s="73" t="str">
        <f>IF($E35="","",IF(ROW($E35)&lt;=FIRST_TRADE_DATE,0,'Apply Constraints'!$E35))</f>
        <v/>
      </c>
      <c r="G35" s="73" t="str">
        <f t="shared" si="1"/>
        <v/>
      </c>
      <c r="H35" s="73" t="str">
        <f t="shared" si="2"/>
        <v/>
      </c>
      <c r="I35" s="52" t="str">
        <f t="shared" si="4"/>
        <v/>
      </c>
      <c r="J35" s="73" t="str">
        <f t="shared" si="3"/>
        <v/>
      </c>
    </row>
    <row r="36" spans="1:10" ht="15.75" customHeight="1">
      <c r="A36" s="84" t="str">
        <f t="shared" si="0"/>
        <v/>
      </c>
      <c r="B36" s="82" t="str">
        <f>IF('Time Series Inputs'!A36="","",'Time Series Inputs'!A36)</f>
        <v/>
      </c>
      <c r="C36" s="83" t="str">
        <f>IF('Time Series Inputs'!B36="","",'Time Series Inputs'!B36)</f>
        <v/>
      </c>
      <c r="D36" s="83" t="str">
        <f>IF('Time Series Inputs'!C36="","",'Time Series Inputs'!C36)</f>
        <v/>
      </c>
      <c r="E36" s="73" t="str">
        <f>IF('Rule Recommendations'!A36="","",'Rule Recommendations'!A36)</f>
        <v/>
      </c>
      <c r="F36" s="73" t="str">
        <f>IF($E36="","",IF(ROW($E36)&lt;=FIRST_TRADE_DATE,0,'Apply Constraints'!$E36))</f>
        <v/>
      </c>
      <c r="G36" s="73" t="str">
        <f t="shared" si="1"/>
        <v/>
      </c>
      <c r="H36" s="73" t="str">
        <f t="shared" si="2"/>
        <v/>
      </c>
      <c r="I36" s="52" t="str">
        <f t="shared" si="4"/>
        <v/>
      </c>
      <c r="J36" s="73" t="str">
        <f t="shared" si="3"/>
        <v/>
      </c>
    </row>
    <row r="37" spans="1:10" ht="15.75" customHeight="1">
      <c r="A37" s="84" t="str">
        <f t="shared" si="0"/>
        <v/>
      </c>
      <c r="B37" s="82" t="str">
        <f>IF('Time Series Inputs'!A37="","",'Time Series Inputs'!A37)</f>
        <v/>
      </c>
      <c r="C37" s="83" t="str">
        <f>IF('Time Series Inputs'!B37="","",'Time Series Inputs'!B37)</f>
        <v/>
      </c>
      <c r="D37" s="83" t="str">
        <f>IF('Time Series Inputs'!C37="","",'Time Series Inputs'!C37)</f>
        <v/>
      </c>
      <c r="E37" s="73" t="str">
        <f>IF('Rule Recommendations'!A37="","",'Rule Recommendations'!A37)</f>
        <v/>
      </c>
      <c r="F37" s="73" t="str">
        <f>IF($E37="","",IF(ROW($E37)&lt;=FIRST_TRADE_DATE,0,'Apply Constraints'!$E37))</f>
        <v/>
      </c>
      <c r="G37" s="73" t="str">
        <f t="shared" si="1"/>
        <v/>
      </c>
      <c r="H37" s="73" t="str">
        <f t="shared" si="2"/>
        <v/>
      </c>
      <c r="I37" s="52" t="str">
        <f t="shared" si="4"/>
        <v/>
      </c>
      <c r="J37" s="73" t="str">
        <f t="shared" si="3"/>
        <v/>
      </c>
    </row>
    <row r="38" spans="1:10" ht="15.75" customHeight="1">
      <c r="A38" s="84" t="str">
        <f t="shared" si="0"/>
        <v/>
      </c>
      <c r="B38" s="82" t="str">
        <f>IF('Time Series Inputs'!A38="","",'Time Series Inputs'!A38)</f>
        <v/>
      </c>
      <c r="C38" s="83" t="str">
        <f>IF('Time Series Inputs'!B38="","",'Time Series Inputs'!B38)</f>
        <v/>
      </c>
      <c r="D38" s="83" t="str">
        <f>IF('Time Series Inputs'!C38="","",'Time Series Inputs'!C38)</f>
        <v/>
      </c>
      <c r="E38" s="73" t="str">
        <f>IF('Rule Recommendations'!A38="","",'Rule Recommendations'!A38)</f>
        <v/>
      </c>
      <c r="F38" s="73" t="str">
        <f>IF($E38="","",IF(ROW($E38)&lt;=FIRST_TRADE_DATE,0,'Apply Constraints'!$E38))</f>
        <v/>
      </c>
      <c r="G38" s="73" t="str">
        <f t="shared" si="1"/>
        <v/>
      </c>
      <c r="H38" s="73" t="str">
        <f t="shared" si="2"/>
        <v/>
      </c>
      <c r="I38" s="52" t="str">
        <f t="shared" si="4"/>
        <v/>
      </c>
      <c r="J38" s="73" t="str">
        <f t="shared" si="3"/>
        <v/>
      </c>
    </row>
    <row r="39" spans="1:10" ht="15.75" customHeight="1">
      <c r="A39" s="84" t="str">
        <f t="shared" si="0"/>
        <v/>
      </c>
      <c r="B39" s="82" t="str">
        <f>IF('Time Series Inputs'!A39="","",'Time Series Inputs'!A39)</f>
        <v/>
      </c>
      <c r="C39" s="83" t="str">
        <f>IF('Time Series Inputs'!B39="","",'Time Series Inputs'!B39)</f>
        <v/>
      </c>
      <c r="D39" s="83" t="str">
        <f>IF('Time Series Inputs'!C39="","",'Time Series Inputs'!C39)</f>
        <v/>
      </c>
      <c r="E39" s="73" t="str">
        <f>IF('Rule Recommendations'!A39="","",'Rule Recommendations'!A39)</f>
        <v/>
      </c>
      <c r="F39" s="73" t="str">
        <f>IF($E39="","",IF(ROW($E39)&lt;=FIRST_TRADE_DATE,0,'Apply Constraints'!$E39))</f>
        <v/>
      </c>
      <c r="G39" s="73" t="str">
        <f t="shared" si="1"/>
        <v/>
      </c>
      <c r="H39" s="73" t="str">
        <f t="shared" si="2"/>
        <v/>
      </c>
      <c r="I39" s="52" t="str">
        <f t="shared" si="4"/>
        <v/>
      </c>
      <c r="J39" s="73" t="str">
        <f t="shared" si="3"/>
        <v/>
      </c>
    </row>
    <row r="40" spans="1:10" ht="15.75" customHeight="1">
      <c r="A40" s="84" t="str">
        <f t="shared" si="0"/>
        <v/>
      </c>
      <c r="B40" s="82" t="str">
        <f>IF('Time Series Inputs'!A40="","",'Time Series Inputs'!A40)</f>
        <v/>
      </c>
      <c r="C40" s="83" t="str">
        <f>IF('Time Series Inputs'!B40="","",'Time Series Inputs'!B40)</f>
        <v/>
      </c>
      <c r="D40" s="83" t="str">
        <f>IF('Time Series Inputs'!C40="","",'Time Series Inputs'!C40)</f>
        <v/>
      </c>
      <c r="E40" s="73" t="str">
        <f>IF('Rule Recommendations'!A40="","",'Rule Recommendations'!A40)</f>
        <v/>
      </c>
      <c r="F40" s="73" t="str">
        <f>IF($E40="","",IF(ROW($E40)&lt;=FIRST_TRADE_DATE,0,'Apply Constraints'!$E40))</f>
        <v/>
      </c>
      <c r="G40" s="73" t="str">
        <f t="shared" si="1"/>
        <v/>
      </c>
      <c r="H40" s="73" t="str">
        <f t="shared" si="2"/>
        <v/>
      </c>
      <c r="I40" s="52" t="str">
        <f t="shared" si="4"/>
        <v/>
      </c>
      <c r="J40" s="73" t="str">
        <f t="shared" si="3"/>
        <v/>
      </c>
    </row>
    <row r="41" spans="1:10" ht="15.75" customHeight="1">
      <c r="A41" s="84" t="str">
        <f t="shared" si="0"/>
        <v/>
      </c>
      <c r="B41" s="82" t="str">
        <f>IF('Time Series Inputs'!A41="","",'Time Series Inputs'!A41)</f>
        <v/>
      </c>
      <c r="C41" s="83" t="str">
        <f>IF('Time Series Inputs'!B41="","",'Time Series Inputs'!B41)</f>
        <v/>
      </c>
      <c r="D41" s="83" t="str">
        <f>IF('Time Series Inputs'!C41="","",'Time Series Inputs'!C41)</f>
        <v/>
      </c>
      <c r="E41" s="73" t="str">
        <f>IF('Rule Recommendations'!A41="","",'Rule Recommendations'!A41)</f>
        <v/>
      </c>
      <c r="F41" s="73" t="str">
        <f>IF($E41="","",IF(ROW($E41)&lt;=FIRST_TRADE_DATE,0,'Apply Constraints'!$E41))</f>
        <v/>
      </c>
      <c r="G41" s="73" t="str">
        <f t="shared" si="1"/>
        <v/>
      </c>
      <c r="H41" s="73" t="str">
        <f t="shared" si="2"/>
        <v/>
      </c>
      <c r="I41" s="52" t="str">
        <f t="shared" si="4"/>
        <v/>
      </c>
      <c r="J41" s="73" t="str">
        <f t="shared" si="3"/>
        <v/>
      </c>
    </row>
    <row r="42" spans="1:10" ht="15.75" customHeight="1">
      <c r="A42" s="84" t="str">
        <f t="shared" si="0"/>
        <v/>
      </c>
      <c r="B42" s="82" t="str">
        <f>IF('Time Series Inputs'!A42="","",'Time Series Inputs'!A42)</f>
        <v/>
      </c>
      <c r="C42" s="83" t="str">
        <f>IF('Time Series Inputs'!B42="","",'Time Series Inputs'!B42)</f>
        <v/>
      </c>
      <c r="D42" s="83" t="str">
        <f>IF('Time Series Inputs'!C42="","",'Time Series Inputs'!C42)</f>
        <v/>
      </c>
      <c r="E42" s="73" t="str">
        <f>IF('Rule Recommendations'!A42="","",'Rule Recommendations'!A42)</f>
        <v/>
      </c>
      <c r="F42" s="73" t="str">
        <f>IF($E42="","",IF(ROW($E42)&lt;=FIRST_TRADE_DATE,0,'Apply Constraints'!$E42))</f>
        <v/>
      </c>
      <c r="G42" s="73" t="str">
        <f t="shared" si="1"/>
        <v/>
      </c>
      <c r="H42" s="73" t="str">
        <f t="shared" si="2"/>
        <v/>
      </c>
      <c r="I42" s="52" t="str">
        <f t="shared" si="4"/>
        <v/>
      </c>
      <c r="J42" s="73" t="str">
        <f t="shared" si="3"/>
        <v/>
      </c>
    </row>
    <row r="43" spans="1:10" ht="15.75" customHeight="1">
      <c r="A43" s="84" t="str">
        <f t="shared" si="0"/>
        <v/>
      </c>
      <c r="B43" s="82" t="str">
        <f>IF('Time Series Inputs'!A43="","",'Time Series Inputs'!A43)</f>
        <v/>
      </c>
      <c r="C43" s="83" t="str">
        <f>IF('Time Series Inputs'!B43="","",'Time Series Inputs'!B43)</f>
        <v/>
      </c>
      <c r="D43" s="83" t="str">
        <f>IF('Time Series Inputs'!C43="","",'Time Series Inputs'!C43)</f>
        <v/>
      </c>
      <c r="E43" s="73" t="str">
        <f>IF('Rule Recommendations'!A43="","",'Rule Recommendations'!A43)</f>
        <v/>
      </c>
      <c r="F43" s="73" t="str">
        <f>IF($E43="","",IF(ROW($E43)&lt;=FIRST_TRADE_DATE,0,'Apply Constraints'!$E43))</f>
        <v/>
      </c>
      <c r="G43" s="73" t="str">
        <f t="shared" si="1"/>
        <v/>
      </c>
      <c r="H43" s="73" t="str">
        <f t="shared" si="2"/>
        <v/>
      </c>
      <c r="I43" s="52" t="str">
        <f t="shared" si="4"/>
        <v/>
      </c>
      <c r="J43" s="73" t="str">
        <f t="shared" si="3"/>
        <v/>
      </c>
    </row>
    <row r="44" spans="1:10" ht="15.75" customHeight="1">
      <c r="A44" s="84" t="str">
        <f t="shared" si="0"/>
        <v/>
      </c>
      <c r="B44" s="82" t="str">
        <f>IF('Time Series Inputs'!A44="","",'Time Series Inputs'!A44)</f>
        <v/>
      </c>
      <c r="C44" s="83" t="str">
        <f>IF('Time Series Inputs'!B44="","",'Time Series Inputs'!B44)</f>
        <v/>
      </c>
      <c r="D44" s="83" t="str">
        <f>IF('Time Series Inputs'!C44="","",'Time Series Inputs'!C44)</f>
        <v/>
      </c>
      <c r="E44" s="73" t="str">
        <f>IF('Rule Recommendations'!A44="","",'Rule Recommendations'!A44)</f>
        <v/>
      </c>
      <c r="F44" s="73" t="str">
        <f>IF($E44="","",IF(ROW($E44)&lt;=FIRST_TRADE_DATE,0,'Apply Constraints'!$E44))</f>
        <v/>
      </c>
      <c r="G44" s="73" t="str">
        <f t="shared" si="1"/>
        <v/>
      </c>
      <c r="H44" s="73" t="str">
        <f t="shared" si="2"/>
        <v/>
      </c>
      <c r="I44" s="52" t="str">
        <f t="shared" si="4"/>
        <v/>
      </c>
      <c r="J44" s="73" t="str">
        <f t="shared" si="3"/>
        <v/>
      </c>
    </row>
    <row r="45" spans="1:10" ht="15.75" customHeight="1">
      <c r="A45" s="84" t="str">
        <f t="shared" si="0"/>
        <v/>
      </c>
      <c r="B45" s="82" t="str">
        <f>IF('Time Series Inputs'!A45="","",'Time Series Inputs'!A45)</f>
        <v/>
      </c>
      <c r="C45" s="83" t="str">
        <f>IF('Time Series Inputs'!B45="","",'Time Series Inputs'!B45)</f>
        <v/>
      </c>
      <c r="D45" s="83" t="str">
        <f>IF('Time Series Inputs'!C45="","",'Time Series Inputs'!C45)</f>
        <v/>
      </c>
      <c r="E45" s="73" t="str">
        <f>IF('Rule Recommendations'!A45="","",'Rule Recommendations'!A45)</f>
        <v/>
      </c>
      <c r="F45" s="73" t="str">
        <f>IF($E45="","",IF(ROW($E45)&lt;=FIRST_TRADE_DATE,0,'Apply Constraints'!$E45))</f>
        <v/>
      </c>
      <c r="G45" s="73" t="str">
        <f t="shared" si="1"/>
        <v/>
      </c>
      <c r="H45" s="73" t="str">
        <f t="shared" si="2"/>
        <v/>
      </c>
      <c r="I45" s="52" t="str">
        <f t="shared" si="4"/>
        <v/>
      </c>
      <c r="J45" s="73" t="str">
        <f t="shared" si="3"/>
        <v/>
      </c>
    </row>
    <row r="46" spans="1:10" ht="15.75" customHeight="1">
      <c r="A46" s="84" t="str">
        <f t="shared" si="0"/>
        <v/>
      </c>
      <c r="B46" s="82" t="str">
        <f>IF('Time Series Inputs'!A46="","",'Time Series Inputs'!A46)</f>
        <v/>
      </c>
      <c r="C46" s="83" t="str">
        <f>IF('Time Series Inputs'!B46="","",'Time Series Inputs'!B46)</f>
        <v/>
      </c>
      <c r="D46" s="83" t="str">
        <f>IF('Time Series Inputs'!C46="","",'Time Series Inputs'!C46)</f>
        <v/>
      </c>
      <c r="E46" s="73" t="str">
        <f>IF('Rule Recommendations'!A46="","",'Rule Recommendations'!A46)</f>
        <v/>
      </c>
      <c r="F46" s="73" t="str">
        <f>IF($E46="","",IF(ROW($E46)&lt;=FIRST_TRADE_DATE,0,'Apply Constraints'!$E46))</f>
        <v/>
      </c>
      <c r="G46" s="73" t="str">
        <f t="shared" si="1"/>
        <v/>
      </c>
      <c r="H46" s="73" t="str">
        <f t="shared" si="2"/>
        <v/>
      </c>
      <c r="I46" s="52" t="str">
        <f t="shared" si="4"/>
        <v/>
      </c>
      <c r="J46" s="73" t="str">
        <f t="shared" si="3"/>
        <v/>
      </c>
    </row>
    <row r="47" spans="1:10" ht="15.75" customHeight="1">
      <c r="A47" s="84" t="str">
        <f t="shared" si="0"/>
        <v/>
      </c>
      <c r="B47" s="82" t="str">
        <f>IF('Time Series Inputs'!A47="","",'Time Series Inputs'!A47)</f>
        <v/>
      </c>
      <c r="C47" s="83" t="str">
        <f>IF('Time Series Inputs'!B47="","",'Time Series Inputs'!B47)</f>
        <v/>
      </c>
      <c r="D47" s="83" t="str">
        <f>IF('Time Series Inputs'!C47="","",'Time Series Inputs'!C47)</f>
        <v/>
      </c>
      <c r="E47" s="73" t="str">
        <f>IF('Rule Recommendations'!A47="","",'Rule Recommendations'!A47)</f>
        <v/>
      </c>
      <c r="F47" s="73" t="str">
        <f>IF($E47="","",IF(ROW($E47)&lt;=FIRST_TRADE_DATE,0,'Apply Constraints'!$E47))</f>
        <v/>
      </c>
      <c r="G47" s="73" t="str">
        <f t="shared" si="1"/>
        <v/>
      </c>
      <c r="H47" s="73" t="str">
        <f t="shared" si="2"/>
        <v/>
      </c>
      <c r="I47" s="52" t="str">
        <f t="shared" si="4"/>
        <v/>
      </c>
      <c r="J47" s="73" t="str">
        <f t="shared" si="3"/>
        <v/>
      </c>
    </row>
    <row r="48" spans="1:10" ht="15.75" customHeight="1">
      <c r="A48" s="84" t="str">
        <f t="shared" si="0"/>
        <v/>
      </c>
      <c r="B48" s="82" t="str">
        <f>IF('Time Series Inputs'!A48="","",'Time Series Inputs'!A48)</f>
        <v/>
      </c>
      <c r="C48" s="83" t="str">
        <f>IF('Time Series Inputs'!B48="","",'Time Series Inputs'!B48)</f>
        <v/>
      </c>
      <c r="D48" s="83" t="str">
        <f>IF('Time Series Inputs'!C48="","",'Time Series Inputs'!C48)</f>
        <v/>
      </c>
      <c r="E48" s="73" t="str">
        <f>IF('Rule Recommendations'!A48="","",'Rule Recommendations'!A48)</f>
        <v/>
      </c>
      <c r="F48" s="73" t="str">
        <f>IF($E48="","",IF(ROW($E48)&lt;=FIRST_TRADE_DATE,0,'Apply Constraints'!$E48))</f>
        <v/>
      </c>
      <c r="G48" s="73" t="str">
        <f t="shared" si="1"/>
        <v/>
      </c>
      <c r="H48" s="73" t="str">
        <f t="shared" si="2"/>
        <v/>
      </c>
      <c r="I48" s="52" t="str">
        <f t="shared" si="4"/>
        <v/>
      </c>
      <c r="J48" s="73" t="str">
        <f t="shared" si="3"/>
        <v/>
      </c>
    </row>
    <row r="49" spans="1:10" ht="15.75" customHeight="1">
      <c r="A49" s="84" t="str">
        <f t="shared" si="0"/>
        <v/>
      </c>
      <c r="B49" s="82" t="str">
        <f>IF('Time Series Inputs'!A49="","",'Time Series Inputs'!A49)</f>
        <v/>
      </c>
      <c r="C49" s="83" t="str">
        <f>IF('Time Series Inputs'!B49="","",'Time Series Inputs'!B49)</f>
        <v/>
      </c>
      <c r="D49" s="83" t="str">
        <f>IF('Time Series Inputs'!C49="","",'Time Series Inputs'!C49)</f>
        <v/>
      </c>
      <c r="E49" s="73" t="str">
        <f>IF('Rule Recommendations'!A49="","",'Rule Recommendations'!A49)</f>
        <v/>
      </c>
      <c r="F49" s="73" t="str">
        <f>IF($E49="","",IF(ROW($E49)&lt;=FIRST_TRADE_DATE,0,'Apply Constraints'!$E49))</f>
        <v/>
      </c>
      <c r="G49" s="73" t="str">
        <f t="shared" si="1"/>
        <v/>
      </c>
      <c r="H49" s="73" t="str">
        <f t="shared" si="2"/>
        <v/>
      </c>
      <c r="I49" s="52" t="str">
        <f t="shared" si="4"/>
        <v/>
      </c>
      <c r="J49" s="73" t="str">
        <f t="shared" si="3"/>
        <v/>
      </c>
    </row>
    <row r="50" spans="1:10" ht="15.75" customHeight="1">
      <c r="A50" s="84" t="str">
        <f t="shared" si="0"/>
        <v/>
      </c>
      <c r="B50" s="82" t="str">
        <f>IF('Time Series Inputs'!A50="","",'Time Series Inputs'!A50)</f>
        <v/>
      </c>
      <c r="C50" s="83" t="str">
        <f>IF('Time Series Inputs'!B50="","",'Time Series Inputs'!B50)</f>
        <v/>
      </c>
      <c r="D50" s="83" t="str">
        <f>IF('Time Series Inputs'!C50="","",'Time Series Inputs'!C50)</f>
        <v/>
      </c>
      <c r="E50" s="73" t="str">
        <f>IF('Rule Recommendations'!A50="","",'Rule Recommendations'!A50)</f>
        <v/>
      </c>
      <c r="F50" s="73" t="str">
        <f>IF($E50="","",IF(ROW($E50)&lt;=FIRST_TRADE_DATE,0,'Apply Constraints'!$E50))</f>
        <v/>
      </c>
      <c r="G50" s="73" t="str">
        <f t="shared" si="1"/>
        <v/>
      </c>
      <c r="H50" s="73" t="str">
        <f t="shared" si="2"/>
        <v/>
      </c>
      <c r="I50" s="52" t="str">
        <f t="shared" si="4"/>
        <v/>
      </c>
      <c r="J50" s="73" t="str">
        <f t="shared" si="3"/>
        <v/>
      </c>
    </row>
    <row r="51" spans="1:10" ht="15.75" customHeight="1">
      <c r="A51" s="84" t="str">
        <f t="shared" si="0"/>
        <v/>
      </c>
      <c r="B51" s="82" t="str">
        <f>IF('Time Series Inputs'!A51="","",'Time Series Inputs'!A51)</f>
        <v/>
      </c>
      <c r="C51" s="83" t="str">
        <f>IF('Time Series Inputs'!B51="","",'Time Series Inputs'!B51)</f>
        <v/>
      </c>
      <c r="D51" s="83" t="str">
        <f>IF('Time Series Inputs'!C51="","",'Time Series Inputs'!C51)</f>
        <v/>
      </c>
      <c r="E51" s="73" t="str">
        <f>IF('Rule Recommendations'!A51="","",'Rule Recommendations'!A51)</f>
        <v/>
      </c>
      <c r="F51" s="73" t="str">
        <f>IF($E51="","",IF(ROW($E51)&lt;=FIRST_TRADE_DATE,0,'Apply Constraints'!$E51))</f>
        <v/>
      </c>
      <c r="G51" s="73" t="str">
        <f t="shared" si="1"/>
        <v/>
      </c>
      <c r="H51" s="73" t="str">
        <f t="shared" si="2"/>
        <v/>
      </c>
      <c r="I51" s="52" t="str">
        <f t="shared" si="4"/>
        <v/>
      </c>
      <c r="J51" s="73" t="str">
        <f t="shared" si="3"/>
        <v/>
      </c>
    </row>
    <row r="52" spans="1:10" ht="15.75" customHeight="1">
      <c r="A52" s="84" t="str">
        <f t="shared" si="0"/>
        <v/>
      </c>
      <c r="B52" s="82" t="str">
        <f>IF('Time Series Inputs'!A52="","",'Time Series Inputs'!A52)</f>
        <v/>
      </c>
      <c r="C52" s="83" t="str">
        <f>IF('Time Series Inputs'!B52="","",'Time Series Inputs'!B52)</f>
        <v/>
      </c>
      <c r="D52" s="83" t="str">
        <f>IF('Time Series Inputs'!C52="","",'Time Series Inputs'!C52)</f>
        <v/>
      </c>
      <c r="E52" s="73" t="str">
        <f>IF('Rule Recommendations'!A52="","",'Rule Recommendations'!A52)</f>
        <v/>
      </c>
      <c r="F52" s="73" t="str">
        <f>IF($E52="","",IF(ROW($E52)&lt;=FIRST_TRADE_DATE,0,'Apply Constraints'!$E52))</f>
        <v/>
      </c>
      <c r="G52" s="73" t="str">
        <f t="shared" si="1"/>
        <v/>
      </c>
      <c r="H52" s="73" t="str">
        <f t="shared" si="2"/>
        <v/>
      </c>
      <c r="I52" s="52" t="str">
        <f t="shared" si="4"/>
        <v/>
      </c>
      <c r="J52" s="73" t="str">
        <f t="shared" si="3"/>
        <v/>
      </c>
    </row>
    <row r="53" spans="1:10" ht="15.75" customHeight="1">
      <c r="A53" s="84" t="str">
        <f t="shared" si="0"/>
        <v/>
      </c>
      <c r="B53" s="82" t="str">
        <f>IF('Time Series Inputs'!A53="","",'Time Series Inputs'!A53)</f>
        <v/>
      </c>
      <c r="C53" s="83" t="str">
        <f>IF('Time Series Inputs'!B53="","",'Time Series Inputs'!B53)</f>
        <v/>
      </c>
      <c r="D53" s="83" t="str">
        <f>IF('Time Series Inputs'!C53="","",'Time Series Inputs'!C53)</f>
        <v/>
      </c>
      <c r="E53" s="73" t="str">
        <f>IF('Rule Recommendations'!A53="","",'Rule Recommendations'!A53)</f>
        <v/>
      </c>
      <c r="F53" s="73" t="str">
        <f>IF($E53="","",IF(ROW($E53)&lt;=FIRST_TRADE_DATE,0,'Apply Constraints'!$E53))</f>
        <v/>
      </c>
      <c r="G53" s="73" t="str">
        <f t="shared" si="1"/>
        <v/>
      </c>
      <c r="H53" s="73" t="str">
        <f t="shared" si="2"/>
        <v/>
      </c>
      <c r="I53" s="52" t="str">
        <f t="shared" si="4"/>
        <v/>
      </c>
      <c r="J53" s="73" t="str">
        <f t="shared" si="3"/>
        <v/>
      </c>
    </row>
    <row r="54" spans="1:10" ht="15.75" customHeight="1">
      <c r="A54" s="84" t="str">
        <f t="shared" si="0"/>
        <v/>
      </c>
      <c r="B54" s="82" t="str">
        <f>IF('Time Series Inputs'!A54="","",'Time Series Inputs'!A54)</f>
        <v/>
      </c>
      <c r="C54" s="83" t="str">
        <f>IF('Time Series Inputs'!B54="","",'Time Series Inputs'!B54)</f>
        <v/>
      </c>
      <c r="D54" s="83" t="str">
        <f>IF('Time Series Inputs'!C54="","",'Time Series Inputs'!C54)</f>
        <v/>
      </c>
      <c r="E54" s="73" t="str">
        <f>IF('Rule Recommendations'!A54="","",'Rule Recommendations'!A54)</f>
        <v/>
      </c>
      <c r="F54" s="73" t="str">
        <f>IF($E54="","",IF(ROW($E54)&lt;=FIRST_TRADE_DATE,0,'Apply Constraints'!$E54))</f>
        <v/>
      </c>
      <c r="G54" s="73" t="str">
        <f t="shared" si="1"/>
        <v/>
      </c>
      <c r="H54" s="73" t="str">
        <f t="shared" si="2"/>
        <v/>
      </c>
      <c r="I54" s="52" t="str">
        <f t="shared" si="4"/>
        <v/>
      </c>
      <c r="J54" s="73" t="str">
        <f t="shared" si="3"/>
        <v/>
      </c>
    </row>
    <row r="55" spans="1:10" ht="15.75" customHeight="1">
      <c r="A55" s="84" t="str">
        <f t="shared" si="0"/>
        <v/>
      </c>
      <c r="B55" s="82" t="str">
        <f>IF('Time Series Inputs'!A55="","",'Time Series Inputs'!A55)</f>
        <v/>
      </c>
      <c r="C55" s="83" t="str">
        <f>IF('Time Series Inputs'!B55="","",'Time Series Inputs'!B55)</f>
        <v/>
      </c>
      <c r="D55" s="83" t="str">
        <f>IF('Time Series Inputs'!C55="","",'Time Series Inputs'!C55)</f>
        <v/>
      </c>
      <c r="E55" s="73" t="str">
        <f>IF('Rule Recommendations'!A55="","",'Rule Recommendations'!A55)</f>
        <v/>
      </c>
      <c r="F55" s="73" t="str">
        <f>IF($E55="","",IF(ROW($E55)&lt;=FIRST_TRADE_DATE,0,'Apply Constraints'!$E55))</f>
        <v/>
      </c>
      <c r="G55" s="73" t="str">
        <f t="shared" si="1"/>
        <v/>
      </c>
      <c r="H55" s="73" t="str">
        <f t="shared" si="2"/>
        <v/>
      </c>
      <c r="I55" s="52" t="str">
        <f t="shared" si="4"/>
        <v/>
      </c>
      <c r="J55" s="73" t="str">
        <f t="shared" si="3"/>
        <v/>
      </c>
    </row>
    <row r="56" spans="1:10" ht="15.75" customHeight="1">
      <c r="A56" s="84" t="str">
        <f t="shared" si="0"/>
        <v/>
      </c>
      <c r="B56" s="82" t="str">
        <f>IF('Time Series Inputs'!A56="","",'Time Series Inputs'!A56)</f>
        <v/>
      </c>
      <c r="C56" s="83" t="str">
        <f>IF('Time Series Inputs'!B56="","",'Time Series Inputs'!B56)</f>
        <v/>
      </c>
      <c r="D56" s="83" t="str">
        <f>IF('Time Series Inputs'!C56="","",'Time Series Inputs'!C56)</f>
        <v/>
      </c>
      <c r="E56" s="73" t="str">
        <f>IF('Rule Recommendations'!A56="","",'Rule Recommendations'!A56)</f>
        <v/>
      </c>
      <c r="F56" s="73" t="str">
        <f>IF($E56="","",IF(ROW($E56)&lt;=FIRST_TRADE_DATE,0,'Apply Constraints'!$E56))</f>
        <v/>
      </c>
      <c r="G56" s="73" t="str">
        <f t="shared" si="1"/>
        <v/>
      </c>
      <c r="H56" s="73" t="str">
        <f t="shared" si="2"/>
        <v/>
      </c>
      <c r="I56" s="52" t="str">
        <f t="shared" si="4"/>
        <v/>
      </c>
      <c r="J56" s="73" t="str">
        <f t="shared" si="3"/>
        <v/>
      </c>
    </row>
    <row r="57" spans="1:10" ht="15.75" customHeight="1">
      <c r="A57" s="84" t="str">
        <f t="shared" si="0"/>
        <v/>
      </c>
      <c r="B57" s="82" t="str">
        <f>IF('Time Series Inputs'!A57="","",'Time Series Inputs'!A57)</f>
        <v/>
      </c>
      <c r="C57" s="83" t="str">
        <f>IF('Time Series Inputs'!B57="","",'Time Series Inputs'!B57)</f>
        <v/>
      </c>
      <c r="D57" s="83" t="str">
        <f>IF('Time Series Inputs'!C57="","",'Time Series Inputs'!C57)</f>
        <v/>
      </c>
      <c r="E57" s="73" t="str">
        <f>IF('Rule Recommendations'!A57="","",'Rule Recommendations'!A57)</f>
        <v/>
      </c>
      <c r="F57" s="73" t="str">
        <f>IF($E57="","",IF(ROW($E57)&lt;=FIRST_TRADE_DATE,0,'Apply Constraints'!$E57))</f>
        <v/>
      </c>
      <c r="G57" s="73" t="str">
        <f t="shared" si="1"/>
        <v/>
      </c>
      <c r="H57" s="73" t="str">
        <f t="shared" si="2"/>
        <v/>
      </c>
      <c r="I57" s="52" t="str">
        <f t="shared" si="4"/>
        <v/>
      </c>
      <c r="J57" s="73" t="str">
        <f t="shared" si="3"/>
        <v/>
      </c>
    </row>
    <row r="58" spans="1:10" ht="15.75" customHeight="1">
      <c r="A58" s="84" t="str">
        <f t="shared" si="0"/>
        <v/>
      </c>
      <c r="B58" s="82" t="str">
        <f>IF('Time Series Inputs'!A58="","",'Time Series Inputs'!A58)</f>
        <v/>
      </c>
      <c r="C58" s="83" t="str">
        <f>IF('Time Series Inputs'!B58="","",'Time Series Inputs'!B58)</f>
        <v/>
      </c>
      <c r="D58" s="83" t="str">
        <f>IF('Time Series Inputs'!C58="","",'Time Series Inputs'!C58)</f>
        <v/>
      </c>
      <c r="E58" s="73" t="str">
        <f>IF('Rule Recommendations'!A58="","",'Rule Recommendations'!A58)</f>
        <v/>
      </c>
      <c r="F58" s="73" t="str">
        <f>IF($E58="","",IF(ROW($E58)&lt;=FIRST_TRADE_DATE,0,'Apply Constraints'!$E58))</f>
        <v/>
      </c>
      <c r="G58" s="73" t="str">
        <f t="shared" si="1"/>
        <v/>
      </c>
      <c r="H58" s="73" t="str">
        <f t="shared" si="2"/>
        <v/>
      </c>
      <c r="I58" s="52" t="str">
        <f t="shared" si="4"/>
        <v/>
      </c>
      <c r="J58" s="73" t="str">
        <f t="shared" si="3"/>
        <v/>
      </c>
    </row>
    <row r="59" spans="1:10" ht="15.75" customHeight="1">
      <c r="A59" s="84" t="str">
        <f t="shared" si="0"/>
        <v/>
      </c>
      <c r="B59" s="82" t="str">
        <f>IF('Time Series Inputs'!A59="","",'Time Series Inputs'!A59)</f>
        <v/>
      </c>
      <c r="C59" s="83" t="str">
        <f>IF('Time Series Inputs'!B59="","",'Time Series Inputs'!B59)</f>
        <v/>
      </c>
      <c r="D59" s="83" t="str">
        <f>IF('Time Series Inputs'!C59="","",'Time Series Inputs'!C59)</f>
        <v/>
      </c>
      <c r="E59" s="73" t="str">
        <f>IF('Rule Recommendations'!A59="","",'Rule Recommendations'!A59)</f>
        <v/>
      </c>
      <c r="F59" s="73" t="str">
        <f>IF($E59="","",IF(ROW($E59)&lt;=FIRST_TRADE_DATE,0,'Apply Constraints'!$E59))</f>
        <v/>
      </c>
      <c r="G59" s="73" t="str">
        <f t="shared" si="1"/>
        <v/>
      </c>
      <c r="H59" s="73" t="str">
        <f t="shared" si="2"/>
        <v/>
      </c>
      <c r="I59" s="52" t="str">
        <f t="shared" si="4"/>
        <v/>
      </c>
      <c r="J59" s="73" t="str">
        <f t="shared" si="3"/>
        <v/>
      </c>
    </row>
    <row r="60" spans="1:10" ht="15.75" customHeight="1">
      <c r="A60" s="84" t="str">
        <f t="shared" si="0"/>
        <v/>
      </c>
      <c r="B60" s="82" t="str">
        <f>IF('Time Series Inputs'!A60="","",'Time Series Inputs'!A60)</f>
        <v/>
      </c>
      <c r="C60" s="83" t="str">
        <f>IF('Time Series Inputs'!B60="","",'Time Series Inputs'!B60)</f>
        <v/>
      </c>
      <c r="D60" s="83" t="str">
        <f>IF('Time Series Inputs'!C60="","",'Time Series Inputs'!C60)</f>
        <v/>
      </c>
      <c r="E60" s="73" t="str">
        <f>IF('Rule Recommendations'!A60="","",'Rule Recommendations'!A60)</f>
        <v/>
      </c>
      <c r="F60" s="73" t="str">
        <f>IF($E60="","",IF(ROW($E60)&lt;=FIRST_TRADE_DATE,0,'Apply Constraints'!$E60))</f>
        <v/>
      </c>
      <c r="G60" s="73" t="str">
        <f t="shared" si="1"/>
        <v/>
      </c>
      <c r="H60" s="73" t="str">
        <f t="shared" si="2"/>
        <v/>
      </c>
      <c r="I60" s="52" t="str">
        <f t="shared" si="4"/>
        <v/>
      </c>
      <c r="J60" s="73" t="str">
        <f t="shared" si="3"/>
        <v/>
      </c>
    </row>
    <row r="61" spans="1:10" ht="15.75" customHeight="1">
      <c r="A61" s="84" t="str">
        <f t="shared" si="0"/>
        <v/>
      </c>
      <c r="B61" s="82" t="str">
        <f>IF('Time Series Inputs'!A61="","",'Time Series Inputs'!A61)</f>
        <v/>
      </c>
      <c r="C61" s="83" t="str">
        <f>IF('Time Series Inputs'!B61="","",'Time Series Inputs'!B61)</f>
        <v/>
      </c>
      <c r="D61" s="83" t="str">
        <f>IF('Time Series Inputs'!C61="","",'Time Series Inputs'!C61)</f>
        <v/>
      </c>
      <c r="E61" s="73" t="str">
        <f>IF('Rule Recommendations'!A61="","",'Rule Recommendations'!A61)</f>
        <v/>
      </c>
      <c r="F61" s="73" t="str">
        <f>IF($E61="","",IF(ROW($E61)&lt;=FIRST_TRADE_DATE,0,'Apply Constraints'!$E61))</f>
        <v/>
      </c>
      <c r="G61" s="73" t="str">
        <f t="shared" si="1"/>
        <v/>
      </c>
      <c r="H61" s="73" t="str">
        <f t="shared" si="2"/>
        <v/>
      </c>
      <c r="I61" s="52" t="str">
        <f t="shared" si="4"/>
        <v/>
      </c>
      <c r="J61" s="73" t="str">
        <f t="shared" si="3"/>
        <v/>
      </c>
    </row>
    <row r="62" spans="1:10" ht="15.75" customHeight="1">
      <c r="A62" s="84" t="str">
        <f t="shared" si="0"/>
        <v/>
      </c>
      <c r="B62" s="82" t="str">
        <f>IF('Time Series Inputs'!A62="","",'Time Series Inputs'!A62)</f>
        <v/>
      </c>
      <c r="C62" s="83" t="str">
        <f>IF('Time Series Inputs'!B62="","",'Time Series Inputs'!B62)</f>
        <v/>
      </c>
      <c r="D62" s="83" t="str">
        <f>IF('Time Series Inputs'!C62="","",'Time Series Inputs'!C62)</f>
        <v/>
      </c>
      <c r="E62" s="73" t="str">
        <f>IF('Rule Recommendations'!A62="","",'Rule Recommendations'!A62)</f>
        <v/>
      </c>
      <c r="F62" s="73" t="str">
        <f>IF($E62="","",IF(ROW($E62)&lt;=FIRST_TRADE_DATE,0,'Apply Constraints'!$E62))</f>
        <v/>
      </c>
      <c r="G62" s="73" t="str">
        <f t="shared" si="1"/>
        <v/>
      </c>
      <c r="H62" s="73" t="str">
        <f t="shared" si="2"/>
        <v/>
      </c>
      <c r="I62" s="52" t="str">
        <f t="shared" si="4"/>
        <v/>
      </c>
      <c r="J62" s="73" t="str">
        <f t="shared" si="3"/>
        <v/>
      </c>
    </row>
    <row r="63" spans="1:10" ht="15.75" customHeight="1">
      <c r="A63" s="84" t="str">
        <f t="shared" si="0"/>
        <v/>
      </c>
      <c r="B63" s="82" t="str">
        <f>IF('Time Series Inputs'!A63="","",'Time Series Inputs'!A63)</f>
        <v/>
      </c>
      <c r="C63" s="83" t="str">
        <f>IF('Time Series Inputs'!B63="","",'Time Series Inputs'!B63)</f>
        <v/>
      </c>
      <c r="D63" s="83" t="str">
        <f>IF('Time Series Inputs'!C63="","",'Time Series Inputs'!C63)</f>
        <v/>
      </c>
      <c r="E63" s="73" t="str">
        <f>IF('Rule Recommendations'!A63="","",'Rule Recommendations'!A63)</f>
        <v/>
      </c>
      <c r="F63" s="73" t="str">
        <f>IF($E63="","",IF(ROW($E63)&lt;=FIRST_TRADE_DATE,0,'Apply Constraints'!$E63))</f>
        <v/>
      </c>
      <c r="G63" s="73" t="str">
        <f t="shared" si="1"/>
        <v/>
      </c>
      <c r="H63" s="73" t="str">
        <f t="shared" si="2"/>
        <v/>
      </c>
      <c r="I63" s="52" t="str">
        <f t="shared" si="4"/>
        <v/>
      </c>
      <c r="J63" s="73" t="str">
        <f t="shared" si="3"/>
        <v/>
      </c>
    </row>
    <row r="64" spans="1:10" ht="15.75" customHeight="1">
      <c r="A64" s="84" t="str">
        <f t="shared" si="0"/>
        <v/>
      </c>
      <c r="B64" s="82" t="str">
        <f>IF('Time Series Inputs'!A64="","",'Time Series Inputs'!A64)</f>
        <v/>
      </c>
      <c r="C64" s="83" t="str">
        <f>IF('Time Series Inputs'!B64="","",'Time Series Inputs'!B64)</f>
        <v/>
      </c>
      <c r="D64" s="83" t="str">
        <f>IF('Time Series Inputs'!C64="","",'Time Series Inputs'!C64)</f>
        <v/>
      </c>
      <c r="E64" s="73" t="str">
        <f>IF('Rule Recommendations'!A64="","",'Rule Recommendations'!A64)</f>
        <v/>
      </c>
      <c r="F64" s="73" t="str">
        <f>IF($E64="","",IF(ROW($E64)&lt;=FIRST_TRADE_DATE,0,'Apply Constraints'!$E64))</f>
        <v/>
      </c>
      <c r="G64" s="73" t="str">
        <f t="shared" si="1"/>
        <v/>
      </c>
      <c r="H64" s="73" t="str">
        <f t="shared" si="2"/>
        <v/>
      </c>
      <c r="I64" s="52" t="str">
        <f t="shared" si="4"/>
        <v/>
      </c>
      <c r="J64" s="73" t="str">
        <f t="shared" si="3"/>
        <v/>
      </c>
    </row>
    <row r="65" spans="1:10" ht="15.75" customHeight="1">
      <c r="A65" s="84" t="str">
        <f t="shared" si="0"/>
        <v/>
      </c>
      <c r="B65" s="82" t="str">
        <f>IF('Time Series Inputs'!A65="","",'Time Series Inputs'!A65)</f>
        <v/>
      </c>
      <c r="C65" s="83" t="str">
        <f>IF('Time Series Inputs'!B65="","",'Time Series Inputs'!B65)</f>
        <v/>
      </c>
      <c r="D65" s="83" t="str">
        <f>IF('Time Series Inputs'!C65="","",'Time Series Inputs'!C65)</f>
        <v/>
      </c>
      <c r="E65" s="73" t="str">
        <f>IF('Rule Recommendations'!A65="","",'Rule Recommendations'!A65)</f>
        <v/>
      </c>
      <c r="F65" s="73" t="str">
        <f>IF($E65="","",IF(ROW($E65)&lt;=FIRST_TRADE_DATE,0,'Apply Constraints'!$E65))</f>
        <v/>
      </c>
      <c r="G65" s="73" t="str">
        <f t="shared" si="1"/>
        <v/>
      </c>
      <c r="H65" s="73" t="str">
        <f t="shared" si="2"/>
        <v/>
      </c>
      <c r="I65" s="52" t="str">
        <f t="shared" si="4"/>
        <v/>
      </c>
      <c r="J65" s="73" t="str">
        <f t="shared" si="3"/>
        <v/>
      </c>
    </row>
    <row r="66" spans="1:10" ht="15.75" customHeight="1">
      <c r="A66" s="84" t="str">
        <f t="shared" ref="A66:A129" si="5">IF(J66="","",J66)</f>
        <v/>
      </c>
      <c r="B66" s="82" t="str">
        <f>IF('Time Series Inputs'!A66="","",'Time Series Inputs'!A66)</f>
        <v/>
      </c>
      <c r="C66" s="83" t="str">
        <f>IF('Time Series Inputs'!B66="","",'Time Series Inputs'!B66)</f>
        <v/>
      </c>
      <c r="D66" s="83" t="str">
        <f>IF('Time Series Inputs'!C66="","",'Time Series Inputs'!C66)</f>
        <v/>
      </c>
      <c r="E66" s="73" t="str">
        <f>IF('Rule Recommendations'!A66="","",'Rule Recommendations'!A66)</f>
        <v/>
      </c>
      <c r="F66" s="73" t="str">
        <f>IF($E66="","",IF(ROW($E66)&lt;=FIRST_TRADE_DATE,0,'Apply Constraints'!$E66))</f>
        <v/>
      </c>
      <c r="G66" s="73" t="str">
        <f t="shared" ref="G66:G129" si="6">IF(F66="","",IF(ABS($F66)&gt;MAX_ALLOCATION, MAX_ALLOCATION*SIGN($F66),$F66))</f>
        <v/>
      </c>
      <c r="H66" s="73" t="str">
        <f t="shared" ref="H66:H129" si="7">IF(G66="","",MAX($G66,-ABS(MAXIMUM_SHORT)))</f>
        <v/>
      </c>
      <c r="I66" s="52" t="str">
        <f t="shared" si="4"/>
        <v/>
      </c>
      <c r="J66" s="73" t="str">
        <f t="shared" ref="J66:J129" si="8">IF(I66="Triggered", 0, H66)</f>
        <v/>
      </c>
    </row>
    <row r="67" spans="1:10" ht="15.75" customHeight="1">
      <c r="A67" s="84" t="str">
        <f t="shared" si="5"/>
        <v/>
      </c>
      <c r="B67" s="82" t="str">
        <f>IF('Time Series Inputs'!A67="","",'Time Series Inputs'!A67)</f>
        <v/>
      </c>
      <c r="C67" s="83" t="str">
        <f>IF('Time Series Inputs'!B67="","",'Time Series Inputs'!B67)</f>
        <v/>
      </c>
      <c r="D67" s="83" t="str">
        <f>IF('Time Series Inputs'!C67="","",'Time Series Inputs'!C67)</f>
        <v/>
      </c>
      <c r="E67" s="73" t="str">
        <f>IF('Rule Recommendations'!A67="","",'Rule Recommendations'!A67)</f>
        <v/>
      </c>
      <c r="F67" s="73" t="str">
        <f>IF($E67="","",IF(ROW($E67)&lt;=FIRST_TRADE_DATE,0,'Apply Constraints'!$E67))</f>
        <v/>
      </c>
      <c r="G67" s="73" t="str">
        <f t="shared" si="6"/>
        <v/>
      </c>
      <c r="H67" s="73" t="str">
        <f t="shared" si="7"/>
        <v/>
      </c>
      <c r="I67" s="52" t="str">
        <f t="shared" ref="I67:I130" si="9">IF(C67="","",IF(I66="Triggered","Triggered",IF((C67-C66)/C66*H66&lt;-STOP_LOSS,"Triggered","Inactive")))</f>
        <v/>
      </c>
      <c r="J67" s="73" t="str">
        <f t="shared" si="8"/>
        <v/>
      </c>
    </row>
    <row r="68" spans="1:10" ht="15.75" customHeight="1">
      <c r="A68" s="84" t="str">
        <f t="shared" si="5"/>
        <v/>
      </c>
      <c r="B68" s="82" t="str">
        <f>IF('Time Series Inputs'!A68="","",'Time Series Inputs'!A68)</f>
        <v/>
      </c>
      <c r="C68" s="83" t="str">
        <f>IF('Time Series Inputs'!B68="","",'Time Series Inputs'!B68)</f>
        <v/>
      </c>
      <c r="D68" s="83" t="str">
        <f>IF('Time Series Inputs'!C68="","",'Time Series Inputs'!C68)</f>
        <v/>
      </c>
      <c r="E68" s="73" t="str">
        <f>IF('Rule Recommendations'!A68="","",'Rule Recommendations'!A68)</f>
        <v/>
      </c>
      <c r="F68" s="73" t="str">
        <f>IF($E68="","",IF(ROW($E68)&lt;=FIRST_TRADE_DATE,0,'Apply Constraints'!$E68))</f>
        <v/>
      </c>
      <c r="G68" s="73" t="str">
        <f t="shared" si="6"/>
        <v/>
      </c>
      <c r="H68" s="73" t="str">
        <f t="shared" si="7"/>
        <v/>
      </c>
      <c r="I68" s="52" t="str">
        <f t="shared" si="9"/>
        <v/>
      </c>
      <c r="J68" s="73" t="str">
        <f t="shared" si="8"/>
        <v/>
      </c>
    </row>
    <row r="69" spans="1:10" ht="15.75" customHeight="1">
      <c r="A69" s="84" t="str">
        <f t="shared" si="5"/>
        <v/>
      </c>
      <c r="B69" s="82" t="str">
        <f>IF('Time Series Inputs'!A69="","",'Time Series Inputs'!A69)</f>
        <v/>
      </c>
      <c r="C69" s="83" t="str">
        <f>IF('Time Series Inputs'!B69="","",'Time Series Inputs'!B69)</f>
        <v/>
      </c>
      <c r="D69" s="83" t="str">
        <f>IF('Time Series Inputs'!C69="","",'Time Series Inputs'!C69)</f>
        <v/>
      </c>
      <c r="E69" s="73" t="str">
        <f>IF('Rule Recommendations'!A69="","",'Rule Recommendations'!A69)</f>
        <v/>
      </c>
      <c r="F69" s="73" t="str">
        <f>IF($E69="","",IF(ROW($E69)&lt;=FIRST_TRADE_DATE,0,'Apply Constraints'!$E69))</f>
        <v/>
      </c>
      <c r="G69" s="73" t="str">
        <f t="shared" si="6"/>
        <v/>
      </c>
      <c r="H69" s="73" t="str">
        <f t="shared" si="7"/>
        <v/>
      </c>
      <c r="I69" s="52" t="str">
        <f t="shared" si="9"/>
        <v/>
      </c>
      <c r="J69" s="73" t="str">
        <f t="shared" si="8"/>
        <v/>
      </c>
    </row>
    <row r="70" spans="1:10" ht="15.75" customHeight="1">
      <c r="A70" s="84" t="str">
        <f t="shared" si="5"/>
        <v/>
      </c>
      <c r="B70" s="82" t="str">
        <f>IF('Time Series Inputs'!A70="","",'Time Series Inputs'!A70)</f>
        <v/>
      </c>
      <c r="C70" s="83" t="str">
        <f>IF('Time Series Inputs'!B70="","",'Time Series Inputs'!B70)</f>
        <v/>
      </c>
      <c r="D70" s="83" t="str">
        <f>IF('Time Series Inputs'!C70="","",'Time Series Inputs'!C70)</f>
        <v/>
      </c>
      <c r="E70" s="73" t="str">
        <f>IF('Rule Recommendations'!A70="","",'Rule Recommendations'!A70)</f>
        <v/>
      </c>
      <c r="F70" s="73" t="str">
        <f>IF($E70="","",IF(ROW($E70)&lt;=FIRST_TRADE_DATE,0,'Apply Constraints'!$E70))</f>
        <v/>
      </c>
      <c r="G70" s="73" t="str">
        <f t="shared" si="6"/>
        <v/>
      </c>
      <c r="H70" s="73" t="str">
        <f t="shared" si="7"/>
        <v/>
      </c>
      <c r="I70" s="52" t="str">
        <f t="shared" si="9"/>
        <v/>
      </c>
      <c r="J70" s="73" t="str">
        <f t="shared" si="8"/>
        <v/>
      </c>
    </row>
    <row r="71" spans="1:10" ht="15.75" customHeight="1">
      <c r="A71" s="84" t="str">
        <f t="shared" si="5"/>
        <v/>
      </c>
      <c r="B71" s="82" t="str">
        <f>IF('Time Series Inputs'!A71="","",'Time Series Inputs'!A71)</f>
        <v/>
      </c>
      <c r="C71" s="83" t="str">
        <f>IF('Time Series Inputs'!B71="","",'Time Series Inputs'!B71)</f>
        <v/>
      </c>
      <c r="D71" s="83" t="str">
        <f>IF('Time Series Inputs'!C71="","",'Time Series Inputs'!C71)</f>
        <v/>
      </c>
      <c r="E71" s="73" t="str">
        <f>IF('Rule Recommendations'!A71="","",'Rule Recommendations'!A71)</f>
        <v/>
      </c>
      <c r="F71" s="73" t="str">
        <f>IF($E71="","",IF(ROW($E71)&lt;=FIRST_TRADE_DATE,0,'Apply Constraints'!$E71))</f>
        <v/>
      </c>
      <c r="G71" s="73" t="str">
        <f t="shared" si="6"/>
        <v/>
      </c>
      <c r="H71" s="73" t="str">
        <f t="shared" si="7"/>
        <v/>
      </c>
      <c r="I71" s="52" t="str">
        <f t="shared" si="9"/>
        <v/>
      </c>
      <c r="J71" s="73" t="str">
        <f t="shared" si="8"/>
        <v/>
      </c>
    </row>
    <row r="72" spans="1:10" ht="15.75" customHeight="1">
      <c r="A72" s="84" t="str">
        <f t="shared" si="5"/>
        <v/>
      </c>
      <c r="B72" s="82" t="str">
        <f>IF('Time Series Inputs'!A72="","",'Time Series Inputs'!A72)</f>
        <v/>
      </c>
      <c r="C72" s="83" t="str">
        <f>IF('Time Series Inputs'!B72="","",'Time Series Inputs'!B72)</f>
        <v/>
      </c>
      <c r="D72" s="83" t="str">
        <f>IF('Time Series Inputs'!C72="","",'Time Series Inputs'!C72)</f>
        <v/>
      </c>
      <c r="E72" s="73" t="str">
        <f>IF('Rule Recommendations'!A72="","",'Rule Recommendations'!A72)</f>
        <v/>
      </c>
      <c r="F72" s="73" t="str">
        <f>IF($E72="","",IF(ROW($E72)&lt;=FIRST_TRADE_DATE,0,'Apply Constraints'!$E72))</f>
        <v/>
      </c>
      <c r="G72" s="73" t="str">
        <f t="shared" si="6"/>
        <v/>
      </c>
      <c r="H72" s="73" t="str">
        <f t="shared" si="7"/>
        <v/>
      </c>
      <c r="I72" s="52" t="str">
        <f t="shared" si="9"/>
        <v/>
      </c>
      <c r="J72" s="73" t="str">
        <f t="shared" si="8"/>
        <v/>
      </c>
    </row>
    <row r="73" spans="1:10" ht="15.75" customHeight="1">
      <c r="A73" s="84" t="str">
        <f t="shared" si="5"/>
        <v/>
      </c>
      <c r="B73" s="82" t="str">
        <f>IF('Time Series Inputs'!A73="","",'Time Series Inputs'!A73)</f>
        <v/>
      </c>
      <c r="C73" s="83" t="str">
        <f>IF('Time Series Inputs'!B73="","",'Time Series Inputs'!B73)</f>
        <v/>
      </c>
      <c r="D73" s="83" t="str">
        <f>IF('Time Series Inputs'!C73="","",'Time Series Inputs'!C73)</f>
        <v/>
      </c>
      <c r="E73" s="73" t="str">
        <f>IF('Rule Recommendations'!A73="","",'Rule Recommendations'!A73)</f>
        <v/>
      </c>
      <c r="F73" s="73" t="str">
        <f>IF($E73="","",IF(ROW($E73)&lt;=FIRST_TRADE_DATE,0,'Apply Constraints'!$E73))</f>
        <v/>
      </c>
      <c r="G73" s="73" t="str">
        <f t="shared" si="6"/>
        <v/>
      </c>
      <c r="H73" s="73" t="str">
        <f t="shared" si="7"/>
        <v/>
      </c>
      <c r="I73" s="52" t="str">
        <f t="shared" si="9"/>
        <v/>
      </c>
      <c r="J73" s="73" t="str">
        <f t="shared" si="8"/>
        <v/>
      </c>
    </row>
    <row r="74" spans="1:10" ht="15.75" customHeight="1">
      <c r="A74" s="84" t="str">
        <f t="shared" si="5"/>
        <v/>
      </c>
      <c r="B74" s="82" t="str">
        <f>IF('Time Series Inputs'!A74="","",'Time Series Inputs'!A74)</f>
        <v/>
      </c>
      <c r="C74" s="83" t="str">
        <f>IF('Time Series Inputs'!B74="","",'Time Series Inputs'!B74)</f>
        <v/>
      </c>
      <c r="D74" s="83" t="str">
        <f>IF('Time Series Inputs'!C74="","",'Time Series Inputs'!C74)</f>
        <v/>
      </c>
      <c r="E74" s="73" t="str">
        <f>IF('Rule Recommendations'!A74="","",'Rule Recommendations'!A74)</f>
        <v/>
      </c>
      <c r="F74" s="73" t="str">
        <f>IF($E74="","",IF(ROW($E74)&lt;=FIRST_TRADE_DATE,0,'Apply Constraints'!$E74))</f>
        <v/>
      </c>
      <c r="G74" s="73" t="str">
        <f t="shared" si="6"/>
        <v/>
      </c>
      <c r="H74" s="73" t="str">
        <f t="shared" si="7"/>
        <v/>
      </c>
      <c r="I74" s="52" t="str">
        <f t="shared" si="9"/>
        <v/>
      </c>
      <c r="J74" s="73" t="str">
        <f t="shared" si="8"/>
        <v/>
      </c>
    </row>
    <row r="75" spans="1:10" ht="15.75" customHeight="1">
      <c r="A75" s="84" t="str">
        <f t="shared" si="5"/>
        <v/>
      </c>
      <c r="B75" s="82" t="str">
        <f>IF('Time Series Inputs'!A75="","",'Time Series Inputs'!A75)</f>
        <v/>
      </c>
      <c r="C75" s="83" t="str">
        <f>IF('Time Series Inputs'!B75="","",'Time Series Inputs'!B75)</f>
        <v/>
      </c>
      <c r="D75" s="83" t="str">
        <f>IF('Time Series Inputs'!C75="","",'Time Series Inputs'!C75)</f>
        <v/>
      </c>
      <c r="E75" s="73" t="str">
        <f>IF('Rule Recommendations'!A75="","",'Rule Recommendations'!A75)</f>
        <v/>
      </c>
      <c r="F75" s="73" t="str">
        <f>IF($E75="","",IF(ROW($E75)&lt;=FIRST_TRADE_DATE,0,'Apply Constraints'!$E75))</f>
        <v/>
      </c>
      <c r="G75" s="73" t="str">
        <f t="shared" si="6"/>
        <v/>
      </c>
      <c r="H75" s="73" t="str">
        <f t="shared" si="7"/>
        <v/>
      </c>
      <c r="I75" s="52" t="str">
        <f t="shared" si="9"/>
        <v/>
      </c>
      <c r="J75" s="73" t="str">
        <f t="shared" si="8"/>
        <v/>
      </c>
    </row>
    <row r="76" spans="1:10" ht="15.75" customHeight="1">
      <c r="A76" s="84" t="str">
        <f t="shared" si="5"/>
        <v/>
      </c>
      <c r="B76" s="82" t="str">
        <f>IF('Time Series Inputs'!A76="","",'Time Series Inputs'!A76)</f>
        <v/>
      </c>
      <c r="C76" s="83" t="str">
        <f>IF('Time Series Inputs'!B76="","",'Time Series Inputs'!B76)</f>
        <v/>
      </c>
      <c r="D76" s="83" t="str">
        <f>IF('Time Series Inputs'!C76="","",'Time Series Inputs'!C76)</f>
        <v/>
      </c>
      <c r="E76" s="73" t="str">
        <f>IF('Rule Recommendations'!A76="","",'Rule Recommendations'!A76)</f>
        <v/>
      </c>
      <c r="F76" s="73" t="str">
        <f>IF($E76="","",IF(ROW($E76)&lt;=FIRST_TRADE_DATE,0,'Apply Constraints'!$E76))</f>
        <v/>
      </c>
      <c r="G76" s="73" t="str">
        <f t="shared" si="6"/>
        <v/>
      </c>
      <c r="H76" s="73" t="str">
        <f t="shared" si="7"/>
        <v/>
      </c>
      <c r="I76" s="52" t="str">
        <f t="shared" si="9"/>
        <v/>
      </c>
      <c r="J76" s="73" t="str">
        <f t="shared" si="8"/>
        <v/>
      </c>
    </row>
    <row r="77" spans="1:10" ht="15.75" customHeight="1">
      <c r="A77" s="84" t="str">
        <f t="shared" si="5"/>
        <v/>
      </c>
      <c r="B77" s="82" t="str">
        <f>IF('Time Series Inputs'!A77="","",'Time Series Inputs'!A77)</f>
        <v/>
      </c>
      <c r="C77" s="83" t="str">
        <f>IF('Time Series Inputs'!B77="","",'Time Series Inputs'!B77)</f>
        <v/>
      </c>
      <c r="D77" s="83" t="str">
        <f>IF('Time Series Inputs'!C77="","",'Time Series Inputs'!C77)</f>
        <v/>
      </c>
      <c r="E77" s="73" t="str">
        <f>IF('Rule Recommendations'!A77="","",'Rule Recommendations'!A77)</f>
        <v/>
      </c>
      <c r="F77" s="73" t="str">
        <f>IF($E77="","",IF(ROW($E77)&lt;=FIRST_TRADE_DATE,0,'Apply Constraints'!$E77))</f>
        <v/>
      </c>
      <c r="G77" s="73" t="str">
        <f t="shared" si="6"/>
        <v/>
      </c>
      <c r="H77" s="73" t="str">
        <f t="shared" si="7"/>
        <v/>
      </c>
      <c r="I77" s="52" t="str">
        <f t="shared" si="9"/>
        <v/>
      </c>
      <c r="J77" s="73" t="str">
        <f t="shared" si="8"/>
        <v/>
      </c>
    </row>
    <row r="78" spans="1:10" ht="15.75" customHeight="1">
      <c r="A78" s="84" t="str">
        <f t="shared" si="5"/>
        <v/>
      </c>
      <c r="B78" s="82" t="str">
        <f>IF('Time Series Inputs'!A78="","",'Time Series Inputs'!A78)</f>
        <v/>
      </c>
      <c r="C78" s="83" t="str">
        <f>IF('Time Series Inputs'!B78="","",'Time Series Inputs'!B78)</f>
        <v/>
      </c>
      <c r="D78" s="83" t="str">
        <f>IF('Time Series Inputs'!C78="","",'Time Series Inputs'!C78)</f>
        <v/>
      </c>
      <c r="E78" s="73" t="str">
        <f>IF('Rule Recommendations'!A78="","",'Rule Recommendations'!A78)</f>
        <v/>
      </c>
      <c r="F78" s="73" t="str">
        <f>IF($E78="","",IF(ROW($E78)&lt;=FIRST_TRADE_DATE,0,'Apply Constraints'!$E78))</f>
        <v/>
      </c>
      <c r="G78" s="73" t="str">
        <f t="shared" si="6"/>
        <v/>
      </c>
      <c r="H78" s="73" t="str">
        <f t="shared" si="7"/>
        <v/>
      </c>
      <c r="I78" s="52" t="str">
        <f t="shared" si="9"/>
        <v/>
      </c>
      <c r="J78" s="73" t="str">
        <f t="shared" si="8"/>
        <v/>
      </c>
    </row>
    <row r="79" spans="1:10" ht="15.75" customHeight="1">
      <c r="A79" s="84" t="str">
        <f t="shared" si="5"/>
        <v/>
      </c>
      <c r="B79" s="82" t="str">
        <f>IF('Time Series Inputs'!A79="","",'Time Series Inputs'!A79)</f>
        <v/>
      </c>
      <c r="C79" s="83" t="str">
        <f>IF('Time Series Inputs'!B79="","",'Time Series Inputs'!B79)</f>
        <v/>
      </c>
      <c r="D79" s="83" t="str">
        <f>IF('Time Series Inputs'!C79="","",'Time Series Inputs'!C79)</f>
        <v/>
      </c>
      <c r="E79" s="73" t="str">
        <f>IF('Rule Recommendations'!A79="","",'Rule Recommendations'!A79)</f>
        <v/>
      </c>
      <c r="F79" s="73" t="str">
        <f>IF($E79="","",IF(ROW($E79)&lt;=FIRST_TRADE_DATE,0,'Apply Constraints'!$E79))</f>
        <v/>
      </c>
      <c r="G79" s="73" t="str">
        <f t="shared" si="6"/>
        <v/>
      </c>
      <c r="H79" s="73" t="str">
        <f t="shared" si="7"/>
        <v/>
      </c>
      <c r="I79" s="52" t="str">
        <f t="shared" si="9"/>
        <v/>
      </c>
      <c r="J79" s="73" t="str">
        <f t="shared" si="8"/>
        <v/>
      </c>
    </row>
    <row r="80" spans="1:10" ht="15.75" customHeight="1">
      <c r="A80" s="84" t="str">
        <f t="shared" si="5"/>
        <v/>
      </c>
      <c r="B80" s="82" t="str">
        <f>IF('Time Series Inputs'!A80="","",'Time Series Inputs'!A80)</f>
        <v/>
      </c>
      <c r="C80" s="83" t="str">
        <f>IF('Time Series Inputs'!B80="","",'Time Series Inputs'!B80)</f>
        <v/>
      </c>
      <c r="D80" s="83" t="str">
        <f>IF('Time Series Inputs'!C80="","",'Time Series Inputs'!C80)</f>
        <v/>
      </c>
      <c r="E80" s="73" t="str">
        <f>IF('Rule Recommendations'!A80="","",'Rule Recommendations'!A80)</f>
        <v/>
      </c>
      <c r="F80" s="73" t="str">
        <f>IF($E80="","",IF(ROW($E80)&lt;=FIRST_TRADE_DATE,0,'Apply Constraints'!$E80))</f>
        <v/>
      </c>
      <c r="G80" s="73" t="str">
        <f t="shared" si="6"/>
        <v/>
      </c>
      <c r="H80" s="73" t="str">
        <f t="shared" si="7"/>
        <v/>
      </c>
      <c r="I80" s="52" t="str">
        <f t="shared" si="9"/>
        <v/>
      </c>
      <c r="J80" s="73" t="str">
        <f t="shared" si="8"/>
        <v/>
      </c>
    </row>
    <row r="81" spans="1:10" ht="15.75" customHeight="1">
      <c r="A81" s="84" t="str">
        <f t="shared" si="5"/>
        <v/>
      </c>
      <c r="B81" s="82" t="str">
        <f>IF('Time Series Inputs'!A81="","",'Time Series Inputs'!A81)</f>
        <v/>
      </c>
      <c r="C81" s="83" t="str">
        <f>IF('Time Series Inputs'!B81="","",'Time Series Inputs'!B81)</f>
        <v/>
      </c>
      <c r="D81" s="83" t="str">
        <f>IF('Time Series Inputs'!C81="","",'Time Series Inputs'!C81)</f>
        <v/>
      </c>
      <c r="E81" s="73" t="str">
        <f>IF('Rule Recommendations'!A81="","",'Rule Recommendations'!A81)</f>
        <v/>
      </c>
      <c r="F81" s="73" t="str">
        <f>IF($E81="","",IF(ROW($E81)&lt;=FIRST_TRADE_DATE,0,'Apply Constraints'!$E81))</f>
        <v/>
      </c>
      <c r="G81" s="73" t="str">
        <f t="shared" si="6"/>
        <v/>
      </c>
      <c r="H81" s="73" t="str">
        <f t="shared" si="7"/>
        <v/>
      </c>
      <c r="I81" s="52" t="str">
        <f t="shared" si="9"/>
        <v/>
      </c>
      <c r="J81" s="73" t="str">
        <f t="shared" si="8"/>
        <v/>
      </c>
    </row>
    <row r="82" spans="1:10" ht="15.75" customHeight="1">
      <c r="A82" s="84" t="str">
        <f t="shared" si="5"/>
        <v/>
      </c>
      <c r="B82" s="82" t="str">
        <f>IF('Time Series Inputs'!A82="","",'Time Series Inputs'!A82)</f>
        <v/>
      </c>
      <c r="C82" s="83" t="str">
        <f>IF('Time Series Inputs'!B82="","",'Time Series Inputs'!B82)</f>
        <v/>
      </c>
      <c r="D82" s="83" t="str">
        <f>IF('Time Series Inputs'!C82="","",'Time Series Inputs'!C82)</f>
        <v/>
      </c>
      <c r="E82" s="73" t="str">
        <f>IF('Rule Recommendations'!A82="","",'Rule Recommendations'!A82)</f>
        <v/>
      </c>
      <c r="F82" s="73" t="str">
        <f>IF($E82="","",IF(ROW($E82)&lt;=FIRST_TRADE_DATE,0,'Apply Constraints'!$E82))</f>
        <v/>
      </c>
      <c r="G82" s="73" t="str">
        <f t="shared" si="6"/>
        <v/>
      </c>
      <c r="H82" s="73" t="str">
        <f t="shared" si="7"/>
        <v/>
      </c>
      <c r="I82" s="52" t="str">
        <f t="shared" si="9"/>
        <v/>
      </c>
      <c r="J82" s="73" t="str">
        <f t="shared" si="8"/>
        <v/>
      </c>
    </row>
    <row r="83" spans="1:10" ht="15.75" customHeight="1">
      <c r="A83" s="84" t="str">
        <f t="shared" si="5"/>
        <v/>
      </c>
      <c r="B83" s="82" t="str">
        <f>IF('Time Series Inputs'!A83="","",'Time Series Inputs'!A83)</f>
        <v/>
      </c>
      <c r="C83" s="83" t="str">
        <f>IF('Time Series Inputs'!B83="","",'Time Series Inputs'!B83)</f>
        <v/>
      </c>
      <c r="D83" s="83" t="str">
        <f>IF('Time Series Inputs'!C83="","",'Time Series Inputs'!C83)</f>
        <v/>
      </c>
      <c r="E83" s="73" t="str">
        <f>IF('Rule Recommendations'!A83="","",'Rule Recommendations'!A83)</f>
        <v/>
      </c>
      <c r="F83" s="73" t="str">
        <f>IF($E83="","",IF(ROW($E83)&lt;=FIRST_TRADE_DATE,0,'Apply Constraints'!$E83))</f>
        <v/>
      </c>
      <c r="G83" s="73" t="str">
        <f t="shared" si="6"/>
        <v/>
      </c>
      <c r="H83" s="73" t="str">
        <f t="shared" si="7"/>
        <v/>
      </c>
      <c r="I83" s="52" t="str">
        <f t="shared" si="9"/>
        <v/>
      </c>
      <c r="J83" s="73" t="str">
        <f t="shared" si="8"/>
        <v/>
      </c>
    </row>
    <row r="84" spans="1:10" ht="15.75" customHeight="1">
      <c r="A84" s="84" t="str">
        <f t="shared" si="5"/>
        <v/>
      </c>
      <c r="B84" s="82" t="str">
        <f>IF('Time Series Inputs'!A84="","",'Time Series Inputs'!A84)</f>
        <v/>
      </c>
      <c r="C84" s="83" t="str">
        <f>IF('Time Series Inputs'!B84="","",'Time Series Inputs'!B84)</f>
        <v/>
      </c>
      <c r="D84" s="83" t="str">
        <f>IF('Time Series Inputs'!C84="","",'Time Series Inputs'!C84)</f>
        <v/>
      </c>
      <c r="E84" s="73" t="str">
        <f>IF('Rule Recommendations'!A84="","",'Rule Recommendations'!A84)</f>
        <v/>
      </c>
      <c r="F84" s="73" t="str">
        <f>IF($E84="","",IF(ROW($E84)&lt;=FIRST_TRADE_DATE,0,'Apply Constraints'!$E84))</f>
        <v/>
      </c>
      <c r="G84" s="73" t="str">
        <f t="shared" si="6"/>
        <v/>
      </c>
      <c r="H84" s="73" t="str">
        <f t="shared" si="7"/>
        <v/>
      </c>
      <c r="I84" s="52" t="str">
        <f t="shared" si="9"/>
        <v/>
      </c>
      <c r="J84" s="73" t="str">
        <f t="shared" si="8"/>
        <v/>
      </c>
    </row>
    <row r="85" spans="1:10" ht="15.75" customHeight="1">
      <c r="A85" s="84" t="str">
        <f t="shared" si="5"/>
        <v/>
      </c>
      <c r="B85" s="82" t="str">
        <f>IF('Time Series Inputs'!A85="","",'Time Series Inputs'!A85)</f>
        <v/>
      </c>
      <c r="C85" s="83" t="str">
        <f>IF('Time Series Inputs'!B85="","",'Time Series Inputs'!B85)</f>
        <v/>
      </c>
      <c r="D85" s="83" t="str">
        <f>IF('Time Series Inputs'!C85="","",'Time Series Inputs'!C85)</f>
        <v/>
      </c>
      <c r="E85" s="73" t="str">
        <f>IF('Rule Recommendations'!A85="","",'Rule Recommendations'!A85)</f>
        <v/>
      </c>
      <c r="F85" s="73" t="str">
        <f>IF($E85="","",IF(ROW($E85)&lt;=FIRST_TRADE_DATE,0,'Apply Constraints'!$E85))</f>
        <v/>
      </c>
      <c r="G85" s="73" t="str">
        <f t="shared" si="6"/>
        <v/>
      </c>
      <c r="H85" s="73" t="str">
        <f t="shared" si="7"/>
        <v/>
      </c>
      <c r="I85" s="52" t="str">
        <f t="shared" si="9"/>
        <v/>
      </c>
      <c r="J85" s="73" t="str">
        <f t="shared" si="8"/>
        <v/>
      </c>
    </row>
    <row r="86" spans="1:10" ht="15.75" customHeight="1">
      <c r="A86" s="84" t="str">
        <f t="shared" si="5"/>
        <v/>
      </c>
      <c r="B86" s="82" t="str">
        <f>IF('Time Series Inputs'!A86="","",'Time Series Inputs'!A86)</f>
        <v/>
      </c>
      <c r="C86" s="83" t="str">
        <f>IF('Time Series Inputs'!B86="","",'Time Series Inputs'!B86)</f>
        <v/>
      </c>
      <c r="D86" s="83" t="str">
        <f>IF('Time Series Inputs'!C86="","",'Time Series Inputs'!C86)</f>
        <v/>
      </c>
      <c r="E86" s="73" t="str">
        <f>IF('Rule Recommendations'!A86="","",'Rule Recommendations'!A86)</f>
        <v/>
      </c>
      <c r="F86" s="73" t="str">
        <f>IF($E86="","",IF(ROW($E86)&lt;=FIRST_TRADE_DATE,0,'Apply Constraints'!$E86))</f>
        <v/>
      </c>
      <c r="G86" s="73" t="str">
        <f t="shared" si="6"/>
        <v/>
      </c>
      <c r="H86" s="73" t="str">
        <f t="shared" si="7"/>
        <v/>
      </c>
      <c r="I86" s="52" t="str">
        <f t="shared" si="9"/>
        <v/>
      </c>
      <c r="J86" s="73" t="str">
        <f t="shared" si="8"/>
        <v/>
      </c>
    </row>
    <row r="87" spans="1:10" ht="15.75" customHeight="1">
      <c r="A87" s="84" t="str">
        <f t="shared" si="5"/>
        <v/>
      </c>
      <c r="B87" s="82" t="str">
        <f>IF('Time Series Inputs'!A87="","",'Time Series Inputs'!A87)</f>
        <v/>
      </c>
      <c r="C87" s="83" t="str">
        <f>IF('Time Series Inputs'!B87="","",'Time Series Inputs'!B87)</f>
        <v/>
      </c>
      <c r="D87" s="83" t="str">
        <f>IF('Time Series Inputs'!C87="","",'Time Series Inputs'!C87)</f>
        <v/>
      </c>
      <c r="E87" s="73" t="str">
        <f>IF('Rule Recommendations'!A87="","",'Rule Recommendations'!A87)</f>
        <v/>
      </c>
      <c r="F87" s="73" t="str">
        <f>IF($E87="","",IF(ROW($E87)&lt;=FIRST_TRADE_DATE,0,'Apply Constraints'!$E87))</f>
        <v/>
      </c>
      <c r="G87" s="73" t="str">
        <f t="shared" si="6"/>
        <v/>
      </c>
      <c r="H87" s="73" t="str">
        <f t="shared" si="7"/>
        <v/>
      </c>
      <c r="I87" s="52" t="str">
        <f t="shared" si="9"/>
        <v/>
      </c>
      <c r="J87" s="73" t="str">
        <f t="shared" si="8"/>
        <v/>
      </c>
    </row>
    <row r="88" spans="1:10" ht="15.75" customHeight="1">
      <c r="A88" s="84" t="str">
        <f t="shared" si="5"/>
        <v/>
      </c>
      <c r="B88" s="82" t="str">
        <f>IF('Time Series Inputs'!A88="","",'Time Series Inputs'!A88)</f>
        <v/>
      </c>
      <c r="C88" s="83" t="str">
        <f>IF('Time Series Inputs'!B88="","",'Time Series Inputs'!B88)</f>
        <v/>
      </c>
      <c r="D88" s="83" t="str">
        <f>IF('Time Series Inputs'!C88="","",'Time Series Inputs'!C88)</f>
        <v/>
      </c>
      <c r="E88" s="73" t="str">
        <f>IF('Rule Recommendations'!A88="","",'Rule Recommendations'!A88)</f>
        <v/>
      </c>
      <c r="F88" s="73" t="str">
        <f>IF($E88="","",IF(ROW($E88)&lt;=FIRST_TRADE_DATE,0,'Apply Constraints'!$E88))</f>
        <v/>
      </c>
      <c r="G88" s="73" t="str">
        <f t="shared" si="6"/>
        <v/>
      </c>
      <c r="H88" s="73" t="str">
        <f t="shared" si="7"/>
        <v/>
      </c>
      <c r="I88" s="52" t="str">
        <f t="shared" si="9"/>
        <v/>
      </c>
      <c r="J88" s="73" t="str">
        <f t="shared" si="8"/>
        <v/>
      </c>
    </row>
    <row r="89" spans="1:10" ht="15.75" customHeight="1">
      <c r="A89" s="84" t="str">
        <f t="shared" si="5"/>
        <v/>
      </c>
      <c r="B89" s="82" t="str">
        <f>IF('Time Series Inputs'!A89="","",'Time Series Inputs'!A89)</f>
        <v/>
      </c>
      <c r="C89" s="83" t="str">
        <f>IF('Time Series Inputs'!B89="","",'Time Series Inputs'!B89)</f>
        <v/>
      </c>
      <c r="D89" s="83" t="str">
        <f>IF('Time Series Inputs'!C89="","",'Time Series Inputs'!C89)</f>
        <v/>
      </c>
      <c r="E89" s="73" t="str">
        <f>IF('Rule Recommendations'!A89="","",'Rule Recommendations'!A89)</f>
        <v/>
      </c>
      <c r="F89" s="73" t="str">
        <f>IF($E89="","",IF(ROW($E89)&lt;=FIRST_TRADE_DATE,0,'Apply Constraints'!$E89))</f>
        <v/>
      </c>
      <c r="G89" s="73" t="str">
        <f t="shared" si="6"/>
        <v/>
      </c>
      <c r="H89" s="73" t="str">
        <f t="shared" si="7"/>
        <v/>
      </c>
      <c r="I89" s="52" t="str">
        <f t="shared" si="9"/>
        <v/>
      </c>
      <c r="J89" s="73" t="str">
        <f t="shared" si="8"/>
        <v/>
      </c>
    </row>
    <row r="90" spans="1:10" ht="15.75" customHeight="1">
      <c r="A90" s="84" t="str">
        <f t="shared" si="5"/>
        <v/>
      </c>
      <c r="B90" s="82" t="str">
        <f>IF('Time Series Inputs'!A90="","",'Time Series Inputs'!A90)</f>
        <v/>
      </c>
      <c r="C90" s="83" t="str">
        <f>IF('Time Series Inputs'!B90="","",'Time Series Inputs'!B90)</f>
        <v/>
      </c>
      <c r="D90" s="83" t="str">
        <f>IF('Time Series Inputs'!C90="","",'Time Series Inputs'!C90)</f>
        <v/>
      </c>
      <c r="E90" s="73" t="str">
        <f>IF('Rule Recommendations'!A90="","",'Rule Recommendations'!A90)</f>
        <v/>
      </c>
      <c r="F90" s="73" t="str">
        <f>IF($E90="","",IF(ROW($E90)&lt;=FIRST_TRADE_DATE,0,'Apply Constraints'!$E90))</f>
        <v/>
      </c>
      <c r="G90" s="73" t="str">
        <f t="shared" si="6"/>
        <v/>
      </c>
      <c r="H90" s="73" t="str">
        <f t="shared" si="7"/>
        <v/>
      </c>
      <c r="I90" s="52" t="str">
        <f t="shared" si="9"/>
        <v/>
      </c>
      <c r="J90" s="73" t="str">
        <f t="shared" si="8"/>
        <v/>
      </c>
    </row>
    <row r="91" spans="1:10" ht="15.75" customHeight="1">
      <c r="A91" s="84" t="str">
        <f t="shared" si="5"/>
        <v/>
      </c>
      <c r="B91" s="82" t="str">
        <f>IF('Time Series Inputs'!A91="","",'Time Series Inputs'!A91)</f>
        <v/>
      </c>
      <c r="C91" s="83" t="str">
        <f>IF('Time Series Inputs'!B91="","",'Time Series Inputs'!B91)</f>
        <v/>
      </c>
      <c r="D91" s="83" t="str">
        <f>IF('Time Series Inputs'!C91="","",'Time Series Inputs'!C91)</f>
        <v/>
      </c>
      <c r="E91" s="73" t="str">
        <f>IF('Rule Recommendations'!A91="","",'Rule Recommendations'!A91)</f>
        <v/>
      </c>
      <c r="F91" s="73" t="str">
        <f>IF($E91="","",IF(ROW($E91)&lt;=FIRST_TRADE_DATE,0,'Apply Constraints'!$E91))</f>
        <v/>
      </c>
      <c r="G91" s="73" t="str">
        <f t="shared" si="6"/>
        <v/>
      </c>
      <c r="H91" s="73" t="str">
        <f t="shared" si="7"/>
        <v/>
      </c>
      <c r="I91" s="52" t="str">
        <f t="shared" si="9"/>
        <v/>
      </c>
      <c r="J91" s="73" t="str">
        <f t="shared" si="8"/>
        <v/>
      </c>
    </row>
    <row r="92" spans="1:10" ht="15.75" customHeight="1">
      <c r="A92" s="84" t="str">
        <f t="shared" si="5"/>
        <v/>
      </c>
      <c r="B92" s="82" t="str">
        <f>IF('Time Series Inputs'!A92="","",'Time Series Inputs'!A92)</f>
        <v/>
      </c>
      <c r="C92" s="83" t="str">
        <f>IF('Time Series Inputs'!B92="","",'Time Series Inputs'!B92)</f>
        <v/>
      </c>
      <c r="D92" s="83" t="str">
        <f>IF('Time Series Inputs'!C92="","",'Time Series Inputs'!C92)</f>
        <v/>
      </c>
      <c r="E92" s="73" t="str">
        <f>IF('Rule Recommendations'!A92="","",'Rule Recommendations'!A92)</f>
        <v/>
      </c>
      <c r="F92" s="73" t="str">
        <f>IF($E92="","",IF(ROW($E92)&lt;=FIRST_TRADE_DATE,0,'Apply Constraints'!$E92))</f>
        <v/>
      </c>
      <c r="G92" s="73" t="str">
        <f t="shared" si="6"/>
        <v/>
      </c>
      <c r="H92" s="73" t="str">
        <f t="shared" si="7"/>
        <v/>
      </c>
      <c r="I92" s="52" t="str">
        <f t="shared" si="9"/>
        <v/>
      </c>
      <c r="J92" s="73" t="str">
        <f t="shared" si="8"/>
        <v/>
      </c>
    </row>
    <row r="93" spans="1:10" ht="15.75" customHeight="1">
      <c r="A93" s="84" t="str">
        <f t="shared" si="5"/>
        <v/>
      </c>
      <c r="B93" s="82" t="str">
        <f>IF('Time Series Inputs'!A93="","",'Time Series Inputs'!A93)</f>
        <v/>
      </c>
      <c r="C93" s="83" t="str">
        <f>IF('Time Series Inputs'!B93="","",'Time Series Inputs'!B93)</f>
        <v/>
      </c>
      <c r="D93" s="83" t="str">
        <f>IF('Time Series Inputs'!C93="","",'Time Series Inputs'!C93)</f>
        <v/>
      </c>
      <c r="E93" s="73" t="str">
        <f>IF('Rule Recommendations'!A93="","",'Rule Recommendations'!A93)</f>
        <v/>
      </c>
      <c r="F93" s="73" t="str">
        <f>IF($E93="","",IF(ROW($E93)&lt;=FIRST_TRADE_DATE,0,'Apply Constraints'!$E93))</f>
        <v/>
      </c>
      <c r="G93" s="73" t="str">
        <f t="shared" si="6"/>
        <v/>
      </c>
      <c r="H93" s="73" t="str">
        <f t="shared" si="7"/>
        <v/>
      </c>
      <c r="I93" s="52" t="str">
        <f t="shared" si="9"/>
        <v/>
      </c>
      <c r="J93" s="73" t="str">
        <f t="shared" si="8"/>
        <v/>
      </c>
    </row>
    <row r="94" spans="1:10" ht="15.75" customHeight="1">
      <c r="A94" s="84" t="str">
        <f t="shared" si="5"/>
        <v/>
      </c>
      <c r="B94" s="82" t="str">
        <f>IF('Time Series Inputs'!A94="","",'Time Series Inputs'!A94)</f>
        <v/>
      </c>
      <c r="C94" s="83" t="str">
        <f>IF('Time Series Inputs'!B94="","",'Time Series Inputs'!B94)</f>
        <v/>
      </c>
      <c r="D94" s="83" t="str">
        <f>IF('Time Series Inputs'!C94="","",'Time Series Inputs'!C94)</f>
        <v/>
      </c>
      <c r="E94" s="73" t="str">
        <f>IF('Rule Recommendations'!A94="","",'Rule Recommendations'!A94)</f>
        <v/>
      </c>
      <c r="F94" s="73" t="str">
        <f>IF($E94="","",IF(ROW($E94)&lt;=FIRST_TRADE_DATE,0,'Apply Constraints'!$E94))</f>
        <v/>
      </c>
      <c r="G94" s="73" t="str">
        <f t="shared" si="6"/>
        <v/>
      </c>
      <c r="H94" s="73" t="str">
        <f t="shared" si="7"/>
        <v/>
      </c>
      <c r="I94" s="52" t="str">
        <f t="shared" si="9"/>
        <v/>
      </c>
      <c r="J94" s="73" t="str">
        <f t="shared" si="8"/>
        <v/>
      </c>
    </row>
    <row r="95" spans="1:10" ht="15.75" customHeight="1">
      <c r="A95" s="84" t="str">
        <f t="shared" si="5"/>
        <v/>
      </c>
      <c r="B95" s="82" t="str">
        <f>IF('Time Series Inputs'!A95="","",'Time Series Inputs'!A95)</f>
        <v/>
      </c>
      <c r="C95" s="83" t="str">
        <f>IF('Time Series Inputs'!B95="","",'Time Series Inputs'!B95)</f>
        <v/>
      </c>
      <c r="D95" s="83" t="str">
        <f>IF('Time Series Inputs'!C95="","",'Time Series Inputs'!C95)</f>
        <v/>
      </c>
      <c r="E95" s="73" t="str">
        <f>IF('Rule Recommendations'!A95="","",'Rule Recommendations'!A95)</f>
        <v/>
      </c>
      <c r="F95" s="73" t="str">
        <f>IF($E95="","",IF(ROW($E95)&lt;=FIRST_TRADE_DATE,0,'Apply Constraints'!$E95))</f>
        <v/>
      </c>
      <c r="G95" s="73" t="str">
        <f t="shared" si="6"/>
        <v/>
      </c>
      <c r="H95" s="73" t="str">
        <f t="shared" si="7"/>
        <v/>
      </c>
      <c r="I95" s="52" t="str">
        <f t="shared" si="9"/>
        <v/>
      </c>
      <c r="J95" s="73" t="str">
        <f t="shared" si="8"/>
        <v/>
      </c>
    </row>
    <row r="96" spans="1:10" ht="15.75" customHeight="1">
      <c r="A96" s="84" t="str">
        <f t="shared" si="5"/>
        <v/>
      </c>
      <c r="B96" s="82" t="str">
        <f>IF('Time Series Inputs'!A96="","",'Time Series Inputs'!A96)</f>
        <v/>
      </c>
      <c r="C96" s="83" t="str">
        <f>IF('Time Series Inputs'!B96="","",'Time Series Inputs'!B96)</f>
        <v/>
      </c>
      <c r="D96" s="83" t="str">
        <f>IF('Time Series Inputs'!C96="","",'Time Series Inputs'!C96)</f>
        <v/>
      </c>
      <c r="E96" s="73" t="str">
        <f>IF('Rule Recommendations'!A96="","",'Rule Recommendations'!A96)</f>
        <v/>
      </c>
      <c r="F96" s="73" t="str">
        <f>IF($E96="","",IF(ROW($E96)&lt;=FIRST_TRADE_DATE,0,'Apply Constraints'!$E96))</f>
        <v/>
      </c>
      <c r="G96" s="73" t="str">
        <f t="shared" si="6"/>
        <v/>
      </c>
      <c r="H96" s="73" t="str">
        <f t="shared" si="7"/>
        <v/>
      </c>
      <c r="I96" s="52" t="str">
        <f t="shared" si="9"/>
        <v/>
      </c>
      <c r="J96" s="73" t="str">
        <f t="shared" si="8"/>
        <v/>
      </c>
    </row>
    <row r="97" spans="1:10" ht="15.75" customHeight="1">
      <c r="A97" s="84" t="str">
        <f t="shared" si="5"/>
        <v/>
      </c>
      <c r="B97" s="82" t="str">
        <f>IF('Time Series Inputs'!A97="","",'Time Series Inputs'!A97)</f>
        <v/>
      </c>
      <c r="C97" s="83" t="str">
        <f>IF('Time Series Inputs'!B97="","",'Time Series Inputs'!B97)</f>
        <v/>
      </c>
      <c r="D97" s="83" t="str">
        <f>IF('Time Series Inputs'!C97="","",'Time Series Inputs'!C97)</f>
        <v/>
      </c>
      <c r="E97" s="73" t="str">
        <f>IF('Rule Recommendations'!A97="","",'Rule Recommendations'!A97)</f>
        <v/>
      </c>
      <c r="F97" s="73" t="str">
        <f>IF($E97="","",IF(ROW($E97)&lt;=FIRST_TRADE_DATE,0,'Apply Constraints'!$E97))</f>
        <v/>
      </c>
      <c r="G97" s="73" t="str">
        <f t="shared" si="6"/>
        <v/>
      </c>
      <c r="H97" s="73" t="str">
        <f t="shared" si="7"/>
        <v/>
      </c>
      <c r="I97" s="52" t="str">
        <f t="shared" si="9"/>
        <v/>
      </c>
      <c r="J97" s="73" t="str">
        <f t="shared" si="8"/>
        <v/>
      </c>
    </row>
    <row r="98" spans="1:10" ht="15.75" customHeight="1">
      <c r="A98" s="84" t="str">
        <f t="shared" si="5"/>
        <v/>
      </c>
      <c r="B98" s="82" t="str">
        <f>IF('Time Series Inputs'!A98="","",'Time Series Inputs'!A98)</f>
        <v/>
      </c>
      <c r="C98" s="83" t="str">
        <f>IF('Time Series Inputs'!B98="","",'Time Series Inputs'!B98)</f>
        <v/>
      </c>
      <c r="D98" s="83" t="str">
        <f>IF('Time Series Inputs'!C98="","",'Time Series Inputs'!C98)</f>
        <v/>
      </c>
      <c r="E98" s="73" t="str">
        <f>IF('Rule Recommendations'!A98="","",'Rule Recommendations'!A98)</f>
        <v/>
      </c>
      <c r="F98" s="73" t="str">
        <f>IF($E98="","",IF(ROW($E98)&lt;=FIRST_TRADE_DATE,0,'Apply Constraints'!$E98))</f>
        <v/>
      </c>
      <c r="G98" s="73" t="str">
        <f t="shared" si="6"/>
        <v/>
      </c>
      <c r="H98" s="73" t="str">
        <f t="shared" si="7"/>
        <v/>
      </c>
      <c r="I98" s="52" t="str">
        <f t="shared" si="9"/>
        <v/>
      </c>
      <c r="J98" s="73" t="str">
        <f t="shared" si="8"/>
        <v/>
      </c>
    </row>
    <row r="99" spans="1:10" ht="15.75" customHeight="1">
      <c r="A99" s="84" t="str">
        <f t="shared" si="5"/>
        <v/>
      </c>
      <c r="B99" s="82" t="str">
        <f>IF('Time Series Inputs'!A99="","",'Time Series Inputs'!A99)</f>
        <v/>
      </c>
      <c r="C99" s="83" t="str">
        <f>IF('Time Series Inputs'!B99="","",'Time Series Inputs'!B99)</f>
        <v/>
      </c>
      <c r="D99" s="83" t="str">
        <f>IF('Time Series Inputs'!C99="","",'Time Series Inputs'!C99)</f>
        <v/>
      </c>
      <c r="E99" s="73" t="str">
        <f>IF('Rule Recommendations'!A99="","",'Rule Recommendations'!A99)</f>
        <v/>
      </c>
      <c r="F99" s="73" t="str">
        <f>IF($E99="","",IF(ROW($E99)&lt;=FIRST_TRADE_DATE,0,'Apply Constraints'!$E99))</f>
        <v/>
      </c>
      <c r="G99" s="73" t="str">
        <f t="shared" si="6"/>
        <v/>
      </c>
      <c r="H99" s="73" t="str">
        <f t="shared" si="7"/>
        <v/>
      </c>
      <c r="I99" s="52" t="str">
        <f t="shared" si="9"/>
        <v/>
      </c>
      <c r="J99" s="73" t="str">
        <f t="shared" si="8"/>
        <v/>
      </c>
    </row>
    <row r="100" spans="1:10" ht="15.75" customHeight="1">
      <c r="A100" s="84" t="str">
        <f t="shared" si="5"/>
        <v/>
      </c>
      <c r="B100" s="82" t="str">
        <f>IF('Time Series Inputs'!A100="","",'Time Series Inputs'!A100)</f>
        <v/>
      </c>
      <c r="C100" s="83" t="str">
        <f>IF('Time Series Inputs'!B100="","",'Time Series Inputs'!B100)</f>
        <v/>
      </c>
      <c r="D100" s="83" t="str">
        <f>IF('Time Series Inputs'!C100="","",'Time Series Inputs'!C100)</f>
        <v/>
      </c>
      <c r="E100" s="73" t="str">
        <f>IF('Rule Recommendations'!A100="","",'Rule Recommendations'!A100)</f>
        <v/>
      </c>
      <c r="F100" s="73" t="str">
        <f>IF($E100="","",IF(ROW($E100)&lt;=FIRST_TRADE_DATE,0,'Apply Constraints'!$E100))</f>
        <v/>
      </c>
      <c r="G100" s="73" t="str">
        <f t="shared" si="6"/>
        <v/>
      </c>
      <c r="H100" s="73" t="str">
        <f t="shared" si="7"/>
        <v/>
      </c>
      <c r="I100" s="52" t="str">
        <f t="shared" si="9"/>
        <v/>
      </c>
      <c r="J100" s="73" t="str">
        <f t="shared" si="8"/>
        <v/>
      </c>
    </row>
    <row r="101" spans="1:10" ht="15.75" customHeight="1">
      <c r="A101" s="84" t="str">
        <f t="shared" si="5"/>
        <v/>
      </c>
      <c r="B101" s="82" t="str">
        <f>IF('Time Series Inputs'!A101="","",'Time Series Inputs'!A101)</f>
        <v/>
      </c>
      <c r="C101" s="83" t="str">
        <f>IF('Time Series Inputs'!B101="","",'Time Series Inputs'!B101)</f>
        <v/>
      </c>
      <c r="D101" s="83" t="str">
        <f>IF('Time Series Inputs'!C101="","",'Time Series Inputs'!C101)</f>
        <v/>
      </c>
      <c r="E101" s="73" t="str">
        <f>IF('Rule Recommendations'!A101="","",'Rule Recommendations'!A101)</f>
        <v/>
      </c>
      <c r="F101" s="73" t="str">
        <f>IF($E101="","",IF(ROW($E101)&lt;=FIRST_TRADE_DATE,0,'Apply Constraints'!$E101))</f>
        <v/>
      </c>
      <c r="G101" s="73" t="str">
        <f t="shared" si="6"/>
        <v/>
      </c>
      <c r="H101" s="73" t="str">
        <f t="shared" si="7"/>
        <v/>
      </c>
      <c r="I101" s="52" t="str">
        <f t="shared" si="9"/>
        <v/>
      </c>
      <c r="J101" s="73" t="str">
        <f t="shared" si="8"/>
        <v/>
      </c>
    </row>
    <row r="102" spans="1:10" ht="15.75" customHeight="1">
      <c r="A102" s="84" t="str">
        <f t="shared" si="5"/>
        <v/>
      </c>
      <c r="B102" s="82" t="str">
        <f>IF('Time Series Inputs'!A102="","",'Time Series Inputs'!A102)</f>
        <v/>
      </c>
      <c r="C102" s="83" t="str">
        <f>IF('Time Series Inputs'!B102="","",'Time Series Inputs'!B102)</f>
        <v/>
      </c>
      <c r="D102" s="83" t="str">
        <f>IF('Time Series Inputs'!C102="","",'Time Series Inputs'!C102)</f>
        <v/>
      </c>
      <c r="E102" s="73" t="str">
        <f>IF('Rule Recommendations'!A102="","",'Rule Recommendations'!A102)</f>
        <v/>
      </c>
      <c r="F102" s="73" t="str">
        <f>IF($E102="","",IF(ROW($E102)&lt;=FIRST_TRADE_DATE,0,'Apply Constraints'!$E102))</f>
        <v/>
      </c>
      <c r="G102" s="73" t="str">
        <f t="shared" si="6"/>
        <v/>
      </c>
      <c r="H102" s="73" t="str">
        <f t="shared" si="7"/>
        <v/>
      </c>
      <c r="I102" s="52" t="str">
        <f t="shared" si="9"/>
        <v/>
      </c>
      <c r="J102" s="73" t="str">
        <f t="shared" si="8"/>
        <v/>
      </c>
    </row>
    <row r="103" spans="1:10" ht="15.75" customHeight="1">
      <c r="A103" s="84" t="str">
        <f t="shared" si="5"/>
        <v/>
      </c>
      <c r="B103" s="82" t="str">
        <f>IF('Time Series Inputs'!A103="","",'Time Series Inputs'!A103)</f>
        <v/>
      </c>
      <c r="C103" s="83" t="str">
        <f>IF('Time Series Inputs'!B103="","",'Time Series Inputs'!B103)</f>
        <v/>
      </c>
      <c r="D103" s="83" t="str">
        <f>IF('Time Series Inputs'!C103="","",'Time Series Inputs'!C103)</f>
        <v/>
      </c>
      <c r="E103" s="73" t="str">
        <f>IF('Rule Recommendations'!A103="","",'Rule Recommendations'!A103)</f>
        <v/>
      </c>
      <c r="F103" s="73" t="str">
        <f>IF($E103="","",IF(ROW($E103)&lt;=FIRST_TRADE_DATE,0,'Apply Constraints'!$E103))</f>
        <v/>
      </c>
      <c r="G103" s="73" t="str">
        <f t="shared" si="6"/>
        <v/>
      </c>
      <c r="H103" s="73" t="str">
        <f t="shared" si="7"/>
        <v/>
      </c>
      <c r="I103" s="52" t="str">
        <f t="shared" si="9"/>
        <v/>
      </c>
      <c r="J103" s="73" t="str">
        <f t="shared" si="8"/>
        <v/>
      </c>
    </row>
    <row r="104" spans="1:10" ht="15.75" customHeight="1">
      <c r="A104" s="84" t="str">
        <f t="shared" si="5"/>
        <v/>
      </c>
      <c r="B104" s="82" t="str">
        <f>IF('Time Series Inputs'!A104="","",'Time Series Inputs'!A104)</f>
        <v/>
      </c>
      <c r="C104" s="83" t="str">
        <f>IF('Time Series Inputs'!B104="","",'Time Series Inputs'!B104)</f>
        <v/>
      </c>
      <c r="D104" s="83" t="str">
        <f>IF('Time Series Inputs'!C104="","",'Time Series Inputs'!C104)</f>
        <v/>
      </c>
      <c r="E104" s="73" t="str">
        <f>IF('Rule Recommendations'!A104="","",'Rule Recommendations'!A104)</f>
        <v/>
      </c>
      <c r="F104" s="73" t="str">
        <f>IF($E104="","",IF(ROW($E104)&lt;=FIRST_TRADE_DATE,0,'Apply Constraints'!$E104))</f>
        <v/>
      </c>
      <c r="G104" s="73" t="str">
        <f t="shared" si="6"/>
        <v/>
      </c>
      <c r="H104" s="73" t="str">
        <f t="shared" si="7"/>
        <v/>
      </c>
      <c r="I104" s="52" t="str">
        <f t="shared" si="9"/>
        <v/>
      </c>
      <c r="J104" s="73" t="str">
        <f t="shared" si="8"/>
        <v/>
      </c>
    </row>
    <row r="105" spans="1:10" ht="15.75" customHeight="1">
      <c r="A105" s="84" t="str">
        <f t="shared" si="5"/>
        <v/>
      </c>
      <c r="B105" s="82" t="str">
        <f>IF('Time Series Inputs'!A105="","",'Time Series Inputs'!A105)</f>
        <v/>
      </c>
      <c r="C105" s="83" t="str">
        <f>IF('Time Series Inputs'!B105="","",'Time Series Inputs'!B105)</f>
        <v/>
      </c>
      <c r="D105" s="83" t="str">
        <f>IF('Time Series Inputs'!C105="","",'Time Series Inputs'!C105)</f>
        <v/>
      </c>
      <c r="E105" s="73" t="str">
        <f>IF('Rule Recommendations'!A105="","",'Rule Recommendations'!A105)</f>
        <v/>
      </c>
      <c r="F105" s="73" t="str">
        <f>IF($E105="","",IF(ROW($E105)&lt;=FIRST_TRADE_DATE,0,'Apply Constraints'!$E105))</f>
        <v/>
      </c>
      <c r="G105" s="73" t="str">
        <f t="shared" si="6"/>
        <v/>
      </c>
      <c r="H105" s="73" t="str">
        <f t="shared" si="7"/>
        <v/>
      </c>
      <c r="I105" s="52" t="str">
        <f t="shared" si="9"/>
        <v/>
      </c>
      <c r="J105" s="73" t="str">
        <f t="shared" si="8"/>
        <v/>
      </c>
    </row>
    <row r="106" spans="1:10" ht="15.75" customHeight="1">
      <c r="A106" s="84" t="str">
        <f t="shared" si="5"/>
        <v/>
      </c>
      <c r="B106" s="82" t="str">
        <f>IF('Time Series Inputs'!A106="","",'Time Series Inputs'!A106)</f>
        <v/>
      </c>
      <c r="C106" s="83" t="str">
        <f>IF('Time Series Inputs'!B106="","",'Time Series Inputs'!B106)</f>
        <v/>
      </c>
      <c r="D106" s="83" t="str">
        <f>IF('Time Series Inputs'!C106="","",'Time Series Inputs'!C106)</f>
        <v/>
      </c>
      <c r="E106" s="73" t="str">
        <f>IF('Rule Recommendations'!A106="","",'Rule Recommendations'!A106)</f>
        <v/>
      </c>
      <c r="F106" s="73" t="str">
        <f>IF($E106="","",IF(ROW($E106)&lt;=FIRST_TRADE_DATE,0,'Apply Constraints'!$E106))</f>
        <v/>
      </c>
      <c r="G106" s="73" t="str">
        <f t="shared" si="6"/>
        <v/>
      </c>
      <c r="H106" s="73" t="str">
        <f t="shared" si="7"/>
        <v/>
      </c>
      <c r="I106" s="52" t="str">
        <f t="shared" si="9"/>
        <v/>
      </c>
      <c r="J106" s="73" t="str">
        <f t="shared" si="8"/>
        <v/>
      </c>
    </row>
    <row r="107" spans="1:10" ht="15.75" customHeight="1">
      <c r="A107" s="84" t="str">
        <f t="shared" si="5"/>
        <v/>
      </c>
      <c r="B107" s="82" t="str">
        <f>IF('Time Series Inputs'!A107="","",'Time Series Inputs'!A107)</f>
        <v/>
      </c>
      <c r="C107" s="83" t="str">
        <f>IF('Time Series Inputs'!B107="","",'Time Series Inputs'!B107)</f>
        <v/>
      </c>
      <c r="D107" s="83" t="str">
        <f>IF('Time Series Inputs'!C107="","",'Time Series Inputs'!C107)</f>
        <v/>
      </c>
      <c r="E107" s="73" t="str">
        <f>IF('Rule Recommendations'!A107="","",'Rule Recommendations'!A107)</f>
        <v/>
      </c>
      <c r="F107" s="73" t="str">
        <f>IF($E107="","",IF(ROW($E107)&lt;=FIRST_TRADE_DATE,0,'Apply Constraints'!$E107))</f>
        <v/>
      </c>
      <c r="G107" s="73" t="str">
        <f t="shared" si="6"/>
        <v/>
      </c>
      <c r="H107" s="73" t="str">
        <f t="shared" si="7"/>
        <v/>
      </c>
      <c r="I107" s="52" t="str">
        <f t="shared" si="9"/>
        <v/>
      </c>
      <c r="J107" s="73" t="str">
        <f t="shared" si="8"/>
        <v/>
      </c>
    </row>
    <row r="108" spans="1:10" ht="15.75" customHeight="1">
      <c r="A108" s="84" t="str">
        <f t="shared" si="5"/>
        <v/>
      </c>
      <c r="B108" s="82" t="str">
        <f>IF('Time Series Inputs'!A108="","",'Time Series Inputs'!A108)</f>
        <v/>
      </c>
      <c r="C108" s="83" t="str">
        <f>IF('Time Series Inputs'!B108="","",'Time Series Inputs'!B108)</f>
        <v/>
      </c>
      <c r="D108" s="83" t="str">
        <f>IF('Time Series Inputs'!C108="","",'Time Series Inputs'!C108)</f>
        <v/>
      </c>
      <c r="E108" s="73" t="str">
        <f>IF('Rule Recommendations'!A108="","",'Rule Recommendations'!A108)</f>
        <v/>
      </c>
      <c r="F108" s="73" t="str">
        <f>IF($E108="","",IF(ROW($E108)&lt;=FIRST_TRADE_DATE,0,'Apply Constraints'!$E108))</f>
        <v/>
      </c>
      <c r="G108" s="73" t="str">
        <f t="shared" si="6"/>
        <v/>
      </c>
      <c r="H108" s="73" t="str">
        <f t="shared" si="7"/>
        <v/>
      </c>
      <c r="I108" s="52" t="str">
        <f t="shared" si="9"/>
        <v/>
      </c>
      <c r="J108" s="73" t="str">
        <f t="shared" si="8"/>
        <v/>
      </c>
    </row>
    <row r="109" spans="1:10" ht="15.75" customHeight="1">
      <c r="A109" s="84" t="str">
        <f t="shared" si="5"/>
        <v/>
      </c>
      <c r="B109" s="82" t="str">
        <f>IF('Time Series Inputs'!A109="","",'Time Series Inputs'!A109)</f>
        <v/>
      </c>
      <c r="C109" s="83" t="str">
        <f>IF('Time Series Inputs'!B109="","",'Time Series Inputs'!B109)</f>
        <v/>
      </c>
      <c r="D109" s="83" t="str">
        <f>IF('Time Series Inputs'!C109="","",'Time Series Inputs'!C109)</f>
        <v/>
      </c>
      <c r="E109" s="73" t="str">
        <f>IF('Rule Recommendations'!A109="","",'Rule Recommendations'!A109)</f>
        <v/>
      </c>
      <c r="F109" s="73" t="str">
        <f>IF($E109="","",IF(ROW($E109)&lt;=FIRST_TRADE_DATE,0,'Apply Constraints'!$E109))</f>
        <v/>
      </c>
      <c r="G109" s="73" t="str">
        <f t="shared" si="6"/>
        <v/>
      </c>
      <c r="H109" s="73" t="str">
        <f t="shared" si="7"/>
        <v/>
      </c>
      <c r="I109" s="52" t="str">
        <f t="shared" si="9"/>
        <v/>
      </c>
      <c r="J109" s="73" t="str">
        <f t="shared" si="8"/>
        <v/>
      </c>
    </row>
    <row r="110" spans="1:10" ht="15.75" customHeight="1">
      <c r="A110" s="84" t="str">
        <f t="shared" si="5"/>
        <v/>
      </c>
      <c r="B110" s="82" t="str">
        <f>IF('Time Series Inputs'!A110="","",'Time Series Inputs'!A110)</f>
        <v/>
      </c>
      <c r="C110" s="83" t="str">
        <f>IF('Time Series Inputs'!B110="","",'Time Series Inputs'!B110)</f>
        <v/>
      </c>
      <c r="D110" s="83" t="str">
        <f>IF('Time Series Inputs'!C110="","",'Time Series Inputs'!C110)</f>
        <v/>
      </c>
      <c r="E110" s="73" t="str">
        <f>IF('Rule Recommendations'!A110="","",'Rule Recommendations'!A110)</f>
        <v/>
      </c>
      <c r="F110" s="73" t="str">
        <f>IF($E110="","",IF(ROW($E110)&lt;=FIRST_TRADE_DATE,0,'Apply Constraints'!$E110))</f>
        <v/>
      </c>
      <c r="G110" s="73" t="str">
        <f t="shared" si="6"/>
        <v/>
      </c>
      <c r="H110" s="73" t="str">
        <f t="shared" si="7"/>
        <v/>
      </c>
      <c r="I110" s="52" t="str">
        <f t="shared" si="9"/>
        <v/>
      </c>
      <c r="J110" s="73" t="str">
        <f t="shared" si="8"/>
        <v/>
      </c>
    </row>
    <row r="111" spans="1:10" ht="15.75" customHeight="1">
      <c r="A111" s="84" t="str">
        <f t="shared" si="5"/>
        <v/>
      </c>
      <c r="B111" s="82" t="str">
        <f>IF('Time Series Inputs'!A111="","",'Time Series Inputs'!A111)</f>
        <v/>
      </c>
      <c r="C111" s="83" t="str">
        <f>IF('Time Series Inputs'!B111="","",'Time Series Inputs'!B111)</f>
        <v/>
      </c>
      <c r="D111" s="83" t="str">
        <f>IF('Time Series Inputs'!C111="","",'Time Series Inputs'!C111)</f>
        <v/>
      </c>
      <c r="E111" s="73" t="str">
        <f>IF('Rule Recommendations'!A111="","",'Rule Recommendations'!A111)</f>
        <v/>
      </c>
      <c r="F111" s="73" t="str">
        <f>IF($E111="","",IF(ROW($E111)&lt;=FIRST_TRADE_DATE,0,'Apply Constraints'!$E111))</f>
        <v/>
      </c>
      <c r="G111" s="73" t="str">
        <f t="shared" si="6"/>
        <v/>
      </c>
      <c r="H111" s="73" t="str">
        <f t="shared" si="7"/>
        <v/>
      </c>
      <c r="I111" s="52" t="str">
        <f t="shared" si="9"/>
        <v/>
      </c>
      <c r="J111" s="73" t="str">
        <f t="shared" si="8"/>
        <v/>
      </c>
    </row>
    <row r="112" spans="1:10" ht="15.75" customHeight="1">
      <c r="A112" s="84" t="str">
        <f t="shared" si="5"/>
        <v/>
      </c>
      <c r="B112" s="82" t="str">
        <f>IF('Time Series Inputs'!A112="","",'Time Series Inputs'!A112)</f>
        <v/>
      </c>
      <c r="C112" s="83" t="str">
        <f>IF('Time Series Inputs'!B112="","",'Time Series Inputs'!B112)</f>
        <v/>
      </c>
      <c r="D112" s="83" t="str">
        <f>IF('Time Series Inputs'!C112="","",'Time Series Inputs'!C112)</f>
        <v/>
      </c>
      <c r="E112" s="73" t="str">
        <f>IF('Rule Recommendations'!A112="","",'Rule Recommendations'!A112)</f>
        <v/>
      </c>
      <c r="F112" s="73" t="str">
        <f>IF($E112="","",IF(ROW($E112)&lt;=FIRST_TRADE_DATE,0,'Apply Constraints'!$E112))</f>
        <v/>
      </c>
      <c r="G112" s="73" t="str">
        <f t="shared" si="6"/>
        <v/>
      </c>
      <c r="H112" s="73" t="str">
        <f t="shared" si="7"/>
        <v/>
      </c>
      <c r="I112" s="52" t="str">
        <f t="shared" si="9"/>
        <v/>
      </c>
      <c r="J112" s="73" t="str">
        <f t="shared" si="8"/>
        <v/>
      </c>
    </row>
    <row r="113" spans="1:10" ht="15.75" customHeight="1">
      <c r="A113" s="84" t="str">
        <f t="shared" si="5"/>
        <v/>
      </c>
      <c r="B113" s="82" t="str">
        <f>IF('Time Series Inputs'!A113="","",'Time Series Inputs'!A113)</f>
        <v/>
      </c>
      <c r="C113" s="83" t="str">
        <f>IF('Time Series Inputs'!B113="","",'Time Series Inputs'!B113)</f>
        <v/>
      </c>
      <c r="D113" s="83" t="str">
        <f>IF('Time Series Inputs'!C113="","",'Time Series Inputs'!C113)</f>
        <v/>
      </c>
      <c r="E113" s="73" t="str">
        <f>IF('Rule Recommendations'!A113="","",'Rule Recommendations'!A113)</f>
        <v/>
      </c>
      <c r="F113" s="73" t="str">
        <f>IF($E113="","",IF(ROW($E113)&lt;=FIRST_TRADE_DATE,0,'Apply Constraints'!$E113))</f>
        <v/>
      </c>
      <c r="G113" s="73" t="str">
        <f t="shared" si="6"/>
        <v/>
      </c>
      <c r="H113" s="73" t="str">
        <f t="shared" si="7"/>
        <v/>
      </c>
      <c r="I113" s="52" t="str">
        <f t="shared" si="9"/>
        <v/>
      </c>
      <c r="J113" s="73" t="str">
        <f t="shared" si="8"/>
        <v/>
      </c>
    </row>
    <row r="114" spans="1:10" ht="15.75" customHeight="1">
      <c r="A114" s="84" t="str">
        <f t="shared" si="5"/>
        <v/>
      </c>
      <c r="B114" s="82" t="str">
        <f>IF('Time Series Inputs'!A114="","",'Time Series Inputs'!A114)</f>
        <v/>
      </c>
      <c r="C114" s="83" t="str">
        <f>IF('Time Series Inputs'!B114="","",'Time Series Inputs'!B114)</f>
        <v/>
      </c>
      <c r="D114" s="83" t="str">
        <f>IF('Time Series Inputs'!C114="","",'Time Series Inputs'!C114)</f>
        <v/>
      </c>
      <c r="E114" s="73" t="str">
        <f>IF('Rule Recommendations'!A114="","",'Rule Recommendations'!A114)</f>
        <v/>
      </c>
      <c r="F114" s="73" t="str">
        <f>IF($E114="","",IF(ROW($E114)&lt;=FIRST_TRADE_DATE,0,'Apply Constraints'!$E114))</f>
        <v/>
      </c>
      <c r="G114" s="73" t="str">
        <f t="shared" si="6"/>
        <v/>
      </c>
      <c r="H114" s="73" t="str">
        <f t="shared" si="7"/>
        <v/>
      </c>
      <c r="I114" s="52" t="str">
        <f t="shared" si="9"/>
        <v/>
      </c>
      <c r="J114" s="73" t="str">
        <f t="shared" si="8"/>
        <v/>
      </c>
    </row>
    <row r="115" spans="1:10" ht="15.75" customHeight="1">
      <c r="A115" s="84" t="str">
        <f t="shared" si="5"/>
        <v/>
      </c>
      <c r="B115" s="82" t="str">
        <f>IF('Time Series Inputs'!A115="","",'Time Series Inputs'!A115)</f>
        <v/>
      </c>
      <c r="C115" s="83" t="str">
        <f>IF('Time Series Inputs'!B115="","",'Time Series Inputs'!B115)</f>
        <v/>
      </c>
      <c r="D115" s="83" t="str">
        <f>IF('Time Series Inputs'!C115="","",'Time Series Inputs'!C115)</f>
        <v/>
      </c>
      <c r="E115" s="73" t="str">
        <f>IF('Rule Recommendations'!A115="","",'Rule Recommendations'!A115)</f>
        <v/>
      </c>
      <c r="F115" s="73" t="str">
        <f>IF($E115="","",IF(ROW($E115)&lt;=FIRST_TRADE_DATE,0,'Apply Constraints'!$E115))</f>
        <v/>
      </c>
      <c r="G115" s="73" t="str">
        <f t="shared" si="6"/>
        <v/>
      </c>
      <c r="H115" s="73" t="str">
        <f t="shared" si="7"/>
        <v/>
      </c>
      <c r="I115" s="52" t="str">
        <f t="shared" si="9"/>
        <v/>
      </c>
      <c r="J115" s="73" t="str">
        <f t="shared" si="8"/>
        <v/>
      </c>
    </row>
    <row r="116" spans="1:10" ht="15.75" customHeight="1">
      <c r="A116" s="84" t="str">
        <f t="shared" si="5"/>
        <v/>
      </c>
      <c r="B116" s="82" t="str">
        <f>IF('Time Series Inputs'!A116="","",'Time Series Inputs'!A116)</f>
        <v/>
      </c>
      <c r="C116" s="83" t="str">
        <f>IF('Time Series Inputs'!B116="","",'Time Series Inputs'!B116)</f>
        <v/>
      </c>
      <c r="D116" s="83" t="str">
        <f>IF('Time Series Inputs'!C116="","",'Time Series Inputs'!C116)</f>
        <v/>
      </c>
      <c r="E116" s="73" t="str">
        <f>IF('Rule Recommendations'!A116="","",'Rule Recommendations'!A116)</f>
        <v/>
      </c>
      <c r="F116" s="73" t="str">
        <f>IF($E116="","",IF(ROW($E116)&lt;=FIRST_TRADE_DATE,0,'Apply Constraints'!$E116))</f>
        <v/>
      </c>
      <c r="G116" s="73" t="str">
        <f t="shared" si="6"/>
        <v/>
      </c>
      <c r="H116" s="73" t="str">
        <f t="shared" si="7"/>
        <v/>
      </c>
      <c r="I116" s="52" t="str">
        <f t="shared" si="9"/>
        <v/>
      </c>
      <c r="J116" s="73" t="str">
        <f t="shared" si="8"/>
        <v/>
      </c>
    </row>
    <row r="117" spans="1:10" ht="15.75" customHeight="1">
      <c r="A117" s="84" t="str">
        <f t="shared" si="5"/>
        <v/>
      </c>
      <c r="B117" s="82" t="str">
        <f>IF('Time Series Inputs'!A117="","",'Time Series Inputs'!A117)</f>
        <v/>
      </c>
      <c r="C117" s="83" t="str">
        <f>IF('Time Series Inputs'!B117="","",'Time Series Inputs'!B117)</f>
        <v/>
      </c>
      <c r="D117" s="83" t="str">
        <f>IF('Time Series Inputs'!C117="","",'Time Series Inputs'!C117)</f>
        <v/>
      </c>
      <c r="E117" s="73" t="str">
        <f>IF('Rule Recommendations'!A117="","",'Rule Recommendations'!A117)</f>
        <v/>
      </c>
      <c r="F117" s="73" t="str">
        <f>IF($E117="","",IF(ROW($E117)&lt;=FIRST_TRADE_DATE,0,'Apply Constraints'!$E117))</f>
        <v/>
      </c>
      <c r="G117" s="73" t="str">
        <f t="shared" si="6"/>
        <v/>
      </c>
      <c r="H117" s="73" t="str">
        <f t="shared" si="7"/>
        <v/>
      </c>
      <c r="I117" s="52" t="str">
        <f t="shared" si="9"/>
        <v/>
      </c>
      <c r="J117" s="73" t="str">
        <f t="shared" si="8"/>
        <v/>
      </c>
    </row>
    <row r="118" spans="1:10" ht="15.75" customHeight="1">
      <c r="A118" s="84" t="str">
        <f t="shared" si="5"/>
        <v/>
      </c>
      <c r="B118" s="82" t="str">
        <f>IF('Time Series Inputs'!A118="","",'Time Series Inputs'!A118)</f>
        <v/>
      </c>
      <c r="C118" s="83" t="str">
        <f>IF('Time Series Inputs'!B118="","",'Time Series Inputs'!B118)</f>
        <v/>
      </c>
      <c r="D118" s="83" t="str">
        <f>IF('Time Series Inputs'!C118="","",'Time Series Inputs'!C118)</f>
        <v/>
      </c>
      <c r="E118" s="73" t="str">
        <f>IF('Rule Recommendations'!A118="","",'Rule Recommendations'!A118)</f>
        <v/>
      </c>
      <c r="F118" s="73" t="str">
        <f>IF($E118="","",IF(ROW($E118)&lt;=FIRST_TRADE_DATE,0,'Apply Constraints'!$E118))</f>
        <v/>
      </c>
      <c r="G118" s="73" t="str">
        <f t="shared" si="6"/>
        <v/>
      </c>
      <c r="H118" s="73" t="str">
        <f t="shared" si="7"/>
        <v/>
      </c>
      <c r="I118" s="52" t="str">
        <f t="shared" si="9"/>
        <v/>
      </c>
      <c r="J118" s="73" t="str">
        <f t="shared" si="8"/>
        <v/>
      </c>
    </row>
    <row r="119" spans="1:10" ht="15.75" customHeight="1">
      <c r="A119" s="84" t="str">
        <f t="shared" si="5"/>
        <v/>
      </c>
      <c r="B119" s="82" t="str">
        <f>IF('Time Series Inputs'!A119="","",'Time Series Inputs'!A119)</f>
        <v/>
      </c>
      <c r="C119" s="83" t="str">
        <f>IF('Time Series Inputs'!B119="","",'Time Series Inputs'!B119)</f>
        <v/>
      </c>
      <c r="D119" s="83" t="str">
        <f>IF('Time Series Inputs'!C119="","",'Time Series Inputs'!C119)</f>
        <v/>
      </c>
      <c r="E119" s="73" t="str">
        <f>IF('Rule Recommendations'!A119="","",'Rule Recommendations'!A119)</f>
        <v/>
      </c>
      <c r="F119" s="73" t="str">
        <f>IF($E119="","",IF(ROW($E119)&lt;=FIRST_TRADE_DATE,0,'Apply Constraints'!$E119))</f>
        <v/>
      </c>
      <c r="G119" s="73" t="str">
        <f t="shared" si="6"/>
        <v/>
      </c>
      <c r="H119" s="73" t="str">
        <f t="shared" si="7"/>
        <v/>
      </c>
      <c r="I119" s="52" t="str">
        <f t="shared" si="9"/>
        <v/>
      </c>
      <c r="J119" s="73" t="str">
        <f t="shared" si="8"/>
        <v/>
      </c>
    </row>
    <row r="120" spans="1:10" ht="15.75" customHeight="1">
      <c r="A120" s="84" t="str">
        <f t="shared" si="5"/>
        <v/>
      </c>
      <c r="B120" s="82" t="str">
        <f>IF('Time Series Inputs'!A120="","",'Time Series Inputs'!A120)</f>
        <v/>
      </c>
      <c r="C120" s="83" t="str">
        <f>IF('Time Series Inputs'!B120="","",'Time Series Inputs'!B120)</f>
        <v/>
      </c>
      <c r="D120" s="83" t="str">
        <f>IF('Time Series Inputs'!C120="","",'Time Series Inputs'!C120)</f>
        <v/>
      </c>
      <c r="E120" s="73" t="str">
        <f>IF('Rule Recommendations'!A120="","",'Rule Recommendations'!A120)</f>
        <v/>
      </c>
      <c r="F120" s="73" t="str">
        <f>IF($E120="","",IF(ROW($E120)&lt;=FIRST_TRADE_DATE,0,'Apply Constraints'!$E120))</f>
        <v/>
      </c>
      <c r="G120" s="73" t="str">
        <f t="shared" si="6"/>
        <v/>
      </c>
      <c r="H120" s="73" t="str">
        <f t="shared" si="7"/>
        <v/>
      </c>
      <c r="I120" s="52" t="str">
        <f t="shared" si="9"/>
        <v/>
      </c>
      <c r="J120" s="73" t="str">
        <f t="shared" si="8"/>
        <v/>
      </c>
    </row>
    <row r="121" spans="1:10" ht="15.75" customHeight="1">
      <c r="A121" s="84" t="str">
        <f t="shared" si="5"/>
        <v/>
      </c>
      <c r="B121" s="82" t="str">
        <f>IF('Time Series Inputs'!A121="","",'Time Series Inputs'!A121)</f>
        <v/>
      </c>
      <c r="C121" s="83" t="str">
        <f>IF('Time Series Inputs'!B121="","",'Time Series Inputs'!B121)</f>
        <v/>
      </c>
      <c r="D121" s="83" t="str">
        <f>IF('Time Series Inputs'!C121="","",'Time Series Inputs'!C121)</f>
        <v/>
      </c>
      <c r="E121" s="73" t="str">
        <f>IF('Rule Recommendations'!A121="","",'Rule Recommendations'!A121)</f>
        <v/>
      </c>
      <c r="F121" s="73" t="str">
        <f>IF($E121="","",IF(ROW($E121)&lt;=FIRST_TRADE_DATE,0,'Apply Constraints'!$E121))</f>
        <v/>
      </c>
      <c r="G121" s="73" t="str">
        <f t="shared" si="6"/>
        <v/>
      </c>
      <c r="H121" s="73" t="str">
        <f t="shared" si="7"/>
        <v/>
      </c>
      <c r="I121" s="52" t="str">
        <f t="shared" si="9"/>
        <v/>
      </c>
      <c r="J121" s="73" t="str">
        <f t="shared" si="8"/>
        <v/>
      </c>
    </row>
    <row r="122" spans="1:10" ht="15.75" customHeight="1">
      <c r="A122" s="84" t="str">
        <f t="shared" si="5"/>
        <v/>
      </c>
      <c r="B122" s="82" t="str">
        <f>IF('Time Series Inputs'!A122="","",'Time Series Inputs'!A122)</f>
        <v/>
      </c>
      <c r="C122" s="83" t="str">
        <f>IF('Time Series Inputs'!B122="","",'Time Series Inputs'!B122)</f>
        <v/>
      </c>
      <c r="D122" s="83" t="str">
        <f>IF('Time Series Inputs'!C122="","",'Time Series Inputs'!C122)</f>
        <v/>
      </c>
      <c r="E122" s="73" t="str">
        <f>IF('Rule Recommendations'!A122="","",'Rule Recommendations'!A122)</f>
        <v/>
      </c>
      <c r="F122" s="73" t="str">
        <f>IF($E122="","",IF(ROW($E122)&lt;=FIRST_TRADE_DATE,0,'Apply Constraints'!$E122))</f>
        <v/>
      </c>
      <c r="G122" s="73" t="str">
        <f t="shared" si="6"/>
        <v/>
      </c>
      <c r="H122" s="73" t="str">
        <f t="shared" si="7"/>
        <v/>
      </c>
      <c r="I122" s="52" t="str">
        <f t="shared" si="9"/>
        <v/>
      </c>
      <c r="J122" s="73" t="str">
        <f t="shared" si="8"/>
        <v/>
      </c>
    </row>
    <row r="123" spans="1:10" ht="15.75" customHeight="1">
      <c r="A123" s="84" t="str">
        <f t="shared" si="5"/>
        <v/>
      </c>
      <c r="B123" s="82" t="str">
        <f>IF('Time Series Inputs'!A123="","",'Time Series Inputs'!A123)</f>
        <v/>
      </c>
      <c r="C123" s="83" t="str">
        <f>IF('Time Series Inputs'!B123="","",'Time Series Inputs'!B123)</f>
        <v/>
      </c>
      <c r="D123" s="83" t="str">
        <f>IF('Time Series Inputs'!C123="","",'Time Series Inputs'!C123)</f>
        <v/>
      </c>
      <c r="E123" s="73" t="str">
        <f>IF('Rule Recommendations'!A123="","",'Rule Recommendations'!A123)</f>
        <v/>
      </c>
      <c r="F123" s="73" t="str">
        <f>IF($E123="","",IF(ROW($E123)&lt;=FIRST_TRADE_DATE,0,'Apply Constraints'!$E123))</f>
        <v/>
      </c>
      <c r="G123" s="73" t="str">
        <f t="shared" si="6"/>
        <v/>
      </c>
      <c r="H123" s="73" t="str">
        <f t="shared" si="7"/>
        <v/>
      </c>
      <c r="I123" s="52" t="str">
        <f t="shared" si="9"/>
        <v/>
      </c>
      <c r="J123" s="73" t="str">
        <f t="shared" si="8"/>
        <v/>
      </c>
    </row>
    <row r="124" spans="1:10" ht="15.75" customHeight="1">
      <c r="A124" s="84" t="str">
        <f t="shared" si="5"/>
        <v/>
      </c>
      <c r="B124" s="82" t="str">
        <f>IF('Time Series Inputs'!A124="","",'Time Series Inputs'!A124)</f>
        <v/>
      </c>
      <c r="C124" s="83" t="str">
        <f>IF('Time Series Inputs'!B124="","",'Time Series Inputs'!B124)</f>
        <v/>
      </c>
      <c r="D124" s="83" t="str">
        <f>IF('Time Series Inputs'!C124="","",'Time Series Inputs'!C124)</f>
        <v/>
      </c>
      <c r="E124" s="73" t="str">
        <f>IF('Rule Recommendations'!A124="","",'Rule Recommendations'!A124)</f>
        <v/>
      </c>
      <c r="F124" s="73" t="str">
        <f>IF($E124="","",IF(ROW($E124)&lt;=FIRST_TRADE_DATE,0,'Apply Constraints'!$E124))</f>
        <v/>
      </c>
      <c r="G124" s="73" t="str">
        <f t="shared" si="6"/>
        <v/>
      </c>
      <c r="H124" s="73" t="str">
        <f t="shared" si="7"/>
        <v/>
      </c>
      <c r="I124" s="52" t="str">
        <f t="shared" si="9"/>
        <v/>
      </c>
      <c r="J124" s="73" t="str">
        <f t="shared" si="8"/>
        <v/>
      </c>
    </row>
    <row r="125" spans="1:10" ht="15.75" customHeight="1">
      <c r="A125" s="84" t="str">
        <f t="shared" si="5"/>
        <v/>
      </c>
      <c r="B125" s="82" t="str">
        <f>IF('Time Series Inputs'!A125="","",'Time Series Inputs'!A125)</f>
        <v/>
      </c>
      <c r="C125" s="83" t="str">
        <f>IF('Time Series Inputs'!B125="","",'Time Series Inputs'!B125)</f>
        <v/>
      </c>
      <c r="D125" s="83" t="str">
        <f>IF('Time Series Inputs'!C125="","",'Time Series Inputs'!C125)</f>
        <v/>
      </c>
      <c r="E125" s="73" t="str">
        <f>IF('Rule Recommendations'!A125="","",'Rule Recommendations'!A125)</f>
        <v/>
      </c>
      <c r="F125" s="73" t="str">
        <f>IF($E125="","",IF(ROW($E125)&lt;=FIRST_TRADE_DATE,0,'Apply Constraints'!$E125))</f>
        <v/>
      </c>
      <c r="G125" s="73" t="str">
        <f t="shared" si="6"/>
        <v/>
      </c>
      <c r="H125" s="73" t="str">
        <f t="shared" si="7"/>
        <v/>
      </c>
      <c r="I125" s="52" t="str">
        <f t="shared" si="9"/>
        <v/>
      </c>
      <c r="J125" s="73" t="str">
        <f t="shared" si="8"/>
        <v/>
      </c>
    </row>
    <row r="126" spans="1:10" ht="15.75" customHeight="1">
      <c r="A126" s="84" t="str">
        <f t="shared" si="5"/>
        <v/>
      </c>
      <c r="B126" s="82" t="str">
        <f>IF('Time Series Inputs'!A126="","",'Time Series Inputs'!A126)</f>
        <v/>
      </c>
      <c r="C126" s="83" t="str">
        <f>IF('Time Series Inputs'!B126="","",'Time Series Inputs'!B126)</f>
        <v/>
      </c>
      <c r="D126" s="83" t="str">
        <f>IF('Time Series Inputs'!C126="","",'Time Series Inputs'!C126)</f>
        <v/>
      </c>
      <c r="E126" s="73" t="str">
        <f>IF('Rule Recommendations'!A126="","",'Rule Recommendations'!A126)</f>
        <v/>
      </c>
      <c r="F126" s="73" t="str">
        <f>IF($E126="","",IF(ROW($E126)&lt;=FIRST_TRADE_DATE,0,'Apply Constraints'!$E126))</f>
        <v/>
      </c>
      <c r="G126" s="73" t="str">
        <f t="shared" si="6"/>
        <v/>
      </c>
      <c r="H126" s="73" t="str">
        <f t="shared" si="7"/>
        <v/>
      </c>
      <c r="I126" s="52" t="str">
        <f t="shared" si="9"/>
        <v/>
      </c>
      <c r="J126" s="73" t="str">
        <f t="shared" si="8"/>
        <v/>
      </c>
    </row>
    <row r="127" spans="1:10" ht="15.75" customHeight="1">
      <c r="A127" s="84" t="str">
        <f t="shared" si="5"/>
        <v/>
      </c>
      <c r="B127" s="82" t="str">
        <f>IF('Time Series Inputs'!A127="","",'Time Series Inputs'!A127)</f>
        <v/>
      </c>
      <c r="C127" s="83" t="str">
        <f>IF('Time Series Inputs'!B127="","",'Time Series Inputs'!B127)</f>
        <v/>
      </c>
      <c r="D127" s="83" t="str">
        <f>IF('Time Series Inputs'!C127="","",'Time Series Inputs'!C127)</f>
        <v/>
      </c>
      <c r="E127" s="73" t="str">
        <f>IF('Rule Recommendations'!A127="","",'Rule Recommendations'!A127)</f>
        <v/>
      </c>
      <c r="F127" s="73" t="str">
        <f>IF($E127="","",IF(ROW($E127)&lt;=FIRST_TRADE_DATE,0,'Apply Constraints'!$E127))</f>
        <v/>
      </c>
      <c r="G127" s="73" t="str">
        <f t="shared" si="6"/>
        <v/>
      </c>
      <c r="H127" s="73" t="str">
        <f t="shared" si="7"/>
        <v/>
      </c>
      <c r="I127" s="52" t="str">
        <f t="shared" si="9"/>
        <v/>
      </c>
      <c r="J127" s="73" t="str">
        <f t="shared" si="8"/>
        <v/>
      </c>
    </row>
    <row r="128" spans="1:10" ht="15.75" customHeight="1">
      <c r="A128" s="84" t="str">
        <f t="shared" si="5"/>
        <v/>
      </c>
      <c r="B128" s="82" t="str">
        <f>IF('Time Series Inputs'!A128="","",'Time Series Inputs'!A128)</f>
        <v/>
      </c>
      <c r="C128" s="83" t="str">
        <f>IF('Time Series Inputs'!B128="","",'Time Series Inputs'!B128)</f>
        <v/>
      </c>
      <c r="D128" s="83" t="str">
        <f>IF('Time Series Inputs'!C128="","",'Time Series Inputs'!C128)</f>
        <v/>
      </c>
      <c r="E128" s="73" t="str">
        <f>IF('Rule Recommendations'!A128="","",'Rule Recommendations'!A128)</f>
        <v/>
      </c>
      <c r="F128" s="73" t="str">
        <f>IF($E128="","",IF(ROW($E128)&lt;=FIRST_TRADE_DATE,0,'Apply Constraints'!$E128))</f>
        <v/>
      </c>
      <c r="G128" s="73" t="str">
        <f t="shared" si="6"/>
        <v/>
      </c>
      <c r="H128" s="73" t="str">
        <f t="shared" si="7"/>
        <v/>
      </c>
      <c r="I128" s="52" t="str">
        <f t="shared" si="9"/>
        <v/>
      </c>
      <c r="J128" s="73" t="str">
        <f t="shared" si="8"/>
        <v/>
      </c>
    </row>
    <row r="129" spans="1:10" ht="15.75" customHeight="1">
      <c r="A129" s="84" t="str">
        <f t="shared" si="5"/>
        <v/>
      </c>
      <c r="B129" s="82" t="str">
        <f>IF('Time Series Inputs'!A129="","",'Time Series Inputs'!A129)</f>
        <v/>
      </c>
      <c r="C129" s="83" t="str">
        <f>IF('Time Series Inputs'!B129="","",'Time Series Inputs'!B129)</f>
        <v/>
      </c>
      <c r="D129" s="83" t="str">
        <f>IF('Time Series Inputs'!C129="","",'Time Series Inputs'!C129)</f>
        <v/>
      </c>
      <c r="E129" s="73" t="str">
        <f>IF('Rule Recommendations'!A129="","",'Rule Recommendations'!A129)</f>
        <v/>
      </c>
      <c r="F129" s="73" t="str">
        <f>IF($E129="","",IF(ROW($E129)&lt;=FIRST_TRADE_DATE,0,'Apply Constraints'!$E129))</f>
        <v/>
      </c>
      <c r="G129" s="73" t="str">
        <f t="shared" si="6"/>
        <v/>
      </c>
      <c r="H129" s="73" t="str">
        <f t="shared" si="7"/>
        <v/>
      </c>
      <c r="I129" s="52" t="str">
        <f t="shared" si="9"/>
        <v/>
      </c>
      <c r="J129" s="73" t="str">
        <f t="shared" si="8"/>
        <v/>
      </c>
    </row>
    <row r="130" spans="1:10" ht="15.75" customHeight="1">
      <c r="A130" s="84" t="str">
        <f t="shared" ref="A130:A193" si="10">IF(J130="","",J130)</f>
        <v/>
      </c>
      <c r="B130" s="82" t="str">
        <f>IF('Time Series Inputs'!A130="","",'Time Series Inputs'!A130)</f>
        <v/>
      </c>
      <c r="C130" s="83" t="str">
        <f>IF('Time Series Inputs'!B130="","",'Time Series Inputs'!B130)</f>
        <v/>
      </c>
      <c r="D130" s="83" t="str">
        <f>IF('Time Series Inputs'!C130="","",'Time Series Inputs'!C130)</f>
        <v/>
      </c>
      <c r="E130" s="73" t="str">
        <f>IF('Rule Recommendations'!A130="","",'Rule Recommendations'!A130)</f>
        <v/>
      </c>
      <c r="F130" s="73" t="str">
        <f>IF($E130="","",IF(ROW($E130)&lt;=FIRST_TRADE_DATE,0,'Apply Constraints'!$E130))</f>
        <v/>
      </c>
      <c r="G130" s="73" t="str">
        <f t="shared" ref="G130:G193" si="11">IF(F130="","",IF(ABS($F130)&gt;MAX_ALLOCATION, MAX_ALLOCATION*SIGN($F130),$F130))</f>
        <v/>
      </c>
      <c r="H130" s="73" t="str">
        <f t="shared" ref="H130:H193" si="12">IF(G130="","",MAX($G130,-ABS(MAXIMUM_SHORT)))</f>
        <v/>
      </c>
      <c r="I130" s="52" t="str">
        <f t="shared" si="9"/>
        <v/>
      </c>
      <c r="J130" s="73" t="str">
        <f t="shared" ref="J130:J193" si="13">IF(I130="Triggered", 0, H130)</f>
        <v/>
      </c>
    </row>
    <row r="131" spans="1:10" ht="15.75" customHeight="1">
      <c r="A131" s="84" t="str">
        <f t="shared" si="10"/>
        <v/>
      </c>
      <c r="B131" s="82" t="str">
        <f>IF('Time Series Inputs'!A131="","",'Time Series Inputs'!A131)</f>
        <v/>
      </c>
      <c r="C131" s="83" t="str">
        <f>IF('Time Series Inputs'!B131="","",'Time Series Inputs'!B131)</f>
        <v/>
      </c>
      <c r="D131" s="83" t="str">
        <f>IF('Time Series Inputs'!C131="","",'Time Series Inputs'!C131)</f>
        <v/>
      </c>
      <c r="E131" s="73" t="str">
        <f>IF('Rule Recommendations'!A131="","",'Rule Recommendations'!A131)</f>
        <v/>
      </c>
      <c r="F131" s="73" t="str">
        <f>IF($E131="","",IF(ROW($E131)&lt;=FIRST_TRADE_DATE,0,'Apply Constraints'!$E131))</f>
        <v/>
      </c>
      <c r="G131" s="73" t="str">
        <f t="shared" si="11"/>
        <v/>
      </c>
      <c r="H131" s="73" t="str">
        <f t="shared" si="12"/>
        <v/>
      </c>
      <c r="I131" s="52" t="str">
        <f t="shared" ref="I131:I194" si="14">IF(C131="","",IF(I130="Triggered","Triggered",IF((C131-C130)/C130*H130&lt;-STOP_LOSS,"Triggered","Inactive")))</f>
        <v/>
      </c>
      <c r="J131" s="73" t="str">
        <f t="shared" si="13"/>
        <v/>
      </c>
    </row>
    <row r="132" spans="1:10" ht="15.75" customHeight="1">
      <c r="A132" s="84" t="str">
        <f t="shared" si="10"/>
        <v/>
      </c>
      <c r="B132" s="82" t="str">
        <f>IF('Time Series Inputs'!A132="","",'Time Series Inputs'!A132)</f>
        <v/>
      </c>
      <c r="C132" s="83" t="str">
        <f>IF('Time Series Inputs'!B132="","",'Time Series Inputs'!B132)</f>
        <v/>
      </c>
      <c r="D132" s="83" t="str">
        <f>IF('Time Series Inputs'!C132="","",'Time Series Inputs'!C132)</f>
        <v/>
      </c>
      <c r="E132" s="73" t="str">
        <f>IF('Rule Recommendations'!A132="","",'Rule Recommendations'!A132)</f>
        <v/>
      </c>
      <c r="F132" s="73" t="str">
        <f>IF($E132="","",IF(ROW($E132)&lt;=FIRST_TRADE_DATE,0,'Apply Constraints'!$E132))</f>
        <v/>
      </c>
      <c r="G132" s="73" t="str">
        <f t="shared" si="11"/>
        <v/>
      </c>
      <c r="H132" s="73" t="str">
        <f t="shared" si="12"/>
        <v/>
      </c>
      <c r="I132" s="52" t="str">
        <f t="shared" si="14"/>
        <v/>
      </c>
      <c r="J132" s="73" t="str">
        <f t="shared" si="13"/>
        <v/>
      </c>
    </row>
    <row r="133" spans="1:10" ht="15.75" customHeight="1">
      <c r="A133" s="84" t="str">
        <f t="shared" si="10"/>
        <v/>
      </c>
      <c r="B133" s="82" t="str">
        <f>IF('Time Series Inputs'!A133="","",'Time Series Inputs'!A133)</f>
        <v/>
      </c>
      <c r="C133" s="83" t="str">
        <f>IF('Time Series Inputs'!B133="","",'Time Series Inputs'!B133)</f>
        <v/>
      </c>
      <c r="D133" s="83" t="str">
        <f>IF('Time Series Inputs'!C133="","",'Time Series Inputs'!C133)</f>
        <v/>
      </c>
      <c r="E133" s="73" t="str">
        <f>IF('Rule Recommendations'!A133="","",'Rule Recommendations'!A133)</f>
        <v/>
      </c>
      <c r="F133" s="73" t="str">
        <f>IF($E133="","",IF(ROW($E133)&lt;=FIRST_TRADE_DATE,0,'Apply Constraints'!$E133))</f>
        <v/>
      </c>
      <c r="G133" s="73" t="str">
        <f t="shared" si="11"/>
        <v/>
      </c>
      <c r="H133" s="73" t="str">
        <f t="shared" si="12"/>
        <v/>
      </c>
      <c r="I133" s="52" t="str">
        <f t="shared" si="14"/>
        <v/>
      </c>
      <c r="J133" s="73" t="str">
        <f t="shared" si="13"/>
        <v/>
      </c>
    </row>
    <row r="134" spans="1:10" ht="15.75" customHeight="1">
      <c r="A134" s="84" t="str">
        <f t="shared" si="10"/>
        <v/>
      </c>
      <c r="B134" s="82" t="str">
        <f>IF('Time Series Inputs'!A134="","",'Time Series Inputs'!A134)</f>
        <v/>
      </c>
      <c r="C134" s="83" t="str">
        <f>IF('Time Series Inputs'!B134="","",'Time Series Inputs'!B134)</f>
        <v/>
      </c>
      <c r="D134" s="83" t="str">
        <f>IF('Time Series Inputs'!C134="","",'Time Series Inputs'!C134)</f>
        <v/>
      </c>
      <c r="E134" s="73" t="str">
        <f>IF('Rule Recommendations'!A134="","",'Rule Recommendations'!A134)</f>
        <v/>
      </c>
      <c r="F134" s="73" t="str">
        <f>IF($E134="","",IF(ROW($E134)&lt;=FIRST_TRADE_DATE,0,'Apply Constraints'!$E134))</f>
        <v/>
      </c>
      <c r="G134" s="73" t="str">
        <f t="shared" si="11"/>
        <v/>
      </c>
      <c r="H134" s="73" t="str">
        <f t="shared" si="12"/>
        <v/>
      </c>
      <c r="I134" s="52" t="str">
        <f t="shared" si="14"/>
        <v/>
      </c>
      <c r="J134" s="73" t="str">
        <f t="shared" si="13"/>
        <v/>
      </c>
    </row>
    <row r="135" spans="1:10" ht="15.75" customHeight="1">
      <c r="A135" s="84" t="str">
        <f t="shared" si="10"/>
        <v/>
      </c>
      <c r="B135" s="82" t="str">
        <f>IF('Time Series Inputs'!A135="","",'Time Series Inputs'!A135)</f>
        <v/>
      </c>
      <c r="C135" s="83" t="str">
        <f>IF('Time Series Inputs'!B135="","",'Time Series Inputs'!B135)</f>
        <v/>
      </c>
      <c r="D135" s="83" t="str">
        <f>IF('Time Series Inputs'!C135="","",'Time Series Inputs'!C135)</f>
        <v/>
      </c>
      <c r="E135" s="73" t="str">
        <f>IF('Rule Recommendations'!A135="","",'Rule Recommendations'!A135)</f>
        <v/>
      </c>
      <c r="F135" s="73" t="str">
        <f>IF($E135="","",IF(ROW($E135)&lt;=FIRST_TRADE_DATE,0,'Apply Constraints'!$E135))</f>
        <v/>
      </c>
      <c r="G135" s="73" t="str">
        <f t="shared" si="11"/>
        <v/>
      </c>
      <c r="H135" s="73" t="str">
        <f t="shared" si="12"/>
        <v/>
      </c>
      <c r="I135" s="52" t="str">
        <f t="shared" si="14"/>
        <v/>
      </c>
      <c r="J135" s="73" t="str">
        <f t="shared" si="13"/>
        <v/>
      </c>
    </row>
    <row r="136" spans="1:10" ht="15.75" customHeight="1">
      <c r="A136" s="84" t="str">
        <f t="shared" si="10"/>
        <v/>
      </c>
      <c r="B136" s="82" t="str">
        <f>IF('Time Series Inputs'!A136="","",'Time Series Inputs'!A136)</f>
        <v/>
      </c>
      <c r="C136" s="83" t="str">
        <f>IF('Time Series Inputs'!B136="","",'Time Series Inputs'!B136)</f>
        <v/>
      </c>
      <c r="D136" s="83" t="str">
        <f>IF('Time Series Inputs'!C136="","",'Time Series Inputs'!C136)</f>
        <v/>
      </c>
      <c r="E136" s="73" t="str">
        <f>IF('Rule Recommendations'!A136="","",'Rule Recommendations'!A136)</f>
        <v/>
      </c>
      <c r="F136" s="73" t="str">
        <f>IF($E136="","",IF(ROW($E136)&lt;=FIRST_TRADE_DATE,0,'Apply Constraints'!$E136))</f>
        <v/>
      </c>
      <c r="G136" s="73" t="str">
        <f t="shared" si="11"/>
        <v/>
      </c>
      <c r="H136" s="73" t="str">
        <f t="shared" si="12"/>
        <v/>
      </c>
      <c r="I136" s="52" t="str">
        <f t="shared" si="14"/>
        <v/>
      </c>
      <c r="J136" s="73" t="str">
        <f t="shared" si="13"/>
        <v/>
      </c>
    </row>
    <row r="137" spans="1:10" ht="15.75" customHeight="1">
      <c r="A137" s="84" t="str">
        <f t="shared" si="10"/>
        <v/>
      </c>
      <c r="B137" s="82" t="str">
        <f>IF('Time Series Inputs'!A137="","",'Time Series Inputs'!A137)</f>
        <v/>
      </c>
      <c r="C137" s="83" t="str">
        <f>IF('Time Series Inputs'!B137="","",'Time Series Inputs'!B137)</f>
        <v/>
      </c>
      <c r="D137" s="83" t="str">
        <f>IF('Time Series Inputs'!C137="","",'Time Series Inputs'!C137)</f>
        <v/>
      </c>
      <c r="E137" s="73" t="str">
        <f>IF('Rule Recommendations'!A137="","",'Rule Recommendations'!A137)</f>
        <v/>
      </c>
      <c r="F137" s="73" t="str">
        <f>IF($E137="","",IF(ROW($E137)&lt;=FIRST_TRADE_DATE,0,'Apply Constraints'!$E137))</f>
        <v/>
      </c>
      <c r="G137" s="73" t="str">
        <f t="shared" si="11"/>
        <v/>
      </c>
      <c r="H137" s="73" t="str">
        <f t="shared" si="12"/>
        <v/>
      </c>
      <c r="I137" s="52" t="str">
        <f t="shared" si="14"/>
        <v/>
      </c>
      <c r="J137" s="73" t="str">
        <f t="shared" si="13"/>
        <v/>
      </c>
    </row>
    <row r="138" spans="1:10" ht="15.75" customHeight="1">
      <c r="A138" s="84" t="str">
        <f t="shared" si="10"/>
        <v/>
      </c>
      <c r="B138" s="82" t="str">
        <f>IF('Time Series Inputs'!A138="","",'Time Series Inputs'!A138)</f>
        <v/>
      </c>
      <c r="C138" s="83" t="str">
        <f>IF('Time Series Inputs'!B138="","",'Time Series Inputs'!B138)</f>
        <v/>
      </c>
      <c r="D138" s="83" t="str">
        <f>IF('Time Series Inputs'!C138="","",'Time Series Inputs'!C138)</f>
        <v/>
      </c>
      <c r="E138" s="73" t="str">
        <f>IF('Rule Recommendations'!A138="","",'Rule Recommendations'!A138)</f>
        <v/>
      </c>
      <c r="F138" s="73" t="str">
        <f>IF($E138="","",IF(ROW($E138)&lt;=FIRST_TRADE_DATE,0,'Apply Constraints'!$E138))</f>
        <v/>
      </c>
      <c r="G138" s="73" t="str">
        <f t="shared" si="11"/>
        <v/>
      </c>
      <c r="H138" s="73" t="str">
        <f t="shared" si="12"/>
        <v/>
      </c>
      <c r="I138" s="52" t="str">
        <f t="shared" si="14"/>
        <v/>
      </c>
      <c r="J138" s="73" t="str">
        <f t="shared" si="13"/>
        <v/>
      </c>
    </row>
    <row r="139" spans="1:10" ht="15.75" customHeight="1">
      <c r="A139" s="84" t="str">
        <f t="shared" si="10"/>
        <v/>
      </c>
      <c r="B139" s="82" t="str">
        <f>IF('Time Series Inputs'!A139="","",'Time Series Inputs'!A139)</f>
        <v/>
      </c>
      <c r="C139" s="83" t="str">
        <f>IF('Time Series Inputs'!B139="","",'Time Series Inputs'!B139)</f>
        <v/>
      </c>
      <c r="D139" s="83" t="str">
        <f>IF('Time Series Inputs'!C139="","",'Time Series Inputs'!C139)</f>
        <v/>
      </c>
      <c r="E139" s="73" t="str">
        <f>IF('Rule Recommendations'!A139="","",'Rule Recommendations'!A139)</f>
        <v/>
      </c>
      <c r="F139" s="73" t="str">
        <f>IF($E139="","",IF(ROW($E139)&lt;=FIRST_TRADE_DATE,0,'Apply Constraints'!$E139))</f>
        <v/>
      </c>
      <c r="G139" s="73" t="str">
        <f t="shared" si="11"/>
        <v/>
      </c>
      <c r="H139" s="73" t="str">
        <f t="shared" si="12"/>
        <v/>
      </c>
      <c r="I139" s="52" t="str">
        <f t="shared" si="14"/>
        <v/>
      </c>
      <c r="J139" s="73" t="str">
        <f t="shared" si="13"/>
        <v/>
      </c>
    </row>
    <row r="140" spans="1:10" ht="15.75" customHeight="1">
      <c r="A140" s="84" t="str">
        <f t="shared" si="10"/>
        <v/>
      </c>
      <c r="B140" s="82" t="str">
        <f>IF('Time Series Inputs'!A140="","",'Time Series Inputs'!A140)</f>
        <v/>
      </c>
      <c r="C140" s="83" t="str">
        <f>IF('Time Series Inputs'!B140="","",'Time Series Inputs'!B140)</f>
        <v/>
      </c>
      <c r="D140" s="83" t="str">
        <f>IF('Time Series Inputs'!C140="","",'Time Series Inputs'!C140)</f>
        <v/>
      </c>
      <c r="E140" s="73" t="str">
        <f>IF('Rule Recommendations'!A140="","",'Rule Recommendations'!A140)</f>
        <v/>
      </c>
      <c r="F140" s="73" t="str">
        <f>IF($E140="","",IF(ROW($E140)&lt;=FIRST_TRADE_DATE,0,'Apply Constraints'!$E140))</f>
        <v/>
      </c>
      <c r="G140" s="73" t="str">
        <f t="shared" si="11"/>
        <v/>
      </c>
      <c r="H140" s="73" t="str">
        <f t="shared" si="12"/>
        <v/>
      </c>
      <c r="I140" s="52" t="str">
        <f t="shared" si="14"/>
        <v/>
      </c>
      <c r="J140" s="73" t="str">
        <f t="shared" si="13"/>
        <v/>
      </c>
    </row>
    <row r="141" spans="1:10" ht="15.75" customHeight="1">
      <c r="A141" s="84" t="str">
        <f t="shared" si="10"/>
        <v/>
      </c>
      <c r="B141" s="82" t="str">
        <f>IF('Time Series Inputs'!A141="","",'Time Series Inputs'!A141)</f>
        <v/>
      </c>
      <c r="C141" s="83" t="str">
        <f>IF('Time Series Inputs'!B141="","",'Time Series Inputs'!B141)</f>
        <v/>
      </c>
      <c r="D141" s="83" t="str">
        <f>IF('Time Series Inputs'!C141="","",'Time Series Inputs'!C141)</f>
        <v/>
      </c>
      <c r="E141" s="73" t="str">
        <f>IF('Rule Recommendations'!A141="","",'Rule Recommendations'!A141)</f>
        <v/>
      </c>
      <c r="F141" s="73" t="str">
        <f>IF($E141="","",IF(ROW($E141)&lt;=FIRST_TRADE_DATE,0,'Apply Constraints'!$E141))</f>
        <v/>
      </c>
      <c r="G141" s="73" t="str">
        <f t="shared" si="11"/>
        <v/>
      </c>
      <c r="H141" s="73" t="str">
        <f t="shared" si="12"/>
        <v/>
      </c>
      <c r="I141" s="52" t="str">
        <f t="shared" si="14"/>
        <v/>
      </c>
      <c r="J141" s="73" t="str">
        <f t="shared" si="13"/>
        <v/>
      </c>
    </row>
    <row r="142" spans="1:10" ht="15.75" customHeight="1">
      <c r="A142" s="84" t="str">
        <f t="shared" si="10"/>
        <v/>
      </c>
      <c r="B142" s="82" t="str">
        <f>IF('Time Series Inputs'!A142="","",'Time Series Inputs'!A142)</f>
        <v/>
      </c>
      <c r="C142" s="83" t="str">
        <f>IF('Time Series Inputs'!B142="","",'Time Series Inputs'!B142)</f>
        <v/>
      </c>
      <c r="D142" s="83" t="str">
        <f>IF('Time Series Inputs'!C142="","",'Time Series Inputs'!C142)</f>
        <v/>
      </c>
      <c r="E142" s="73" t="str">
        <f>IF('Rule Recommendations'!A142="","",'Rule Recommendations'!A142)</f>
        <v/>
      </c>
      <c r="F142" s="73" t="str">
        <f>IF($E142="","",IF(ROW($E142)&lt;=FIRST_TRADE_DATE,0,'Apply Constraints'!$E142))</f>
        <v/>
      </c>
      <c r="G142" s="73" t="str">
        <f t="shared" si="11"/>
        <v/>
      </c>
      <c r="H142" s="73" t="str">
        <f t="shared" si="12"/>
        <v/>
      </c>
      <c r="I142" s="52" t="str">
        <f t="shared" si="14"/>
        <v/>
      </c>
      <c r="J142" s="73" t="str">
        <f t="shared" si="13"/>
        <v/>
      </c>
    </row>
    <row r="143" spans="1:10" ht="15.75" customHeight="1">
      <c r="A143" s="84" t="str">
        <f t="shared" si="10"/>
        <v/>
      </c>
      <c r="B143" s="82" t="str">
        <f>IF('Time Series Inputs'!A143="","",'Time Series Inputs'!A143)</f>
        <v/>
      </c>
      <c r="C143" s="83" t="str">
        <f>IF('Time Series Inputs'!B143="","",'Time Series Inputs'!B143)</f>
        <v/>
      </c>
      <c r="D143" s="83" t="str">
        <f>IF('Time Series Inputs'!C143="","",'Time Series Inputs'!C143)</f>
        <v/>
      </c>
      <c r="E143" s="73" t="str">
        <f>IF('Rule Recommendations'!A143="","",'Rule Recommendations'!A143)</f>
        <v/>
      </c>
      <c r="F143" s="73" t="str">
        <f>IF($E143="","",IF(ROW($E143)&lt;=FIRST_TRADE_DATE,0,'Apply Constraints'!$E143))</f>
        <v/>
      </c>
      <c r="G143" s="73" t="str">
        <f t="shared" si="11"/>
        <v/>
      </c>
      <c r="H143" s="73" t="str">
        <f t="shared" si="12"/>
        <v/>
      </c>
      <c r="I143" s="52" t="str">
        <f t="shared" si="14"/>
        <v/>
      </c>
      <c r="J143" s="73" t="str">
        <f t="shared" si="13"/>
        <v/>
      </c>
    </row>
    <row r="144" spans="1:10" ht="15.75" customHeight="1">
      <c r="A144" s="84" t="str">
        <f t="shared" si="10"/>
        <v/>
      </c>
      <c r="B144" s="82" t="str">
        <f>IF('Time Series Inputs'!A144="","",'Time Series Inputs'!A144)</f>
        <v/>
      </c>
      <c r="C144" s="83" t="str">
        <f>IF('Time Series Inputs'!B144="","",'Time Series Inputs'!B144)</f>
        <v/>
      </c>
      <c r="D144" s="83" t="str">
        <f>IF('Time Series Inputs'!C144="","",'Time Series Inputs'!C144)</f>
        <v/>
      </c>
      <c r="E144" s="73" t="str">
        <f>IF('Rule Recommendations'!A144="","",'Rule Recommendations'!A144)</f>
        <v/>
      </c>
      <c r="F144" s="73" t="str">
        <f>IF($E144="","",IF(ROW($E144)&lt;=FIRST_TRADE_DATE,0,'Apply Constraints'!$E144))</f>
        <v/>
      </c>
      <c r="G144" s="73" t="str">
        <f t="shared" si="11"/>
        <v/>
      </c>
      <c r="H144" s="73" t="str">
        <f t="shared" si="12"/>
        <v/>
      </c>
      <c r="I144" s="52" t="str">
        <f t="shared" si="14"/>
        <v/>
      </c>
      <c r="J144" s="73" t="str">
        <f t="shared" si="13"/>
        <v/>
      </c>
    </row>
    <row r="145" spans="1:10" ht="15.75" customHeight="1">
      <c r="A145" s="84" t="str">
        <f t="shared" si="10"/>
        <v/>
      </c>
      <c r="B145" s="82" t="str">
        <f>IF('Time Series Inputs'!A145="","",'Time Series Inputs'!A145)</f>
        <v/>
      </c>
      <c r="C145" s="83" t="str">
        <f>IF('Time Series Inputs'!B145="","",'Time Series Inputs'!B145)</f>
        <v/>
      </c>
      <c r="D145" s="83" t="str">
        <f>IF('Time Series Inputs'!C145="","",'Time Series Inputs'!C145)</f>
        <v/>
      </c>
      <c r="E145" s="73" t="str">
        <f>IF('Rule Recommendations'!A145="","",'Rule Recommendations'!A145)</f>
        <v/>
      </c>
      <c r="F145" s="73" t="str">
        <f>IF($E145="","",IF(ROW($E145)&lt;=FIRST_TRADE_DATE,0,'Apply Constraints'!$E145))</f>
        <v/>
      </c>
      <c r="G145" s="73" t="str">
        <f t="shared" si="11"/>
        <v/>
      </c>
      <c r="H145" s="73" t="str">
        <f t="shared" si="12"/>
        <v/>
      </c>
      <c r="I145" s="52" t="str">
        <f t="shared" si="14"/>
        <v/>
      </c>
      <c r="J145" s="73" t="str">
        <f t="shared" si="13"/>
        <v/>
      </c>
    </row>
    <row r="146" spans="1:10" ht="15.75" customHeight="1">
      <c r="A146" s="84" t="str">
        <f t="shared" si="10"/>
        <v/>
      </c>
      <c r="B146" s="82" t="str">
        <f>IF('Time Series Inputs'!A146="","",'Time Series Inputs'!A146)</f>
        <v/>
      </c>
      <c r="C146" s="83" t="str">
        <f>IF('Time Series Inputs'!B146="","",'Time Series Inputs'!B146)</f>
        <v/>
      </c>
      <c r="D146" s="83" t="str">
        <f>IF('Time Series Inputs'!C146="","",'Time Series Inputs'!C146)</f>
        <v/>
      </c>
      <c r="E146" s="73" t="str">
        <f>IF('Rule Recommendations'!A146="","",'Rule Recommendations'!A146)</f>
        <v/>
      </c>
      <c r="F146" s="73" t="str">
        <f>IF($E146="","",IF(ROW($E146)&lt;=FIRST_TRADE_DATE,0,'Apply Constraints'!$E146))</f>
        <v/>
      </c>
      <c r="G146" s="73" t="str">
        <f t="shared" si="11"/>
        <v/>
      </c>
      <c r="H146" s="73" t="str">
        <f t="shared" si="12"/>
        <v/>
      </c>
      <c r="I146" s="52" t="str">
        <f t="shared" si="14"/>
        <v/>
      </c>
      <c r="J146" s="73" t="str">
        <f t="shared" si="13"/>
        <v/>
      </c>
    </row>
    <row r="147" spans="1:10" ht="15.75" customHeight="1">
      <c r="A147" s="84" t="str">
        <f t="shared" si="10"/>
        <v/>
      </c>
      <c r="B147" s="82" t="str">
        <f>IF('Time Series Inputs'!A147="","",'Time Series Inputs'!A147)</f>
        <v/>
      </c>
      <c r="C147" s="83" t="str">
        <f>IF('Time Series Inputs'!B147="","",'Time Series Inputs'!B147)</f>
        <v/>
      </c>
      <c r="D147" s="83" t="str">
        <f>IF('Time Series Inputs'!C147="","",'Time Series Inputs'!C147)</f>
        <v/>
      </c>
      <c r="E147" s="73" t="str">
        <f>IF('Rule Recommendations'!A147="","",'Rule Recommendations'!A147)</f>
        <v/>
      </c>
      <c r="F147" s="73" t="str">
        <f>IF($E147="","",IF(ROW($E147)&lt;=FIRST_TRADE_DATE,0,'Apply Constraints'!$E147))</f>
        <v/>
      </c>
      <c r="G147" s="73" t="str">
        <f t="shared" si="11"/>
        <v/>
      </c>
      <c r="H147" s="73" t="str">
        <f t="shared" si="12"/>
        <v/>
      </c>
      <c r="I147" s="52" t="str">
        <f t="shared" si="14"/>
        <v/>
      </c>
      <c r="J147" s="73" t="str">
        <f t="shared" si="13"/>
        <v/>
      </c>
    </row>
    <row r="148" spans="1:10" ht="15.75" customHeight="1">
      <c r="A148" s="84" t="str">
        <f t="shared" si="10"/>
        <v/>
      </c>
      <c r="B148" s="82" t="str">
        <f>IF('Time Series Inputs'!A148="","",'Time Series Inputs'!A148)</f>
        <v/>
      </c>
      <c r="C148" s="83" t="str">
        <f>IF('Time Series Inputs'!B148="","",'Time Series Inputs'!B148)</f>
        <v/>
      </c>
      <c r="D148" s="83" t="str">
        <f>IF('Time Series Inputs'!C148="","",'Time Series Inputs'!C148)</f>
        <v/>
      </c>
      <c r="E148" s="73" t="str">
        <f>IF('Rule Recommendations'!A148="","",'Rule Recommendations'!A148)</f>
        <v/>
      </c>
      <c r="F148" s="73" t="str">
        <f>IF($E148="","",IF(ROW($E148)&lt;=FIRST_TRADE_DATE,0,'Apply Constraints'!$E148))</f>
        <v/>
      </c>
      <c r="G148" s="73" t="str">
        <f t="shared" si="11"/>
        <v/>
      </c>
      <c r="H148" s="73" t="str">
        <f t="shared" si="12"/>
        <v/>
      </c>
      <c r="I148" s="52" t="str">
        <f t="shared" si="14"/>
        <v/>
      </c>
      <c r="J148" s="73" t="str">
        <f t="shared" si="13"/>
        <v/>
      </c>
    </row>
    <row r="149" spans="1:10" ht="15.75" customHeight="1">
      <c r="A149" s="84" t="str">
        <f t="shared" si="10"/>
        <v/>
      </c>
      <c r="B149" s="82" t="str">
        <f>IF('Time Series Inputs'!A149="","",'Time Series Inputs'!A149)</f>
        <v/>
      </c>
      <c r="C149" s="83" t="str">
        <f>IF('Time Series Inputs'!B149="","",'Time Series Inputs'!B149)</f>
        <v/>
      </c>
      <c r="D149" s="83" t="str">
        <f>IF('Time Series Inputs'!C149="","",'Time Series Inputs'!C149)</f>
        <v/>
      </c>
      <c r="E149" s="73" t="str">
        <f>IF('Rule Recommendations'!A149="","",'Rule Recommendations'!A149)</f>
        <v/>
      </c>
      <c r="F149" s="73" t="str">
        <f>IF($E149="","",IF(ROW($E149)&lt;=FIRST_TRADE_DATE,0,'Apply Constraints'!$E149))</f>
        <v/>
      </c>
      <c r="G149" s="73" t="str">
        <f t="shared" si="11"/>
        <v/>
      </c>
      <c r="H149" s="73" t="str">
        <f t="shared" si="12"/>
        <v/>
      </c>
      <c r="I149" s="52" t="str">
        <f t="shared" si="14"/>
        <v/>
      </c>
      <c r="J149" s="73" t="str">
        <f t="shared" si="13"/>
        <v/>
      </c>
    </row>
    <row r="150" spans="1:10" ht="15.75" customHeight="1">
      <c r="A150" s="84" t="str">
        <f t="shared" si="10"/>
        <v/>
      </c>
      <c r="B150" s="82" t="str">
        <f>IF('Time Series Inputs'!A150="","",'Time Series Inputs'!A150)</f>
        <v/>
      </c>
      <c r="C150" s="83" t="str">
        <f>IF('Time Series Inputs'!B150="","",'Time Series Inputs'!B150)</f>
        <v/>
      </c>
      <c r="D150" s="83" t="str">
        <f>IF('Time Series Inputs'!C150="","",'Time Series Inputs'!C150)</f>
        <v/>
      </c>
      <c r="E150" s="73" t="str">
        <f>IF('Rule Recommendations'!A150="","",'Rule Recommendations'!A150)</f>
        <v/>
      </c>
      <c r="F150" s="73" t="str">
        <f>IF($E150="","",IF(ROW($E150)&lt;=FIRST_TRADE_DATE,0,'Apply Constraints'!$E150))</f>
        <v/>
      </c>
      <c r="G150" s="73" t="str">
        <f t="shared" si="11"/>
        <v/>
      </c>
      <c r="H150" s="73" t="str">
        <f t="shared" si="12"/>
        <v/>
      </c>
      <c r="I150" s="52" t="str">
        <f t="shared" si="14"/>
        <v/>
      </c>
      <c r="J150" s="73" t="str">
        <f t="shared" si="13"/>
        <v/>
      </c>
    </row>
    <row r="151" spans="1:10" ht="15.75" customHeight="1">
      <c r="A151" s="84" t="str">
        <f t="shared" si="10"/>
        <v/>
      </c>
      <c r="B151" s="82" t="str">
        <f>IF('Time Series Inputs'!A151="","",'Time Series Inputs'!A151)</f>
        <v/>
      </c>
      <c r="C151" s="83" t="str">
        <f>IF('Time Series Inputs'!B151="","",'Time Series Inputs'!B151)</f>
        <v/>
      </c>
      <c r="D151" s="83" t="str">
        <f>IF('Time Series Inputs'!C151="","",'Time Series Inputs'!C151)</f>
        <v/>
      </c>
      <c r="E151" s="73" t="str">
        <f>IF('Rule Recommendations'!A151="","",'Rule Recommendations'!A151)</f>
        <v/>
      </c>
      <c r="F151" s="73" t="str">
        <f>IF($E151="","",IF(ROW($E151)&lt;=FIRST_TRADE_DATE,0,'Apply Constraints'!$E151))</f>
        <v/>
      </c>
      <c r="G151" s="73" t="str">
        <f t="shared" si="11"/>
        <v/>
      </c>
      <c r="H151" s="73" t="str">
        <f t="shared" si="12"/>
        <v/>
      </c>
      <c r="I151" s="52" t="str">
        <f t="shared" si="14"/>
        <v/>
      </c>
      <c r="J151" s="73" t="str">
        <f t="shared" si="13"/>
        <v/>
      </c>
    </row>
    <row r="152" spans="1:10" ht="15.75" customHeight="1">
      <c r="A152" s="84" t="str">
        <f t="shared" si="10"/>
        <v/>
      </c>
      <c r="B152" s="82" t="str">
        <f>IF('Time Series Inputs'!A152="","",'Time Series Inputs'!A152)</f>
        <v/>
      </c>
      <c r="C152" s="83" t="str">
        <f>IF('Time Series Inputs'!B152="","",'Time Series Inputs'!B152)</f>
        <v/>
      </c>
      <c r="D152" s="83" t="str">
        <f>IF('Time Series Inputs'!C152="","",'Time Series Inputs'!C152)</f>
        <v/>
      </c>
      <c r="E152" s="73" t="str">
        <f>IF('Rule Recommendations'!A152="","",'Rule Recommendations'!A152)</f>
        <v/>
      </c>
      <c r="F152" s="73" t="str">
        <f>IF($E152="","",IF(ROW($E152)&lt;=FIRST_TRADE_DATE,0,'Apply Constraints'!$E152))</f>
        <v/>
      </c>
      <c r="G152" s="73" t="str">
        <f t="shared" si="11"/>
        <v/>
      </c>
      <c r="H152" s="73" t="str">
        <f t="shared" si="12"/>
        <v/>
      </c>
      <c r="I152" s="52" t="str">
        <f t="shared" si="14"/>
        <v/>
      </c>
      <c r="J152" s="73" t="str">
        <f t="shared" si="13"/>
        <v/>
      </c>
    </row>
    <row r="153" spans="1:10" ht="15.75" customHeight="1">
      <c r="A153" s="84" t="str">
        <f t="shared" si="10"/>
        <v/>
      </c>
      <c r="B153" s="82" t="str">
        <f>IF('Time Series Inputs'!A153="","",'Time Series Inputs'!A153)</f>
        <v/>
      </c>
      <c r="C153" s="83" t="str">
        <f>IF('Time Series Inputs'!B153="","",'Time Series Inputs'!B153)</f>
        <v/>
      </c>
      <c r="D153" s="83" t="str">
        <f>IF('Time Series Inputs'!C153="","",'Time Series Inputs'!C153)</f>
        <v/>
      </c>
      <c r="E153" s="73" t="str">
        <f>IF('Rule Recommendations'!A153="","",'Rule Recommendations'!A153)</f>
        <v/>
      </c>
      <c r="F153" s="73" t="str">
        <f>IF($E153="","",IF(ROW($E153)&lt;=FIRST_TRADE_DATE,0,'Apply Constraints'!$E153))</f>
        <v/>
      </c>
      <c r="G153" s="73" t="str">
        <f t="shared" si="11"/>
        <v/>
      </c>
      <c r="H153" s="73" t="str">
        <f t="shared" si="12"/>
        <v/>
      </c>
      <c r="I153" s="52" t="str">
        <f t="shared" si="14"/>
        <v/>
      </c>
      <c r="J153" s="73" t="str">
        <f t="shared" si="13"/>
        <v/>
      </c>
    </row>
    <row r="154" spans="1:10" ht="15.75" customHeight="1">
      <c r="A154" s="84" t="str">
        <f t="shared" si="10"/>
        <v/>
      </c>
      <c r="B154" s="82" t="str">
        <f>IF('Time Series Inputs'!A154="","",'Time Series Inputs'!A154)</f>
        <v/>
      </c>
      <c r="C154" s="83" t="str">
        <f>IF('Time Series Inputs'!B154="","",'Time Series Inputs'!B154)</f>
        <v/>
      </c>
      <c r="D154" s="83" t="str">
        <f>IF('Time Series Inputs'!C154="","",'Time Series Inputs'!C154)</f>
        <v/>
      </c>
      <c r="E154" s="73" t="str">
        <f>IF('Rule Recommendations'!A154="","",'Rule Recommendations'!A154)</f>
        <v/>
      </c>
      <c r="F154" s="73" t="str">
        <f>IF($E154="","",IF(ROW($E154)&lt;=FIRST_TRADE_DATE,0,'Apply Constraints'!$E154))</f>
        <v/>
      </c>
      <c r="G154" s="73" t="str">
        <f t="shared" si="11"/>
        <v/>
      </c>
      <c r="H154" s="73" t="str">
        <f t="shared" si="12"/>
        <v/>
      </c>
      <c r="I154" s="52" t="str">
        <f t="shared" si="14"/>
        <v/>
      </c>
      <c r="J154" s="73" t="str">
        <f t="shared" si="13"/>
        <v/>
      </c>
    </row>
    <row r="155" spans="1:10" ht="15.75" customHeight="1">
      <c r="A155" s="84" t="str">
        <f t="shared" si="10"/>
        <v/>
      </c>
      <c r="B155" s="82" t="str">
        <f>IF('Time Series Inputs'!A155="","",'Time Series Inputs'!A155)</f>
        <v/>
      </c>
      <c r="C155" s="83" t="str">
        <f>IF('Time Series Inputs'!B155="","",'Time Series Inputs'!B155)</f>
        <v/>
      </c>
      <c r="D155" s="83" t="str">
        <f>IF('Time Series Inputs'!C155="","",'Time Series Inputs'!C155)</f>
        <v/>
      </c>
      <c r="E155" s="73" t="str">
        <f>IF('Rule Recommendations'!A155="","",'Rule Recommendations'!A155)</f>
        <v/>
      </c>
      <c r="F155" s="73" t="str">
        <f>IF($E155="","",IF(ROW($E155)&lt;=FIRST_TRADE_DATE,0,'Apply Constraints'!$E155))</f>
        <v/>
      </c>
      <c r="G155" s="73" t="str">
        <f t="shared" si="11"/>
        <v/>
      </c>
      <c r="H155" s="73" t="str">
        <f t="shared" si="12"/>
        <v/>
      </c>
      <c r="I155" s="52" t="str">
        <f t="shared" si="14"/>
        <v/>
      </c>
      <c r="J155" s="73" t="str">
        <f t="shared" si="13"/>
        <v/>
      </c>
    </row>
    <row r="156" spans="1:10" ht="15.75" customHeight="1">
      <c r="A156" s="84" t="str">
        <f t="shared" si="10"/>
        <v/>
      </c>
      <c r="B156" s="82" t="str">
        <f>IF('Time Series Inputs'!A156="","",'Time Series Inputs'!A156)</f>
        <v/>
      </c>
      <c r="C156" s="83" t="str">
        <f>IF('Time Series Inputs'!B156="","",'Time Series Inputs'!B156)</f>
        <v/>
      </c>
      <c r="D156" s="83" t="str">
        <f>IF('Time Series Inputs'!C156="","",'Time Series Inputs'!C156)</f>
        <v/>
      </c>
      <c r="E156" s="73" t="str">
        <f>IF('Rule Recommendations'!A156="","",'Rule Recommendations'!A156)</f>
        <v/>
      </c>
      <c r="F156" s="73" t="str">
        <f>IF($E156="","",IF(ROW($E156)&lt;=FIRST_TRADE_DATE,0,'Apply Constraints'!$E156))</f>
        <v/>
      </c>
      <c r="G156" s="73" t="str">
        <f t="shared" si="11"/>
        <v/>
      </c>
      <c r="H156" s="73" t="str">
        <f t="shared" si="12"/>
        <v/>
      </c>
      <c r="I156" s="52" t="str">
        <f t="shared" si="14"/>
        <v/>
      </c>
      <c r="J156" s="73" t="str">
        <f t="shared" si="13"/>
        <v/>
      </c>
    </row>
    <row r="157" spans="1:10" ht="15.75" customHeight="1">
      <c r="A157" s="84" t="str">
        <f t="shared" si="10"/>
        <v/>
      </c>
      <c r="B157" s="82" t="str">
        <f>IF('Time Series Inputs'!A157="","",'Time Series Inputs'!A157)</f>
        <v/>
      </c>
      <c r="C157" s="83" t="str">
        <f>IF('Time Series Inputs'!B157="","",'Time Series Inputs'!B157)</f>
        <v/>
      </c>
      <c r="D157" s="83" t="str">
        <f>IF('Time Series Inputs'!C157="","",'Time Series Inputs'!C157)</f>
        <v/>
      </c>
      <c r="E157" s="73" t="str">
        <f>IF('Rule Recommendations'!A157="","",'Rule Recommendations'!A157)</f>
        <v/>
      </c>
      <c r="F157" s="73" t="str">
        <f>IF($E157="","",IF(ROW($E157)&lt;=FIRST_TRADE_DATE,0,'Apply Constraints'!$E157))</f>
        <v/>
      </c>
      <c r="G157" s="73" t="str">
        <f t="shared" si="11"/>
        <v/>
      </c>
      <c r="H157" s="73" t="str">
        <f t="shared" si="12"/>
        <v/>
      </c>
      <c r="I157" s="52" t="str">
        <f t="shared" si="14"/>
        <v/>
      </c>
      <c r="J157" s="73" t="str">
        <f t="shared" si="13"/>
        <v/>
      </c>
    </row>
    <row r="158" spans="1:10" ht="15.75" customHeight="1">
      <c r="A158" s="84" t="str">
        <f t="shared" si="10"/>
        <v/>
      </c>
      <c r="B158" s="82" t="str">
        <f>IF('Time Series Inputs'!A158="","",'Time Series Inputs'!A158)</f>
        <v/>
      </c>
      <c r="C158" s="83" t="str">
        <f>IF('Time Series Inputs'!B158="","",'Time Series Inputs'!B158)</f>
        <v/>
      </c>
      <c r="D158" s="83" t="str">
        <f>IF('Time Series Inputs'!C158="","",'Time Series Inputs'!C158)</f>
        <v/>
      </c>
      <c r="E158" s="73" t="str">
        <f>IF('Rule Recommendations'!A158="","",'Rule Recommendations'!A158)</f>
        <v/>
      </c>
      <c r="F158" s="73" t="str">
        <f>IF($E158="","",IF(ROW($E158)&lt;=FIRST_TRADE_DATE,0,'Apply Constraints'!$E158))</f>
        <v/>
      </c>
      <c r="G158" s="73" t="str">
        <f t="shared" si="11"/>
        <v/>
      </c>
      <c r="H158" s="73" t="str">
        <f t="shared" si="12"/>
        <v/>
      </c>
      <c r="I158" s="52" t="str">
        <f t="shared" si="14"/>
        <v/>
      </c>
      <c r="J158" s="73" t="str">
        <f t="shared" si="13"/>
        <v/>
      </c>
    </row>
    <row r="159" spans="1:10" ht="15.75" customHeight="1">
      <c r="A159" s="84" t="str">
        <f t="shared" si="10"/>
        <v/>
      </c>
      <c r="B159" s="82" t="str">
        <f>IF('Time Series Inputs'!A159="","",'Time Series Inputs'!A159)</f>
        <v/>
      </c>
      <c r="C159" s="83" t="str">
        <f>IF('Time Series Inputs'!B159="","",'Time Series Inputs'!B159)</f>
        <v/>
      </c>
      <c r="D159" s="83" t="str">
        <f>IF('Time Series Inputs'!C159="","",'Time Series Inputs'!C159)</f>
        <v/>
      </c>
      <c r="E159" s="73" t="str">
        <f>IF('Rule Recommendations'!A159="","",'Rule Recommendations'!A159)</f>
        <v/>
      </c>
      <c r="F159" s="73" t="str">
        <f>IF($E159="","",IF(ROW($E159)&lt;=FIRST_TRADE_DATE,0,'Apply Constraints'!$E159))</f>
        <v/>
      </c>
      <c r="G159" s="73" t="str">
        <f t="shared" si="11"/>
        <v/>
      </c>
      <c r="H159" s="73" t="str">
        <f t="shared" si="12"/>
        <v/>
      </c>
      <c r="I159" s="52" t="str">
        <f t="shared" si="14"/>
        <v/>
      </c>
      <c r="J159" s="73" t="str">
        <f t="shared" si="13"/>
        <v/>
      </c>
    </row>
    <row r="160" spans="1:10" ht="15.75" customHeight="1">
      <c r="A160" s="84" t="str">
        <f t="shared" si="10"/>
        <v/>
      </c>
      <c r="B160" s="82" t="str">
        <f>IF('Time Series Inputs'!A160="","",'Time Series Inputs'!A160)</f>
        <v/>
      </c>
      <c r="C160" s="83" t="str">
        <f>IF('Time Series Inputs'!B160="","",'Time Series Inputs'!B160)</f>
        <v/>
      </c>
      <c r="D160" s="83" t="str">
        <f>IF('Time Series Inputs'!C160="","",'Time Series Inputs'!C160)</f>
        <v/>
      </c>
      <c r="E160" s="73" t="str">
        <f>IF('Rule Recommendations'!A160="","",'Rule Recommendations'!A160)</f>
        <v/>
      </c>
      <c r="F160" s="73" t="str">
        <f>IF($E160="","",IF(ROW($E160)&lt;=FIRST_TRADE_DATE,0,'Apply Constraints'!$E160))</f>
        <v/>
      </c>
      <c r="G160" s="73" t="str">
        <f t="shared" si="11"/>
        <v/>
      </c>
      <c r="H160" s="73" t="str">
        <f t="shared" si="12"/>
        <v/>
      </c>
      <c r="I160" s="52" t="str">
        <f t="shared" si="14"/>
        <v/>
      </c>
      <c r="J160" s="73" t="str">
        <f t="shared" si="13"/>
        <v/>
      </c>
    </row>
    <row r="161" spans="1:10" ht="15.75" customHeight="1">
      <c r="A161" s="84" t="str">
        <f t="shared" si="10"/>
        <v/>
      </c>
      <c r="B161" s="82" t="str">
        <f>IF('Time Series Inputs'!A161="","",'Time Series Inputs'!A161)</f>
        <v/>
      </c>
      <c r="C161" s="83" t="str">
        <f>IF('Time Series Inputs'!B161="","",'Time Series Inputs'!B161)</f>
        <v/>
      </c>
      <c r="D161" s="83" t="str">
        <f>IF('Time Series Inputs'!C161="","",'Time Series Inputs'!C161)</f>
        <v/>
      </c>
      <c r="E161" s="73" t="str">
        <f>IF('Rule Recommendations'!A161="","",'Rule Recommendations'!A161)</f>
        <v/>
      </c>
      <c r="F161" s="73" t="str">
        <f>IF($E161="","",IF(ROW($E161)&lt;=FIRST_TRADE_DATE,0,'Apply Constraints'!$E161))</f>
        <v/>
      </c>
      <c r="G161" s="73" t="str">
        <f t="shared" si="11"/>
        <v/>
      </c>
      <c r="H161" s="73" t="str">
        <f t="shared" si="12"/>
        <v/>
      </c>
      <c r="I161" s="52" t="str">
        <f t="shared" si="14"/>
        <v/>
      </c>
      <c r="J161" s="73" t="str">
        <f t="shared" si="13"/>
        <v/>
      </c>
    </row>
    <row r="162" spans="1:10" ht="15.75" customHeight="1">
      <c r="A162" s="84" t="str">
        <f t="shared" si="10"/>
        <v/>
      </c>
      <c r="B162" s="82" t="str">
        <f>IF('Time Series Inputs'!A162="","",'Time Series Inputs'!A162)</f>
        <v/>
      </c>
      <c r="C162" s="83" t="str">
        <f>IF('Time Series Inputs'!B162="","",'Time Series Inputs'!B162)</f>
        <v/>
      </c>
      <c r="D162" s="83" t="str">
        <f>IF('Time Series Inputs'!C162="","",'Time Series Inputs'!C162)</f>
        <v/>
      </c>
      <c r="E162" s="73" t="str">
        <f>IF('Rule Recommendations'!A162="","",'Rule Recommendations'!A162)</f>
        <v/>
      </c>
      <c r="F162" s="73" t="str">
        <f>IF($E162="","",IF(ROW($E162)&lt;=FIRST_TRADE_DATE,0,'Apply Constraints'!$E162))</f>
        <v/>
      </c>
      <c r="G162" s="73" t="str">
        <f t="shared" si="11"/>
        <v/>
      </c>
      <c r="H162" s="73" t="str">
        <f t="shared" si="12"/>
        <v/>
      </c>
      <c r="I162" s="52" t="str">
        <f t="shared" si="14"/>
        <v/>
      </c>
      <c r="J162" s="73" t="str">
        <f t="shared" si="13"/>
        <v/>
      </c>
    </row>
    <row r="163" spans="1:10" ht="15.75" customHeight="1">
      <c r="A163" s="84" t="str">
        <f t="shared" si="10"/>
        <v/>
      </c>
      <c r="B163" s="82" t="str">
        <f>IF('Time Series Inputs'!A163="","",'Time Series Inputs'!A163)</f>
        <v/>
      </c>
      <c r="C163" s="83" t="str">
        <f>IF('Time Series Inputs'!B163="","",'Time Series Inputs'!B163)</f>
        <v/>
      </c>
      <c r="D163" s="83" t="str">
        <f>IF('Time Series Inputs'!C163="","",'Time Series Inputs'!C163)</f>
        <v/>
      </c>
      <c r="E163" s="73" t="str">
        <f>IF('Rule Recommendations'!A163="","",'Rule Recommendations'!A163)</f>
        <v/>
      </c>
      <c r="F163" s="73" t="str">
        <f>IF($E163="","",IF(ROW($E163)&lt;=FIRST_TRADE_DATE,0,'Apply Constraints'!$E163))</f>
        <v/>
      </c>
      <c r="G163" s="73" t="str">
        <f t="shared" si="11"/>
        <v/>
      </c>
      <c r="H163" s="73" t="str">
        <f t="shared" si="12"/>
        <v/>
      </c>
      <c r="I163" s="52" t="str">
        <f t="shared" si="14"/>
        <v/>
      </c>
      <c r="J163" s="73" t="str">
        <f t="shared" si="13"/>
        <v/>
      </c>
    </row>
    <row r="164" spans="1:10" ht="15.75" customHeight="1">
      <c r="A164" s="84" t="str">
        <f t="shared" si="10"/>
        <v/>
      </c>
      <c r="B164" s="82" t="str">
        <f>IF('Time Series Inputs'!A164="","",'Time Series Inputs'!A164)</f>
        <v/>
      </c>
      <c r="C164" s="83" t="str">
        <f>IF('Time Series Inputs'!B164="","",'Time Series Inputs'!B164)</f>
        <v/>
      </c>
      <c r="D164" s="83" t="str">
        <f>IF('Time Series Inputs'!C164="","",'Time Series Inputs'!C164)</f>
        <v/>
      </c>
      <c r="E164" s="73" t="str">
        <f>IF('Rule Recommendations'!A164="","",'Rule Recommendations'!A164)</f>
        <v/>
      </c>
      <c r="F164" s="73" t="str">
        <f>IF($E164="","",IF(ROW($E164)&lt;=FIRST_TRADE_DATE,0,'Apply Constraints'!$E164))</f>
        <v/>
      </c>
      <c r="G164" s="73" t="str">
        <f t="shared" si="11"/>
        <v/>
      </c>
      <c r="H164" s="73" t="str">
        <f t="shared" si="12"/>
        <v/>
      </c>
      <c r="I164" s="52" t="str">
        <f t="shared" si="14"/>
        <v/>
      </c>
      <c r="J164" s="73" t="str">
        <f t="shared" si="13"/>
        <v/>
      </c>
    </row>
    <row r="165" spans="1:10" ht="15.75" customHeight="1">
      <c r="A165" s="84" t="str">
        <f t="shared" si="10"/>
        <v/>
      </c>
      <c r="B165" s="82" t="str">
        <f>IF('Time Series Inputs'!A165="","",'Time Series Inputs'!A165)</f>
        <v/>
      </c>
      <c r="C165" s="83" t="str">
        <f>IF('Time Series Inputs'!B165="","",'Time Series Inputs'!B165)</f>
        <v/>
      </c>
      <c r="D165" s="83" t="str">
        <f>IF('Time Series Inputs'!C165="","",'Time Series Inputs'!C165)</f>
        <v/>
      </c>
      <c r="E165" s="73" t="str">
        <f>IF('Rule Recommendations'!A165="","",'Rule Recommendations'!A165)</f>
        <v/>
      </c>
      <c r="F165" s="73" t="str">
        <f>IF($E165="","",IF(ROW($E165)&lt;=FIRST_TRADE_DATE,0,'Apply Constraints'!$E165))</f>
        <v/>
      </c>
      <c r="G165" s="73" t="str">
        <f t="shared" si="11"/>
        <v/>
      </c>
      <c r="H165" s="73" t="str">
        <f t="shared" si="12"/>
        <v/>
      </c>
      <c r="I165" s="52" t="str">
        <f t="shared" si="14"/>
        <v/>
      </c>
      <c r="J165" s="73" t="str">
        <f t="shared" si="13"/>
        <v/>
      </c>
    </row>
    <row r="166" spans="1:10" ht="15.75" customHeight="1">
      <c r="A166" s="84" t="str">
        <f t="shared" si="10"/>
        <v/>
      </c>
      <c r="B166" s="82" t="str">
        <f>IF('Time Series Inputs'!A166="","",'Time Series Inputs'!A166)</f>
        <v/>
      </c>
      <c r="C166" s="83" t="str">
        <f>IF('Time Series Inputs'!B166="","",'Time Series Inputs'!B166)</f>
        <v/>
      </c>
      <c r="D166" s="83" t="str">
        <f>IF('Time Series Inputs'!C166="","",'Time Series Inputs'!C166)</f>
        <v/>
      </c>
      <c r="E166" s="73" t="str">
        <f>IF('Rule Recommendations'!A166="","",'Rule Recommendations'!A166)</f>
        <v/>
      </c>
      <c r="F166" s="73" t="str">
        <f>IF($E166="","",IF(ROW($E166)&lt;=FIRST_TRADE_DATE,0,'Apply Constraints'!$E166))</f>
        <v/>
      </c>
      <c r="G166" s="73" t="str">
        <f t="shared" si="11"/>
        <v/>
      </c>
      <c r="H166" s="73" t="str">
        <f t="shared" si="12"/>
        <v/>
      </c>
      <c r="I166" s="52" t="str">
        <f t="shared" si="14"/>
        <v/>
      </c>
      <c r="J166" s="73" t="str">
        <f t="shared" si="13"/>
        <v/>
      </c>
    </row>
    <row r="167" spans="1:10" ht="15.75" customHeight="1">
      <c r="A167" s="84" t="str">
        <f t="shared" si="10"/>
        <v/>
      </c>
      <c r="B167" s="82" t="str">
        <f>IF('Time Series Inputs'!A167="","",'Time Series Inputs'!A167)</f>
        <v/>
      </c>
      <c r="C167" s="83" t="str">
        <f>IF('Time Series Inputs'!B167="","",'Time Series Inputs'!B167)</f>
        <v/>
      </c>
      <c r="D167" s="83" t="str">
        <f>IF('Time Series Inputs'!C167="","",'Time Series Inputs'!C167)</f>
        <v/>
      </c>
      <c r="E167" s="73" t="str">
        <f>IF('Rule Recommendations'!A167="","",'Rule Recommendations'!A167)</f>
        <v/>
      </c>
      <c r="F167" s="73" t="str">
        <f>IF($E167="","",IF(ROW($E167)&lt;=FIRST_TRADE_DATE,0,'Apply Constraints'!$E167))</f>
        <v/>
      </c>
      <c r="G167" s="73" t="str">
        <f t="shared" si="11"/>
        <v/>
      </c>
      <c r="H167" s="73" t="str">
        <f t="shared" si="12"/>
        <v/>
      </c>
      <c r="I167" s="52" t="str">
        <f t="shared" si="14"/>
        <v/>
      </c>
      <c r="J167" s="73" t="str">
        <f t="shared" si="13"/>
        <v/>
      </c>
    </row>
    <row r="168" spans="1:10" ht="15.75" customHeight="1">
      <c r="A168" s="84" t="str">
        <f t="shared" si="10"/>
        <v/>
      </c>
      <c r="B168" s="82" t="str">
        <f>IF('Time Series Inputs'!A168="","",'Time Series Inputs'!A168)</f>
        <v/>
      </c>
      <c r="C168" s="83" t="str">
        <f>IF('Time Series Inputs'!B168="","",'Time Series Inputs'!B168)</f>
        <v/>
      </c>
      <c r="D168" s="83" t="str">
        <f>IF('Time Series Inputs'!C168="","",'Time Series Inputs'!C168)</f>
        <v/>
      </c>
      <c r="E168" s="73" t="str">
        <f>IF('Rule Recommendations'!A168="","",'Rule Recommendations'!A168)</f>
        <v/>
      </c>
      <c r="F168" s="73" t="str">
        <f>IF($E168="","",IF(ROW($E168)&lt;=FIRST_TRADE_DATE,0,'Apply Constraints'!$E168))</f>
        <v/>
      </c>
      <c r="G168" s="73" t="str">
        <f t="shared" si="11"/>
        <v/>
      </c>
      <c r="H168" s="73" t="str">
        <f t="shared" si="12"/>
        <v/>
      </c>
      <c r="I168" s="52" t="str">
        <f t="shared" si="14"/>
        <v/>
      </c>
      <c r="J168" s="73" t="str">
        <f t="shared" si="13"/>
        <v/>
      </c>
    </row>
    <row r="169" spans="1:10" ht="15.75" customHeight="1">
      <c r="A169" s="84" t="str">
        <f t="shared" si="10"/>
        <v/>
      </c>
      <c r="B169" s="82" t="str">
        <f>IF('Time Series Inputs'!A169="","",'Time Series Inputs'!A169)</f>
        <v/>
      </c>
      <c r="C169" s="83" t="str">
        <f>IF('Time Series Inputs'!B169="","",'Time Series Inputs'!B169)</f>
        <v/>
      </c>
      <c r="D169" s="83" t="str">
        <f>IF('Time Series Inputs'!C169="","",'Time Series Inputs'!C169)</f>
        <v/>
      </c>
      <c r="E169" s="73" t="str">
        <f>IF('Rule Recommendations'!A169="","",'Rule Recommendations'!A169)</f>
        <v/>
      </c>
      <c r="F169" s="73" t="str">
        <f>IF($E169="","",IF(ROW($E169)&lt;=FIRST_TRADE_DATE,0,'Apply Constraints'!$E169))</f>
        <v/>
      </c>
      <c r="G169" s="73" t="str">
        <f t="shared" si="11"/>
        <v/>
      </c>
      <c r="H169" s="73" t="str">
        <f t="shared" si="12"/>
        <v/>
      </c>
      <c r="I169" s="52" t="str">
        <f t="shared" si="14"/>
        <v/>
      </c>
      <c r="J169" s="73" t="str">
        <f t="shared" si="13"/>
        <v/>
      </c>
    </row>
    <row r="170" spans="1:10" ht="15.75" customHeight="1">
      <c r="A170" s="84" t="str">
        <f t="shared" si="10"/>
        <v/>
      </c>
      <c r="B170" s="82" t="str">
        <f>IF('Time Series Inputs'!A170="","",'Time Series Inputs'!A170)</f>
        <v/>
      </c>
      <c r="C170" s="83" t="str">
        <f>IF('Time Series Inputs'!B170="","",'Time Series Inputs'!B170)</f>
        <v/>
      </c>
      <c r="D170" s="83" t="str">
        <f>IF('Time Series Inputs'!C170="","",'Time Series Inputs'!C170)</f>
        <v/>
      </c>
      <c r="E170" s="73" t="str">
        <f>IF('Rule Recommendations'!A170="","",'Rule Recommendations'!A170)</f>
        <v/>
      </c>
      <c r="F170" s="73" t="str">
        <f>IF($E170="","",IF(ROW($E170)&lt;=FIRST_TRADE_DATE,0,'Apply Constraints'!$E170))</f>
        <v/>
      </c>
      <c r="G170" s="73" t="str">
        <f t="shared" si="11"/>
        <v/>
      </c>
      <c r="H170" s="73" t="str">
        <f t="shared" si="12"/>
        <v/>
      </c>
      <c r="I170" s="52" t="str">
        <f t="shared" si="14"/>
        <v/>
      </c>
      <c r="J170" s="73" t="str">
        <f t="shared" si="13"/>
        <v/>
      </c>
    </row>
    <row r="171" spans="1:10" ht="15.75" customHeight="1">
      <c r="A171" s="84" t="str">
        <f t="shared" si="10"/>
        <v/>
      </c>
      <c r="B171" s="82" t="str">
        <f>IF('Time Series Inputs'!A171="","",'Time Series Inputs'!A171)</f>
        <v/>
      </c>
      <c r="C171" s="83" t="str">
        <f>IF('Time Series Inputs'!B171="","",'Time Series Inputs'!B171)</f>
        <v/>
      </c>
      <c r="D171" s="83" t="str">
        <f>IF('Time Series Inputs'!C171="","",'Time Series Inputs'!C171)</f>
        <v/>
      </c>
      <c r="E171" s="73" t="str">
        <f>IF('Rule Recommendations'!A171="","",'Rule Recommendations'!A171)</f>
        <v/>
      </c>
      <c r="F171" s="73" t="str">
        <f>IF($E171="","",IF(ROW($E171)&lt;=FIRST_TRADE_DATE,0,'Apply Constraints'!$E171))</f>
        <v/>
      </c>
      <c r="G171" s="73" t="str">
        <f t="shared" si="11"/>
        <v/>
      </c>
      <c r="H171" s="73" t="str">
        <f t="shared" si="12"/>
        <v/>
      </c>
      <c r="I171" s="52" t="str">
        <f t="shared" si="14"/>
        <v/>
      </c>
      <c r="J171" s="73" t="str">
        <f t="shared" si="13"/>
        <v/>
      </c>
    </row>
    <row r="172" spans="1:10" ht="15.75" customHeight="1">
      <c r="A172" s="84" t="str">
        <f t="shared" si="10"/>
        <v/>
      </c>
      <c r="B172" s="82" t="str">
        <f>IF('Time Series Inputs'!A172="","",'Time Series Inputs'!A172)</f>
        <v/>
      </c>
      <c r="C172" s="83" t="str">
        <f>IF('Time Series Inputs'!B172="","",'Time Series Inputs'!B172)</f>
        <v/>
      </c>
      <c r="D172" s="83" t="str">
        <f>IF('Time Series Inputs'!C172="","",'Time Series Inputs'!C172)</f>
        <v/>
      </c>
      <c r="E172" s="73" t="str">
        <f>IF('Rule Recommendations'!A172="","",'Rule Recommendations'!A172)</f>
        <v/>
      </c>
      <c r="F172" s="73" t="str">
        <f>IF($E172="","",IF(ROW($E172)&lt;=FIRST_TRADE_DATE,0,'Apply Constraints'!$E172))</f>
        <v/>
      </c>
      <c r="G172" s="73" t="str">
        <f t="shared" si="11"/>
        <v/>
      </c>
      <c r="H172" s="73" t="str">
        <f t="shared" si="12"/>
        <v/>
      </c>
      <c r="I172" s="52" t="str">
        <f t="shared" si="14"/>
        <v/>
      </c>
      <c r="J172" s="73" t="str">
        <f t="shared" si="13"/>
        <v/>
      </c>
    </row>
    <row r="173" spans="1:10" ht="15.75" customHeight="1">
      <c r="A173" s="84" t="str">
        <f t="shared" si="10"/>
        <v/>
      </c>
      <c r="B173" s="82" t="str">
        <f>IF('Time Series Inputs'!A173="","",'Time Series Inputs'!A173)</f>
        <v/>
      </c>
      <c r="C173" s="83" t="str">
        <f>IF('Time Series Inputs'!B173="","",'Time Series Inputs'!B173)</f>
        <v/>
      </c>
      <c r="D173" s="83" t="str">
        <f>IF('Time Series Inputs'!C173="","",'Time Series Inputs'!C173)</f>
        <v/>
      </c>
      <c r="E173" s="73" t="str">
        <f>IF('Rule Recommendations'!A173="","",'Rule Recommendations'!A173)</f>
        <v/>
      </c>
      <c r="F173" s="73" t="str">
        <f>IF($E173="","",IF(ROW($E173)&lt;=FIRST_TRADE_DATE,0,'Apply Constraints'!$E173))</f>
        <v/>
      </c>
      <c r="G173" s="73" t="str">
        <f t="shared" si="11"/>
        <v/>
      </c>
      <c r="H173" s="73" t="str">
        <f t="shared" si="12"/>
        <v/>
      </c>
      <c r="I173" s="52" t="str">
        <f t="shared" si="14"/>
        <v/>
      </c>
      <c r="J173" s="73" t="str">
        <f t="shared" si="13"/>
        <v/>
      </c>
    </row>
    <row r="174" spans="1:10" ht="15.75" customHeight="1">
      <c r="A174" s="84" t="str">
        <f t="shared" si="10"/>
        <v/>
      </c>
      <c r="B174" s="82" t="str">
        <f>IF('Time Series Inputs'!A174="","",'Time Series Inputs'!A174)</f>
        <v/>
      </c>
      <c r="C174" s="83" t="str">
        <f>IF('Time Series Inputs'!B174="","",'Time Series Inputs'!B174)</f>
        <v/>
      </c>
      <c r="D174" s="83" t="str">
        <f>IF('Time Series Inputs'!C174="","",'Time Series Inputs'!C174)</f>
        <v/>
      </c>
      <c r="E174" s="73" t="str">
        <f>IF('Rule Recommendations'!A174="","",'Rule Recommendations'!A174)</f>
        <v/>
      </c>
      <c r="F174" s="73" t="str">
        <f>IF($E174="","",IF(ROW($E174)&lt;=FIRST_TRADE_DATE,0,'Apply Constraints'!$E174))</f>
        <v/>
      </c>
      <c r="G174" s="73" t="str">
        <f t="shared" si="11"/>
        <v/>
      </c>
      <c r="H174" s="73" t="str">
        <f t="shared" si="12"/>
        <v/>
      </c>
      <c r="I174" s="52" t="str">
        <f t="shared" si="14"/>
        <v/>
      </c>
      <c r="J174" s="73" t="str">
        <f t="shared" si="13"/>
        <v/>
      </c>
    </row>
    <row r="175" spans="1:10" ht="15.75" customHeight="1">
      <c r="A175" s="84" t="str">
        <f t="shared" si="10"/>
        <v/>
      </c>
      <c r="B175" s="82" t="str">
        <f>IF('Time Series Inputs'!A175="","",'Time Series Inputs'!A175)</f>
        <v/>
      </c>
      <c r="C175" s="83" t="str">
        <f>IF('Time Series Inputs'!B175="","",'Time Series Inputs'!B175)</f>
        <v/>
      </c>
      <c r="D175" s="83" t="str">
        <f>IF('Time Series Inputs'!C175="","",'Time Series Inputs'!C175)</f>
        <v/>
      </c>
      <c r="E175" s="73" t="str">
        <f>IF('Rule Recommendations'!A175="","",'Rule Recommendations'!A175)</f>
        <v/>
      </c>
      <c r="F175" s="73" t="str">
        <f>IF($E175="","",IF(ROW($E175)&lt;=FIRST_TRADE_DATE,0,'Apply Constraints'!$E175))</f>
        <v/>
      </c>
      <c r="G175" s="73" t="str">
        <f t="shared" si="11"/>
        <v/>
      </c>
      <c r="H175" s="73" t="str">
        <f t="shared" si="12"/>
        <v/>
      </c>
      <c r="I175" s="52" t="str">
        <f t="shared" si="14"/>
        <v/>
      </c>
      <c r="J175" s="73" t="str">
        <f t="shared" si="13"/>
        <v/>
      </c>
    </row>
    <row r="176" spans="1:10" ht="15.75" customHeight="1">
      <c r="A176" s="84" t="str">
        <f t="shared" si="10"/>
        <v/>
      </c>
      <c r="B176" s="82" t="str">
        <f>IF('Time Series Inputs'!A176="","",'Time Series Inputs'!A176)</f>
        <v/>
      </c>
      <c r="C176" s="83" t="str">
        <f>IF('Time Series Inputs'!B176="","",'Time Series Inputs'!B176)</f>
        <v/>
      </c>
      <c r="D176" s="83" t="str">
        <f>IF('Time Series Inputs'!C176="","",'Time Series Inputs'!C176)</f>
        <v/>
      </c>
      <c r="E176" s="73" t="str">
        <f>IF('Rule Recommendations'!A176="","",'Rule Recommendations'!A176)</f>
        <v/>
      </c>
      <c r="F176" s="73" t="str">
        <f>IF($E176="","",IF(ROW($E176)&lt;=FIRST_TRADE_DATE,0,'Apply Constraints'!$E176))</f>
        <v/>
      </c>
      <c r="G176" s="73" t="str">
        <f t="shared" si="11"/>
        <v/>
      </c>
      <c r="H176" s="73" t="str">
        <f t="shared" si="12"/>
        <v/>
      </c>
      <c r="I176" s="52" t="str">
        <f t="shared" si="14"/>
        <v/>
      </c>
      <c r="J176" s="73" t="str">
        <f t="shared" si="13"/>
        <v/>
      </c>
    </row>
    <row r="177" spans="1:10" ht="15.75" customHeight="1">
      <c r="A177" s="84" t="str">
        <f t="shared" si="10"/>
        <v/>
      </c>
      <c r="B177" s="82" t="str">
        <f>IF('Time Series Inputs'!A177="","",'Time Series Inputs'!A177)</f>
        <v/>
      </c>
      <c r="C177" s="83" t="str">
        <f>IF('Time Series Inputs'!B177="","",'Time Series Inputs'!B177)</f>
        <v/>
      </c>
      <c r="D177" s="83" t="str">
        <f>IF('Time Series Inputs'!C177="","",'Time Series Inputs'!C177)</f>
        <v/>
      </c>
      <c r="E177" s="73" t="str">
        <f>IF('Rule Recommendations'!A177="","",'Rule Recommendations'!A177)</f>
        <v/>
      </c>
      <c r="F177" s="73" t="str">
        <f>IF($E177="","",IF(ROW($E177)&lt;=FIRST_TRADE_DATE,0,'Apply Constraints'!$E177))</f>
        <v/>
      </c>
      <c r="G177" s="73" t="str">
        <f t="shared" si="11"/>
        <v/>
      </c>
      <c r="H177" s="73" t="str">
        <f t="shared" si="12"/>
        <v/>
      </c>
      <c r="I177" s="52" t="str">
        <f t="shared" si="14"/>
        <v/>
      </c>
      <c r="J177" s="73" t="str">
        <f t="shared" si="13"/>
        <v/>
      </c>
    </row>
    <row r="178" spans="1:10" ht="15.75" customHeight="1">
      <c r="A178" s="84" t="str">
        <f t="shared" si="10"/>
        <v/>
      </c>
      <c r="B178" s="82" t="str">
        <f>IF('Time Series Inputs'!A178="","",'Time Series Inputs'!A178)</f>
        <v/>
      </c>
      <c r="C178" s="83" t="str">
        <f>IF('Time Series Inputs'!B178="","",'Time Series Inputs'!B178)</f>
        <v/>
      </c>
      <c r="D178" s="83" t="str">
        <f>IF('Time Series Inputs'!C178="","",'Time Series Inputs'!C178)</f>
        <v/>
      </c>
      <c r="E178" s="73" t="str">
        <f>IF('Rule Recommendations'!A178="","",'Rule Recommendations'!A178)</f>
        <v/>
      </c>
      <c r="F178" s="73" t="str">
        <f>IF($E178="","",IF(ROW($E178)&lt;=FIRST_TRADE_DATE,0,'Apply Constraints'!$E178))</f>
        <v/>
      </c>
      <c r="G178" s="73" t="str">
        <f t="shared" si="11"/>
        <v/>
      </c>
      <c r="H178" s="73" t="str">
        <f t="shared" si="12"/>
        <v/>
      </c>
      <c r="I178" s="52" t="str">
        <f t="shared" si="14"/>
        <v/>
      </c>
      <c r="J178" s="73" t="str">
        <f t="shared" si="13"/>
        <v/>
      </c>
    </row>
    <row r="179" spans="1:10" ht="15.75" customHeight="1">
      <c r="A179" s="84" t="str">
        <f t="shared" si="10"/>
        <v/>
      </c>
      <c r="B179" s="82" t="str">
        <f>IF('Time Series Inputs'!A179="","",'Time Series Inputs'!A179)</f>
        <v/>
      </c>
      <c r="C179" s="83" t="str">
        <f>IF('Time Series Inputs'!B179="","",'Time Series Inputs'!B179)</f>
        <v/>
      </c>
      <c r="D179" s="83" t="str">
        <f>IF('Time Series Inputs'!C179="","",'Time Series Inputs'!C179)</f>
        <v/>
      </c>
      <c r="E179" s="73" t="str">
        <f>IF('Rule Recommendations'!A179="","",'Rule Recommendations'!A179)</f>
        <v/>
      </c>
      <c r="F179" s="73" t="str">
        <f>IF($E179="","",IF(ROW($E179)&lt;=FIRST_TRADE_DATE,0,'Apply Constraints'!$E179))</f>
        <v/>
      </c>
      <c r="G179" s="73" t="str">
        <f t="shared" si="11"/>
        <v/>
      </c>
      <c r="H179" s="73" t="str">
        <f t="shared" si="12"/>
        <v/>
      </c>
      <c r="I179" s="52" t="str">
        <f t="shared" si="14"/>
        <v/>
      </c>
      <c r="J179" s="73" t="str">
        <f t="shared" si="13"/>
        <v/>
      </c>
    </row>
    <row r="180" spans="1:10" ht="15.75" customHeight="1">
      <c r="A180" s="84" t="str">
        <f t="shared" si="10"/>
        <v/>
      </c>
      <c r="B180" s="82" t="str">
        <f>IF('Time Series Inputs'!A180="","",'Time Series Inputs'!A180)</f>
        <v/>
      </c>
      <c r="C180" s="83" t="str">
        <f>IF('Time Series Inputs'!B180="","",'Time Series Inputs'!B180)</f>
        <v/>
      </c>
      <c r="D180" s="83" t="str">
        <f>IF('Time Series Inputs'!C180="","",'Time Series Inputs'!C180)</f>
        <v/>
      </c>
      <c r="E180" s="73" t="str">
        <f>IF('Rule Recommendations'!A180="","",'Rule Recommendations'!A180)</f>
        <v/>
      </c>
      <c r="F180" s="73" t="str">
        <f>IF($E180="","",IF(ROW($E180)&lt;=FIRST_TRADE_DATE,0,'Apply Constraints'!$E180))</f>
        <v/>
      </c>
      <c r="G180" s="73" t="str">
        <f t="shared" si="11"/>
        <v/>
      </c>
      <c r="H180" s="73" t="str">
        <f t="shared" si="12"/>
        <v/>
      </c>
      <c r="I180" s="52" t="str">
        <f t="shared" si="14"/>
        <v/>
      </c>
      <c r="J180" s="73" t="str">
        <f t="shared" si="13"/>
        <v/>
      </c>
    </row>
    <row r="181" spans="1:10" ht="15.75" customHeight="1">
      <c r="A181" s="84" t="str">
        <f t="shared" si="10"/>
        <v/>
      </c>
      <c r="B181" s="82" t="str">
        <f>IF('Time Series Inputs'!A181="","",'Time Series Inputs'!A181)</f>
        <v/>
      </c>
      <c r="C181" s="83" t="str">
        <f>IF('Time Series Inputs'!B181="","",'Time Series Inputs'!B181)</f>
        <v/>
      </c>
      <c r="D181" s="83" t="str">
        <f>IF('Time Series Inputs'!C181="","",'Time Series Inputs'!C181)</f>
        <v/>
      </c>
      <c r="E181" s="73" t="str">
        <f>IF('Rule Recommendations'!A181="","",'Rule Recommendations'!A181)</f>
        <v/>
      </c>
      <c r="F181" s="73" t="str">
        <f>IF($E181="","",IF(ROW($E181)&lt;=FIRST_TRADE_DATE,0,'Apply Constraints'!$E181))</f>
        <v/>
      </c>
      <c r="G181" s="73" t="str">
        <f t="shared" si="11"/>
        <v/>
      </c>
      <c r="H181" s="73" t="str">
        <f t="shared" si="12"/>
        <v/>
      </c>
      <c r="I181" s="52" t="str">
        <f t="shared" si="14"/>
        <v/>
      </c>
      <c r="J181" s="73" t="str">
        <f t="shared" si="13"/>
        <v/>
      </c>
    </row>
    <row r="182" spans="1:10" ht="15.75" customHeight="1">
      <c r="A182" s="84" t="str">
        <f t="shared" si="10"/>
        <v/>
      </c>
      <c r="B182" s="82" t="str">
        <f>IF('Time Series Inputs'!A182="","",'Time Series Inputs'!A182)</f>
        <v/>
      </c>
      <c r="C182" s="83" t="str">
        <f>IF('Time Series Inputs'!B182="","",'Time Series Inputs'!B182)</f>
        <v/>
      </c>
      <c r="D182" s="83" t="str">
        <f>IF('Time Series Inputs'!C182="","",'Time Series Inputs'!C182)</f>
        <v/>
      </c>
      <c r="E182" s="73" t="str">
        <f>IF('Rule Recommendations'!A182="","",'Rule Recommendations'!A182)</f>
        <v/>
      </c>
      <c r="F182" s="73" t="str">
        <f>IF($E182="","",IF(ROW($E182)&lt;=FIRST_TRADE_DATE,0,'Apply Constraints'!$E182))</f>
        <v/>
      </c>
      <c r="G182" s="73" t="str">
        <f t="shared" si="11"/>
        <v/>
      </c>
      <c r="H182" s="73" t="str">
        <f t="shared" si="12"/>
        <v/>
      </c>
      <c r="I182" s="52" t="str">
        <f t="shared" si="14"/>
        <v/>
      </c>
      <c r="J182" s="73" t="str">
        <f t="shared" si="13"/>
        <v/>
      </c>
    </row>
    <row r="183" spans="1:10" ht="15.75" customHeight="1">
      <c r="A183" s="84" t="str">
        <f t="shared" si="10"/>
        <v/>
      </c>
      <c r="B183" s="82" t="str">
        <f>IF('Time Series Inputs'!A183="","",'Time Series Inputs'!A183)</f>
        <v/>
      </c>
      <c r="C183" s="83" t="str">
        <f>IF('Time Series Inputs'!B183="","",'Time Series Inputs'!B183)</f>
        <v/>
      </c>
      <c r="D183" s="83" t="str">
        <f>IF('Time Series Inputs'!C183="","",'Time Series Inputs'!C183)</f>
        <v/>
      </c>
      <c r="E183" s="73" t="str">
        <f>IF('Rule Recommendations'!A183="","",'Rule Recommendations'!A183)</f>
        <v/>
      </c>
      <c r="F183" s="73" t="str">
        <f>IF($E183="","",IF(ROW($E183)&lt;=FIRST_TRADE_DATE,0,'Apply Constraints'!$E183))</f>
        <v/>
      </c>
      <c r="G183" s="73" t="str">
        <f t="shared" si="11"/>
        <v/>
      </c>
      <c r="H183" s="73" t="str">
        <f t="shared" si="12"/>
        <v/>
      </c>
      <c r="I183" s="52" t="str">
        <f t="shared" si="14"/>
        <v/>
      </c>
      <c r="J183" s="73" t="str">
        <f t="shared" si="13"/>
        <v/>
      </c>
    </row>
    <row r="184" spans="1:10" ht="15.75" customHeight="1">
      <c r="A184" s="84" t="str">
        <f t="shared" si="10"/>
        <v/>
      </c>
      <c r="B184" s="82" t="str">
        <f>IF('Time Series Inputs'!A184="","",'Time Series Inputs'!A184)</f>
        <v/>
      </c>
      <c r="C184" s="83" t="str">
        <f>IF('Time Series Inputs'!B184="","",'Time Series Inputs'!B184)</f>
        <v/>
      </c>
      <c r="D184" s="83" t="str">
        <f>IF('Time Series Inputs'!C184="","",'Time Series Inputs'!C184)</f>
        <v/>
      </c>
      <c r="E184" s="73" t="str">
        <f>IF('Rule Recommendations'!A184="","",'Rule Recommendations'!A184)</f>
        <v/>
      </c>
      <c r="F184" s="73" t="str">
        <f>IF($E184="","",IF(ROW($E184)&lt;=FIRST_TRADE_DATE,0,'Apply Constraints'!$E184))</f>
        <v/>
      </c>
      <c r="G184" s="73" t="str">
        <f t="shared" si="11"/>
        <v/>
      </c>
      <c r="H184" s="73" t="str">
        <f t="shared" si="12"/>
        <v/>
      </c>
      <c r="I184" s="52" t="str">
        <f t="shared" si="14"/>
        <v/>
      </c>
      <c r="J184" s="73" t="str">
        <f t="shared" si="13"/>
        <v/>
      </c>
    </row>
    <row r="185" spans="1:10" ht="15.75" customHeight="1">
      <c r="A185" s="84" t="str">
        <f t="shared" si="10"/>
        <v/>
      </c>
      <c r="B185" s="82" t="str">
        <f>IF('Time Series Inputs'!A185="","",'Time Series Inputs'!A185)</f>
        <v/>
      </c>
      <c r="C185" s="83" t="str">
        <f>IF('Time Series Inputs'!B185="","",'Time Series Inputs'!B185)</f>
        <v/>
      </c>
      <c r="D185" s="83" t="str">
        <f>IF('Time Series Inputs'!C185="","",'Time Series Inputs'!C185)</f>
        <v/>
      </c>
      <c r="E185" s="73" t="str">
        <f>IF('Rule Recommendations'!A185="","",'Rule Recommendations'!A185)</f>
        <v/>
      </c>
      <c r="F185" s="73" t="str">
        <f>IF($E185="","",IF(ROW($E185)&lt;=FIRST_TRADE_DATE,0,'Apply Constraints'!$E185))</f>
        <v/>
      </c>
      <c r="G185" s="73" t="str">
        <f t="shared" si="11"/>
        <v/>
      </c>
      <c r="H185" s="73" t="str">
        <f t="shared" si="12"/>
        <v/>
      </c>
      <c r="I185" s="52" t="str">
        <f t="shared" si="14"/>
        <v/>
      </c>
      <c r="J185" s="73" t="str">
        <f t="shared" si="13"/>
        <v/>
      </c>
    </row>
    <row r="186" spans="1:10" ht="15.75" customHeight="1">
      <c r="A186" s="84" t="str">
        <f t="shared" si="10"/>
        <v/>
      </c>
      <c r="B186" s="82" t="str">
        <f>IF('Time Series Inputs'!A186="","",'Time Series Inputs'!A186)</f>
        <v/>
      </c>
      <c r="C186" s="83" t="str">
        <f>IF('Time Series Inputs'!B186="","",'Time Series Inputs'!B186)</f>
        <v/>
      </c>
      <c r="D186" s="83" t="str">
        <f>IF('Time Series Inputs'!C186="","",'Time Series Inputs'!C186)</f>
        <v/>
      </c>
      <c r="E186" s="73" t="str">
        <f>IF('Rule Recommendations'!A186="","",'Rule Recommendations'!A186)</f>
        <v/>
      </c>
      <c r="F186" s="73" t="str">
        <f>IF($E186="","",IF(ROW($E186)&lt;=FIRST_TRADE_DATE,0,'Apply Constraints'!$E186))</f>
        <v/>
      </c>
      <c r="G186" s="73" t="str">
        <f t="shared" si="11"/>
        <v/>
      </c>
      <c r="H186" s="73" t="str">
        <f t="shared" si="12"/>
        <v/>
      </c>
      <c r="I186" s="52" t="str">
        <f t="shared" si="14"/>
        <v/>
      </c>
      <c r="J186" s="73" t="str">
        <f t="shared" si="13"/>
        <v/>
      </c>
    </row>
    <row r="187" spans="1:10" ht="15.75" customHeight="1">
      <c r="A187" s="84" t="str">
        <f t="shared" si="10"/>
        <v/>
      </c>
      <c r="B187" s="82" t="str">
        <f>IF('Time Series Inputs'!A187="","",'Time Series Inputs'!A187)</f>
        <v/>
      </c>
      <c r="C187" s="83" t="str">
        <f>IF('Time Series Inputs'!B187="","",'Time Series Inputs'!B187)</f>
        <v/>
      </c>
      <c r="D187" s="83" t="str">
        <f>IF('Time Series Inputs'!C187="","",'Time Series Inputs'!C187)</f>
        <v/>
      </c>
      <c r="E187" s="73" t="str">
        <f>IF('Rule Recommendations'!A187="","",'Rule Recommendations'!A187)</f>
        <v/>
      </c>
      <c r="F187" s="73" t="str">
        <f>IF($E187="","",IF(ROW($E187)&lt;=FIRST_TRADE_DATE,0,'Apply Constraints'!$E187))</f>
        <v/>
      </c>
      <c r="G187" s="73" t="str">
        <f t="shared" si="11"/>
        <v/>
      </c>
      <c r="H187" s="73" t="str">
        <f t="shared" si="12"/>
        <v/>
      </c>
      <c r="I187" s="52" t="str">
        <f t="shared" si="14"/>
        <v/>
      </c>
      <c r="J187" s="73" t="str">
        <f t="shared" si="13"/>
        <v/>
      </c>
    </row>
    <row r="188" spans="1:10" ht="15.75" customHeight="1">
      <c r="A188" s="84" t="str">
        <f t="shared" si="10"/>
        <v/>
      </c>
      <c r="B188" s="82" t="str">
        <f>IF('Time Series Inputs'!A188="","",'Time Series Inputs'!A188)</f>
        <v/>
      </c>
      <c r="C188" s="83" t="str">
        <f>IF('Time Series Inputs'!B188="","",'Time Series Inputs'!B188)</f>
        <v/>
      </c>
      <c r="D188" s="83" t="str">
        <f>IF('Time Series Inputs'!C188="","",'Time Series Inputs'!C188)</f>
        <v/>
      </c>
      <c r="E188" s="73" t="str">
        <f>IF('Rule Recommendations'!A188="","",'Rule Recommendations'!A188)</f>
        <v/>
      </c>
      <c r="F188" s="73" t="str">
        <f>IF($E188="","",IF(ROW($E188)&lt;=FIRST_TRADE_DATE,0,'Apply Constraints'!$E188))</f>
        <v/>
      </c>
      <c r="G188" s="73" t="str">
        <f t="shared" si="11"/>
        <v/>
      </c>
      <c r="H188" s="73" t="str">
        <f t="shared" si="12"/>
        <v/>
      </c>
      <c r="I188" s="52" t="str">
        <f t="shared" si="14"/>
        <v/>
      </c>
      <c r="J188" s="73" t="str">
        <f t="shared" si="13"/>
        <v/>
      </c>
    </row>
    <row r="189" spans="1:10" ht="15.75" customHeight="1">
      <c r="A189" s="84" t="str">
        <f t="shared" si="10"/>
        <v/>
      </c>
      <c r="B189" s="82" t="str">
        <f>IF('Time Series Inputs'!A189="","",'Time Series Inputs'!A189)</f>
        <v/>
      </c>
      <c r="C189" s="83" t="str">
        <f>IF('Time Series Inputs'!B189="","",'Time Series Inputs'!B189)</f>
        <v/>
      </c>
      <c r="D189" s="83" t="str">
        <f>IF('Time Series Inputs'!C189="","",'Time Series Inputs'!C189)</f>
        <v/>
      </c>
      <c r="E189" s="73" t="str">
        <f>IF('Rule Recommendations'!A189="","",'Rule Recommendations'!A189)</f>
        <v/>
      </c>
      <c r="F189" s="73" t="str">
        <f>IF($E189="","",IF(ROW($E189)&lt;=FIRST_TRADE_DATE,0,'Apply Constraints'!$E189))</f>
        <v/>
      </c>
      <c r="G189" s="73" t="str">
        <f t="shared" si="11"/>
        <v/>
      </c>
      <c r="H189" s="73" t="str">
        <f t="shared" si="12"/>
        <v/>
      </c>
      <c r="I189" s="52" t="str">
        <f t="shared" si="14"/>
        <v/>
      </c>
      <c r="J189" s="73" t="str">
        <f t="shared" si="13"/>
        <v/>
      </c>
    </row>
    <row r="190" spans="1:10" ht="15.75" customHeight="1">
      <c r="A190" s="84" t="str">
        <f t="shared" si="10"/>
        <v/>
      </c>
      <c r="B190" s="82" t="str">
        <f>IF('Time Series Inputs'!A190="","",'Time Series Inputs'!A190)</f>
        <v/>
      </c>
      <c r="C190" s="83" t="str">
        <f>IF('Time Series Inputs'!B190="","",'Time Series Inputs'!B190)</f>
        <v/>
      </c>
      <c r="D190" s="83" t="str">
        <f>IF('Time Series Inputs'!C190="","",'Time Series Inputs'!C190)</f>
        <v/>
      </c>
      <c r="E190" s="73" t="str">
        <f>IF('Rule Recommendations'!A190="","",'Rule Recommendations'!A190)</f>
        <v/>
      </c>
      <c r="F190" s="73" t="str">
        <f>IF($E190="","",IF(ROW($E190)&lt;=FIRST_TRADE_DATE,0,'Apply Constraints'!$E190))</f>
        <v/>
      </c>
      <c r="G190" s="73" t="str">
        <f t="shared" si="11"/>
        <v/>
      </c>
      <c r="H190" s="73" t="str">
        <f t="shared" si="12"/>
        <v/>
      </c>
      <c r="I190" s="52" t="str">
        <f t="shared" si="14"/>
        <v/>
      </c>
      <c r="J190" s="73" t="str">
        <f t="shared" si="13"/>
        <v/>
      </c>
    </row>
    <row r="191" spans="1:10" ht="15.75" customHeight="1">
      <c r="A191" s="84" t="str">
        <f t="shared" si="10"/>
        <v/>
      </c>
      <c r="B191" s="82" t="str">
        <f>IF('Time Series Inputs'!A191="","",'Time Series Inputs'!A191)</f>
        <v/>
      </c>
      <c r="C191" s="83" t="str">
        <f>IF('Time Series Inputs'!B191="","",'Time Series Inputs'!B191)</f>
        <v/>
      </c>
      <c r="D191" s="83" t="str">
        <f>IF('Time Series Inputs'!C191="","",'Time Series Inputs'!C191)</f>
        <v/>
      </c>
      <c r="E191" s="73" t="str">
        <f>IF('Rule Recommendations'!A191="","",'Rule Recommendations'!A191)</f>
        <v/>
      </c>
      <c r="F191" s="73" t="str">
        <f>IF($E191="","",IF(ROW($E191)&lt;=FIRST_TRADE_DATE,0,'Apply Constraints'!$E191))</f>
        <v/>
      </c>
      <c r="G191" s="73" t="str">
        <f t="shared" si="11"/>
        <v/>
      </c>
      <c r="H191" s="73" t="str">
        <f t="shared" si="12"/>
        <v/>
      </c>
      <c r="I191" s="52" t="str">
        <f t="shared" si="14"/>
        <v/>
      </c>
      <c r="J191" s="73" t="str">
        <f t="shared" si="13"/>
        <v/>
      </c>
    </row>
    <row r="192" spans="1:10" ht="15.75" customHeight="1">
      <c r="A192" s="84" t="str">
        <f t="shared" si="10"/>
        <v/>
      </c>
      <c r="B192" s="82" t="str">
        <f>IF('Time Series Inputs'!A192="","",'Time Series Inputs'!A192)</f>
        <v/>
      </c>
      <c r="C192" s="83" t="str">
        <f>IF('Time Series Inputs'!B192="","",'Time Series Inputs'!B192)</f>
        <v/>
      </c>
      <c r="D192" s="83" t="str">
        <f>IF('Time Series Inputs'!C192="","",'Time Series Inputs'!C192)</f>
        <v/>
      </c>
      <c r="E192" s="73" t="str">
        <f>IF('Rule Recommendations'!A192="","",'Rule Recommendations'!A192)</f>
        <v/>
      </c>
      <c r="F192" s="73" t="str">
        <f>IF($E192="","",IF(ROW($E192)&lt;=FIRST_TRADE_DATE,0,'Apply Constraints'!$E192))</f>
        <v/>
      </c>
      <c r="G192" s="73" t="str">
        <f t="shared" si="11"/>
        <v/>
      </c>
      <c r="H192" s="73" t="str">
        <f t="shared" si="12"/>
        <v/>
      </c>
      <c r="I192" s="52" t="str">
        <f t="shared" si="14"/>
        <v/>
      </c>
      <c r="J192" s="73" t="str">
        <f t="shared" si="13"/>
        <v/>
      </c>
    </row>
    <row r="193" spans="1:10" ht="15.75" customHeight="1">
      <c r="A193" s="84" t="str">
        <f t="shared" si="10"/>
        <v/>
      </c>
      <c r="B193" s="82" t="str">
        <f>IF('Time Series Inputs'!A193="","",'Time Series Inputs'!A193)</f>
        <v/>
      </c>
      <c r="C193" s="83" t="str">
        <f>IF('Time Series Inputs'!B193="","",'Time Series Inputs'!B193)</f>
        <v/>
      </c>
      <c r="D193" s="83" t="str">
        <f>IF('Time Series Inputs'!C193="","",'Time Series Inputs'!C193)</f>
        <v/>
      </c>
      <c r="E193" s="73" t="str">
        <f>IF('Rule Recommendations'!A193="","",'Rule Recommendations'!A193)</f>
        <v/>
      </c>
      <c r="F193" s="73" t="str">
        <f>IF($E193="","",IF(ROW($E193)&lt;=FIRST_TRADE_DATE,0,'Apply Constraints'!$E193))</f>
        <v/>
      </c>
      <c r="G193" s="73" t="str">
        <f t="shared" si="11"/>
        <v/>
      </c>
      <c r="H193" s="73" t="str">
        <f t="shared" si="12"/>
        <v/>
      </c>
      <c r="I193" s="52" t="str">
        <f t="shared" si="14"/>
        <v/>
      </c>
      <c r="J193" s="73" t="str">
        <f t="shared" si="13"/>
        <v/>
      </c>
    </row>
    <row r="194" spans="1:10" ht="15.75" customHeight="1">
      <c r="A194" s="84" t="str">
        <f t="shared" ref="A194:A257" si="15">IF(J194="","",J194)</f>
        <v/>
      </c>
      <c r="B194" s="82" t="str">
        <f>IF('Time Series Inputs'!A194="","",'Time Series Inputs'!A194)</f>
        <v/>
      </c>
      <c r="C194" s="83" t="str">
        <f>IF('Time Series Inputs'!B194="","",'Time Series Inputs'!B194)</f>
        <v/>
      </c>
      <c r="D194" s="83" t="str">
        <f>IF('Time Series Inputs'!C194="","",'Time Series Inputs'!C194)</f>
        <v/>
      </c>
      <c r="E194" s="73" t="str">
        <f>IF('Rule Recommendations'!A194="","",'Rule Recommendations'!A194)</f>
        <v/>
      </c>
      <c r="F194" s="73" t="str">
        <f>IF($E194="","",IF(ROW($E194)&lt;=FIRST_TRADE_DATE,0,'Apply Constraints'!$E194))</f>
        <v/>
      </c>
      <c r="G194" s="73" t="str">
        <f t="shared" ref="G194:G257" si="16">IF(F194="","",IF(ABS($F194)&gt;MAX_ALLOCATION, MAX_ALLOCATION*SIGN($F194),$F194))</f>
        <v/>
      </c>
      <c r="H194" s="73" t="str">
        <f t="shared" ref="H194:H257" si="17">IF(G194="","",MAX($G194,-ABS(MAXIMUM_SHORT)))</f>
        <v/>
      </c>
      <c r="I194" s="52" t="str">
        <f t="shared" si="14"/>
        <v/>
      </c>
      <c r="J194" s="73" t="str">
        <f t="shared" ref="J194:J257" si="18">IF(I194="Triggered", 0, H194)</f>
        <v/>
      </c>
    </row>
    <row r="195" spans="1:10" ht="15.75" customHeight="1">
      <c r="A195" s="84" t="str">
        <f t="shared" si="15"/>
        <v/>
      </c>
      <c r="B195" s="82" t="str">
        <f>IF('Time Series Inputs'!A195="","",'Time Series Inputs'!A195)</f>
        <v/>
      </c>
      <c r="C195" s="83" t="str">
        <f>IF('Time Series Inputs'!B195="","",'Time Series Inputs'!B195)</f>
        <v/>
      </c>
      <c r="D195" s="83" t="str">
        <f>IF('Time Series Inputs'!C195="","",'Time Series Inputs'!C195)</f>
        <v/>
      </c>
      <c r="E195" s="73" t="str">
        <f>IF('Rule Recommendations'!A195="","",'Rule Recommendations'!A195)</f>
        <v/>
      </c>
      <c r="F195" s="73" t="str">
        <f>IF($E195="","",IF(ROW($E195)&lt;=FIRST_TRADE_DATE,0,'Apply Constraints'!$E195))</f>
        <v/>
      </c>
      <c r="G195" s="73" t="str">
        <f t="shared" si="16"/>
        <v/>
      </c>
      <c r="H195" s="73" t="str">
        <f t="shared" si="17"/>
        <v/>
      </c>
      <c r="I195" s="52" t="str">
        <f t="shared" ref="I195:I258" si="19">IF(C195="","",IF(I194="Triggered","Triggered",IF((C195-C194)/C194*H194&lt;-STOP_LOSS,"Triggered","Inactive")))</f>
        <v/>
      </c>
      <c r="J195" s="73" t="str">
        <f t="shared" si="18"/>
        <v/>
      </c>
    </row>
    <row r="196" spans="1:10" ht="15.75" customHeight="1">
      <c r="A196" s="84" t="str">
        <f t="shared" si="15"/>
        <v/>
      </c>
      <c r="B196" s="82" t="str">
        <f>IF('Time Series Inputs'!A196="","",'Time Series Inputs'!A196)</f>
        <v/>
      </c>
      <c r="C196" s="83" t="str">
        <f>IF('Time Series Inputs'!B196="","",'Time Series Inputs'!B196)</f>
        <v/>
      </c>
      <c r="D196" s="83" t="str">
        <f>IF('Time Series Inputs'!C196="","",'Time Series Inputs'!C196)</f>
        <v/>
      </c>
      <c r="E196" s="73" t="str">
        <f>IF('Rule Recommendations'!A196="","",'Rule Recommendations'!A196)</f>
        <v/>
      </c>
      <c r="F196" s="73" t="str">
        <f>IF($E196="","",IF(ROW($E196)&lt;=FIRST_TRADE_DATE,0,'Apply Constraints'!$E196))</f>
        <v/>
      </c>
      <c r="G196" s="73" t="str">
        <f t="shared" si="16"/>
        <v/>
      </c>
      <c r="H196" s="73" t="str">
        <f t="shared" si="17"/>
        <v/>
      </c>
      <c r="I196" s="52" t="str">
        <f t="shared" si="19"/>
        <v/>
      </c>
      <c r="J196" s="73" t="str">
        <f t="shared" si="18"/>
        <v/>
      </c>
    </row>
    <row r="197" spans="1:10" ht="15.75" customHeight="1">
      <c r="A197" s="84" t="str">
        <f t="shared" si="15"/>
        <v/>
      </c>
      <c r="B197" s="82" t="str">
        <f>IF('Time Series Inputs'!A197="","",'Time Series Inputs'!A197)</f>
        <v/>
      </c>
      <c r="C197" s="83" t="str">
        <f>IF('Time Series Inputs'!B197="","",'Time Series Inputs'!B197)</f>
        <v/>
      </c>
      <c r="D197" s="83" t="str">
        <f>IF('Time Series Inputs'!C197="","",'Time Series Inputs'!C197)</f>
        <v/>
      </c>
      <c r="E197" s="73" t="str">
        <f>IF('Rule Recommendations'!A197="","",'Rule Recommendations'!A197)</f>
        <v/>
      </c>
      <c r="F197" s="73" t="str">
        <f>IF($E197="","",IF(ROW($E197)&lt;=FIRST_TRADE_DATE,0,'Apply Constraints'!$E197))</f>
        <v/>
      </c>
      <c r="G197" s="73" t="str">
        <f t="shared" si="16"/>
        <v/>
      </c>
      <c r="H197" s="73" t="str">
        <f t="shared" si="17"/>
        <v/>
      </c>
      <c r="I197" s="52" t="str">
        <f t="shared" si="19"/>
        <v/>
      </c>
      <c r="J197" s="73" t="str">
        <f t="shared" si="18"/>
        <v/>
      </c>
    </row>
    <row r="198" spans="1:10" ht="15.75" customHeight="1">
      <c r="A198" s="84" t="str">
        <f t="shared" si="15"/>
        <v/>
      </c>
      <c r="B198" s="82" t="str">
        <f>IF('Time Series Inputs'!A198="","",'Time Series Inputs'!A198)</f>
        <v/>
      </c>
      <c r="C198" s="83" t="str">
        <f>IF('Time Series Inputs'!B198="","",'Time Series Inputs'!B198)</f>
        <v/>
      </c>
      <c r="D198" s="83" t="str">
        <f>IF('Time Series Inputs'!C198="","",'Time Series Inputs'!C198)</f>
        <v/>
      </c>
      <c r="E198" s="73" t="str">
        <f>IF('Rule Recommendations'!A198="","",'Rule Recommendations'!A198)</f>
        <v/>
      </c>
      <c r="F198" s="73" t="str">
        <f>IF($E198="","",IF(ROW($E198)&lt;=FIRST_TRADE_DATE,0,'Apply Constraints'!$E198))</f>
        <v/>
      </c>
      <c r="G198" s="73" t="str">
        <f t="shared" si="16"/>
        <v/>
      </c>
      <c r="H198" s="73" t="str">
        <f t="shared" si="17"/>
        <v/>
      </c>
      <c r="I198" s="52" t="str">
        <f t="shared" si="19"/>
        <v/>
      </c>
      <c r="J198" s="73" t="str">
        <f t="shared" si="18"/>
        <v/>
      </c>
    </row>
    <row r="199" spans="1:10" ht="15.75" customHeight="1">
      <c r="A199" s="84" t="str">
        <f t="shared" si="15"/>
        <v/>
      </c>
      <c r="B199" s="82" t="str">
        <f>IF('Time Series Inputs'!A199="","",'Time Series Inputs'!A199)</f>
        <v/>
      </c>
      <c r="C199" s="83" t="str">
        <f>IF('Time Series Inputs'!B199="","",'Time Series Inputs'!B199)</f>
        <v/>
      </c>
      <c r="D199" s="83" t="str">
        <f>IF('Time Series Inputs'!C199="","",'Time Series Inputs'!C199)</f>
        <v/>
      </c>
      <c r="E199" s="73" t="str">
        <f>IF('Rule Recommendations'!A199="","",'Rule Recommendations'!A199)</f>
        <v/>
      </c>
      <c r="F199" s="73" t="str">
        <f>IF($E199="","",IF(ROW($E199)&lt;=FIRST_TRADE_DATE,0,'Apply Constraints'!$E199))</f>
        <v/>
      </c>
      <c r="G199" s="73" t="str">
        <f t="shared" si="16"/>
        <v/>
      </c>
      <c r="H199" s="73" t="str">
        <f t="shared" si="17"/>
        <v/>
      </c>
      <c r="I199" s="52" t="str">
        <f t="shared" si="19"/>
        <v/>
      </c>
      <c r="J199" s="73" t="str">
        <f t="shared" si="18"/>
        <v/>
      </c>
    </row>
    <row r="200" spans="1:10" ht="15.75" customHeight="1">
      <c r="A200" s="84" t="str">
        <f t="shared" si="15"/>
        <v/>
      </c>
      <c r="B200" s="82" t="str">
        <f>IF('Time Series Inputs'!A200="","",'Time Series Inputs'!A200)</f>
        <v/>
      </c>
      <c r="C200" s="83" t="str">
        <f>IF('Time Series Inputs'!B200="","",'Time Series Inputs'!B200)</f>
        <v/>
      </c>
      <c r="D200" s="83" t="str">
        <f>IF('Time Series Inputs'!C200="","",'Time Series Inputs'!C200)</f>
        <v/>
      </c>
      <c r="E200" s="73" t="str">
        <f>IF('Rule Recommendations'!A200="","",'Rule Recommendations'!A200)</f>
        <v/>
      </c>
      <c r="F200" s="73" t="str">
        <f>IF($E200="","",IF(ROW($E200)&lt;=FIRST_TRADE_DATE,0,'Apply Constraints'!$E200))</f>
        <v/>
      </c>
      <c r="G200" s="73" t="str">
        <f t="shared" si="16"/>
        <v/>
      </c>
      <c r="H200" s="73" t="str">
        <f t="shared" si="17"/>
        <v/>
      </c>
      <c r="I200" s="52" t="str">
        <f t="shared" si="19"/>
        <v/>
      </c>
      <c r="J200" s="73" t="str">
        <f t="shared" si="18"/>
        <v/>
      </c>
    </row>
    <row r="201" spans="1:10" ht="15.75" customHeight="1">
      <c r="A201" s="84" t="str">
        <f t="shared" si="15"/>
        <v/>
      </c>
      <c r="B201" s="82" t="str">
        <f>IF('Time Series Inputs'!A201="","",'Time Series Inputs'!A201)</f>
        <v/>
      </c>
      <c r="C201" s="83" t="str">
        <f>IF('Time Series Inputs'!B201="","",'Time Series Inputs'!B201)</f>
        <v/>
      </c>
      <c r="D201" s="83" t="str">
        <f>IF('Time Series Inputs'!C201="","",'Time Series Inputs'!C201)</f>
        <v/>
      </c>
      <c r="E201" s="73" t="str">
        <f>IF('Rule Recommendations'!A201="","",'Rule Recommendations'!A201)</f>
        <v/>
      </c>
      <c r="F201" s="73" t="str">
        <f>IF($E201="","",IF(ROW($E201)&lt;=FIRST_TRADE_DATE,0,'Apply Constraints'!$E201))</f>
        <v/>
      </c>
      <c r="G201" s="73" t="str">
        <f t="shared" si="16"/>
        <v/>
      </c>
      <c r="H201" s="73" t="str">
        <f t="shared" si="17"/>
        <v/>
      </c>
      <c r="I201" s="52" t="str">
        <f t="shared" si="19"/>
        <v/>
      </c>
      <c r="J201" s="73" t="str">
        <f t="shared" si="18"/>
        <v/>
      </c>
    </row>
    <row r="202" spans="1:10" ht="15.75" customHeight="1">
      <c r="A202" s="84" t="str">
        <f t="shared" si="15"/>
        <v/>
      </c>
      <c r="B202" s="82" t="str">
        <f>IF('Time Series Inputs'!A202="","",'Time Series Inputs'!A202)</f>
        <v/>
      </c>
      <c r="C202" s="83" t="str">
        <f>IF('Time Series Inputs'!B202="","",'Time Series Inputs'!B202)</f>
        <v/>
      </c>
      <c r="D202" s="83" t="str">
        <f>IF('Time Series Inputs'!C202="","",'Time Series Inputs'!C202)</f>
        <v/>
      </c>
      <c r="E202" s="73" t="str">
        <f>IF('Rule Recommendations'!A202="","",'Rule Recommendations'!A202)</f>
        <v/>
      </c>
      <c r="F202" s="73" t="str">
        <f>IF($E202="","",IF(ROW($E202)&lt;=FIRST_TRADE_DATE,0,'Apply Constraints'!$E202))</f>
        <v/>
      </c>
      <c r="G202" s="73" t="str">
        <f t="shared" si="16"/>
        <v/>
      </c>
      <c r="H202" s="73" t="str">
        <f t="shared" si="17"/>
        <v/>
      </c>
      <c r="I202" s="52" t="str">
        <f t="shared" si="19"/>
        <v/>
      </c>
      <c r="J202" s="73" t="str">
        <f t="shared" si="18"/>
        <v/>
      </c>
    </row>
    <row r="203" spans="1:10" ht="15.75" customHeight="1">
      <c r="A203" s="84" t="str">
        <f t="shared" si="15"/>
        <v/>
      </c>
      <c r="B203" s="82" t="str">
        <f>IF('Time Series Inputs'!A203="","",'Time Series Inputs'!A203)</f>
        <v/>
      </c>
      <c r="C203" s="83" t="str">
        <f>IF('Time Series Inputs'!B203="","",'Time Series Inputs'!B203)</f>
        <v/>
      </c>
      <c r="D203" s="83" t="str">
        <f>IF('Time Series Inputs'!C203="","",'Time Series Inputs'!C203)</f>
        <v/>
      </c>
      <c r="E203" s="73" t="str">
        <f>IF('Rule Recommendations'!A203="","",'Rule Recommendations'!A203)</f>
        <v/>
      </c>
      <c r="F203" s="73" t="str">
        <f>IF($E203="","",IF(ROW($E203)&lt;=FIRST_TRADE_DATE,0,'Apply Constraints'!$E203))</f>
        <v/>
      </c>
      <c r="G203" s="73" t="str">
        <f t="shared" si="16"/>
        <v/>
      </c>
      <c r="H203" s="73" t="str">
        <f t="shared" si="17"/>
        <v/>
      </c>
      <c r="I203" s="52" t="str">
        <f t="shared" si="19"/>
        <v/>
      </c>
      <c r="J203" s="73" t="str">
        <f t="shared" si="18"/>
        <v/>
      </c>
    </row>
    <row r="204" spans="1:10" ht="15.75" customHeight="1">
      <c r="A204" s="84" t="str">
        <f t="shared" si="15"/>
        <v/>
      </c>
      <c r="B204" s="82" t="str">
        <f>IF('Time Series Inputs'!A204="","",'Time Series Inputs'!A204)</f>
        <v/>
      </c>
      <c r="C204" s="83" t="str">
        <f>IF('Time Series Inputs'!B204="","",'Time Series Inputs'!B204)</f>
        <v/>
      </c>
      <c r="D204" s="83" t="str">
        <f>IF('Time Series Inputs'!C204="","",'Time Series Inputs'!C204)</f>
        <v/>
      </c>
      <c r="E204" s="73" t="str">
        <f>IF('Rule Recommendations'!A204="","",'Rule Recommendations'!A204)</f>
        <v/>
      </c>
      <c r="F204" s="73" t="str">
        <f>IF($E204="","",IF(ROW($E204)&lt;=FIRST_TRADE_DATE,0,'Apply Constraints'!$E204))</f>
        <v/>
      </c>
      <c r="G204" s="73" t="str">
        <f t="shared" si="16"/>
        <v/>
      </c>
      <c r="H204" s="73" t="str">
        <f t="shared" si="17"/>
        <v/>
      </c>
      <c r="I204" s="52" t="str">
        <f t="shared" si="19"/>
        <v/>
      </c>
      <c r="J204" s="73" t="str">
        <f t="shared" si="18"/>
        <v/>
      </c>
    </row>
    <row r="205" spans="1:10" ht="15.75" customHeight="1">
      <c r="A205" s="84" t="str">
        <f t="shared" si="15"/>
        <v/>
      </c>
      <c r="B205" s="82" t="str">
        <f>IF('Time Series Inputs'!A205="","",'Time Series Inputs'!A205)</f>
        <v/>
      </c>
      <c r="C205" s="83" t="str">
        <f>IF('Time Series Inputs'!B205="","",'Time Series Inputs'!B205)</f>
        <v/>
      </c>
      <c r="D205" s="83" t="str">
        <f>IF('Time Series Inputs'!C205="","",'Time Series Inputs'!C205)</f>
        <v/>
      </c>
      <c r="E205" s="73" t="str">
        <f>IF('Rule Recommendations'!A205="","",'Rule Recommendations'!A205)</f>
        <v/>
      </c>
      <c r="F205" s="73" t="str">
        <f>IF($E205="","",IF(ROW($E205)&lt;=FIRST_TRADE_DATE,0,'Apply Constraints'!$E205))</f>
        <v/>
      </c>
      <c r="G205" s="73" t="str">
        <f t="shared" si="16"/>
        <v/>
      </c>
      <c r="H205" s="73" t="str">
        <f t="shared" si="17"/>
        <v/>
      </c>
      <c r="I205" s="52" t="str">
        <f t="shared" si="19"/>
        <v/>
      </c>
      <c r="J205" s="73" t="str">
        <f t="shared" si="18"/>
        <v/>
      </c>
    </row>
    <row r="206" spans="1:10" ht="15.75" customHeight="1">
      <c r="A206" s="84" t="str">
        <f t="shared" si="15"/>
        <v/>
      </c>
      <c r="B206" s="82" t="str">
        <f>IF('Time Series Inputs'!A206="","",'Time Series Inputs'!A206)</f>
        <v/>
      </c>
      <c r="C206" s="83" t="str">
        <f>IF('Time Series Inputs'!B206="","",'Time Series Inputs'!B206)</f>
        <v/>
      </c>
      <c r="D206" s="83" t="str">
        <f>IF('Time Series Inputs'!C206="","",'Time Series Inputs'!C206)</f>
        <v/>
      </c>
      <c r="E206" s="73" t="str">
        <f>IF('Rule Recommendations'!A206="","",'Rule Recommendations'!A206)</f>
        <v/>
      </c>
      <c r="F206" s="73" t="str">
        <f>IF($E206="","",IF(ROW($E206)&lt;=FIRST_TRADE_DATE,0,'Apply Constraints'!$E206))</f>
        <v/>
      </c>
      <c r="G206" s="73" t="str">
        <f t="shared" si="16"/>
        <v/>
      </c>
      <c r="H206" s="73" t="str">
        <f t="shared" si="17"/>
        <v/>
      </c>
      <c r="I206" s="52" t="str">
        <f t="shared" si="19"/>
        <v/>
      </c>
      <c r="J206" s="73" t="str">
        <f t="shared" si="18"/>
        <v/>
      </c>
    </row>
    <row r="207" spans="1:10" ht="15.75" customHeight="1">
      <c r="A207" s="84" t="str">
        <f t="shared" si="15"/>
        <v/>
      </c>
      <c r="B207" s="82" t="str">
        <f>IF('Time Series Inputs'!A207="","",'Time Series Inputs'!A207)</f>
        <v/>
      </c>
      <c r="C207" s="83" t="str">
        <f>IF('Time Series Inputs'!B207="","",'Time Series Inputs'!B207)</f>
        <v/>
      </c>
      <c r="D207" s="83" t="str">
        <f>IF('Time Series Inputs'!C207="","",'Time Series Inputs'!C207)</f>
        <v/>
      </c>
      <c r="E207" s="73" t="str">
        <f>IF('Rule Recommendations'!A207="","",'Rule Recommendations'!A207)</f>
        <v/>
      </c>
      <c r="F207" s="73" t="str">
        <f>IF($E207="","",IF(ROW($E207)&lt;=FIRST_TRADE_DATE,0,'Apply Constraints'!$E207))</f>
        <v/>
      </c>
      <c r="G207" s="73" t="str">
        <f t="shared" si="16"/>
        <v/>
      </c>
      <c r="H207" s="73" t="str">
        <f t="shared" si="17"/>
        <v/>
      </c>
      <c r="I207" s="52" t="str">
        <f t="shared" si="19"/>
        <v/>
      </c>
      <c r="J207" s="73" t="str">
        <f t="shared" si="18"/>
        <v/>
      </c>
    </row>
    <row r="208" spans="1:10" ht="15.75" customHeight="1">
      <c r="A208" s="84" t="str">
        <f t="shared" si="15"/>
        <v/>
      </c>
      <c r="B208" s="82" t="str">
        <f>IF('Time Series Inputs'!A208="","",'Time Series Inputs'!A208)</f>
        <v/>
      </c>
      <c r="C208" s="83" t="str">
        <f>IF('Time Series Inputs'!B208="","",'Time Series Inputs'!B208)</f>
        <v/>
      </c>
      <c r="D208" s="83" t="str">
        <f>IF('Time Series Inputs'!C208="","",'Time Series Inputs'!C208)</f>
        <v/>
      </c>
      <c r="E208" s="73" t="str">
        <f>IF('Rule Recommendations'!A208="","",'Rule Recommendations'!A208)</f>
        <v/>
      </c>
      <c r="F208" s="73" t="str">
        <f>IF($E208="","",IF(ROW($E208)&lt;=FIRST_TRADE_DATE,0,'Apply Constraints'!$E208))</f>
        <v/>
      </c>
      <c r="G208" s="73" t="str">
        <f t="shared" si="16"/>
        <v/>
      </c>
      <c r="H208" s="73" t="str">
        <f t="shared" si="17"/>
        <v/>
      </c>
      <c r="I208" s="52" t="str">
        <f t="shared" si="19"/>
        <v/>
      </c>
      <c r="J208" s="73" t="str">
        <f t="shared" si="18"/>
        <v/>
      </c>
    </row>
    <row r="209" spans="1:10" ht="15.75" customHeight="1">
      <c r="A209" s="84" t="str">
        <f t="shared" si="15"/>
        <v/>
      </c>
      <c r="B209" s="82" t="str">
        <f>IF('Time Series Inputs'!A209="","",'Time Series Inputs'!A209)</f>
        <v/>
      </c>
      <c r="C209" s="83" t="str">
        <f>IF('Time Series Inputs'!B209="","",'Time Series Inputs'!B209)</f>
        <v/>
      </c>
      <c r="D209" s="83" t="str">
        <f>IF('Time Series Inputs'!C209="","",'Time Series Inputs'!C209)</f>
        <v/>
      </c>
      <c r="E209" s="73" t="str">
        <f>IF('Rule Recommendations'!A209="","",'Rule Recommendations'!A209)</f>
        <v/>
      </c>
      <c r="F209" s="73" t="str">
        <f>IF($E209="","",IF(ROW($E209)&lt;=FIRST_TRADE_DATE,0,'Apply Constraints'!$E209))</f>
        <v/>
      </c>
      <c r="G209" s="73" t="str">
        <f t="shared" si="16"/>
        <v/>
      </c>
      <c r="H209" s="73" t="str">
        <f t="shared" si="17"/>
        <v/>
      </c>
      <c r="I209" s="52" t="str">
        <f t="shared" si="19"/>
        <v/>
      </c>
      <c r="J209" s="73" t="str">
        <f t="shared" si="18"/>
        <v/>
      </c>
    </row>
    <row r="210" spans="1:10" ht="15.75" customHeight="1">
      <c r="A210" s="84" t="str">
        <f t="shared" si="15"/>
        <v/>
      </c>
      <c r="B210" s="82" t="str">
        <f>IF('Time Series Inputs'!A210="","",'Time Series Inputs'!A210)</f>
        <v/>
      </c>
      <c r="C210" s="83" t="str">
        <f>IF('Time Series Inputs'!B210="","",'Time Series Inputs'!B210)</f>
        <v/>
      </c>
      <c r="D210" s="83" t="str">
        <f>IF('Time Series Inputs'!C210="","",'Time Series Inputs'!C210)</f>
        <v/>
      </c>
      <c r="E210" s="73" t="str">
        <f>IF('Rule Recommendations'!A210="","",'Rule Recommendations'!A210)</f>
        <v/>
      </c>
      <c r="F210" s="73" t="str">
        <f>IF($E210="","",IF(ROW($E210)&lt;=FIRST_TRADE_DATE,0,'Apply Constraints'!$E210))</f>
        <v/>
      </c>
      <c r="G210" s="73" t="str">
        <f t="shared" si="16"/>
        <v/>
      </c>
      <c r="H210" s="73" t="str">
        <f t="shared" si="17"/>
        <v/>
      </c>
      <c r="I210" s="52" t="str">
        <f t="shared" si="19"/>
        <v/>
      </c>
      <c r="J210" s="73" t="str">
        <f t="shared" si="18"/>
        <v/>
      </c>
    </row>
    <row r="211" spans="1:10" ht="15.75" customHeight="1">
      <c r="A211" s="84" t="str">
        <f t="shared" si="15"/>
        <v/>
      </c>
      <c r="B211" s="82" t="str">
        <f>IF('Time Series Inputs'!A211="","",'Time Series Inputs'!A211)</f>
        <v/>
      </c>
      <c r="C211" s="83" t="str">
        <f>IF('Time Series Inputs'!B211="","",'Time Series Inputs'!B211)</f>
        <v/>
      </c>
      <c r="D211" s="83" t="str">
        <f>IF('Time Series Inputs'!C211="","",'Time Series Inputs'!C211)</f>
        <v/>
      </c>
      <c r="E211" s="73" t="str">
        <f>IF('Rule Recommendations'!A211="","",'Rule Recommendations'!A211)</f>
        <v/>
      </c>
      <c r="F211" s="73" t="str">
        <f>IF($E211="","",IF(ROW($E211)&lt;=FIRST_TRADE_DATE,0,'Apply Constraints'!$E211))</f>
        <v/>
      </c>
      <c r="G211" s="73" t="str">
        <f t="shared" si="16"/>
        <v/>
      </c>
      <c r="H211" s="73" t="str">
        <f t="shared" si="17"/>
        <v/>
      </c>
      <c r="I211" s="52" t="str">
        <f t="shared" si="19"/>
        <v/>
      </c>
      <c r="J211" s="73" t="str">
        <f t="shared" si="18"/>
        <v/>
      </c>
    </row>
    <row r="212" spans="1:10" ht="15.75" customHeight="1">
      <c r="A212" s="84" t="str">
        <f t="shared" si="15"/>
        <v/>
      </c>
      <c r="B212" s="82" t="str">
        <f>IF('Time Series Inputs'!A212="","",'Time Series Inputs'!A212)</f>
        <v/>
      </c>
      <c r="C212" s="83" t="str">
        <f>IF('Time Series Inputs'!B212="","",'Time Series Inputs'!B212)</f>
        <v/>
      </c>
      <c r="D212" s="83" t="str">
        <f>IF('Time Series Inputs'!C212="","",'Time Series Inputs'!C212)</f>
        <v/>
      </c>
      <c r="E212" s="73" t="str">
        <f>IF('Rule Recommendations'!A212="","",'Rule Recommendations'!A212)</f>
        <v/>
      </c>
      <c r="F212" s="73" t="str">
        <f>IF($E212="","",IF(ROW($E212)&lt;=FIRST_TRADE_DATE,0,'Apply Constraints'!$E212))</f>
        <v/>
      </c>
      <c r="G212" s="73" t="str">
        <f t="shared" si="16"/>
        <v/>
      </c>
      <c r="H212" s="73" t="str">
        <f t="shared" si="17"/>
        <v/>
      </c>
      <c r="I212" s="52" t="str">
        <f t="shared" si="19"/>
        <v/>
      </c>
      <c r="J212" s="73" t="str">
        <f t="shared" si="18"/>
        <v/>
      </c>
    </row>
    <row r="213" spans="1:10" ht="15.75" customHeight="1">
      <c r="A213" s="84" t="str">
        <f t="shared" si="15"/>
        <v/>
      </c>
      <c r="B213" s="82" t="str">
        <f>IF('Time Series Inputs'!A213="","",'Time Series Inputs'!A213)</f>
        <v/>
      </c>
      <c r="C213" s="83" t="str">
        <f>IF('Time Series Inputs'!B213="","",'Time Series Inputs'!B213)</f>
        <v/>
      </c>
      <c r="D213" s="83" t="str">
        <f>IF('Time Series Inputs'!C213="","",'Time Series Inputs'!C213)</f>
        <v/>
      </c>
      <c r="E213" s="73" t="str">
        <f>IF('Rule Recommendations'!A213="","",'Rule Recommendations'!A213)</f>
        <v/>
      </c>
      <c r="F213" s="73" t="str">
        <f>IF($E213="","",IF(ROW($E213)&lt;=FIRST_TRADE_DATE,0,'Apply Constraints'!$E213))</f>
        <v/>
      </c>
      <c r="G213" s="73" t="str">
        <f t="shared" si="16"/>
        <v/>
      </c>
      <c r="H213" s="73" t="str">
        <f t="shared" si="17"/>
        <v/>
      </c>
      <c r="I213" s="52" t="str">
        <f t="shared" si="19"/>
        <v/>
      </c>
      <c r="J213" s="73" t="str">
        <f t="shared" si="18"/>
        <v/>
      </c>
    </row>
    <row r="214" spans="1:10" ht="15.75" customHeight="1">
      <c r="A214" s="84" t="str">
        <f t="shared" si="15"/>
        <v/>
      </c>
      <c r="B214" s="82" t="str">
        <f>IF('Time Series Inputs'!A214="","",'Time Series Inputs'!A214)</f>
        <v/>
      </c>
      <c r="C214" s="83" t="str">
        <f>IF('Time Series Inputs'!B214="","",'Time Series Inputs'!B214)</f>
        <v/>
      </c>
      <c r="D214" s="83" t="str">
        <f>IF('Time Series Inputs'!C214="","",'Time Series Inputs'!C214)</f>
        <v/>
      </c>
      <c r="E214" s="73" t="str">
        <f>IF('Rule Recommendations'!A214="","",'Rule Recommendations'!A214)</f>
        <v/>
      </c>
      <c r="F214" s="73" t="str">
        <f>IF($E214="","",IF(ROW($E214)&lt;=FIRST_TRADE_DATE,0,'Apply Constraints'!$E214))</f>
        <v/>
      </c>
      <c r="G214" s="73" t="str">
        <f t="shared" si="16"/>
        <v/>
      </c>
      <c r="H214" s="73" t="str">
        <f t="shared" si="17"/>
        <v/>
      </c>
      <c r="I214" s="52" t="str">
        <f t="shared" si="19"/>
        <v/>
      </c>
      <c r="J214" s="73" t="str">
        <f t="shared" si="18"/>
        <v/>
      </c>
    </row>
    <row r="215" spans="1:10" ht="15.75" customHeight="1">
      <c r="A215" s="84" t="str">
        <f t="shared" si="15"/>
        <v/>
      </c>
      <c r="B215" s="82" t="str">
        <f>IF('Time Series Inputs'!A215="","",'Time Series Inputs'!A215)</f>
        <v/>
      </c>
      <c r="C215" s="83" t="str">
        <f>IF('Time Series Inputs'!B215="","",'Time Series Inputs'!B215)</f>
        <v/>
      </c>
      <c r="D215" s="83" t="str">
        <f>IF('Time Series Inputs'!C215="","",'Time Series Inputs'!C215)</f>
        <v/>
      </c>
      <c r="E215" s="73" t="str">
        <f>IF('Rule Recommendations'!A215="","",'Rule Recommendations'!A215)</f>
        <v/>
      </c>
      <c r="F215" s="73" t="str">
        <f>IF($E215="","",IF(ROW($E215)&lt;=FIRST_TRADE_DATE,0,'Apply Constraints'!$E215))</f>
        <v/>
      </c>
      <c r="G215" s="73" t="str">
        <f t="shared" si="16"/>
        <v/>
      </c>
      <c r="H215" s="73" t="str">
        <f t="shared" si="17"/>
        <v/>
      </c>
      <c r="I215" s="52" t="str">
        <f t="shared" si="19"/>
        <v/>
      </c>
      <c r="J215" s="73" t="str">
        <f t="shared" si="18"/>
        <v/>
      </c>
    </row>
    <row r="216" spans="1:10" ht="15.75" customHeight="1">
      <c r="A216" s="84" t="str">
        <f t="shared" si="15"/>
        <v/>
      </c>
      <c r="B216" s="82" t="str">
        <f>IF('Time Series Inputs'!A216="","",'Time Series Inputs'!A216)</f>
        <v/>
      </c>
      <c r="C216" s="83" t="str">
        <f>IF('Time Series Inputs'!B216="","",'Time Series Inputs'!B216)</f>
        <v/>
      </c>
      <c r="D216" s="83" t="str">
        <f>IF('Time Series Inputs'!C216="","",'Time Series Inputs'!C216)</f>
        <v/>
      </c>
      <c r="E216" s="73" t="str">
        <f>IF('Rule Recommendations'!A216="","",'Rule Recommendations'!A216)</f>
        <v/>
      </c>
      <c r="F216" s="73" t="str">
        <f>IF($E216="","",IF(ROW($E216)&lt;=FIRST_TRADE_DATE,0,'Apply Constraints'!$E216))</f>
        <v/>
      </c>
      <c r="G216" s="73" t="str">
        <f t="shared" si="16"/>
        <v/>
      </c>
      <c r="H216" s="73" t="str">
        <f t="shared" si="17"/>
        <v/>
      </c>
      <c r="I216" s="52" t="str">
        <f t="shared" si="19"/>
        <v/>
      </c>
      <c r="J216" s="73" t="str">
        <f t="shared" si="18"/>
        <v/>
      </c>
    </row>
    <row r="217" spans="1:10" ht="15.75" customHeight="1">
      <c r="A217" s="84" t="str">
        <f t="shared" si="15"/>
        <v/>
      </c>
      <c r="B217" s="82" t="str">
        <f>IF('Time Series Inputs'!A217="","",'Time Series Inputs'!A217)</f>
        <v/>
      </c>
      <c r="C217" s="83" t="str">
        <f>IF('Time Series Inputs'!B217="","",'Time Series Inputs'!B217)</f>
        <v/>
      </c>
      <c r="D217" s="83" t="str">
        <f>IF('Time Series Inputs'!C217="","",'Time Series Inputs'!C217)</f>
        <v/>
      </c>
      <c r="E217" s="73" t="str">
        <f>IF('Rule Recommendations'!A217="","",'Rule Recommendations'!A217)</f>
        <v/>
      </c>
      <c r="F217" s="73" t="str">
        <f>IF($E217="","",IF(ROW($E217)&lt;=FIRST_TRADE_DATE,0,'Apply Constraints'!$E217))</f>
        <v/>
      </c>
      <c r="G217" s="73" t="str">
        <f t="shared" si="16"/>
        <v/>
      </c>
      <c r="H217" s="73" t="str">
        <f t="shared" si="17"/>
        <v/>
      </c>
      <c r="I217" s="52" t="str">
        <f t="shared" si="19"/>
        <v/>
      </c>
      <c r="J217" s="73" t="str">
        <f t="shared" si="18"/>
        <v/>
      </c>
    </row>
    <row r="218" spans="1:10" ht="15.75" customHeight="1">
      <c r="A218" s="84" t="str">
        <f t="shared" si="15"/>
        <v/>
      </c>
      <c r="B218" s="82" t="str">
        <f>IF('Time Series Inputs'!A218="","",'Time Series Inputs'!A218)</f>
        <v/>
      </c>
      <c r="C218" s="83" t="str">
        <f>IF('Time Series Inputs'!B218="","",'Time Series Inputs'!B218)</f>
        <v/>
      </c>
      <c r="D218" s="83" t="str">
        <f>IF('Time Series Inputs'!C218="","",'Time Series Inputs'!C218)</f>
        <v/>
      </c>
      <c r="E218" s="73" t="str">
        <f>IF('Rule Recommendations'!A218="","",'Rule Recommendations'!A218)</f>
        <v/>
      </c>
      <c r="F218" s="73" t="str">
        <f>IF($E218="","",IF(ROW($E218)&lt;=FIRST_TRADE_DATE,0,'Apply Constraints'!$E218))</f>
        <v/>
      </c>
      <c r="G218" s="73" t="str">
        <f t="shared" si="16"/>
        <v/>
      </c>
      <c r="H218" s="73" t="str">
        <f t="shared" si="17"/>
        <v/>
      </c>
      <c r="I218" s="52" t="str">
        <f t="shared" si="19"/>
        <v/>
      </c>
      <c r="J218" s="73" t="str">
        <f t="shared" si="18"/>
        <v/>
      </c>
    </row>
    <row r="219" spans="1:10" ht="15.75" customHeight="1">
      <c r="A219" s="84" t="str">
        <f t="shared" si="15"/>
        <v/>
      </c>
      <c r="B219" s="82" t="str">
        <f>IF('Time Series Inputs'!A219="","",'Time Series Inputs'!A219)</f>
        <v/>
      </c>
      <c r="C219" s="83" t="str">
        <f>IF('Time Series Inputs'!B219="","",'Time Series Inputs'!B219)</f>
        <v/>
      </c>
      <c r="D219" s="83" t="str">
        <f>IF('Time Series Inputs'!C219="","",'Time Series Inputs'!C219)</f>
        <v/>
      </c>
      <c r="E219" s="73" t="str">
        <f>IF('Rule Recommendations'!A219="","",'Rule Recommendations'!A219)</f>
        <v/>
      </c>
      <c r="F219" s="73" t="str">
        <f>IF($E219="","",IF(ROW($E219)&lt;=FIRST_TRADE_DATE,0,'Apply Constraints'!$E219))</f>
        <v/>
      </c>
      <c r="G219" s="73" t="str">
        <f t="shared" si="16"/>
        <v/>
      </c>
      <c r="H219" s="73" t="str">
        <f t="shared" si="17"/>
        <v/>
      </c>
      <c r="I219" s="52" t="str">
        <f t="shared" si="19"/>
        <v/>
      </c>
      <c r="J219" s="73" t="str">
        <f t="shared" si="18"/>
        <v/>
      </c>
    </row>
    <row r="220" spans="1:10" ht="15.75" customHeight="1">
      <c r="A220" s="84" t="str">
        <f t="shared" si="15"/>
        <v/>
      </c>
      <c r="B220" s="82" t="str">
        <f>IF('Time Series Inputs'!A220="","",'Time Series Inputs'!A220)</f>
        <v/>
      </c>
      <c r="C220" s="83" t="str">
        <f>IF('Time Series Inputs'!B220="","",'Time Series Inputs'!B220)</f>
        <v/>
      </c>
      <c r="D220" s="83" t="str">
        <f>IF('Time Series Inputs'!C220="","",'Time Series Inputs'!C220)</f>
        <v/>
      </c>
      <c r="E220" s="73" t="str">
        <f>IF('Rule Recommendations'!A220="","",'Rule Recommendations'!A220)</f>
        <v/>
      </c>
      <c r="F220" s="73" t="str">
        <f>IF($E220="","",IF(ROW($E220)&lt;=FIRST_TRADE_DATE,0,'Apply Constraints'!$E220))</f>
        <v/>
      </c>
      <c r="G220" s="73" t="str">
        <f t="shared" si="16"/>
        <v/>
      </c>
      <c r="H220" s="73" t="str">
        <f t="shared" si="17"/>
        <v/>
      </c>
      <c r="I220" s="52" t="str">
        <f t="shared" si="19"/>
        <v/>
      </c>
      <c r="J220" s="73" t="str">
        <f t="shared" si="18"/>
        <v/>
      </c>
    </row>
    <row r="221" spans="1:10" ht="15.75" customHeight="1">
      <c r="A221" s="84" t="str">
        <f t="shared" si="15"/>
        <v/>
      </c>
      <c r="B221" s="82" t="str">
        <f>IF('Time Series Inputs'!A221="","",'Time Series Inputs'!A221)</f>
        <v/>
      </c>
      <c r="C221" s="83" t="str">
        <f>IF('Time Series Inputs'!B221="","",'Time Series Inputs'!B221)</f>
        <v/>
      </c>
      <c r="D221" s="83" t="str">
        <f>IF('Time Series Inputs'!C221="","",'Time Series Inputs'!C221)</f>
        <v/>
      </c>
      <c r="E221" s="73" t="str">
        <f>IF('Rule Recommendations'!A221="","",'Rule Recommendations'!A221)</f>
        <v/>
      </c>
      <c r="F221" s="73" t="str">
        <f>IF($E221="","",IF(ROW($E221)&lt;=FIRST_TRADE_DATE,0,'Apply Constraints'!$E221))</f>
        <v/>
      </c>
      <c r="G221" s="73" t="str">
        <f t="shared" si="16"/>
        <v/>
      </c>
      <c r="H221" s="73" t="str">
        <f t="shared" si="17"/>
        <v/>
      </c>
      <c r="I221" s="52" t="str">
        <f t="shared" si="19"/>
        <v/>
      </c>
      <c r="J221" s="73" t="str">
        <f t="shared" si="18"/>
        <v/>
      </c>
    </row>
    <row r="222" spans="1:10" ht="15.75" customHeight="1">
      <c r="A222" s="84" t="str">
        <f t="shared" si="15"/>
        <v/>
      </c>
      <c r="B222" s="82" t="str">
        <f>IF('Time Series Inputs'!A222="","",'Time Series Inputs'!A222)</f>
        <v/>
      </c>
      <c r="C222" s="83" t="str">
        <f>IF('Time Series Inputs'!B222="","",'Time Series Inputs'!B222)</f>
        <v/>
      </c>
      <c r="D222" s="83" t="str">
        <f>IF('Time Series Inputs'!C222="","",'Time Series Inputs'!C222)</f>
        <v/>
      </c>
      <c r="E222" s="73" t="str">
        <f>IF('Rule Recommendations'!A222="","",'Rule Recommendations'!A222)</f>
        <v/>
      </c>
      <c r="F222" s="73" t="str">
        <f>IF($E222="","",IF(ROW($E222)&lt;=FIRST_TRADE_DATE,0,'Apply Constraints'!$E222))</f>
        <v/>
      </c>
      <c r="G222" s="73" t="str">
        <f t="shared" si="16"/>
        <v/>
      </c>
      <c r="H222" s="73" t="str">
        <f t="shared" si="17"/>
        <v/>
      </c>
      <c r="I222" s="52" t="str">
        <f t="shared" si="19"/>
        <v/>
      </c>
      <c r="J222" s="73" t="str">
        <f t="shared" si="18"/>
        <v/>
      </c>
    </row>
    <row r="223" spans="1:10" ht="15.75" customHeight="1">
      <c r="A223" s="84" t="str">
        <f t="shared" si="15"/>
        <v/>
      </c>
      <c r="B223" s="82" t="str">
        <f>IF('Time Series Inputs'!A223="","",'Time Series Inputs'!A223)</f>
        <v/>
      </c>
      <c r="C223" s="83" t="str">
        <f>IF('Time Series Inputs'!B223="","",'Time Series Inputs'!B223)</f>
        <v/>
      </c>
      <c r="D223" s="83" t="str">
        <f>IF('Time Series Inputs'!C223="","",'Time Series Inputs'!C223)</f>
        <v/>
      </c>
      <c r="E223" s="73" t="str">
        <f>IF('Rule Recommendations'!A223="","",'Rule Recommendations'!A223)</f>
        <v/>
      </c>
      <c r="F223" s="73" t="str">
        <f>IF($E223="","",IF(ROW($E223)&lt;=FIRST_TRADE_DATE,0,'Apply Constraints'!$E223))</f>
        <v/>
      </c>
      <c r="G223" s="73" t="str">
        <f t="shared" si="16"/>
        <v/>
      </c>
      <c r="H223" s="73" t="str">
        <f t="shared" si="17"/>
        <v/>
      </c>
      <c r="I223" s="52" t="str">
        <f t="shared" si="19"/>
        <v/>
      </c>
      <c r="J223" s="73" t="str">
        <f t="shared" si="18"/>
        <v/>
      </c>
    </row>
    <row r="224" spans="1:10" ht="15.75" customHeight="1">
      <c r="A224" s="84" t="str">
        <f t="shared" si="15"/>
        <v/>
      </c>
      <c r="B224" s="82" t="str">
        <f>IF('Time Series Inputs'!A224="","",'Time Series Inputs'!A224)</f>
        <v/>
      </c>
      <c r="C224" s="83" t="str">
        <f>IF('Time Series Inputs'!B224="","",'Time Series Inputs'!B224)</f>
        <v/>
      </c>
      <c r="D224" s="83" t="str">
        <f>IF('Time Series Inputs'!C224="","",'Time Series Inputs'!C224)</f>
        <v/>
      </c>
      <c r="E224" s="73" t="str">
        <f>IF('Rule Recommendations'!A224="","",'Rule Recommendations'!A224)</f>
        <v/>
      </c>
      <c r="F224" s="73" t="str">
        <f>IF($E224="","",IF(ROW($E224)&lt;=FIRST_TRADE_DATE,0,'Apply Constraints'!$E224))</f>
        <v/>
      </c>
      <c r="G224" s="73" t="str">
        <f t="shared" si="16"/>
        <v/>
      </c>
      <c r="H224" s="73" t="str">
        <f t="shared" si="17"/>
        <v/>
      </c>
      <c r="I224" s="52" t="str">
        <f t="shared" si="19"/>
        <v/>
      </c>
      <c r="J224" s="73" t="str">
        <f t="shared" si="18"/>
        <v/>
      </c>
    </row>
    <row r="225" spans="1:10" ht="15.75" customHeight="1">
      <c r="A225" s="84" t="str">
        <f t="shared" si="15"/>
        <v/>
      </c>
      <c r="B225" s="82" t="str">
        <f>IF('Time Series Inputs'!A225="","",'Time Series Inputs'!A225)</f>
        <v/>
      </c>
      <c r="C225" s="83" t="str">
        <f>IF('Time Series Inputs'!B225="","",'Time Series Inputs'!B225)</f>
        <v/>
      </c>
      <c r="D225" s="83" t="str">
        <f>IF('Time Series Inputs'!C225="","",'Time Series Inputs'!C225)</f>
        <v/>
      </c>
      <c r="E225" s="73" t="str">
        <f>IF('Rule Recommendations'!A225="","",'Rule Recommendations'!A225)</f>
        <v/>
      </c>
      <c r="F225" s="73" t="str">
        <f>IF($E225="","",IF(ROW($E225)&lt;=FIRST_TRADE_DATE,0,'Apply Constraints'!$E225))</f>
        <v/>
      </c>
      <c r="G225" s="73" t="str">
        <f t="shared" si="16"/>
        <v/>
      </c>
      <c r="H225" s="73" t="str">
        <f t="shared" si="17"/>
        <v/>
      </c>
      <c r="I225" s="52" t="str">
        <f t="shared" si="19"/>
        <v/>
      </c>
      <c r="J225" s="73" t="str">
        <f t="shared" si="18"/>
        <v/>
      </c>
    </row>
    <row r="226" spans="1:10" ht="15.75" customHeight="1">
      <c r="A226" s="84" t="str">
        <f t="shared" si="15"/>
        <v/>
      </c>
      <c r="B226" s="82" t="str">
        <f>IF('Time Series Inputs'!A226="","",'Time Series Inputs'!A226)</f>
        <v/>
      </c>
      <c r="C226" s="83" t="str">
        <f>IF('Time Series Inputs'!B226="","",'Time Series Inputs'!B226)</f>
        <v/>
      </c>
      <c r="D226" s="83" t="str">
        <f>IF('Time Series Inputs'!C226="","",'Time Series Inputs'!C226)</f>
        <v/>
      </c>
      <c r="E226" s="73" t="str">
        <f>IF('Rule Recommendations'!A226="","",'Rule Recommendations'!A226)</f>
        <v/>
      </c>
      <c r="F226" s="73" t="str">
        <f>IF($E226="","",IF(ROW($E226)&lt;=FIRST_TRADE_DATE,0,'Apply Constraints'!$E226))</f>
        <v/>
      </c>
      <c r="G226" s="73" t="str">
        <f t="shared" si="16"/>
        <v/>
      </c>
      <c r="H226" s="73" t="str">
        <f t="shared" si="17"/>
        <v/>
      </c>
      <c r="I226" s="52" t="str">
        <f t="shared" si="19"/>
        <v/>
      </c>
      <c r="J226" s="73" t="str">
        <f t="shared" si="18"/>
        <v/>
      </c>
    </row>
    <row r="227" spans="1:10" ht="15.75" customHeight="1">
      <c r="A227" s="84" t="str">
        <f t="shared" si="15"/>
        <v/>
      </c>
      <c r="B227" s="82" t="str">
        <f>IF('Time Series Inputs'!A227="","",'Time Series Inputs'!A227)</f>
        <v/>
      </c>
      <c r="C227" s="83" t="str">
        <f>IF('Time Series Inputs'!B227="","",'Time Series Inputs'!B227)</f>
        <v/>
      </c>
      <c r="D227" s="83" t="str">
        <f>IF('Time Series Inputs'!C227="","",'Time Series Inputs'!C227)</f>
        <v/>
      </c>
      <c r="E227" s="73" t="str">
        <f>IF('Rule Recommendations'!A227="","",'Rule Recommendations'!A227)</f>
        <v/>
      </c>
      <c r="F227" s="73" t="str">
        <f>IF($E227="","",IF(ROW($E227)&lt;=FIRST_TRADE_DATE,0,'Apply Constraints'!$E227))</f>
        <v/>
      </c>
      <c r="G227" s="73" t="str">
        <f t="shared" si="16"/>
        <v/>
      </c>
      <c r="H227" s="73" t="str">
        <f t="shared" si="17"/>
        <v/>
      </c>
      <c r="I227" s="52" t="str">
        <f t="shared" si="19"/>
        <v/>
      </c>
      <c r="J227" s="73" t="str">
        <f t="shared" si="18"/>
        <v/>
      </c>
    </row>
    <row r="228" spans="1:10" ht="15.75" customHeight="1">
      <c r="A228" s="84" t="str">
        <f t="shared" si="15"/>
        <v/>
      </c>
      <c r="B228" s="82" t="str">
        <f>IF('Time Series Inputs'!A228="","",'Time Series Inputs'!A228)</f>
        <v/>
      </c>
      <c r="C228" s="83" t="str">
        <f>IF('Time Series Inputs'!B228="","",'Time Series Inputs'!B228)</f>
        <v/>
      </c>
      <c r="D228" s="83" t="str">
        <f>IF('Time Series Inputs'!C228="","",'Time Series Inputs'!C228)</f>
        <v/>
      </c>
      <c r="E228" s="73" t="str">
        <f>IF('Rule Recommendations'!A228="","",'Rule Recommendations'!A228)</f>
        <v/>
      </c>
      <c r="F228" s="73" t="str">
        <f>IF($E228="","",IF(ROW($E228)&lt;=FIRST_TRADE_DATE,0,'Apply Constraints'!$E228))</f>
        <v/>
      </c>
      <c r="G228" s="73" t="str">
        <f t="shared" si="16"/>
        <v/>
      </c>
      <c r="H228" s="73" t="str">
        <f t="shared" si="17"/>
        <v/>
      </c>
      <c r="I228" s="52" t="str">
        <f t="shared" si="19"/>
        <v/>
      </c>
      <c r="J228" s="73" t="str">
        <f t="shared" si="18"/>
        <v/>
      </c>
    </row>
    <row r="229" spans="1:10" ht="15.75" customHeight="1">
      <c r="A229" s="84" t="str">
        <f t="shared" si="15"/>
        <v/>
      </c>
      <c r="B229" s="82" t="str">
        <f>IF('Time Series Inputs'!A229="","",'Time Series Inputs'!A229)</f>
        <v/>
      </c>
      <c r="C229" s="83" t="str">
        <f>IF('Time Series Inputs'!B229="","",'Time Series Inputs'!B229)</f>
        <v/>
      </c>
      <c r="D229" s="83" t="str">
        <f>IF('Time Series Inputs'!C229="","",'Time Series Inputs'!C229)</f>
        <v/>
      </c>
      <c r="E229" s="73" t="str">
        <f>IF('Rule Recommendations'!A229="","",'Rule Recommendations'!A229)</f>
        <v/>
      </c>
      <c r="F229" s="73" t="str">
        <f>IF($E229="","",IF(ROW($E229)&lt;=FIRST_TRADE_DATE,0,'Apply Constraints'!$E229))</f>
        <v/>
      </c>
      <c r="G229" s="73" t="str">
        <f t="shared" si="16"/>
        <v/>
      </c>
      <c r="H229" s="73" t="str">
        <f t="shared" si="17"/>
        <v/>
      </c>
      <c r="I229" s="52" t="str">
        <f t="shared" si="19"/>
        <v/>
      </c>
      <c r="J229" s="73" t="str">
        <f t="shared" si="18"/>
        <v/>
      </c>
    </row>
    <row r="230" spans="1:10" ht="15.75" customHeight="1">
      <c r="A230" s="84" t="str">
        <f t="shared" si="15"/>
        <v/>
      </c>
      <c r="B230" s="82" t="str">
        <f>IF('Time Series Inputs'!A230="","",'Time Series Inputs'!A230)</f>
        <v/>
      </c>
      <c r="C230" s="83" t="str">
        <f>IF('Time Series Inputs'!B230="","",'Time Series Inputs'!B230)</f>
        <v/>
      </c>
      <c r="D230" s="83" t="str">
        <f>IF('Time Series Inputs'!C230="","",'Time Series Inputs'!C230)</f>
        <v/>
      </c>
      <c r="E230" s="73" t="str">
        <f>IF('Rule Recommendations'!A230="","",'Rule Recommendations'!A230)</f>
        <v/>
      </c>
      <c r="F230" s="73" t="str">
        <f>IF($E230="","",IF(ROW($E230)&lt;=FIRST_TRADE_DATE,0,'Apply Constraints'!$E230))</f>
        <v/>
      </c>
      <c r="G230" s="73" t="str">
        <f t="shared" si="16"/>
        <v/>
      </c>
      <c r="H230" s="73" t="str">
        <f t="shared" si="17"/>
        <v/>
      </c>
      <c r="I230" s="52" t="str">
        <f t="shared" si="19"/>
        <v/>
      </c>
      <c r="J230" s="73" t="str">
        <f t="shared" si="18"/>
        <v/>
      </c>
    </row>
    <row r="231" spans="1:10" ht="15.75" customHeight="1">
      <c r="A231" s="84" t="str">
        <f t="shared" si="15"/>
        <v/>
      </c>
      <c r="B231" s="82" t="str">
        <f>IF('Time Series Inputs'!A231="","",'Time Series Inputs'!A231)</f>
        <v/>
      </c>
      <c r="C231" s="83" t="str">
        <f>IF('Time Series Inputs'!B231="","",'Time Series Inputs'!B231)</f>
        <v/>
      </c>
      <c r="D231" s="83" t="str">
        <f>IF('Time Series Inputs'!C231="","",'Time Series Inputs'!C231)</f>
        <v/>
      </c>
      <c r="E231" s="73" t="str">
        <f>IF('Rule Recommendations'!A231="","",'Rule Recommendations'!A231)</f>
        <v/>
      </c>
      <c r="F231" s="73" t="str">
        <f>IF($E231="","",IF(ROW($E231)&lt;=FIRST_TRADE_DATE,0,'Apply Constraints'!$E231))</f>
        <v/>
      </c>
      <c r="G231" s="73" t="str">
        <f t="shared" si="16"/>
        <v/>
      </c>
      <c r="H231" s="73" t="str">
        <f t="shared" si="17"/>
        <v/>
      </c>
      <c r="I231" s="52" t="str">
        <f t="shared" si="19"/>
        <v/>
      </c>
      <c r="J231" s="73" t="str">
        <f t="shared" si="18"/>
        <v/>
      </c>
    </row>
    <row r="232" spans="1:10" ht="15.75" customHeight="1">
      <c r="A232" s="84" t="str">
        <f t="shared" si="15"/>
        <v/>
      </c>
      <c r="B232" s="82" t="str">
        <f>IF('Time Series Inputs'!A232="","",'Time Series Inputs'!A232)</f>
        <v/>
      </c>
      <c r="C232" s="83" t="str">
        <f>IF('Time Series Inputs'!B232="","",'Time Series Inputs'!B232)</f>
        <v/>
      </c>
      <c r="D232" s="83" t="str">
        <f>IF('Time Series Inputs'!C232="","",'Time Series Inputs'!C232)</f>
        <v/>
      </c>
      <c r="E232" s="73" t="str">
        <f>IF('Rule Recommendations'!A232="","",'Rule Recommendations'!A232)</f>
        <v/>
      </c>
      <c r="F232" s="73" t="str">
        <f>IF($E232="","",IF(ROW($E232)&lt;=FIRST_TRADE_DATE,0,'Apply Constraints'!$E232))</f>
        <v/>
      </c>
      <c r="G232" s="73" t="str">
        <f t="shared" si="16"/>
        <v/>
      </c>
      <c r="H232" s="73" t="str">
        <f t="shared" si="17"/>
        <v/>
      </c>
      <c r="I232" s="52" t="str">
        <f t="shared" si="19"/>
        <v/>
      </c>
      <c r="J232" s="73" t="str">
        <f t="shared" si="18"/>
        <v/>
      </c>
    </row>
    <row r="233" spans="1:10" ht="15.75" customHeight="1">
      <c r="A233" s="84" t="str">
        <f t="shared" si="15"/>
        <v/>
      </c>
      <c r="B233" s="82" t="str">
        <f>IF('Time Series Inputs'!A233="","",'Time Series Inputs'!A233)</f>
        <v/>
      </c>
      <c r="C233" s="83" t="str">
        <f>IF('Time Series Inputs'!B233="","",'Time Series Inputs'!B233)</f>
        <v/>
      </c>
      <c r="D233" s="83" t="str">
        <f>IF('Time Series Inputs'!C233="","",'Time Series Inputs'!C233)</f>
        <v/>
      </c>
      <c r="E233" s="73" t="str">
        <f>IF('Rule Recommendations'!A233="","",'Rule Recommendations'!A233)</f>
        <v/>
      </c>
      <c r="F233" s="73" t="str">
        <f>IF($E233="","",IF(ROW($E233)&lt;=FIRST_TRADE_DATE,0,'Apply Constraints'!$E233))</f>
        <v/>
      </c>
      <c r="G233" s="73" t="str">
        <f t="shared" si="16"/>
        <v/>
      </c>
      <c r="H233" s="73" t="str">
        <f t="shared" si="17"/>
        <v/>
      </c>
      <c r="I233" s="52" t="str">
        <f t="shared" si="19"/>
        <v/>
      </c>
      <c r="J233" s="73" t="str">
        <f t="shared" si="18"/>
        <v/>
      </c>
    </row>
    <row r="234" spans="1:10" ht="15.75" customHeight="1">
      <c r="A234" s="84" t="str">
        <f t="shared" si="15"/>
        <v/>
      </c>
      <c r="B234" s="82" t="str">
        <f>IF('Time Series Inputs'!A234="","",'Time Series Inputs'!A234)</f>
        <v/>
      </c>
      <c r="C234" s="83" t="str">
        <f>IF('Time Series Inputs'!B234="","",'Time Series Inputs'!B234)</f>
        <v/>
      </c>
      <c r="D234" s="83" t="str">
        <f>IF('Time Series Inputs'!C234="","",'Time Series Inputs'!C234)</f>
        <v/>
      </c>
      <c r="E234" s="73" t="str">
        <f>IF('Rule Recommendations'!A234="","",'Rule Recommendations'!A234)</f>
        <v/>
      </c>
      <c r="F234" s="73" t="str">
        <f>IF($E234="","",IF(ROW($E234)&lt;=FIRST_TRADE_DATE,0,'Apply Constraints'!$E234))</f>
        <v/>
      </c>
      <c r="G234" s="73" t="str">
        <f t="shared" si="16"/>
        <v/>
      </c>
      <c r="H234" s="73" t="str">
        <f t="shared" si="17"/>
        <v/>
      </c>
      <c r="I234" s="52" t="str">
        <f t="shared" si="19"/>
        <v/>
      </c>
      <c r="J234" s="73" t="str">
        <f t="shared" si="18"/>
        <v/>
      </c>
    </row>
    <row r="235" spans="1:10" ht="15.75" customHeight="1">
      <c r="A235" s="84" t="str">
        <f t="shared" si="15"/>
        <v/>
      </c>
      <c r="B235" s="82" t="str">
        <f>IF('Time Series Inputs'!A235="","",'Time Series Inputs'!A235)</f>
        <v/>
      </c>
      <c r="C235" s="83" t="str">
        <f>IF('Time Series Inputs'!B235="","",'Time Series Inputs'!B235)</f>
        <v/>
      </c>
      <c r="D235" s="83" t="str">
        <f>IF('Time Series Inputs'!C235="","",'Time Series Inputs'!C235)</f>
        <v/>
      </c>
      <c r="E235" s="73" t="str">
        <f>IF('Rule Recommendations'!A235="","",'Rule Recommendations'!A235)</f>
        <v/>
      </c>
      <c r="F235" s="73" t="str">
        <f>IF($E235="","",IF(ROW($E235)&lt;=FIRST_TRADE_DATE,0,'Apply Constraints'!$E235))</f>
        <v/>
      </c>
      <c r="G235" s="73" t="str">
        <f t="shared" si="16"/>
        <v/>
      </c>
      <c r="H235" s="73" t="str">
        <f t="shared" si="17"/>
        <v/>
      </c>
      <c r="I235" s="52" t="str">
        <f t="shared" si="19"/>
        <v/>
      </c>
      <c r="J235" s="73" t="str">
        <f t="shared" si="18"/>
        <v/>
      </c>
    </row>
    <row r="236" spans="1:10" ht="15.75" customHeight="1">
      <c r="A236" s="84" t="str">
        <f t="shared" si="15"/>
        <v/>
      </c>
      <c r="B236" s="82" t="str">
        <f>IF('Time Series Inputs'!A236="","",'Time Series Inputs'!A236)</f>
        <v/>
      </c>
      <c r="C236" s="83" t="str">
        <f>IF('Time Series Inputs'!B236="","",'Time Series Inputs'!B236)</f>
        <v/>
      </c>
      <c r="D236" s="83" t="str">
        <f>IF('Time Series Inputs'!C236="","",'Time Series Inputs'!C236)</f>
        <v/>
      </c>
      <c r="E236" s="73" t="str">
        <f>IF('Rule Recommendations'!A236="","",'Rule Recommendations'!A236)</f>
        <v/>
      </c>
      <c r="F236" s="73" t="str">
        <f>IF($E236="","",IF(ROW($E236)&lt;=FIRST_TRADE_DATE,0,'Apply Constraints'!$E236))</f>
        <v/>
      </c>
      <c r="G236" s="73" t="str">
        <f t="shared" si="16"/>
        <v/>
      </c>
      <c r="H236" s="73" t="str">
        <f t="shared" si="17"/>
        <v/>
      </c>
      <c r="I236" s="52" t="str">
        <f t="shared" si="19"/>
        <v/>
      </c>
      <c r="J236" s="73" t="str">
        <f t="shared" si="18"/>
        <v/>
      </c>
    </row>
    <row r="237" spans="1:10" ht="15.75" customHeight="1">
      <c r="A237" s="84" t="str">
        <f t="shared" si="15"/>
        <v/>
      </c>
      <c r="B237" s="82" t="str">
        <f>IF('Time Series Inputs'!A237="","",'Time Series Inputs'!A237)</f>
        <v/>
      </c>
      <c r="C237" s="83" t="str">
        <f>IF('Time Series Inputs'!B237="","",'Time Series Inputs'!B237)</f>
        <v/>
      </c>
      <c r="D237" s="83" t="str">
        <f>IF('Time Series Inputs'!C237="","",'Time Series Inputs'!C237)</f>
        <v/>
      </c>
      <c r="E237" s="73" t="str">
        <f>IF('Rule Recommendations'!A237="","",'Rule Recommendations'!A237)</f>
        <v/>
      </c>
      <c r="F237" s="73" t="str">
        <f>IF($E237="","",IF(ROW($E237)&lt;=FIRST_TRADE_DATE,0,'Apply Constraints'!$E237))</f>
        <v/>
      </c>
      <c r="G237" s="73" t="str">
        <f t="shared" si="16"/>
        <v/>
      </c>
      <c r="H237" s="73" t="str">
        <f t="shared" si="17"/>
        <v/>
      </c>
      <c r="I237" s="52" t="str">
        <f t="shared" si="19"/>
        <v/>
      </c>
      <c r="J237" s="73" t="str">
        <f t="shared" si="18"/>
        <v/>
      </c>
    </row>
    <row r="238" spans="1:10" ht="15.75" customHeight="1">
      <c r="A238" s="84" t="str">
        <f t="shared" si="15"/>
        <v/>
      </c>
      <c r="B238" s="82" t="str">
        <f>IF('Time Series Inputs'!A238="","",'Time Series Inputs'!A238)</f>
        <v/>
      </c>
      <c r="C238" s="83" t="str">
        <f>IF('Time Series Inputs'!B238="","",'Time Series Inputs'!B238)</f>
        <v/>
      </c>
      <c r="D238" s="83" t="str">
        <f>IF('Time Series Inputs'!C238="","",'Time Series Inputs'!C238)</f>
        <v/>
      </c>
      <c r="E238" s="73" t="str">
        <f>IF('Rule Recommendations'!A238="","",'Rule Recommendations'!A238)</f>
        <v/>
      </c>
      <c r="F238" s="73" t="str">
        <f>IF($E238="","",IF(ROW($E238)&lt;=FIRST_TRADE_DATE,0,'Apply Constraints'!$E238))</f>
        <v/>
      </c>
      <c r="G238" s="73" t="str">
        <f t="shared" si="16"/>
        <v/>
      </c>
      <c r="H238" s="73" t="str">
        <f t="shared" si="17"/>
        <v/>
      </c>
      <c r="I238" s="52" t="str">
        <f t="shared" si="19"/>
        <v/>
      </c>
      <c r="J238" s="73" t="str">
        <f t="shared" si="18"/>
        <v/>
      </c>
    </row>
    <row r="239" spans="1:10" ht="15.75" customHeight="1">
      <c r="A239" s="84" t="str">
        <f t="shared" si="15"/>
        <v/>
      </c>
      <c r="B239" s="82" t="str">
        <f>IF('Time Series Inputs'!A239="","",'Time Series Inputs'!A239)</f>
        <v/>
      </c>
      <c r="C239" s="83" t="str">
        <f>IF('Time Series Inputs'!B239="","",'Time Series Inputs'!B239)</f>
        <v/>
      </c>
      <c r="D239" s="83" t="str">
        <f>IF('Time Series Inputs'!C239="","",'Time Series Inputs'!C239)</f>
        <v/>
      </c>
      <c r="E239" s="73" t="str">
        <f>IF('Rule Recommendations'!A239="","",'Rule Recommendations'!A239)</f>
        <v/>
      </c>
      <c r="F239" s="73" t="str">
        <f>IF($E239="","",IF(ROW($E239)&lt;=FIRST_TRADE_DATE,0,'Apply Constraints'!$E239))</f>
        <v/>
      </c>
      <c r="G239" s="73" t="str">
        <f t="shared" si="16"/>
        <v/>
      </c>
      <c r="H239" s="73" t="str">
        <f t="shared" si="17"/>
        <v/>
      </c>
      <c r="I239" s="52" t="str">
        <f t="shared" si="19"/>
        <v/>
      </c>
      <c r="J239" s="73" t="str">
        <f t="shared" si="18"/>
        <v/>
      </c>
    </row>
    <row r="240" spans="1:10" ht="15.75" customHeight="1">
      <c r="A240" s="84" t="str">
        <f t="shared" si="15"/>
        <v/>
      </c>
      <c r="B240" s="82" t="str">
        <f>IF('Time Series Inputs'!A240="","",'Time Series Inputs'!A240)</f>
        <v/>
      </c>
      <c r="C240" s="83" t="str">
        <f>IF('Time Series Inputs'!B240="","",'Time Series Inputs'!B240)</f>
        <v/>
      </c>
      <c r="D240" s="83" t="str">
        <f>IF('Time Series Inputs'!C240="","",'Time Series Inputs'!C240)</f>
        <v/>
      </c>
      <c r="E240" s="73" t="str">
        <f>IF('Rule Recommendations'!A240="","",'Rule Recommendations'!A240)</f>
        <v/>
      </c>
      <c r="F240" s="73" t="str">
        <f>IF($E240="","",IF(ROW($E240)&lt;=FIRST_TRADE_DATE,0,'Apply Constraints'!$E240))</f>
        <v/>
      </c>
      <c r="G240" s="73" t="str">
        <f t="shared" si="16"/>
        <v/>
      </c>
      <c r="H240" s="73" t="str">
        <f t="shared" si="17"/>
        <v/>
      </c>
      <c r="I240" s="52" t="str">
        <f t="shared" si="19"/>
        <v/>
      </c>
      <c r="J240" s="73" t="str">
        <f t="shared" si="18"/>
        <v/>
      </c>
    </row>
    <row r="241" spans="1:10" ht="15.75" customHeight="1">
      <c r="A241" s="84" t="str">
        <f t="shared" si="15"/>
        <v/>
      </c>
      <c r="B241" s="82" t="str">
        <f>IF('Time Series Inputs'!A241="","",'Time Series Inputs'!A241)</f>
        <v/>
      </c>
      <c r="C241" s="83" t="str">
        <f>IF('Time Series Inputs'!B241="","",'Time Series Inputs'!B241)</f>
        <v/>
      </c>
      <c r="D241" s="83" t="str">
        <f>IF('Time Series Inputs'!C241="","",'Time Series Inputs'!C241)</f>
        <v/>
      </c>
      <c r="E241" s="73" t="str">
        <f>IF('Rule Recommendations'!A241="","",'Rule Recommendations'!A241)</f>
        <v/>
      </c>
      <c r="F241" s="73" t="str">
        <f>IF($E241="","",IF(ROW($E241)&lt;=FIRST_TRADE_DATE,0,'Apply Constraints'!$E241))</f>
        <v/>
      </c>
      <c r="G241" s="73" t="str">
        <f t="shared" si="16"/>
        <v/>
      </c>
      <c r="H241" s="73" t="str">
        <f t="shared" si="17"/>
        <v/>
      </c>
      <c r="I241" s="52" t="str">
        <f t="shared" si="19"/>
        <v/>
      </c>
      <c r="J241" s="73" t="str">
        <f t="shared" si="18"/>
        <v/>
      </c>
    </row>
    <row r="242" spans="1:10" ht="15.75" customHeight="1">
      <c r="A242" s="84" t="str">
        <f t="shared" si="15"/>
        <v/>
      </c>
      <c r="B242" s="82" t="str">
        <f>IF('Time Series Inputs'!A242="","",'Time Series Inputs'!A242)</f>
        <v/>
      </c>
      <c r="C242" s="83" t="str">
        <f>IF('Time Series Inputs'!B242="","",'Time Series Inputs'!B242)</f>
        <v/>
      </c>
      <c r="D242" s="83" t="str">
        <f>IF('Time Series Inputs'!C242="","",'Time Series Inputs'!C242)</f>
        <v/>
      </c>
      <c r="E242" s="73" t="str">
        <f>IF('Rule Recommendations'!A242="","",'Rule Recommendations'!A242)</f>
        <v/>
      </c>
      <c r="F242" s="73" t="str">
        <f>IF($E242="","",IF(ROW($E242)&lt;=FIRST_TRADE_DATE,0,'Apply Constraints'!$E242))</f>
        <v/>
      </c>
      <c r="G242" s="73" t="str">
        <f t="shared" si="16"/>
        <v/>
      </c>
      <c r="H242" s="73" t="str">
        <f t="shared" si="17"/>
        <v/>
      </c>
      <c r="I242" s="52" t="str">
        <f t="shared" si="19"/>
        <v/>
      </c>
      <c r="J242" s="73" t="str">
        <f t="shared" si="18"/>
        <v/>
      </c>
    </row>
    <row r="243" spans="1:10" ht="15.75" customHeight="1">
      <c r="A243" s="84" t="str">
        <f t="shared" si="15"/>
        <v/>
      </c>
      <c r="B243" s="82" t="str">
        <f>IF('Time Series Inputs'!A243="","",'Time Series Inputs'!A243)</f>
        <v/>
      </c>
      <c r="C243" s="83" t="str">
        <f>IF('Time Series Inputs'!B243="","",'Time Series Inputs'!B243)</f>
        <v/>
      </c>
      <c r="D243" s="83" t="str">
        <f>IF('Time Series Inputs'!C243="","",'Time Series Inputs'!C243)</f>
        <v/>
      </c>
      <c r="E243" s="73" t="str">
        <f>IF('Rule Recommendations'!A243="","",'Rule Recommendations'!A243)</f>
        <v/>
      </c>
      <c r="F243" s="73" t="str">
        <f>IF($E243="","",IF(ROW($E243)&lt;=FIRST_TRADE_DATE,0,'Apply Constraints'!$E243))</f>
        <v/>
      </c>
      <c r="G243" s="73" t="str">
        <f t="shared" si="16"/>
        <v/>
      </c>
      <c r="H243" s="73" t="str">
        <f t="shared" si="17"/>
        <v/>
      </c>
      <c r="I243" s="52" t="str">
        <f t="shared" si="19"/>
        <v/>
      </c>
      <c r="J243" s="73" t="str">
        <f t="shared" si="18"/>
        <v/>
      </c>
    </row>
    <row r="244" spans="1:10" ht="15.75" customHeight="1">
      <c r="A244" s="84" t="str">
        <f t="shared" si="15"/>
        <v/>
      </c>
      <c r="B244" s="82" t="str">
        <f>IF('Time Series Inputs'!A244="","",'Time Series Inputs'!A244)</f>
        <v/>
      </c>
      <c r="C244" s="83" t="str">
        <f>IF('Time Series Inputs'!B244="","",'Time Series Inputs'!B244)</f>
        <v/>
      </c>
      <c r="D244" s="83" t="str">
        <f>IF('Time Series Inputs'!C244="","",'Time Series Inputs'!C244)</f>
        <v/>
      </c>
      <c r="E244" s="73" t="str">
        <f>IF('Rule Recommendations'!A244="","",'Rule Recommendations'!A244)</f>
        <v/>
      </c>
      <c r="F244" s="73" t="str">
        <f>IF($E244="","",IF(ROW($E244)&lt;=FIRST_TRADE_DATE,0,'Apply Constraints'!$E244))</f>
        <v/>
      </c>
      <c r="G244" s="73" t="str">
        <f t="shared" si="16"/>
        <v/>
      </c>
      <c r="H244" s="73" t="str">
        <f t="shared" si="17"/>
        <v/>
      </c>
      <c r="I244" s="52" t="str">
        <f t="shared" si="19"/>
        <v/>
      </c>
      <c r="J244" s="73" t="str">
        <f t="shared" si="18"/>
        <v/>
      </c>
    </row>
    <row r="245" spans="1:10" ht="15.75" customHeight="1">
      <c r="A245" s="84" t="str">
        <f t="shared" si="15"/>
        <v/>
      </c>
      <c r="B245" s="82" t="str">
        <f>IF('Time Series Inputs'!A245="","",'Time Series Inputs'!A245)</f>
        <v/>
      </c>
      <c r="C245" s="83" t="str">
        <f>IF('Time Series Inputs'!B245="","",'Time Series Inputs'!B245)</f>
        <v/>
      </c>
      <c r="D245" s="83" t="str">
        <f>IF('Time Series Inputs'!C245="","",'Time Series Inputs'!C245)</f>
        <v/>
      </c>
      <c r="E245" s="73" t="str">
        <f>IF('Rule Recommendations'!A245="","",'Rule Recommendations'!A245)</f>
        <v/>
      </c>
      <c r="F245" s="73" t="str">
        <f>IF($E245="","",IF(ROW($E245)&lt;=FIRST_TRADE_DATE,0,'Apply Constraints'!$E245))</f>
        <v/>
      </c>
      <c r="G245" s="73" t="str">
        <f t="shared" si="16"/>
        <v/>
      </c>
      <c r="H245" s="73" t="str">
        <f t="shared" si="17"/>
        <v/>
      </c>
      <c r="I245" s="52" t="str">
        <f t="shared" si="19"/>
        <v/>
      </c>
      <c r="J245" s="73" t="str">
        <f t="shared" si="18"/>
        <v/>
      </c>
    </row>
    <row r="246" spans="1:10" ht="15.75" customHeight="1">
      <c r="A246" s="84" t="str">
        <f t="shared" si="15"/>
        <v/>
      </c>
      <c r="B246" s="82" t="str">
        <f>IF('Time Series Inputs'!A246="","",'Time Series Inputs'!A246)</f>
        <v/>
      </c>
      <c r="C246" s="83" t="str">
        <f>IF('Time Series Inputs'!B246="","",'Time Series Inputs'!B246)</f>
        <v/>
      </c>
      <c r="D246" s="83" t="str">
        <f>IF('Time Series Inputs'!C246="","",'Time Series Inputs'!C246)</f>
        <v/>
      </c>
      <c r="E246" s="73" t="str">
        <f>IF('Rule Recommendations'!A246="","",'Rule Recommendations'!A246)</f>
        <v/>
      </c>
      <c r="F246" s="73" t="str">
        <f>IF($E246="","",IF(ROW($E246)&lt;=FIRST_TRADE_DATE,0,'Apply Constraints'!$E246))</f>
        <v/>
      </c>
      <c r="G246" s="73" t="str">
        <f t="shared" si="16"/>
        <v/>
      </c>
      <c r="H246" s="73" t="str">
        <f t="shared" si="17"/>
        <v/>
      </c>
      <c r="I246" s="52" t="str">
        <f t="shared" si="19"/>
        <v/>
      </c>
      <c r="J246" s="73" t="str">
        <f t="shared" si="18"/>
        <v/>
      </c>
    </row>
    <row r="247" spans="1:10" ht="15.75" customHeight="1">
      <c r="A247" s="84" t="str">
        <f t="shared" si="15"/>
        <v/>
      </c>
      <c r="B247" s="82" t="str">
        <f>IF('Time Series Inputs'!A247="","",'Time Series Inputs'!A247)</f>
        <v/>
      </c>
      <c r="C247" s="83" t="str">
        <f>IF('Time Series Inputs'!B247="","",'Time Series Inputs'!B247)</f>
        <v/>
      </c>
      <c r="D247" s="83" t="str">
        <f>IF('Time Series Inputs'!C247="","",'Time Series Inputs'!C247)</f>
        <v/>
      </c>
      <c r="E247" s="73" t="str">
        <f>IF('Rule Recommendations'!A247="","",'Rule Recommendations'!A247)</f>
        <v/>
      </c>
      <c r="F247" s="73" t="str">
        <f>IF($E247="","",IF(ROW($E247)&lt;=FIRST_TRADE_DATE,0,'Apply Constraints'!$E247))</f>
        <v/>
      </c>
      <c r="G247" s="73" t="str">
        <f t="shared" si="16"/>
        <v/>
      </c>
      <c r="H247" s="73" t="str">
        <f t="shared" si="17"/>
        <v/>
      </c>
      <c r="I247" s="52" t="str">
        <f t="shared" si="19"/>
        <v/>
      </c>
      <c r="J247" s="73" t="str">
        <f t="shared" si="18"/>
        <v/>
      </c>
    </row>
    <row r="248" spans="1:10" ht="15.75" customHeight="1">
      <c r="A248" s="84" t="str">
        <f t="shared" si="15"/>
        <v/>
      </c>
      <c r="B248" s="82" t="str">
        <f>IF('Time Series Inputs'!A248="","",'Time Series Inputs'!A248)</f>
        <v/>
      </c>
      <c r="C248" s="83" t="str">
        <f>IF('Time Series Inputs'!B248="","",'Time Series Inputs'!B248)</f>
        <v/>
      </c>
      <c r="D248" s="83" t="str">
        <f>IF('Time Series Inputs'!C248="","",'Time Series Inputs'!C248)</f>
        <v/>
      </c>
      <c r="E248" s="73" t="str">
        <f>IF('Rule Recommendations'!A248="","",'Rule Recommendations'!A248)</f>
        <v/>
      </c>
      <c r="F248" s="73" t="str">
        <f>IF($E248="","",IF(ROW($E248)&lt;=FIRST_TRADE_DATE,0,'Apply Constraints'!$E248))</f>
        <v/>
      </c>
      <c r="G248" s="73" t="str">
        <f t="shared" si="16"/>
        <v/>
      </c>
      <c r="H248" s="73" t="str">
        <f t="shared" si="17"/>
        <v/>
      </c>
      <c r="I248" s="52" t="str">
        <f t="shared" si="19"/>
        <v/>
      </c>
      <c r="J248" s="73" t="str">
        <f t="shared" si="18"/>
        <v/>
      </c>
    </row>
    <row r="249" spans="1:10" ht="15.75" customHeight="1">
      <c r="A249" s="84" t="str">
        <f t="shared" si="15"/>
        <v/>
      </c>
      <c r="B249" s="82" t="str">
        <f>IF('Time Series Inputs'!A249="","",'Time Series Inputs'!A249)</f>
        <v/>
      </c>
      <c r="C249" s="83" t="str">
        <f>IF('Time Series Inputs'!B249="","",'Time Series Inputs'!B249)</f>
        <v/>
      </c>
      <c r="D249" s="83" t="str">
        <f>IF('Time Series Inputs'!C249="","",'Time Series Inputs'!C249)</f>
        <v/>
      </c>
      <c r="E249" s="73" t="str">
        <f>IF('Rule Recommendations'!A249="","",'Rule Recommendations'!A249)</f>
        <v/>
      </c>
      <c r="F249" s="73" t="str">
        <f>IF($E249="","",IF(ROW($E249)&lt;=FIRST_TRADE_DATE,0,'Apply Constraints'!$E249))</f>
        <v/>
      </c>
      <c r="G249" s="73" t="str">
        <f t="shared" si="16"/>
        <v/>
      </c>
      <c r="H249" s="73" t="str">
        <f t="shared" si="17"/>
        <v/>
      </c>
      <c r="I249" s="52" t="str">
        <f t="shared" si="19"/>
        <v/>
      </c>
      <c r="J249" s="73" t="str">
        <f t="shared" si="18"/>
        <v/>
      </c>
    </row>
    <row r="250" spans="1:10" ht="15.75" customHeight="1">
      <c r="A250" s="84" t="str">
        <f t="shared" si="15"/>
        <v/>
      </c>
      <c r="B250" s="82" t="str">
        <f>IF('Time Series Inputs'!A250="","",'Time Series Inputs'!A250)</f>
        <v/>
      </c>
      <c r="C250" s="83" t="str">
        <f>IF('Time Series Inputs'!B250="","",'Time Series Inputs'!B250)</f>
        <v/>
      </c>
      <c r="D250" s="83" t="str">
        <f>IF('Time Series Inputs'!C250="","",'Time Series Inputs'!C250)</f>
        <v/>
      </c>
      <c r="E250" s="73" t="str">
        <f>IF('Rule Recommendations'!A250="","",'Rule Recommendations'!A250)</f>
        <v/>
      </c>
      <c r="F250" s="73" t="str">
        <f>IF($E250="","",IF(ROW($E250)&lt;=FIRST_TRADE_DATE,0,'Apply Constraints'!$E250))</f>
        <v/>
      </c>
      <c r="G250" s="73" t="str">
        <f t="shared" si="16"/>
        <v/>
      </c>
      <c r="H250" s="73" t="str">
        <f t="shared" si="17"/>
        <v/>
      </c>
      <c r="I250" s="52" t="str">
        <f t="shared" si="19"/>
        <v/>
      </c>
      <c r="J250" s="73" t="str">
        <f t="shared" si="18"/>
        <v/>
      </c>
    </row>
    <row r="251" spans="1:10" ht="15.75" customHeight="1">
      <c r="A251" s="84" t="str">
        <f t="shared" si="15"/>
        <v/>
      </c>
      <c r="B251" s="82" t="str">
        <f>IF('Time Series Inputs'!A251="","",'Time Series Inputs'!A251)</f>
        <v/>
      </c>
      <c r="C251" s="83" t="str">
        <f>IF('Time Series Inputs'!B251="","",'Time Series Inputs'!B251)</f>
        <v/>
      </c>
      <c r="D251" s="83" t="str">
        <f>IF('Time Series Inputs'!C251="","",'Time Series Inputs'!C251)</f>
        <v/>
      </c>
      <c r="E251" s="73" t="str">
        <f>IF('Rule Recommendations'!A251="","",'Rule Recommendations'!A251)</f>
        <v/>
      </c>
      <c r="F251" s="73" t="str">
        <f>IF($E251="","",IF(ROW($E251)&lt;=FIRST_TRADE_DATE,0,'Apply Constraints'!$E251))</f>
        <v/>
      </c>
      <c r="G251" s="73" t="str">
        <f t="shared" si="16"/>
        <v/>
      </c>
      <c r="H251" s="73" t="str">
        <f t="shared" si="17"/>
        <v/>
      </c>
      <c r="I251" s="52" t="str">
        <f t="shared" si="19"/>
        <v/>
      </c>
      <c r="J251" s="73" t="str">
        <f t="shared" si="18"/>
        <v/>
      </c>
    </row>
    <row r="252" spans="1:10" ht="15.75" customHeight="1">
      <c r="A252" s="84" t="str">
        <f t="shared" si="15"/>
        <v/>
      </c>
      <c r="B252" s="82" t="str">
        <f>IF('Time Series Inputs'!A252="","",'Time Series Inputs'!A252)</f>
        <v/>
      </c>
      <c r="C252" s="83" t="str">
        <f>IF('Time Series Inputs'!B252="","",'Time Series Inputs'!B252)</f>
        <v/>
      </c>
      <c r="D252" s="83" t="str">
        <f>IF('Time Series Inputs'!C252="","",'Time Series Inputs'!C252)</f>
        <v/>
      </c>
      <c r="E252" s="73" t="str">
        <f>IF('Rule Recommendations'!A252="","",'Rule Recommendations'!A252)</f>
        <v/>
      </c>
      <c r="F252" s="73" t="str">
        <f>IF($E252="","",IF(ROW($E252)&lt;=FIRST_TRADE_DATE,0,'Apply Constraints'!$E252))</f>
        <v/>
      </c>
      <c r="G252" s="73" t="str">
        <f t="shared" si="16"/>
        <v/>
      </c>
      <c r="H252" s="73" t="str">
        <f t="shared" si="17"/>
        <v/>
      </c>
      <c r="I252" s="52" t="str">
        <f t="shared" si="19"/>
        <v/>
      </c>
      <c r="J252" s="73" t="str">
        <f t="shared" si="18"/>
        <v/>
      </c>
    </row>
    <row r="253" spans="1:10" ht="15.75" customHeight="1">
      <c r="A253" s="84" t="str">
        <f t="shared" si="15"/>
        <v/>
      </c>
      <c r="B253" s="82" t="str">
        <f>IF('Time Series Inputs'!A253="","",'Time Series Inputs'!A253)</f>
        <v/>
      </c>
      <c r="C253" s="83" t="str">
        <f>IF('Time Series Inputs'!B253="","",'Time Series Inputs'!B253)</f>
        <v/>
      </c>
      <c r="D253" s="83" t="str">
        <f>IF('Time Series Inputs'!C253="","",'Time Series Inputs'!C253)</f>
        <v/>
      </c>
      <c r="E253" s="73" t="str">
        <f>IF('Rule Recommendations'!A253="","",'Rule Recommendations'!A253)</f>
        <v/>
      </c>
      <c r="F253" s="73" t="str">
        <f>IF($E253="","",IF(ROW($E253)&lt;=FIRST_TRADE_DATE,0,'Apply Constraints'!$E253))</f>
        <v/>
      </c>
      <c r="G253" s="73" t="str">
        <f t="shared" si="16"/>
        <v/>
      </c>
      <c r="H253" s="73" t="str">
        <f t="shared" si="17"/>
        <v/>
      </c>
      <c r="I253" s="52" t="str">
        <f t="shared" si="19"/>
        <v/>
      </c>
      <c r="J253" s="73" t="str">
        <f t="shared" si="18"/>
        <v/>
      </c>
    </row>
    <row r="254" spans="1:10" ht="15.75" customHeight="1">
      <c r="A254" s="84" t="str">
        <f t="shared" si="15"/>
        <v/>
      </c>
      <c r="B254" s="82" t="str">
        <f>IF('Time Series Inputs'!A254="","",'Time Series Inputs'!A254)</f>
        <v/>
      </c>
      <c r="C254" s="83" t="str">
        <f>IF('Time Series Inputs'!B254="","",'Time Series Inputs'!B254)</f>
        <v/>
      </c>
      <c r="D254" s="83" t="str">
        <f>IF('Time Series Inputs'!C254="","",'Time Series Inputs'!C254)</f>
        <v/>
      </c>
      <c r="E254" s="73" t="str">
        <f>IF('Rule Recommendations'!A254="","",'Rule Recommendations'!A254)</f>
        <v/>
      </c>
      <c r="F254" s="73" t="str">
        <f>IF($E254="","",IF(ROW($E254)&lt;=FIRST_TRADE_DATE,0,'Apply Constraints'!$E254))</f>
        <v/>
      </c>
      <c r="G254" s="73" t="str">
        <f t="shared" si="16"/>
        <v/>
      </c>
      <c r="H254" s="73" t="str">
        <f t="shared" si="17"/>
        <v/>
      </c>
      <c r="I254" s="52" t="str">
        <f t="shared" si="19"/>
        <v/>
      </c>
      <c r="J254" s="73" t="str">
        <f t="shared" si="18"/>
        <v/>
      </c>
    </row>
    <row r="255" spans="1:10" ht="15.75" customHeight="1">
      <c r="A255" s="84" t="str">
        <f t="shared" si="15"/>
        <v/>
      </c>
      <c r="B255" s="82" t="str">
        <f>IF('Time Series Inputs'!A255="","",'Time Series Inputs'!A255)</f>
        <v/>
      </c>
      <c r="C255" s="83" t="str">
        <f>IF('Time Series Inputs'!B255="","",'Time Series Inputs'!B255)</f>
        <v/>
      </c>
      <c r="D255" s="83" t="str">
        <f>IF('Time Series Inputs'!C255="","",'Time Series Inputs'!C255)</f>
        <v/>
      </c>
      <c r="E255" s="73" t="str">
        <f>IF('Rule Recommendations'!A255="","",'Rule Recommendations'!A255)</f>
        <v/>
      </c>
      <c r="F255" s="73" t="str">
        <f>IF($E255="","",IF(ROW($E255)&lt;=FIRST_TRADE_DATE,0,'Apply Constraints'!$E255))</f>
        <v/>
      </c>
      <c r="G255" s="73" t="str">
        <f t="shared" si="16"/>
        <v/>
      </c>
      <c r="H255" s="73" t="str">
        <f t="shared" si="17"/>
        <v/>
      </c>
      <c r="I255" s="52" t="str">
        <f t="shared" si="19"/>
        <v/>
      </c>
      <c r="J255" s="73" t="str">
        <f t="shared" si="18"/>
        <v/>
      </c>
    </row>
    <row r="256" spans="1:10" ht="15.75" customHeight="1">
      <c r="A256" s="84" t="str">
        <f t="shared" si="15"/>
        <v/>
      </c>
      <c r="B256" s="82" t="str">
        <f>IF('Time Series Inputs'!A256="","",'Time Series Inputs'!A256)</f>
        <v/>
      </c>
      <c r="C256" s="83" t="str">
        <f>IF('Time Series Inputs'!B256="","",'Time Series Inputs'!B256)</f>
        <v/>
      </c>
      <c r="D256" s="83" t="str">
        <f>IF('Time Series Inputs'!C256="","",'Time Series Inputs'!C256)</f>
        <v/>
      </c>
      <c r="E256" s="73" t="str">
        <f>IF('Rule Recommendations'!A256="","",'Rule Recommendations'!A256)</f>
        <v/>
      </c>
      <c r="F256" s="73" t="str">
        <f>IF($E256="","",IF(ROW($E256)&lt;=FIRST_TRADE_DATE,0,'Apply Constraints'!$E256))</f>
        <v/>
      </c>
      <c r="G256" s="73" t="str">
        <f t="shared" si="16"/>
        <v/>
      </c>
      <c r="H256" s="73" t="str">
        <f t="shared" si="17"/>
        <v/>
      </c>
      <c r="I256" s="52" t="str">
        <f t="shared" si="19"/>
        <v/>
      </c>
      <c r="J256" s="73" t="str">
        <f t="shared" si="18"/>
        <v/>
      </c>
    </row>
    <row r="257" spans="1:10" ht="15.75" customHeight="1">
      <c r="A257" s="84" t="str">
        <f t="shared" si="15"/>
        <v/>
      </c>
      <c r="B257" s="82" t="str">
        <f>IF('Time Series Inputs'!A257="","",'Time Series Inputs'!A257)</f>
        <v/>
      </c>
      <c r="C257" s="83" t="str">
        <f>IF('Time Series Inputs'!B257="","",'Time Series Inputs'!B257)</f>
        <v/>
      </c>
      <c r="D257" s="83" t="str">
        <f>IF('Time Series Inputs'!C257="","",'Time Series Inputs'!C257)</f>
        <v/>
      </c>
      <c r="E257" s="73" t="str">
        <f>IF('Rule Recommendations'!A257="","",'Rule Recommendations'!A257)</f>
        <v/>
      </c>
      <c r="F257" s="73" t="str">
        <f>IF($E257="","",IF(ROW($E257)&lt;=FIRST_TRADE_DATE,0,'Apply Constraints'!$E257))</f>
        <v/>
      </c>
      <c r="G257" s="73" t="str">
        <f t="shared" si="16"/>
        <v/>
      </c>
      <c r="H257" s="73" t="str">
        <f t="shared" si="17"/>
        <v/>
      </c>
      <c r="I257" s="52" t="str">
        <f t="shared" si="19"/>
        <v/>
      </c>
      <c r="J257" s="73" t="str">
        <f t="shared" si="18"/>
        <v/>
      </c>
    </row>
    <row r="258" spans="1:10" ht="15.75" customHeight="1">
      <c r="A258" s="84" t="str">
        <f t="shared" ref="A258:A321" si="20">IF(J258="","",J258)</f>
        <v/>
      </c>
      <c r="B258" s="82" t="str">
        <f>IF('Time Series Inputs'!A258="","",'Time Series Inputs'!A258)</f>
        <v/>
      </c>
      <c r="C258" s="83" t="str">
        <f>IF('Time Series Inputs'!B258="","",'Time Series Inputs'!B258)</f>
        <v/>
      </c>
      <c r="D258" s="83" t="str">
        <f>IF('Time Series Inputs'!C258="","",'Time Series Inputs'!C258)</f>
        <v/>
      </c>
      <c r="E258" s="73" t="str">
        <f>IF('Rule Recommendations'!A258="","",'Rule Recommendations'!A258)</f>
        <v/>
      </c>
      <c r="F258" s="73" t="str">
        <f>IF($E258="","",IF(ROW($E258)&lt;=FIRST_TRADE_DATE,0,'Apply Constraints'!$E258))</f>
        <v/>
      </c>
      <c r="G258" s="73" t="str">
        <f t="shared" ref="G258:G321" si="21">IF(F258="","",IF(ABS($F258)&gt;MAX_ALLOCATION, MAX_ALLOCATION*SIGN($F258),$F258))</f>
        <v/>
      </c>
      <c r="H258" s="73" t="str">
        <f t="shared" ref="H258:H321" si="22">IF(G258="","",MAX($G258,-ABS(MAXIMUM_SHORT)))</f>
        <v/>
      </c>
      <c r="I258" s="52" t="str">
        <f t="shared" si="19"/>
        <v/>
      </c>
      <c r="J258" s="73" t="str">
        <f t="shared" ref="J258:J321" si="23">IF(I258="Triggered", 0, H258)</f>
        <v/>
      </c>
    </row>
    <row r="259" spans="1:10" ht="15.75" customHeight="1">
      <c r="A259" s="84" t="str">
        <f t="shared" si="20"/>
        <v/>
      </c>
      <c r="B259" s="82" t="str">
        <f>IF('Time Series Inputs'!A259="","",'Time Series Inputs'!A259)</f>
        <v/>
      </c>
      <c r="C259" s="83" t="str">
        <f>IF('Time Series Inputs'!B259="","",'Time Series Inputs'!B259)</f>
        <v/>
      </c>
      <c r="D259" s="83" t="str">
        <f>IF('Time Series Inputs'!C259="","",'Time Series Inputs'!C259)</f>
        <v/>
      </c>
      <c r="E259" s="73" t="str">
        <f>IF('Rule Recommendations'!A259="","",'Rule Recommendations'!A259)</f>
        <v/>
      </c>
      <c r="F259" s="73" t="str">
        <f>IF($E259="","",IF(ROW($E259)&lt;=FIRST_TRADE_DATE,0,'Apply Constraints'!$E259))</f>
        <v/>
      </c>
      <c r="G259" s="73" t="str">
        <f t="shared" si="21"/>
        <v/>
      </c>
      <c r="H259" s="73" t="str">
        <f t="shared" si="22"/>
        <v/>
      </c>
      <c r="I259" s="52" t="str">
        <f t="shared" ref="I259:I322" si="24">IF(C259="","",IF(I258="Triggered","Triggered",IF((C259-C258)/C258*H258&lt;-STOP_LOSS,"Triggered","Inactive")))</f>
        <v/>
      </c>
      <c r="J259" s="73" t="str">
        <f t="shared" si="23"/>
        <v/>
      </c>
    </row>
    <row r="260" spans="1:10" ht="15.75" customHeight="1">
      <c r="A260" s="84" t="str">
        <f t="shared" si="20"/>
        <v/>
      </c>
      <c r="B260" s="82" t="str">
        <f>IF('Time Series Inputs'!A260="","",'Time Series Inputs'!A260)</f>
        <v/>
      </c>
      <c r="C260" s="83" t="str">
        <f>IF('Time Series Inputs'!B260="","",'Time Series Inputs'!B260)</f>
        <v/>
      </c>
      <c r="D260" s="83" t="str">
        <f>IF('Time Series Inputs'!C260="","",'Time Series Inputs'!C260)</f>
        <v/>
      </c>
      <c r="E260" s="73" t="str">
        <f>IF('Rule Recommendations'!A260="","",'Rule Recommendations'!A260)</f>
        <v/>
      </c>
      <c r="F260" s="73" t="str">
        <f>IF($E260="","",IF(ROW($E260)&lt;=FIRST_TRADE_DATE,0,'Apply Constraints'!$E260))</f>
        <v/>
      </c>
      <c r="G260" s="73" t="str">
        <f t="shared" si="21"/>
        <v/>
      </c>
      <c r="H260" s="73" t="str">
        <f t="shared" si="22"/>
        <v/>
      </c>
      <c r="I260" s="52" t="str">
        <f t="shared" si="24"/>
        <v/>
      </c>
      <c r="J260" s="73" t="str">
        <f t="shared" si="23"/>
        <v/>
      </c>
    </row>
    <row r="261" spans="1:10" ht="15.75" customHeight="1">
      <c r="A261" s="84" t="str">
        <f t="shared" si="20"/>
        <v/>
      </c>
      <c r="B261" s="82" t="str">
        <f>IF('Time Series Inputs'!A261="","",'Time Series Inputs'!A261)</f>
        <v/>
      </c>
      <c r="C261" s="83" t="str">
        <f>IF('Time Series Inputs'!B261="","",'Time Series Inputs'!B261)</f>
        <v/>
      </c>
      <c r="D261" s="83" t="str">
        <f>IF('Time Series Inputs'!C261="","",'Time Series Inputs'!C261)</f>
        <v/>
      </c>
      <c r="E261" s="73" t="str">
        <f>IF('Rule Recommendations'!A261="","",'Rule Recommendations'!A261)</f>
        <v/>
      </c>
      <c r="F261" s="73" t="str">
        <f>IF($E261="","",IF(ROW($E261)&lt;=FIRST_TRADE_DATE,0,'Apply Constraints'!$E261))</f>
        <v/>
      </c>
      <c r="G261" s="73" t="str">
        <f t="shared" si="21"/>
        <v/>
      </c>
      <c r="H261" s="73" t="str">
        <f t="shared" si="22"/>
        <v/>
      </c>
      <c r="I261" s="52" t="str">
        <f t="shared" si="24"/>
        <v/>
      </c>
      <c r="J261" s="73" t="str">
        <f t="shared" si="23"/>
        <v/>
      </c>
    </row>
    <row r="262" spans="1:10" ht="15.75" customHeight="1">
      <c r="A262" s="84" t="str">
        <f t="shared" si="20"/>
        <v/>
      </c>
      <c r="B262" s="82" t="str">
        <f>IF('Time Series Inputs'!A262="","",'Time Series Inputs'!A262)</f>
        <v/>
      </c>
      <c r="C262" s="83" t="str">
        <f>IF('Time Series Inputs'!B262="","",'Time Series Inputs'!B262)</f>
        <v/>
      </c>
      <c r="D262" s="83" t="str">
        <f>IF('Time Series Inputs'!C262="","",'Time Series Inputs'!C262)</f>
        <v/>
      </c>
      <c r="E262" s="73" t="str">
        <f>IF('Rule Recommendations'!A262="","",'Rule Recommendations'!A262)</f>
        <v/>
      </c>
      <c r="F262" s="73" t="str">
        <f>IF($E262="","",IF(ROW($E262)&lt;=FIRST_TRADE_DATE,0,'Apply Constraints'!$E262))</f>
        <v/>
      </c>
      <c r="G262" s="73" t="str">
        <f t="shared" si="21"/>
        <v/>
      </c>
      <c r="H262" s="73" t="str">
        <f t="shared" si="22"/>
        <v/>
      </c>
      <c r="I262" s="52" t="str">
        <f t="shared" si="24"/>
        <v/>
      </c>
      <c r="J262" s="73" t="str">
        <f t="shared" si="23"/>
        <v/>
      </c>
    </row>
    <row r="263" spans="1:10" ht="15.75" customHeight="1">
      <c r="A263" s="84" t="str">
        <f t="shared" si="20"/>
        <v/>
      </c>
      <c r="B263" s="82" t="str">
        <f>IF('Time Series Inputs'!A263="","",'Time Series Inputs'!A263)</f>
        <v/>
      </c>
      <c r="C263" s="83" t="str">
        <f>IF('Time Series Inputs'!B263="","",'Time Series Inputs'!B263)</f>
        <v/>
      </c>
      <c r="D263" s="83" t="str">
        <f>IF('Time Series Inputs'!C263="","",'Time Series Inputs'!C263)</f>
        <v/>
      </c>
      <c r="E263" s="73" t="str">
        <f>IF('Rule Recommendations'!A263="","",'Rule Recommendations'!A263)</f>
        <v/>
      </c>
      <c r="F263" s="73" t="str">
        <f>IF($E263="","",IF(ROW($E263)&lt;=FIRST_TRADE_DATE,0,'Apply Constraints'!$E263))</f>
        <v/>
      </c>
      <c r="G263" s="73" t="str">
        <f t="shared" si="21"/>
        <v/>
      </c>
      <c r="H263" s="73" t="str">
        <f t="shared" si="22"/>
        <v/>
      </c>
      <c r="I263" s="52" t="str">
        <f t="shared" si="24"/>
        <v/>
      </c>
      <c r="J263" s="73" t="str">
        <f t="shared" si="23"/>
        <v/>
      </c>
    </row>
    <row r="264" spans="1:10" ht="15.75" customHeight="1">
      <c r="A264" s="84" t="str">
        <f t="shared" si="20"/>
        <v/>
      </c>
      <c r="B264" s="82" t="str">
        <f>IF('Time Series Inputs'!A264="","",'Time Series Inputs'!A264)</f>
        <v/>
      </c>
      <c r="C264" s="83" t="str">
        <f>IF('Time Series Inputs'!B264="","",'Time Series Inputs'!B264)</f>
        <v/>
      </c>
      <c r="D264" s="83" t="str">
        <f>IF('Time Series Inputs'!C264="","",'Time Series Inputs'!C264)</f>
        <v/>
      </c>
      <c r="E264" s="73" t="str">
        <f>IF('Rule Recommendations'!A264="","",'Rule Recommendations'!A264)</f>
        <v/>
      </c>
      <c r="F264" s="73" t="str">
        <f>IF($E264="","",IF(ROW($E264)&lt;=FIRST_TRADE_DATE,0,'Apply Constraints'!$E264))</f>
        <v/>
      </c>
      <c r="G264" s="73" t="str">
        <f t="shared" si="21"/>
        <v/>
      </c>
      <c r="H264" s="73" t="str">
        <f t="shared" si="22"/>
        <v/>
      </c>
      <c r="I264" s="52" t="str">
        <f t="shared" si="24"/>
        <v/>
      </c>
      <c r="J264" s="73" t="str">
        <f t="shared" si="23"/>
        <v/>
      </c>
    </row>
    <row r="265" spans="1:10" ht="15.75" customHeight="1">
      <c r="A265" s="84" t="str">
        <f t="shared" si="20"/>
        <v/>
      </c>
      <c r="B265" s="82" t="str">
        <f>IF('Time Series Inputs'!A265="","",'Time Series Inputs'!A265)</f>
        <v/>
      </c>
      <c r="C265" s="83" t="str">
        <f>IF('Time Series Inputs'!B265="","",'Time Series Inputs'!B265)</f>
        <v/>
      </c>
      <c r="D265" s="83" t="str">
        <f>IF('Time Series Inputs'!C265="","",'Time Series Inputs'!C265)</f>
        <v/>
      </c>
      <c r="E265" s="73" t="str">
        <f>IF('Rule Recommendations'!A265="","",'Rule Recommendations'!A265)</f>
        <v/>
      </c>
      <c r="F265" s="73" t="str">
        <f>IF($E265="","",IF(ROW($E265)&lt;=FIRST_TRADE_DATE,0,'Apply Constraints'!$E265))</f>
        <v/>
      </c>
      <c r="G265" s="73" t="str">
        <f t="shared" si="21"/>
        <v/>
      </c>
      <c r="H265" s="73" t="str">
        <f t="shared" si="22"/>
        <v/>
      </c>
      <c r="I265" s="52" t="str">
        <f t="shared" si="24"/>
        <v/>
      </c>
      <c r="J265" s="73" t="str">
        <f t="shared" si="23"/>
        <v/>
      </c>
    </row>
    <row r="266" spans="1:10" ht="15.75" customHeight="1">
      <c r="A266" s="84" t="str">
        <f t="shared" si="20"/>
        <v/>
      </c>
      <c r="B266" s="82" t="str">
        <f>IF('Time Series Inputs'!A266="","",'Time Series Inputs'!A266)</f>
        <v/>
      </c>
      <c r="C266" s="83" t="str">
        <f>IF('Time Series Inputs'!B266="","",'Time Series Inputs'!B266)</f>
        <v/>
      </c>
      <c r="D266" s="83" t="str">
        <f>IF('Time Series Inputs'!C266="","",'Time Series Inputs'!C266)</f>
        <v/>
      </c>
      <c r="E266" s="73" t="str">
        <f>IF('Rule Recommendations'!A266="","",'Rule Recommendations'!A266)</f>
        <v/>
      </c>
      <c r="F266" s="73" t="str">
        <f>IF($E266="","",IF(ROW($E266)&lt;=FIRST_TRADE_DATE,0,'Apply Constraints'!$E266))</f>
        <v/>
      </c>
      <c r="G266" s="73" t="str">
        <f t="shared" si="21"/>
        <v/>
      </c>
      <c r="H266" s="73" t="str">
        <f t="shared" si="22"/>
        <v/>
      </c>
      <c r="I266" s="52" t="str">
        <f t="shared" si="24"/>
        <v/>
      </c>
      <c r="J266" s="73" t="str">
        <f t="shared" si="23"/>
        <v/>
      </c>
    </row>
    <row r="267" spans="1:10" ht="15.75" customHeight="1">
      <c r="A267" s="84" t="str">
        <f t="shared" si="20"/>
        <v/>
      </c>
      <c r="B267" s="82" t="str">
        <f>IF('Time Series Inputs'!A267="","",'Time Series Inputs'!A267)</f>
        <v/>
      </c>
      <c r="C267" s="83" t="str">
        <f>IF('Time Series Inputs'!B267="","",'Time Series Inputs'!B267)</f>
        <v/>
      </c>
      <c r="D267" s="83" t="str">
        <f>IF('Time Series Inputs'!C267="","",'Time Series Inputs'!C267)</f>
        <v/>
      </c>
      <c r="E267" s="73" t="str">
        <f>IF('Rule Recommendations'!A267="","",'Rule Recommendations'!A267)</f>
        <v/>
      </c>
      <c r="F267" s="73" t="str">
        <f>IF($E267="","",IF(ROW($E267)&lt;=FIRST_TRADE_DATE,0,'Apply Constraints'!$E267))</f>
        <v/>
      </c>
      <c r="G267" s="73" t="str">
        <f t="shared" si="21"/>
        <v/>
      </c>
      <c r="H267" s="73" t="str">
        <f t="shared" si="22"/>
        <v/>
      </c>
      <c r="I267" s="52" t="str">
        <f t="shared" si="24"/>
        <v/>
      </c>
      <c r="J267" s="73" t="str">
        <f t="shared" si="23"/>
        <v/>
      </c>
    </row>
    <row r="268" spans="1:10" ht="15.75" customHeight="1">
      <c r="A268" s="84" t="str">
        <f t="shared" si="20"/>
        <v/>
      </c>
      <c r="B268" s="82" t="str">
        <f>IF('Time Series Inputs'!A268="","",'Time Series Inputs'!A268)</f>
        <v/>
      </c>
      <c r="C268" s="83" t="str">
        <f>IF('Time Series Inputs'!B268="","",'Time Series Inputs'!B268)</f>
        <v/>
      </c>
      <c r="D268" s="83" t="str">
        <f>IF('Time Series Inputs'!C268="","",'Time Series Inputs'!C268)</f>
        <v/>
      </c>
      <c r="E268" s="73" t="str">
        <f>IF('Rule Recommendations'!A268="","",'Rule Recommendations'!A268)</f>
        <v/>
      </c>
      <c r="F268" s="73" t="str">
        <f>IF($E268="","",IF(ROW($E268)&lt;=FIRST_TRADE_DATE,0,'Apply Constraints'!$E268))</f>
        <v/>
      </c>
      <c r="G268" s="73" t="str">
        <f t="shared" si="21"/>
        <v/>
      </c>
      <c r="H268" s="73" t="str">
        <f t="shared" si="22"/>
        <v/>
      </c>
      <c r="I268" s="52" t="str">
        <f t="shared" si="24"/>
        <v/>
      </c>
      <c r="J268" s="73" t="str">
        <f t="shared" si="23"/>
        <v/>
      </c>
    </row>
    <row r="269" spans="1:10" ht="15.75" customHeight="1">
      <c r="A269" s="84" t="str">
        <f t="shared" si="20"/>
        <v/>
      </c>
      <c r="B269" s="82" t="str">
        <f>IF('Time Series Inputs'!A269="","",'Time Series Inputs'!A269)</f>
        <v/>
      </c>
      <c r="C269" s="83" t="str">
        <f>IF('Time Series Inputs'!B269="","",'Time Series Inputs'!B269)</f>
        <v/>
      </c>
      <c r="D269" s="83" t="str">
        <f>IF('Time Series Inputs'!C269="","",'Time Series Inputs'!C269)</f>
        <v/>
      </c>
      <c r="E269" s="73" t="str">
        <f>IF('Rule Recommendations'!A269="","",'Rule Recommendations'!A269)</f>
        <v/>
      </c>
      <c r="F269" s="73" t="str">
        <f>IF($E269="","",IF(ROW($E269)&lt;=FIRST_TRADE_DATE,0,'Apply Constraints'!$E269))</f>
        <v/>
      </c>
      <c r="G269" s="73" t="str">
        <f t="shared" si="21"/>
        <v/>
      </c>
      <c r="H269" s="73" t="str">
        <f t="shared" si="22"/>
        <v/>
      </c>
      <c r="I269" s="52" t="str">
        <f t="shared" si="24"/>
        <v/>
      </c>
      <c r="J269" s="73" t="str">
        <f t="shared" si="23"/>
        <v/>
      </c>
    </row>
    <row r="270" spans="1:10" ht="15.75" customHeight="1">
      <c r="A270" s="84" t="str">
        <f t="shared" si="20"/>
        <v/>
      </c>
      <c r="B270" s="82" t="str">
        <f>IF('Time Series Inputs'!A270="","",'Time Series Inputs'!A270)</f>
        <v/>
      </c>
      <c r="C270" s="83" t="str">
        <f>IF('Time Series Inputs'!B270="","",'Time Series Inputs'!B270)</f>
        <v/>
      </c>
      <c r="D270" s="83" t="str">
        <f>IF('Time Series Inputs'!C270="","",'Time Series Inputs'!C270)</f>
        <v/>
      </c>
      <c r="E270" s="73" t="str">
        <f>IF('Rule Recommendations'!A270="","",'Rule Recommendations'!A270)</f>
        <v/>
      </c>
      <c r="F270" s="73" t="str">
        <f>IF($E270="","",IF(ROW($E270)&lt;=FIRST_TRADE_DATE,0,'Apply Constraints'!$E270))</f>
        <v/>
      </c>
      <c r="G270" s="73" t="str">
        <f t="shared" si="21"/>
        <v/>
      </c>
      <c r="H270" s="73" t="str">
        <f t="shared" si="22"/>
        <v/>
      </c>
      <c r="I270" s="52" t="str">
        <f t="shared" si="24"/>
        <v/>
      </c>
      <c r="J270" s="73" t="str">
        <f t="shared" si="23"/>
        <v/>
      </c>
    </row>
    <row r="271" spans="1:10" ht="15.75" customHeight="1">
      <c r="A271" s="84" t="str">
        <f t="shared" si="20"/>
        <v/>
      </c>
      <c r="B271" s="82" t="str">
        <f>IF('Time Series Inputs'!A271="","",'Time Series Inputs'!A271)</f>
        <v/>
      </c>
      <c r="C271" s="83" t="str">
        <f>IF('Time Series Inputs'!B271="","",'Time Series Inputs'!B271)</f>
        <v/>
      </c>
      <c r="D271" s="83" t="str">
        <f>IF('Time Series Inputs'!C271="","",'Time Series Inputs'!C271)</f>
        <v/>
      </c>
      <c r="E271" s="73" t="str">
        <f>IF('Rule Recommendations'!A271="","",'Rule Recommendations'!A271)</f>
        <v/>
      </c>
      <c r="F271" s="73" t="str">
        <f>IF($E271="","",IF(ROW($E271)&lt;=FIRST_TRADE_DATE,0,'Apply Constraints'!$E271))</f>
        <v/>
      </c>
      <c r="G271" s="73" t="str">
        <f t="shared" si="21"/>
        <v/>
      </c>
      <c r="H271" s="73" t="str">
        <f t="shared" si="22"/>
        <v/>
      </c>
      <c r="I271" s="52" t="str">
        <f t="shared" si="24"/>
        <v/>
      </c>
      <c r="J271" s="73" t="str">
        <f t="shared" si="23"/>
        <v/>
      </c>
    </row>
    <row r="272" spans="1:10" ht="15.75" customHeight="1">
      <c r="A272" s="84" t="str">
        <f t="shared" si="20"/>
        <v/>
      </c>
      <c r="B272" s="82" t="str">
        <f>IF('Time Series Inputs'!A272="","",'Time Series Inputs'!A272)</f>
        <v/>
      </c>
      <c r="C272" s="83" t="str">
        <f>IF('Time Series Inputs'!B272="","",'Time Series Inputs'!B272)</f>
        <v/>
      </c>
      <c r="D272" s="83" t="str">
        <f>IF('Time Series Inputs'!C272="","",'Time Series Inputs'!C272)</f>
        <v/>
      </c>
      <c r="E272" s="73" t="str">
        <f>IF('Rule Recommendations'!A272="","",'Rule Recommendations'!A272)</f>
        <v/>
      </c>
      <c r="F272" s="73" t="str">
        <f>IF($E272="","",IF(ROW($E272)&lt;=FIRST_TRADE_DATE,0,'Apply Constraints'!$E272))</f>
        <v/>
      </c>
      <c r="G272" s="73" t="str">
        <f t="shared" si="21"/>
        <v/>
      </c>
      <c r="H272" s="73" t="str">
        <f t="shared" si="22"/>
        <v/>
      </c>
      <c r="I272" s="52" t="str">
        <f t="shared" si="24"/>
        <v/>
      </c>
      <c r="J272" s="73" t="str">
        <f t="shared" si="23"/>
        <v/>
      </c>
    </row>
    <row r="273" spans="1:10" ht="15.75" customHeight="1">
      <c r="A273" s="84" t="str">
        <f t="shared" si="20"/>
        <v/>
      </c>
      <c r="B273" s="82" t="str">
        <f>IF('Time Series Inputs'!A273="","",'Time Series Inputs'!A273)</f>
        <v/>
      </c>
      <c r="C273" s="83" t="str">
        <f>IF('Time Series Inputs'!B273="","",'Time Series Inputs'!B273)</f>
        <v/>
      </c>
      <c r="D273" s="83" t="str">
        <f>IF('Time Series Inputs'!C273="","",'Time Series Inputs'!C273)</f>
        <v/>
      </c>
      <c r="E273" s="73" t="str">
        <f>IF('Rule Recommendations'!A273="","",'Rule Recommendations'!A273)</f>
        <v/>
      </c>
      <c r="F273" s="73" t="str">
        <f>IF($E273="","",IF(ROW($E273)&lt;=FIRST_TRADE_DATE,0,'Apply Constraints'!$E273))</f>
        <v/>
      </c>
      <c r="G273" s="73" t="str">
        <f t="shared" si="21"/>
        <v/>
      </c>
      <c r="H273" s="73" t="str">
        <f t="shared" si="22"/>
        <v/>
      </c>
      <c r="I273" s="52" t="str">
        <f t="shared" si="24"/>
        <v/>
      </c>
      <c r="J273" s="73" t="str">
        <f t="shared" si="23"/>
        <v/>
      </c>
    </row>
    <row r="274" spans="1:10" ht="15.75" customHeight="1">
      <c r="A274" s="84" t="str">
        <f t="shared" si="20"/>
        <v/>
      </c>
      <c r="B274" s="82" t="str">
        <f>IF('Time Series Inputs'!A274="","",'Time Series Inputs'!A274)</f>
        <v/>
      </c>
      <c r="C274" s="83" t="str">
        <f>IF('Time Series Inputs'!B274="","",'Time Series Inputs'!B274)</f>
        <v/>
      </c>
      <c r="D274" s="83" t="str">
        <f>IF('Time Series Inputs'!C274="","",'Time Series Inputs'!C274)</f>
        <v/>
      </c>
      <c r="E274" s="73" t="str">
        <f>IF('Rule Recommendations'!A274="","",'Rule Recommendations'!A274)</f>
        <v/>
      </c>
      <c r="F274" s="73" t="str">
        <f>IF($E274="","",IF(ROW($E274)&lt;=FIRST_TRADE_DATE,0,'Apply Constraints'!$E274))</f>
        <v/>
      </c>
      <c r="G274" s="73" t="str">
        <f t="shared" si="21"/>
        <v/>
      </c>
      <c r="H274" s="73" t="str">
        <f t="shared" si="22"/>
        <v/>
      </c>
      <c r="I274" s="52" t="str">
        <f t="shared" si="24"/>
        <v/>
      </c>
      <c r="J274" s="73" t="str">
        <f t="shared" si="23"/>
        <v/>
      </c>
    </row>
    <row r="275" spans="1:10" ht="15.75" customHeight="1">
      <c r="A275" s="84" t="str">
        <f t="shared" si="20"/>
        <v/>
      </c>
      <c r="B275" s="82" t="str">
        <f>IF('Time Series Inputs'!A275="","",'Time Series Inputs'!A275)</f>
        <v/>
      </c>
      <c r="C275" s="83" t="str">
        <f>IF('Time Series Inputs'!B275="","",'Time Series Inputs'!B275)</f>
        <v/>
      </c>
      <c r="D275" s="83" t="str">
        <f>IF('Time Series Inputs'!C275="","",'Time Series Inputs'!C275)</f>
        <v/>
      </c>
      <c r="E275" s="73" t="str">
        <f>IF('Rule Recommendations'!A275="","",'Rule Recommendations'!A275)</f>
        <v/>
      </c>
      <c r="F275" s="73" t="str">
        <f>IF($E275="","",IF(ROW($E275)&lt;=FIRST_TRADE_DATE,0,'Apply Constraints'!$E275))</f>
        <v/>
      </c>
      <c r="G275" s="73" t="str">
        <f t="shared" si="21"/>
        <v/>
      </c>
      <c r="H275" s="73" t="str">
        <f t="shared" si="22"/>
        <v/>
      </c>
      <c r="I275" s="52" t="str">
        <f t="shared" si="24"/>
        <v/>
      </c>
      <c r="J275" s="73" t="str">
        <f t="shared" si="23"/>
        <v/>
      </c>
    </row>
    <row r="276" spans="1:10" ht="15.75" customHeight="1">
      <c r="A276" s="84" t="str">
        <f t="shared" si="20"/>
        <v/>
      </c>
      <c r="B276" s="82" t="str">
        <f>IF('Time Series Inputs'!A276="","",'Time Series Inputs'!A276)</f>
        <v/>
      </c>
      <c r="C276" s="83" t="str">
        <f>IF('Time Series Inputs'!B276="","",'Time Series Inputs'!B276)</f>
        <v/>
      </c>
      <c r="D276" s="83" t="str">
        <f>IF('Time Series Inputs'!C276="","",'Time Series Inputs'!C276)</f>
        <v/>
      </c>
      <c r="E276" s="73" t="str">
        <f>IF('Rule Recommendations'!A276="","",'Rule Recommendations'!A276)</f>
        <v/>
      </c>
      <c r="F276" s="73" t="str">
        <f>IF($E276="","",IF(ROW($E276)&lt;=FIRST_TRADE_DATE,0,'Apply Constraints'!$E276))</f>
        <v/>
      </c>
      <c r="G276" s="73" t="str">
        <f t="shared" si="21"/>
        <v/>
      </c>
      <c r="H276" s="73" t="str">
        <f t="shared" si="22"/>
        <v/>
      </c>
      <c r="I276" s="52" t="str">
        <f t="shared" si="24"/>
        <v/>
      </c>
      <c r="J276" s="73" t="str">
        <f t="shared" si="23"/>
        <v/>
      </c>
    </row>
    <row r="277" spans="1:10" ht="15.75" customHeight="1">
      <c r="A277" s="84" t="str">
        <f t="shared" si="20"/>
        <v/>
      </c>
      <c r="B277" s="82" t="str">
        <f>IF('Time Series Inputs'!A277="","",'Time Series Inputs'!A277)</f>
        <v/>
      </c>
      <c r="C277" s="83" t="str">
        <f>IF('Time Series Inputs'!B277="","",'Time Series Inputs'!B277)</f>
        <v/>
      </c>
      <c r="D277" s="83" t="str">
        <f>IF('Time Series Inputs'!C277="","",'Time Series Inputs'!C277)</f>
        <v/>
      </c>
      <c r="E277" s="73" t="str">
        <f>IF('Rule Recommendations'!A277="","",'Rule Recommendations'!A277)</f>
        <v/>
      </c>
      <c r="F277" s="73" t="str">
        <f>IF($E277="","",IF(ROW($E277)&lt;=FIRST_TRADE_DATE,0,'Apply Constraints'!$E277))</f>
        <v/>
      </c>
      <c r="G277" s="73" t="str">
        <f t="shared" si="21"/>
        <v/>
      </c>
      <c r="H277" s="73" t="str">
        <f t="shared" si="22"/>
        <v/>
      </c>
      <c r="I277" s="52" t="str">
        <f t="shared" si="24"/>
        <v/>
      </c>
      <c r="J277" s="73" t="str">
        <f t="shared" si="23"/>
        <v/>
      </c>
    </row>
    <row r="278" spans="1:10" ht="15.75" customHeight="1">
      <c r="A278" s="84" t="str">
        <f t="shared" si="20"/>
        <v/>
      </c>
      <c r="B278" s="82" t="str">
        <f>IF('Time Series Inputs'!A278="","",'Time Series Inputs'!A278)</f>
        <v/>
      </c>
      <c r="C278" s="83" t="str">
        <f>IF('Time Series Inputs'!B278="","",'Time Series Inputs'!B278)</f>
        <v/>
      </c>
      <c r="D278" s="83" t="str">
        <f>IF('Time Series Inputs'!C278="","",'Time Series Inputs'!C278)</f>
        <v/>
      </c>
      <c r="E278" s="73" t="str">
        <f>IF('Rule Recommendations'!A278="","",'Rule Recommendations'!A278)</f>
        <v/>
      </c>
      <c r="F278" s="73" t="str">
        <f>IF($E278="","",IF(ROW($E278)&lt;=FIRST_TRADE_DATE,0,'Apply Constraints'!$E278))</f>
        <v/>
      </c>
      <c r="G278" s="73" t="str">
        <f t="shared" si="21"/>
        <v/>
      </c>
      <c r="H278" s="73" t="str">
        <f t="shared" si="22"/>
        <v/>
      </c>
      <c r="I278" s="52" t="str">
        <f t="shared" si="24"/>
        <v/>
      </c>
      <c r="J278" s="73" t="str">
        <f t="shared" si="23"/>
        <v/>
      </c>
    </row>
    <row r="279" spans="1:10" ht="15.75" customHeight="1">
      <c r="A279" s="84" t="str">
        <f t="shared" si="20"/>
        <v/>
      </c>
      <c r="B279" s="82" t="str">
        <f>IF('Time Series Inputs'!A279="","",'Time Series Inputs'!A279)</f>
        <v/>
      </c>
      <c r="C279" s="83" t="str">
        <f>IF('Time Series Inputs'!B279="","",'Time Series Inputs'!B279)</f>
        <v/>
      </c>
      <c r="D279" s="83" t="str">
        <f>IF('Time Series Inputs'!C279="","",'Time Series Inputs'!C279)</f>
        <v/>
      </c>
      <c r="E279" s="73" t="str">
        <f>IF('Rule Recommendations'!A279="","",'Rule Recommendations'!A279)</f>
        <v/>
      </c>
      <c r="F279" s="73" t="str">
        <f>IF($E279="","",IF(ROW($E279)&lt;=FIRST_TRADE_DATE,0,'Apply Constraints'!$E279))</f>
        <v/>
      </c>
      <c r="G279" s="73" t="str">
        <f t="shared" si="21"/>
        <v/>
      </c>
      <c r="H279" s="73" t="str">
        <f t="shared" si="22"/>
        <v/>
      </c>
      <c r="I279" s="52" t="str">
        <f t="shared" si="24"/>
        <v/>
      </c>
      <c r="J279" s="73" t="str">
        <f t="shared" si="23"/>
        <v/>
      </c>
    </row>
    <row r="280" spans="1:10" ht="15.75" customHeight="1">
      <c r="A280" s="84" t="str">
        <f t="shared" si="20"/>
        <v/>
      </c>
      <c r="B280" s="82" t="str">
        <f>IF('Time Series Inputs'!A280="","",'Time Series Inputs'!A280)</f>
        <v/>
      </c>
      <c r="C280" s="83" t="str">
        <f>IF('Time Series Inputs'!B280="","",'Time Series Inputs'!B280)</f>
        <v/>
      </c>
      <c r="D280" s="83" t="str">
        <f>IF('Time Series Inputs'!C280="","",'Time Series Inputs'!C280)</f>
        <v/>
      </c>
      <c r="E280" s="73" t="str">
        <f>IF('Rule Recommendations'!A280="","",'Rule Recommendations'!A280)</f>
        <v/>
      </c>
      <c r="F280" s="73" t="str">
        <f>IF($E280="","",IF(ROW($E280)&lt;=FIRST_TRADE_DATE,0,'Apply Constraints'!$E280))</f>
        <v/>
      </c>
      <c r="G280" s="73" t="str">
        <f t="shared" si="21"/>
        <v/>
      </c>
      <c r="H280" s="73" t="str">
        <f t="shared" si="22"/>
        <v/>
      </c>
      <c r="I280" s="52" t="str">
        <f t="shared" si="24"/>
        <v/>
      </c>
      <c r="J280" s="73" t="str">
        <f t="shared" si="23"/>
        <v/>
      </c>
    </row>
    <row r="281" spans="1:10" ht="15.75" customHeight="1">
      <c r="A281" s="84" t="str">
        <f t="shared" si="20"/>
        <v/>
      </c>
      <c r="B281" s="82" t="str">
        <f>IF('Time Series Inputs'!A281="","",'Time Series Inputs'!A281)</f>
        <v/>
      </c>
      <c r="C281" s="83" t="str">
        <f>IF('Time Series Inputs'!B281="","",'Time Series Inputs'!B281)</f>
        <v/>
      </c>
      <c r="D281" s="83" t="str">
        <f>IF('Time Series Inputs'!C281="","",'Time Series Inputs'!C281)</f>
        <v/>
      </c>
      <c r="E281" s="73" t="str">
        <f>IF('Rule Recommendations'!A281="","",'Rule Recommendations'!A281)</f>
        <v/>
      </c>
      <c r="F281" s="73" t="str">
        <f>IF($E281="","",IF(ROW($E281)&lt;=FIRST_TRADE_DATE,0,'Apply Constraints'!$E281))</f>
        <v/>
      </c>
      <c r="G281" s="73" t="str">
        <f t="shared" si="21"/>
        <v/>
      </c>
      <c r="H281" s="73" t="str">
        <f t="shared" si="22"/>
        <v/>
      </c>
      <c r="I281" s="52" t="str">
        <f t="shared" si="24"/>
        <v/>
      </c>
      <c r="J281" s="73" t="str">
        <f t="shared" si="23"/>
        <v/>
      </c>
    </row>
    <row r="282" spans="1:10" ht="15.75" customHeight="1">
      <c r="A282" s="84" t="str">
        <f t="shared" si="20"/>
        <v/>
      </c>
      <c r="B282" s="82" t="str">
        <f>IF('Time Series Inputs'!A282="","",'Time Series Inputs'!A282)</f>
        <v/>
      </c>
      <c r="C282" s="83" t="str">
        <f>IF('Time Series Inputs'!B282="","",'Time Series Inputs'!B282)</f>
        <v/>
      </c>
      <c r="D282" s="83" t="str">
        <f>IF('Time Series Inputs'!C282="","",'Time Series Inputs'!C282)</f>
        <v/>
      </c>
      <c r="E282" s="73" t="str">
        <f>IF('Rule Recommendations'!A282="","",'Rule Recommendations'!A282)</f>
        <v/>
      </c>
      <c r="F282" s="73" t="str">
        <f>IF($E282="","",IF(ROW($E282)&lt;=FIRST_TRADE_DATE,0,'Apply Constraints'!$E282))</f>
        <v/>
      </c>
      <c r="G282" s="73" t="str">
        <f t="shared" si="21"/>
        <v/>
      </c>
      <c r="H282" s="73" t="str">
        <f t="shared" si="22"/>
        <v/>
      </c>
      <c r="I282" s="52" t="str">
        <f t="shared" si="24"/>
        <v/>
      </c>
      <c r="J282" s="73" t="str">
        <f t="shared" si="23"/>
        <v/>
      </c>
    </row>
    <row r="283" spans="1:10" ht="15.75" customHeight="1">
      <c r="A283" s="84" t="str">
        <f t="shared" si="20"/>
        <v/>
      </c>
      <c r="B283" s="82" t="str">
        <f>IF('Time Series Inputs'!A283="","",'Time Series Inputs'!A283)</f>
        <v/>
      </c>
      <c r="C283" s="83" t="str">
        <f>IF('Time Series Inputs'!B283="","",'Time Series Inputs'!B283)</f>
        <v/>
      </c>
      <c r="D283" s="83" t="str">
        <f>IF('Time Series Inputs'!C283="","",'Time Series Inputs'!C283)</f>
        <v/>
      </c>
      <c r="E283" s="73" t="str">
        <f>IF('Rule Recommendations'!A283="","",'Rule Recommendations'!A283)</f>
        <v/>
      </c>
      <c r="F283" s="73" t="str">
        <f>IF($E283="","",IF(ROW($E283)&lt;=FIRST_TRADE_DATE,0,'Apply Constraints'!$E283))</f>
        <v/>
      </c>
      <c r="G283" s="73" t="str">
        <f t="shared" si="21"/>
        <v/>
      </c>
      <c r="H283" s="73" t="str">
        <f t="shared" si="22"/>
        <v/>
      </c>
      <c r="I283" s="52" t="str">
        <f t="shared" si="24"/>
        <v/>
      </c>
      <c r="J283" s="73" t="str">
        <f t="shared" si="23"/>
        <v/>
      </c>
    </row>
    <row r="284" spans="1:10" ht="15.75" customHeight="1">
      <c r="A284" s="84" t="str">
        <f t="shared" si="20"/>
        <v/>
      </c>
      <c r="B284" s="82" t="str">
        <f>IF('Time Series Inputs'!A284="","",'Time Series Inputs'!A284)</f>
        <v/>
      </c>
      <c r="C284" s="83" t="str">
        <f>IF('Time Series Inputs'!B284="","",'Time Series Inputs'!B284)</f>
        <v/>
      </c>
      <c r="D284" s="83" t="str">
        <f>IF('Time Series Inputs'!C284="","",'Time Series Inputs'!C284)</f>
        <v/>
      </c>
      <c r="E284" s="73" t="str">
        <f>IF('Rule Recommendations'!A284="","",'Rule Recommendations'!A284)</f>
        <v/>
      </c>
      <c r="F284" s="73" t="str">
        <f>IF($E284="","",IF(ROW($E284)&lt;=FIRST_TRADE_DATE,0,'Apply Constraints'!$E284))</f>
        <v/>
      </c>
      <c r="G284" s="73" t="str">
        <f t="shared" si="21"/>
        <v/>
      </c>
      <c r="H284" s="73" t="str">
        <f t="shared" si="22"/>
        <v/>
      </c>
      <c r="I284" s="52" t="str">
        <f t="shared" si="24"/>
        <v/>
      </c>
      <c r="J284" s="73" t="str">
        <f t="shared" si="23"/>
        <v/>
      </c>
    </row>
    <row r="285" spans="1:10" ht="15.75" customHeight="1">
      <c r="A285" s="84" t="str">
        <f t="shared" si="20"/>
        <v/>
      </c>
      <c r="B285" s="82" t="str">
        <f>IF('Time Series Inputs'!A285="","",'Time Series Inputs'!A285)</f>
        <v/>
      </c>
      <c r="C285" s="83" t="str">
        <f>IF('Time Series Inputs'!B285="","",'Time Series Inputs'!B285)</f>
        <v/>
      </c>
      <c r="D285" s="83" t="str">
        <f>IF('Time Series Inputs'!C285="","",'Time Series Inputs'!C285)</f>
        <v/>
      </c>
      <c r="E285" s="73" t="str">
        <f>IF('Rule Recommendations'!A285="","",'Rule Recommendations'!A285)</f>
        <v/>
      </c>
      <c r="F285" s="73" t="str">
        <f>IF($E285="","",IF(ROW($E285)&lt;=FIRST_TRADE_DATE,0,'Apply Constraints'!$E285))</f>
        <v/>
      </c>
      <c r="G285" s="73" t="str">
        <f t="shared" si="21"/>
        <v/>
      </c>
      <c r="H285" s="73" t="str">
        <f t="shared" si="22"/>
        <v/>
      </c>
      <c r="I285" s="52" t="str">
        <f t="shared" si="24"/>
        <v/>
      </c>
      <c r="J285" s="73" t="str">
        <f t="shared" si="23"/>
        <v/>
      </c>
    </row>
    <row r="286" spans="1:10" ht="15.75" customHeight="1">
      <c r="A286" s="84" t="str">
        <f t="shared" si="20"/>
        <v/>
      </c>
      <c r="B286" s="82" t="str">
        <f>IF('Time Series Inputs'!A286="","",'Time Series Inputs'!A286)</f>
        <v/>
      </c>
      <c r="C286" s="83" t="str">
        <f>IF('Time Series Inputs'!B286="","",'Time Series Inputs'!B286)</f>
        <v/>
      </c>
      <c r="D286" s="83" t="str">
        <f>IF('Time Series Inputs'!C286="","",'Time Series Inputs'!C286)</f>
        <v/>
      </c>
      <c r="E286" s="73" t="str">
        <f>IF('Rule Recommendations'!A286="","",'Rule Recommendations'!A286)</f>
        <v/>
      </c>
      <c r="F286" s="73" t="str">
        <f>IF($E286="","",IF(ROW($E286)&lt;=FIRST_TRADE_DATE,0,'Apply Constraints'!$E286))</f>
        <v/>
      </c>
      <c r="G286" s="73" t="str">
        <f t="shared" si="21"/>
        <v/>
      </c>
      <c r="H286" s="73" t="str">
        <f t="shared" si="22"/>
        <v/>
      </c>
      <c r="I286" s="52" t="str">
        <f t="shared" si="24"/>
        <v/>
      </c>
      <c r="J286" s="73" t="str">
        <f t="shared" si="23"/>
        <v/>
      </c>
    </row>
    <row r="287" spans="1:10" ht="15.75" customHeight="1">
      <c r="A287" s="84" t="str">
        <f t="shared" si="20"/>
        <v/>
      </c>
      <c r="B287" s="82" t="str">
        <f>IF('Time Series Inputs'!A287="","",'Time Series Inputs'!A287)</f>
        <v/>
      </c>
      <c r="C287" s="83" t="str">
        <f>IF('Time Series Inputs'!B287="","",'Time Series Inputs'!B287)</f>
        <v/>
      </c>
      <c r="D287" s="83" t="str">
        <f>IF('Time Series Inputs'!C287="","",'Time Series Inputs'!C287)</f>
        <v/>
      </c>
      <c r="E287" s="73" t="str">
        <f>IF('Rule Recommendations'!A287="","",'Rule Recommendations'!A287)</f>
        <v/>
      </c>
      <c r="F287" s="73" t="str">
        <f>IF($E287="","",IF(ROW($E287)&lt;=FIRST_TRADE_DATE,0,'Apply Constraints'!$E287))</f>
        <v/>
      </c>
      <c r="G287" s="73" t="str">
        <f t="shared" si="21"/>
        <v/>
      </c>
      <c r="H287" s="73" t="str">
        <f t="shared" si="22"/>
        <v/>
      </c>
      <c r="I287" s="52" t="str">
        <f t="shared" si="24"/>
        <v/>
      </c>
      <c r="J287" s="73" t="str">
        <f t="shared" si="23"/>
        <v/>
      </c>
    </row>
    <row r="288" spans="1:10" ht="15.75" customHeight="1">
      <c r="A288" s="84" t="str">
        <f t="shared" si="20"/>
        <v/>
      </c>
      <c r="B288" s="82" t="str">
        <f>IF('Time Series Inputs'!A288="","",'Time Series Inputs'!A288)</f>
        <v/>
      </c>
      <c r="C288" s="83" t="str">
        <f>IF('Time Series Inputs'!B288="","",'Time Series Inputs'!B288)</f>
        <v/>
      </c>
      <c r="D288" s="83" t="str">
        <f>IF('Time Series Inputs'!C288="","",'Time Series Inputs'!C288)</f>
        <v/>
      </c>
      <c r="E288" s="73" t="str">
        <f>IF('Rule Recommendations'!A288="","",'Rule Recommendations'!A288)</f>
        <v/>
      </c>
      <c r="F288" s="73" t="str">
        <f>IF($E288="","",IF(ROW($E288)&lt;=FIRST_TRADE_DATE,0,'Apply Constraints'!$E288))</f>
        <v/>
      </c>
      <c r="G288" s="73" t="str">
        <f t="shared" si="21"/>
        <v/>
      </c>
      <c r="H288" s="73" t="str">
        <f t="shared" si="22"/>
        <v/>
      </c>
      <c r="I288" s="52" t="str">
        <f t="shared" si="24"/>
        <v/>
      </c>
      <c r="J288" s="73" t="str">
        <f t="shared" si="23"/>
        <v/>
      </c>
    </row>
    <row r="289" spans="1:10" ht="15.75" customHeight="1">
      <c r="A289" s="84" t="str">
        <f t="shared" si="20"/>
        <v/>
      </c>
      <c r="B289" s="82" t="str">
        <f>IF('Time Series Inputs'!A289="","",'Time Series Inputs'!A289)</f>
        <v/>
      </c>
      <c r="C289" s="83" t="str">
        <f>IF('Time Series Inputs'!B289="","",'Time Series Inputs'!B289)</f>
        <v/>
      </c>
      <c r="D289" s="83" t="str">
        <f>IF('Time Series Inputs'!C289="","",'Time Series Inputs'!C289)</f>
        <v/>
      </c>
      <c r="E289" s="73" t="str">
        <f>IF('Rule Recommendations'!A289="","",'Rule Recommendations'!A289)</f>
        <v/>
      </c>
      <c r="F289" s="73" t="str">
        <f>IF($E289="","",IF(ROW($E289)&lt;=FIRST_TRADE_DATE,0,'Apply Constraints'!$E289))</f>
        <v/>
      </c>
      <c r="G289" s="73" t="str">
        <f t="shared" si="21"/>
        <v/>
      </c>
      <c r="H289" s="73" t="str">
        <f t="shared" si="22"/>
        <v/>
      </c>
      <c r="I289" s="52" t="str">
        <f t="shared" si="24"/>
        <v/>
      </c>
      <c r="J289" s="73" t="str">
        <f t="shared" si="23"/>
        <v/>
      </c>
    </row>
    <row r="290" spans="1:10" ht="15.75" customHeight="1">
      <c r="A290" s="84" t="str">
        <f t="shared" si="20"/>
        <v/>
      </c>
      <c r="B290" s="82" t="str">
        <f>IF('Time Series Inputs'!A290="","",'Time Series Inputs'!A290)</f>
        <v/>
      </c>
      <c r="C290" s="83" t="str">
        <f>IF('Time Series Inputs'!B290="","",'Time Series Inputs'!B290)</f>
        <v/>
      </c>
      <c r="D290" s="83" t="str">
        <f>IF('Time Series Inputs'!C290="","",'Time Series Inputs'!C290)</f>
        <v/>
      </c>
      <c r="E290" s="73" t="str">
        <f>IF('Rule Recommendations'!A290="","",'Rule Recommendations'!A290)</f>
        <v/>
      </c>
      <c r="F290" s="73" t="str">
        <f>IF($E290="","",IF(ROW($E290)&lt;=FIRST_TRADE_DATE,0,'Apply Constraints'!$E290))</f>
        <v/>
      </c>
      <c r="G290" s="73" t="str">
        <f t="shared" si="21"/>
        <v/>
      </c>
      <c r="H290" s="73" t="str">
        <f t="shared" si="22"/>
        <v/>
      </c>
      <c r="I290" s="52" t="str">
        <f t="shared" si="24"/>
        <v/>
      </c>
      <c r="J290" s="73" t="str">
        <f t="shared" si="23"/>
        <v/>
      </c>
    </row>
    <row r="291" spans="1:10" ht="15.75" customHeight="1">
      <c r="A291" s="84" t="str">
        <f t="shared" si="20"/>
        <v/>
      </c>
      <c r="B291" s="82" t="str">
        <f>IF('Time Series Inputs'!A291="","",'Time Series Inputs'!A291)</f>
        <v/>
      </c>
      <c r="C291" s="83" t="str">
        <f>IF('Time Series Inputs'!B291="","",'Time Series Inputs'!B291)</f>
        <v/>
      </c>
      <c r="D291" s="83" t="str">
        <f>IF('Time Series Inputs'!C291="","",'Time Series Inputs'!C291)</f>
        <v/>
      </c>
      <c r="E291" s="73" t="str">
        <f>IF('Rule Recommendations'!A291="","",'Rule Recommendations'!A291)</f>
        <v/>
      </c>
      <c r="F291" s="73" t="str">
        <f>IF($E291="","",IF(ROW($E291)&lt;=FIRST_TRADE_DATE,0,'Apply Constraints'!$E291))</f>
        <v/>
      </c>
      <c r="G291" s="73" t="str">
        <f t="shared" si="21"/>
        <v/>
      </c>
      <c r="H291" s="73" t="str">
        <f t="shared" si="22"/>
        <v/>
      </c>
      <c r="I291" s="52" t="str">
        <f t="shared" si="24"/>
        <v/>
      </c>
      <c r="J291" s="73" t="str">
        <f t="shared" si="23"/>
        <v/>
      </c>
    </row>
    <row r="292" spans="1:10" ht="15.75" customHeight="1">
      <c r="A292" s="84" t="str">
        <f t="shared" si="20"/>
        <v/>
      </c>
      <c r="B292" s="82" t="str">
        <f>IF('Time Series Inputs'!A292="","",'Time Series Inputs'!A292)</f>
        <v/>
      </c>
      <c r="C292" s="83" t="str">
        <f>IF('Time Series Inputs'!B292="","",'Time Series Inputs'!B292)</f>
        <v/>
      </c>
      <c r="D292" s="83" t="str">
        <f>IF('Time Series Inputs'!C292="","",'Time Series Inputs'!C292)</f>
        <v/>
      </c>
      <c r="E292" s="73" t="str">
        <f>IF('Rule Recommendations'!A292="","",'Rule Recommendations'!A292)</f>
        <v/>
      </c>
      <c r="F292" s="73" t="str">
        <f>IF($E292="","",IF(ROW($E292)&lt;=FIRST_TRADE_DATE,0,'Apply Constraints'!$E292))</f>
        <v/>
      </c>
      <c r="G292" s="73" t="str">
        <f t="shared" si="21"/>
        <v/>
      </c>
      <c r="H292" s="73" t="str">
        <f t="shared" si="22"/>
        <v/>
      </c>
      <c r="I292" s="52" t="str">
        <f t="shared" si="24"/>
        <v/>
      </c>
      <c r="J292" s="73" t="str">
        <f t="shared" si="23"/>
        <v/>
      </c>
    </row>
    <row r="293" spans="1:10" ht="15.75" customHeight="1">
      <c r="A293" s="84" t="str">
        <f t="shared" si="20"/>
        <v/>
      </c>
      <c r="B293" s="82" t="str">
        <f>IF('Time Series Inputs'!A293="","",'Time Series Inputs'!A293)</f>
        <v/>
      </c>
      <c r="C293" s="83" t="str">
        <f>IF('Time Series Inputs'!B293="","",'Time Series Inputs'!B293)</f>
        <v/>
      </c>
      <c r="D293" s="83" t="str">
        <f>IF('Time Series Inputs'!C293="","",'Time Series Inputs'!C293)</f>
        <v/>
      </c>
      <c r="E293" s="73" t="str">
        <f>IF('Rule Recommendations'!A293="","",'Rule Recommendations'!A293)</f>
        <v/>
      </c>
      <c r="F293" s="73" t="str">
        <f>IF($E293="","",IF(ROW($E293)&lt;=FIRST_TRADE_DATE,0,'Apply Constraints'!$E293))</f>
        <v/>
      </c>
      <c r="G293" s="73" t="str">
        <f t="shared" si="21"/>
        <v/>
      </c>
      <c r="H293" s="73" t="str">
        <f t="shared" si="22"/>
        <v/>
      </c>
      <c r="I293" s="52" t="str">
        <f t="shared" si="24"/>
        <v/>
      </c>
      <c r="J293" s="73" t="str">
        <f t="shared" si="23"/>
        <v/>
      </c>
    </row>
    <row r="294" spans="1:10" ht="15.75" customHeight="1">
      <c r="A294" s="84" t="str">
        <f t="shared" si="20"/>
        <v/>
      </c>
      <c r="B294" s="82" t="str">
        <f>IF('Time Series Inputs'!A294="","",'Time Series Inputs'!A294)</f>
        <v/>
      </c>
      <c r="C294" s="83" t="str">
        <f>IF('Time Series Inputs'!B294="","",'Time Series Inputs'!B294)</f>
        <v/>
      </c>
      <c r="D294" s="83" t="str">
        <f>IF('Time Series Inputs'!C294="","",'Time Series Inputs'!C294)</f>
        <v/>
      </c>
      <c r="E294" s="73" t="str">
        <f>IF('Rule Recommendations'!A294="","",'Rule Recommendations'!A294)</f>
        <v/>
      </c>
      <c r="F294" s="73" t="str">
        <f>IF($E294="","",IF(ROW($E294)&lt;=FIRST_TRADE_DATE,0,'Apply Constraints'!$E294))</f>
        <v/>
      </c>
      <c r="G294" s="73" t="str">
        <f t="shared" si="21"/>
        <v/>
      </c>
      <c r="H294" s="73" t="str">
        <f t="shared" si="22"/>
        <v/>
      </c>
      <c r="I294" s="52" t="str">
        <f t="shared" si="24"/>
        <v/>
      </c>
      <c r="J294" s="73" t="str">
        <f t="shared" si="23"/>
        <v/>
      </c>
    </row>
    <row r="295" spans="1:10" ht="15.75" customHeight="1">
      <c r="A295" s="84" t="str">
        <f t="shared" si="20"/>
        <v/>
      </c>
      <c r="B295" s="82" t="str">
        <f>IF('Time Series Inputs'!A295="","",'Time Series Inputs'!A295)</f>
        <v/>
      </c>
      <c r="C295" s="83" t="str">
        <f>IF('Time Series Inputs'!B295="","",'Time Series Inputs'!B295)</f>
        <v/>
      </c>
      <c r="D295" s="83" t="str">
        <f>IF('Time Series Inputs'!C295="","",'Time Series Inputs'!C295)</f>
        <v/>
      </c>
      <c r="E295" s="73" t="str">
        <f>IF('Rule Recommendations'!A295="","",'Rule Recommendations'!A295)</f>
        <v/>
      </c>
      <c r="F295" s="73" t="str">
        <f>IF($E295="","",IF(ROW($E295)&lt;=FIRST_TRADE_DATE,0,'Apply Constraints'!$E295))</f>
        <v/>
      </c>
      <c r="G295" s="73" t="str">
        <f t="shared" si="21"/>
        <v/>
      </c>
      <c r="H295" s="73" t="str">
        <f t="shared" si="22"/>
        <v/>
      </c>
      <c r="I295" s="52" t="str">
        <f t="shared" si="24"/>
        <v/>
      </c>
      <c r="J295" s="73" t="str">
        <f t="shared" si="23"/>
        <v/>
      </c>
    </row>
    <row r="296" spans="1:10" ht="15.75" customHeight="1">
      <c r="A296" s="84" t="str">
        <f t="shared" si="20"/>
        <v/>
      </c>
      <c r="B296" s="82" t="str">
        <f>IF('Time Series Inputs'!A296="","",'Time Series Inputs'!A296)</f>
        <v/>
      </c>
      <c r="C296" s="83" t="str">
        <f>IF('Time Series Inputs'!B296="","",'Time Series Inputs'!B296)</f>
        <v/>
      </c>
      <c r="D296" s="83" t="str">
        <f>IF('Time Series Inputs'!C296="","",'Time Series Inputs'!C296)</f>
        <v/>
      </c>
      <c r="E296" s="73" t="str">
        <f>IF('Rule Recommendations'!A296="","",'Rule Recommendations'!A296)</f>
        <v/>
      </c>
      <c r="F296" s="73" t="str">
        <f>IF($E296="","",IF(ROW($E296)&lt;=FIRST_TRADE_DATE,0,'Apply Constraints'!$E296))</f>
        <v/>
      </c>
      <c r="G296" s="73" t="str">
        <f t="shared" si="21"/>
        <v/>
      </c>
      <c r="H296" s="73" t="str">
        <f t="shared" si="22"/>
        <v/>
      </c>
      <c r="I296" s="52" t="str">
        <f t="shared" si="24"/>
        <v/>
      </c>
      <c r="J296" s="73" t="str">
        <f t="shared" si="23"/>
        <v/>
      </c>
    </row>
    <row r="297" spans="1:10" ht="15.75" customHeight="1">
      <c r="A297" s="84" t="str">
        <f t="shared" si="20"/>
        <v/>
      </c>
      <c r="B297" s="82" t="str">
        <f>IF('Time Series Inputs'!A297="","",'Time Series Inputs'!A297)</f>
        <v/>
      </c>
      <c r="C297" s="83" t="str">
        <f>IF('Time Series Inputs'!B297="","",'Time Series Inputs'!B297)</f>
        <v/>
      </c>
      <c r="D297" s="83" t="str">
        <f>IF('Time Series Inputs'!C297="","",'Time Series Inputs'!C297)</f>
        <v/>
      </c>
      <c r="E297" s="73" t="str">
        <f>IF('Rule Recommendations'!A297="","",'Rule Recommendations'!A297)</f>
        <v/>
      </c>
      <c r="F297" s="73" t="str">
        <f>IF($E297="","",IF(ROW($E297)&lt;=FIRST_TRADE_DATE,0,'Apply Constraints'!$E297))</f>
        <v/>
      </c>
      <c r="G297" s="73" t="str">
        <f t="shared" si="21"/>
        <v/>
      </c>
      <c r="H297" s="73" t="str">
        <f t="shared" si="22"/>
        <v/>
      </c>
      <c r="I297" s="52" t="str">
        <f t="shared" si="24"/>
        <v/>
      </c>
      <c r="J297" s="73" t="str">
        <f t="shared" si="23"/>
        <v/>
      </c>
    </row>
    <row r="298" spans="1:10" ht="15.75" customHeight="1">
      <c r="A298" s="84" t="str">
        <f t="shared" si="20"/>
        <v/>
      </c>
      <c r="B298" s="82" t="str">
        <f>IF('Time Series Inputs'!A298="","",'Time Series Inputs'!A298)</f>
        <v/>
      </c>
      <c r="C298" s="83" t="str">
        <f>IF('Time Series Inputs'!B298="","",'Time Series Inputs'!B298)</f>
        <v/>
      </c>
      <c r="D298" s="83" t="str">
        <f>IF('Time Series Inputs'!C298="","",'Time Series Inputs'!C298)</f>
        <v/>
      </c>
      <c r="E298" s="73" t="str">
        <f>IF('Rule Recommendations'!A298="","",'Rule Recommendations'!A298)</f>
        <v/>
      </c>
      <c r="F298" s="73" t="str">
        <f>IF($E298="","",IF(ROW($E298)&lt;=FIRST_TRADE_DATE,0,'Apply Constraints'!$E298))</f>
        <v/>
      </c>
      <c r="G298" s="73" t="str">
        <f t="shared" si="21"/>
        <v/>
      </c>
      <c r="H298" s="73" t="str">
        <f t="shared" si="22"/>
        <v/>
      </c>
      <c r="I298" s="52" t="str">
        <f t="shared" si="24"/>
        <v/>
      </c>
      <c r="J298" s="73" t="str">
        <f t="shared" si="23"/>
        <v/>
      </c>
    </row>
    <row r="299" spans="1:10" ht="15.75" customHeight="1">
      <c r="A299" s="84" t="str">
        <f t="shared" si="20"/>
        <v/>
      </c>
      <c r="B299" s="82" t="str">
        <f>IF('Time Series Inputs'!A299="","",'Time Series Inputs'!A299)</f>
        <v/>
      </c>
      <c r="C299" s="83" t="str">
        <f>IF('Time Series Inputs'!B299="","",'Time Series Inputs'!B299)</f>
        <v/>
      </c>
      <c r="D299" s="83" t="str">
        <f>IF('Time Series Inputs'!C299="","",'Time Series Inputs'!C299)</f>
        <v/>
      </c>
      <c r="E299" s="73" t="str">
        <f>IF('Rule Recommendations'!A299="","",'Rule Recommendations'!A299)</f>
        <v/>
      </c>
      <c r="F299" s="73" t="str">
        <f>IF($E299="","",IF(ROW($E299)&lt;=FIRST_TRADE_DATE,0,'Apply Constraints'!$E299))</f>
        <v/>
      </c>
      <c r="G299" s="73" t="str">
        <f t="shared" si="21"/>
        <v/>
      </c>
      <c r="H299" s="73" t="str">
        <f t="shared" si="22"/>
        <v/>
      </c>
      <c r="I299" s="52" t="str">
        <f t="shared" si="24"/>
        <v/>
      </c>
      <c r="J299" s="73" t="str">
        <f t="shared" si="23"/>
        <v/>
      </c>
    </row>
    <row r="300" spans="1:10" ht="15.75" customHeight="1">
      <c r="A300" s="84" t="str">
        <f t="shared" si="20"/>
        <v/>
      </c>
      <c r="B300" s="82" t="str">
        <f>IF('Time Series Inputs'!A300="","",'Time Series Inputs'!A300)</f>
        <v/>
      </c>
      <c r="C300" s="83" t="str">
        <f>IF('Time Series Inputs'!B300="","",'Time Series Inputs'!B300)</f>
        <v/>
      </c>
      <c r="D300" s="83" t="str">
        <f>IF('Time Series Inputs'!C300="","",'Time Series Inputs'!C300)</f>
        <v/>
      </c>
      <c r="E300" s="73" t="str">
        <f>IF('Rule Recommendations'!A300="","",'Rule Recommendations'!A300)</f>
        <v/>
      </c>
      <c r="F300" s="73" t="str">
        <f>IF($E300="","",IF(ROW($E300)&lt;=FIRST_TRADE_DATE,0,'Apply Constraints'!$E300))</f>
        <v/>
      </c>
      <c r="G300" s="73" t="str">
        <f t="shared" si="21"/>
        <v/>
      </c>
      <c r="H300" s="73" t="str">
        <f t="shared" si="22"/>
        <v/>
      </c>
      <c r="I300" s="52" t="str">
        <f t="shared" si="24"/>
        <v/>
      </c>
      <c r="J300" s="73" t="str">
        <f t="shared" si="23"/>
        <v/>
      </c>
    </row>
    <row r="301" spans="1:10" ht="15.75" customHeight="1">
      <c r="A301" s="84" t="str">
        <f t="shared" si="20"/>
        <v/>
      </c>
      <c r="B301" s="82" t="str">
        <f>IF('Time Series Inputs'!A301="","",'Time Series Inputs'!A301)</f>
        <v/>
      </c>
      <c r="C301" s="83" t="str">
        <f>IF('Time Series Inputs'!B301="","",'Time Series Inputs'!B301)</f>
        <v/>
      </c>
      <c r="D301" s="83" t="str">
        <f>IF('Time Series Inputs'!C301="","",'Time Series Inputs'!C301)</f>
        <v/>
      </c>
      <c r="E301" s="73" t="str">
        <f>IF('Rule Recommendations'!A301="","",'Rule Recommendations'!A301)</f>
        <v/>
      </c>
      <c r="F301" s="73" t="str">
        <f>IF($E301="","",IF(ROW($E301)&lt;=FIRST_TRADE_DATE,0,'Apply Constraints'!$E301))</f>
        <v/>
      </c>
      <c r="G301" s="73" t="str">
        <f t="shared" si="21"/>
        <v/>
      </c>
      <c r="H301" s="73" t="str">
        <f t="shared" si="22"/>
        <v/>
      </c>
      <c r="I301" s="52" t="str">
        <f t="shared" si="24"/>
        <v/>
      </c>
      <c r="J301" s="73" t="str">
        <f t="shared" si="23"/>
        <v/>
      </c>
    </row>
    <row r="302" spans="1:10" ht="15.75" customHeight="1">
      <c r="A302" s="84" t="str">
        <f t="shared" si="20"/>
        <v/>
      </c>
      <c r="B302" s="82" t="str">
        <f>IF('Time Series Inputs'!A302="","",'Time Series Inputs'!A302)</f>
        <v/>
      </c>
      <c r="C302" s="83" t="str">
        <f>IF('Time Series Inputs'!B302="","",'Time Series Inputs'!B302)</f>
        <v/>
      </c>
      <c r="D302" s="83" t="str">
        <f>IF('Time Series Inputs'!C302="","",'Time Series Inputs'!C302)</f>
        <v/>
      </c>
      <c r="E302" s="73" t="str">
        <f>IF('Rule Recommendations'!A302="","",'Rule Recommendations'!A302)</f>
        <v/>
      </c>
      <c r="F302" s="73" t="str">
        <f>IF($E302="","",IF(ROW($E302)&lt;=FIRST_TRADE_DATE,0,'Apply Constraints'!$E302))</f>
        <v/>
      </c>
      <c r="G302" s="73" t="str">
        <f t="shared" si="21"/>
        <v/>
      </c>
      <c r="H302" s="73" t="str">
        <f t="shared" si="22"/>
        <v/>
      </c>
      <c r="I302" s="52" t="str">
        <f t="shared" si="24"/>
        <v/>
      </c>
      <c r="J302" s="73" t="str">
        <f t="shared" si="23"/>
        <v/>
      </c>
    </row>
    <row r="303" spans="1:10" ht="15.75" customHeight="1">
      <c r="A303" s="84" t="str">
        <f t="shared" si="20"/>
        <v/>
      </c>
      <c r="B303" s="82" t="str">
        <f>IF('Time Series Inputs'!A303="","",'Time Series Inputs'!A303)</f>
        <v/>
      </c>
      <c r="C303" s="83" t="str">
        <f>IF('Time Series Inputs'!B303="","",'Time Series Inputs'!B303)</f>
        <v/>
      </c>
      <c r="D303" s="83" t="str">
        <f>IF('Time Series Inputs'!C303="","",'Time Series Inputs'!C303)</f>
        <v/>
      </c>
      <c r="E303" s="73" t="str">
        <f>IF('Rule Recommendations'!A303="","",'Rule Recommendations'!A303)</f>
        <v/>
      </c>
      <c r="F303" s="73" t="str">
        <f>IF($E303="","",IF(ROW($E303)&lt;=FIRST_TRADE_DATE,0,'Apply Constraints'!$E303))</f>
        <v/>
      </c>
      <c r="G303" s="73" t="str">
        <f t="shared" si="21"/>
        <v/>
      </c>
      <c r="H303" s="73" t="str">
        <f t="shared" si="22"/>
        <v/>
      </c>
      <c r="I303" s="52" t="str">
        <f t="shared" si="24"/>
        <v/>
      </c>
      <c r="J303" s="73" t="str">
        <f t="shared" si="23"/>
        <v/>
      </c>
    </row>
    <row r="304" spans="1:10" ht="15.75" customHeight="1">
      <c r="A304" s="84" t="str">
        <f t="shared" si="20"/>
        <v/>
      </c>
      <c r="B304" s="82" t="str">
        <f>IF('Time Series Inputs'!A304="","",'Time Series Inputs'!A304)</f>
        <v/>
      </c>
      <c r="C304" s="83" t="str">
        <f>IF('Time Series Inputs'!B304="","",'Time Series Inputs'!B304)</f>
        <v/>
      </c>
      <c r="D304" s="83" t="str">
        <f>IF('Time Series Inputs'!C304="","",'Time Series Inputs'!C304)</f>
        <v/>
      </c>
      <c r="E304" s="73" t="str">
        <f>IF('Rule Recommendations'!A304="","",'Rule Recommendations'!A304)</f>
        <v/>
      </c>
      <c r="F304" s="73" t="str">
        <f>IF($E304="","",IF(ROW($E304)&lt;=FIRST_TRADE_DATE,0,'Apply Constraints'!$E304))</f>
        <v/>
      </c>
      <c r="G304" s="73" t="str">
        <f t="shared" si="21"/>
        <v/>
      </c>
      <c r="H304" s="73" t="str">
        <f t="shared" si="22"/>
        <v/>
      </c>
      <c r="I304" s="52" t="str">
        <f t="shared" si="24"/>
        <v/>
      </c>
      <c r="J304" s="73" t="str">
        <f t="shared" si="23"/>
        <v/>
      </c>
    </row>
    <row r="305" spans="1:10" ht="15.75" customHeight="1">
      <c r="A305" s="84" t="str">
        <f t="shared" si="20"/>
        <v/>
      </c>
      <c r="B305" s="82" t="str">
        <f>IF('Time Series Inputs'!A305="","",'Time Series Inputs'!A305)</f>
        <v/>
      </c>
      <c r="C305" s="83" t="str">
        <f>IF('Time Series Inputs'!B305="","",'Time Series Inputs'!B305)</f>
        <v/>
      </c>
      <c r="D305" s="83" t="str">
        <f>IF('Time Series Inputs'!C305="","",'Time Series Inputs'!C305)</f>
        <v/>
      </c>
      <c r="E305" s="73" t="str">
        <f>IF('Rule Recommendations'!A305="","",'Rule Recommendations'!A305)</f>
        <v/>
      </c>
      <c r="F305" s="73" t="str">
        <f>IF($E305="","",IF(ROW($E305)&lt;=FIRST_TRADE_DATE,0,'Apply Constraints'!$E305))</f>
        <v/>
      </c>
      <c r="G305" s="73" t="str">
        <f t="shared" si="21"/>
        <v/>
      </c>
      <c r="H305" s="73" t="str">
        <f t="shared" si="22"/>
        <v/>
      </c>
      <c r="I305" s="52" t="str">
        <f t="shared" si="24"/>
        <v/>
      </c>
      <c r="J305" s="73" t="str">
        <f t="shared" si="23"/>
        <v/>
      </c>
    </row>
    <row r="306" spans="1:10" ht="15.75" customHeight="1">
      <c r="A306" s="84" t="str">
        <f t="shared" si="20"/>
        <v/>
      </c>
      <c r="B306" s="82" t="str">
        <f>IF('Time Series Inputs'!A306="","",'Time Series Inputs'!A306)</f>
        <v/>
      </c>
      <c r="C306" s="83" t="str">
        <f>IF('Time Series Inputs'!B306="","",'Time Series Inputs'!B306)</f>
        <v/>
      </c>
      <c r="D306" s="83" t="str">
        <f>IF('Time Series Inputs'!C306="","",'Time Series Inputs'!C306)</f>
        <v/>
      </c>
      <c r="E306" s="73" t="str">
        <f>IF('Rule Recommendations'!A306="","",'Rule Recommendations'!A306)</f>
        <v/>
      </c>
      <c r="F306" s="73" t="str">
        <f>IF($E306="","",IF(ROW($E306)&lt;=FIRST_TRADE_DATE,0,'Apply Constraints'!$E306))</f>
        <v/>
      </c>
      <c r="G306" s="73" t="str">
        <f t="shared" si="21"/>
        <v/>
      </c>
      <c r="H306" s="73" t="str">
        <f t="shared" si="22"/>
        <v/>
      </c>
      <c r="I306" s="52" t="str">
        <f t="shared" si="24"/>
        <v/>
      </c>
      <c r="J306" s="73" t="str">
        <f t="shared" si="23"/>
        <v/>
      </c>
    </row>
    <row r="307" spans="1:10" ht="15.75" customHeight="1">
      <c r="A307" s="84" t="str">
        <f t="shared" si="20"/>
        <v/>
      </c>
      <c r="B307" s="82" t="str">
        <f>IF('Time Series Inputs'!A307="","",'Time Series Inputs'!A307)</f>
        <v/>
      </c>
      <c r="C307" s="83" t="str">
        <f>IF('Time Series Inputs'!B307="","",'Time Series Inputs'!B307)</f>
        <v/>
      </c>
      <c r="D307" s="83" t="str">
        <f>IF('Time Series Inputs'!C307="","",'Time Series Inputs'!C307)</f>
        <v/>
      </c>
      <c r="E307" s="73" t="str">
        <f>IF('Rule Recommendations'!A307="","",'Rule Recommendations'!A307)</f>
        <v/>
      </c>
      <c r="F307" s="73" t="str">
        <f>IF($E307="","",IF(ROW($E307)&lt;=FIRST_TRADE_DATE,0,'Apply Constraints'!$E307))</f>
        <v/>
      </c>
      <c r="G307" s="73" t="str">
        <f t="shared" si="21"/>
        <v/>
      </c>
      <c r="H307" s="73" t="str">
        <f t="shared" si="22"/>
        <v/>
      </c>
      <c r="I307" s="52" t="str">
        <f t="shared" si="24"/>
        <v/>
      </c>
      <c r="J307" s="73" t="str">
        <f t="shared" si="23"/>
        <v/>
      </c>
    </row>
    <row r="308" spans="1:10" ht="15.75" customHeight="1">
      <c r="A308" s="84" t="str">
        <f t="shared" si="20"/>
        <v/>
      </c>
      <c r="B308" s="82" t="str">
        <f>IF('Time Series Inputs'!A308="","",'Time Series Inputs'!A308)</f>
        <v/>
      </c>
      <c r="C308" s="83" t="str">
        <f>IF('Time Series Inputs'!B308="","",'Time Series Inputs'!B308)</f>
        <v/>
      </c>
      <c r="D308" s="83" t="str">
        <f>IF('Time Series Inputs'!C308="","",'Time Series Inputs'!C308)</f>
        <v/>
      </c>
      <c r="E308" s="73" t="str">
        <f>IF('Rule Recommendations'!A308="","",'Rule Recommendations'!A308)</f>
        <v/>
      </c>
      <c r="F308" s="73" t="str">
        <f>IF($E308="","",IF(ROW($E308)&lt;=FIRST_TRADE_DATE,0,'Apply Constraints'!$E308))</f>
        <v/>
      </c>
      <c r="G308" s="73" t="str">
        <f t="shared" si="21"/>
        <v/>
      </c>
      <c r="H308" s="73" t="str">
        <f t="shared" si="22"/>
        <v/>
      </c>
      <c r="I308" s="52" t="str">
        <f t="shared" si="24"/>
        <v/>
      </c>
      <c r="J308" s="73" t="str">
        <f t="shared" si="23"/>
        <v/>
      </c>
    </row>
    <row r="309" spans="1:10" ht="15.75" customHeight="1">
      <c r="A309" s="84" t="str">
        <f t="shared" si="20"/>
        <v/>
      </c>
      <c r="B309" s="82" t="str">
        <f>IF('Time Series Inputs'!A309="","",'Time Series Inputs'!A309)</f>
        <v/>
      </c>
      <c r="C309" s="83" t="str">
        <f>IF('Time Series Inputs'!B309="","",'Time Series Inputs'!B309)</f>
        <v/>
      </c>
      <c r="D309" s="83" t="str">
        <f>IF('Time Series Inputs'!C309="","",'Time Series Inputs'!C309)</f>
        <v/>
      </c>
      <c r="E309" s="73" t="str">
        <f>IF('Rule Recommendations'!A309="","",'Rule Recommendations'!A309)</f>
        <v/>
      </c>
      <c r="F309" s="73" t="str">
        <f>IF($E309="","",IF(ROW($E309)&lt;=FIRST_TRADE_DATE,0,'Apply Constraints'!$E309))</f>
        <v/>
      </c>
      <c r="G309" s="73" t="str">
        <f t="shared" si="21"/>
        <v/>
      </c>
      <c r="H309" s="73" t="str">
        <f t="shared" si="22"/>
        <v/>
      </c>
      <c r="I309" s="52" t="str">
        <f t="shared" si="24"/>
        <v/>
      </c>
      <c r="J309" s="73" t="str">
        <f t="shared" si="23"/>
        <v/>
      </c>
    </row>
    <row r="310" spans="1:10" ht="15.75" customHeight="1">
      <c r="A310" s="84" t="str">
        <f t="shared" si="20"/>
        <v/>
      </c>
      <c r="B310" s="82" t="str">
        <f>IF('Time Series Inputs'!A310="","",'Time Series Inputs'!A310)</f>
        <v/>
      </c>
      <c r="C310" s="83" t="str">
        <f>IF('Time Series Inputs'!B310="","",'Time Series Inputs'!B310)</f>
        <v/>
      </c>
      <c r="D310" s="83" t="str">
        <f>IF('Time Series Inputs'!C310="","",'Time Series Inputs'!C310)</f>
        <v/>
      </c>
      <c r="E310" s="73" t="str">
        <f>IF('Rule Recommendations'!A310="","",'Rule Recommendations'!A310)</f>
        <v/>
      </c>
      <c r="F310" s="73" t="str">
        <f>IF($E310="","",IF(ROW($E310)&lt;=FIRST_TRADE_DATE,0,'Apply Constraints'!$E310))</f>
        <v/>
      </c>
      <c r="G310" s="73" t="str">
        <f t="shared" si="21"/>
        <v/>
      </c>
      <c r="H310" s="73" t="str">
        <f t="shared" si="22"/>
        <v/>
      </c>
      <c r="I310" s="52" t="str">
        <f t="shared" si="24"/>
        <v/>
      </c>
      <c r="J310" s="73" t="str">
        <f t="shared" si="23"/>
        <v/>
      </c>
    </row>
    <row r="311" spans="1:10" ht="15.75" customHeight="1">
      <c r="A311" s="84" t="str">
        <f t="shared" si="20"/>
        <v/>
      </c>
      <c r="B311" s="82" t="str">
        <f>IF('Time Series Inputs'!A311="","",'Time Series Inputs'!A311)</f>
        <v/>
      </c>
      <c r="C311" s="83" t="str">
        <f>IF('Time Series Inputs'!B311="","",'Time Series Inputs'!B311)</f>
        <v/>
      </c>
      <c r="D311" s="83" t="str">
        <f>IF('Time Series Inputs'!C311="","",'Time Series Inputs'!C311)</f>
        <v/>
      </c>
      <c r="E311" s="73" t="str">
        <f>IF('Rule Recommendations'!A311="","",'Rule Recommendations'!A311)</f>
        <v/>
      </c>
      <c r="F311" s="73" t="str">
        <f>IF($E311="","",IF(ROW($E311)&lt;=FIRST_TRADE_DATE,0,'Apply Constraints'!$E311))</f>
        <v/>
      </c>
      <c r="G311" s="73" t="str">
        <f t="shared" si="21"/>
        <v/>
      </c>
      <c r="H311" s="73" t="str">
        <f t="shared" si="22"/>
        <v/>
      </c>
      <c r="I311" s="52" t="str">
        <f t="shared" si="24"/>
        <v/>
      </c>
      <c r="J311" s="73" t="str">
        <f t="shared" si="23"/>
        <v/>
      </c>
    </row>
    <row r="312" spans="1:10" ht="15.75" customHeight="1">
      <c r="A312" s="84" t="str">
        <f t="shared" si="20"/>
        <v/>
      </c>
      <c r="B312" s="82" t="str">
        <f>IF('Time Series Inputs'!A312="","",'Time Series Inputs'!A312)</f>
        <v/>
      </c>
      <c r="C312" s="83" t="str">
        <f>IF('Time Series Inputs'!B312="","",'Time Series Inputs'!B312)</f>
        <v/>
      </c>
      <c r="D312" s="83" t="str">
        <f>IF('Time Series Inputs'!C312="","",'Time Series Inputs'!C312)</f>
        <v/>
      </c>
      <c r="E312" s="73" t="str">
        <f>IF('Rule Recommendations'!A312="","",'Rule Recommendations'!A312)</f>
        <v/>
      </c>
      <c r="F312" s="73" t="str">
        <f>IF($E312="","",IF(ROW($E312)&lt;=FIRST_TRADE_DATE,0,'Apply Constraints'!$E312))</f>
        <v/>
      </c>
      <c r="G312" s="73" t="str">
        <f t="shared" si="21"/>
        <v/>
      </c>
      <c r="H312" s="73" t="str">
        <f t="shared" si="22"/>
        <v/>
      </c>
      <c r="I312" s="52" t="str">
        <f t="shared" si="24"/>
        <v/>
      </c>
      <c r="J312" s="73" t="str">
        <f t="shared" si="23"/>
        <v/>
      </c>
    </row>
    <row r="313" spans="1:10" ht="15.75" customHeight="1">
      <c r="A313" s="84" t="str">
        <f t="shared" si="20"/>
        <v/>
      </c>
      <c r="B313" s="82" t="str">
        <f>IF('Time Series Inputs'!A313="","",'Time Series Inputs'!A313)</f>
        <v/>
      </c>
      <c r="C313" s="83" t="str">
        <f>IF('Time Series Inputs'!B313="","",'Time Series Inputs'!B313)</f>
        <v/>
      </c>
      <c r="D313" s="83" t="str">
        <f>IF('Time Series Inputs'!C313="","",'Time Series Inputs'!C313)</f>
        <v/>
      </c>
      <c r="E313" s="73" t="str">
        <f>IF('Rule Recommendations'!A313="","",'Rule Recommendations'!A313)</f>
        <v/>
      </c>
      <c r="F313" s="73" t="str">
        <f>IF($E313="","",IF(ROW($E313)&lt;=FIRST_TRADE_DATE,0,'Apply Constraints'!$E313))</f>
        <v/>
      </c>
      <c r="G313" s="73" t="str">
        <f t="shared" si="21"/>
        <v/>
      </c>
      <c r="H313" s="73" t="str">
        <f t="shared" si="22"/>
        <v/>
      </c>
      <c r="I313" s="52" t="str">
        <f t="shared" si="24"/>
        <v/>
      </c>
      <c r="J313" s="73" t="str">
        <f t="shared" si="23"/>
        <v/>
      </c>
    </row>
    <row r="314" spans="1:10" ht="15.75" customHeight="1">
      <c r="A314" s="84" t="str">
        <f t="shared" si="20"/>
        <v/>
      </c>
      <c r="B314" s="82" t="str">
        <f>IF('Time Series Inputs'!A314="","",'Time Series Inputs'!A314)</f>
        <v/>
      </c>
      <c r="C314" s="83" t="str">
        <f>IF('Time Series Inputs'!B314="","",'Time Series Inputs'!B314)</f>
        <v/>
      </c>
      <c r="D314" s="83" t="str">
        <f>IF('Time Series Inputs'!C314="","",'Time Series Inputs'!C314)</f>
        <v/>
      </c>
      <c r="E314" s="73" t="str">
        <f>IF('Rule Recommendations'!A314="","",'Rule Recommendations'!A314)</f>
        <v/>
      </c>
      <c r="F314" s="73" t="str">
        <f>IF($E314="","",IF(ROW($E314)&lt;=FIRST_TRADE_DATE,0,'Apply Constraints'!$E314))</f>
        <v/>
      </c>
      <c r="G314" s="73" t="str">
        <f t="shared" si="21"/>
        <v/>
      </c>
      <c r="H314" s="73" t="str">
        <f t="shared" si="22"/>
        <v/>
      </c>
      <c r="I314" s="52" t="str">
        <f t="shared" si="24"/>
        <v/>
      </c>
      <c r="J314" s="73" t="str">
        <f t="shared" si="23"/>
        <v/>
      </c>
    </row>
    <row r="315" spans="1:10" ht="15.75" customHeight="1">
      <c r="A315" s="84" t="str">
        <f t="shared" si="20"/>
        <v/>
      </c>
      <c r="B315" s="82" t="str">
        <f>IF('Time Series Inputs'!A315="","",'Time Series Inputs'!A315)</f>
        <v/>
      </c>
      <c r="C315" s="83" t="str">
        <f>IF('Time Series Inputs'!B315="","",'Time Series Inputs'!B315)</f>
        <v/>
      </c>
      <c r="D315" s="83" t="str">
        <f>IF('Time Series Inputs'!C315="","",'Time Series Inputs'!C315)</f>
        <v/>
      </c>
      <c r="E315" s="73" t="str">
        <f>IF('Rule Recommendations'!A315="","",'Rule Recommendations'!A315)</f>
        <v/>
      </c>
      <c r="F315" s="73" t="str">
        <f>IF($E315="","",IF(ROW($E315)&lt;=FIRST_TRADE_DATE,0,'Apply Constraints'!$E315))</f>
        <v/>
      </c>
      <c r="G315" s="73" t="str">
        <f t="shared" si="21"/>
        <v/>
      </c>
      <c r="H315" s="73" t="str">
        <f t="shared" si="22"/>
        <v/>
      </c>
      <c r="I315" s="52" t="str">
        <f t="shared" si="24"/>
        <v/>
      </c>
      <c r="J315" s="73" t="str">
        <f t="shared" si="23"/>
        <v/>
      </c>
    </row>
    <row r="316" spans="1:10" ht="15.75" customHeight="1">
      <c r="A316" s="84" t="str">
        <f t="shared" si="20"/>
        <v/>
      </c>
      <c r="B316" s="82" t="str">
        <f>IF('Time Series Inputs'!A316="","",'Time Series Inputs'!A316)</f>
        <v/>
      </c>
      <c r="C316" s="83" t="str">
        <f>IF('Time Series Inputs'!B316="","",'Time Series Inputs'!B316)</f>
        <v/>
      </c>
      <c r="D316" s="83" t="str">
        <f>IF('Time Series Inputs'!C316="","",'Time Series Inputs'!C316)</f>
        <v/>
      </c>
      <c r="E316" s="73" t="str">
        <f>IF('Rule Recommendations'!A316="","",'Rule Recommendations'!A316)</f>
        <v/>
      </c>
      <c r="F316" s="73" t="str">
        <f>IF($E316="","",IF(ROW($E316)&lt;=FIRST_TRADE_DATE,0,'Apply Constraints'!$E316))</f>
        <v/>
      </c>
      <c r="G316" s="73" t="str">
        <f t="shared" si="21"/>
        <v/>
      </c>
      <c r="H316" s="73" t="str">
        <f t="shared" si="22"/>
        <v/>
      </c>
      <c r="I316" s="52" t="str">
        <f t="shared" si="24"/>
        <v/>
      </c>
      <c r="J316" s="73" t="str">
        <f t="shared" si="23"/>
        <v/>
      </c>
    </row>
    <row r="317" spans="1:10" ht="15.75" customHeight="1">
      <c r="A317" s="84" t="str">
        <f t="shared" si="20"/>
        <v/>
      </c>
      <c r="B317" s="82" t="str">
        <f>IF('Time Series Inputs'!A317="","",'Time Series Inputs'!A317)</f>
        <v/>
      </c>
      <c r="C317" s="83" t="str">
        <f>IF('Time Series Inputs'!B317="","",'Time Series Inputs'!B317)</f>
        <v/>
      </c>
      <c r="D317" s="83" t="str">
        <f>IF('Time Series Inputs'!C317="","",'Time Series Inputs'!C317)</f>
        <v/>
      </c>
      <c r="E317" s="73" t="str">
        <f>IF('Rule Recommendations'!A317="","",'Rule Recommendations'!A317)</f>
        <v/>
      </c>
      <c r="F317" s="73" t="str">
        <f>IF($E317="","",IF(ROW($E317)&lt;=FIRST_TRADE_DATE,0,'Apply Constraints'!$E317))</f>
        <v/>
      </c>
      <c r="G317" s="73" t="str">
        <f t="shared" si="21"/>
        <v/>
      </c>
      <c r="H317" s="73" t="str">
        <f t="shared" si="22"/>
        <v/>
      </c>
      <c r="I317" s="52" t="str">
        <f t="shared" si="24"/>
        <v/>
      </c>
      <c r="J317" s="73" t="str">
        <f t="shared" si="23"/>
        <v/>
      </c>
    </row>
    <row r="318" spans="1:10" ht="15.75" customHeight="1">
      <c r="A318" s="84" t="str">
        <f t="shared" si="20"/>
        <v/>
      </c>
      <c r="B318" s="82" t="str">
        <f>IF('Time Series Inputs'!A318="","",'Time Series Inputs'!A318)</f>
        <v/>
      </c>
      <c r="C318" s="83" t="str">
        <f>IF('Time Series Inputs'!B318="","",'Time Series Inputs'!B318)</f>
        <v/>
      </c>
      <c r="D318" s="83" t="str">
        <f>IF('Time Series Inputs'!C318="","",'Time Series Inputs'!C318)</f>
        <v/>
      </c>
      <c r="E318" s="73" t="str">
        <f>IF('Rule Recommendations'!A318="","",'Rule Recommendations'!A318)</f>
        <v/>
      </c>
      <c r="F318" s="73" t="str">
        <f>IF($E318="","",IF(ROW($E318)&lt;=FIRST_TRADE_DATE,0,'Apply Constraints'!$E318))</f>
        <v/>
      </c>
      <c r="G318" s="73" t="str">
        <f t="shared" si="21"/>
        <v/>
      </c>
      <c r="H318" s="73" t="str">
        <f t="shared" si="22"/>
        <v/>
      </c>
      <c r="I318" s="52" t="str">
        <f t="shared" si="24"/>
        <v/>
      </c>
      <c r="J318" s="73" t="str">
        <f t="shared" si="23"/>
        <v/>
      </c>
    </row>
    <row r="319" spans="1:10" ht="15.75" customHeight="1">
      <c r="A319" s="84" t="str">
        <f t="shared" si="20"/>
        <v/>
      </c>
      <c r="B319" s="82" t="str">
        <f>IF('Time Series Inputs'!A319="","",'Time Series Inputs'!A319)</f>
        <v/>
      </c>
      <c r="C319" s="83" t="str">
        <f>IF('Time Series Inputs'!B319="","",'Time Series Inputs'!B319)</f>
        <v/>
      </c>
      <c r="D319" s="83" t="str">
        <f>IF('Time Series Inputs'!C319="","",'Time Series Inputs'!C319)</f>
        <v/>
      </c>
      <c r="E319" s="73" t="str">
        <f>IF('Rule Recommendations'!A319="","",'Rule Recommendations'!A319)</f>
        <v/>
      </c>
      <c r="F319" s="73" t="str">
        <f>IF($E319="","",IF(ROW($E319)&lt;=FIRST_TRADE_DATE,0,'Apply Constraints'!$E319))</f>
        <v/>
      </c>
      <c r="G319" s="73" t="str">
        <f t="shared" si="21"/>
        <v/>
      </c>
      <c r="H319" s="73" t="str">
        <f t="shared" si="22"/>
        <v/>
      </c>
      <c r="I319" s="52" t="str">
        <f t="shared" si="24"/>
        <v/>
      </c>
      <c r="J319" s="73" t="str">
        <f t="shared" si="23"/>
        <v/>
      </c>
    </row>
    <row r="320" spans="1:10" ht="15.75" customHeight="1">
      <c r="A320" s="84" t="str">
        <f t="shared" si="20"/>
        <v/>
      </c>
      <c r="B320" s="82" t="str">
        <f>IF('Time Series Inputs'!A320="","",'Time Series Inputs'!A320)</f>
        <v/>
      </c>
      <c r="C320" s="83" t="str">
        <f>IF('Time Series Inputs'!B320="","",'Time Series Inputs'!B320)</f>
        <v/>
      </c>
      <c r="D320" s="83" t="str">
        <f>IF('Time Series Inputs'!C320="","",'Time Series Inputs'!C320)</f>
        <v/>
      </c>
      <c r="E320" s="73" t="str">
        <f>IF('Rule Recommendations'!A320="","",'Rule Recommendations'!A320)</f>
        <v/>
      </c>
      <c r="F320" s="73" t="str">
        <f>IF($E320="","",IF(ROW($E320)&lt;=FIRST_TRADE_DATE,0,'Apply Constraints'!$E320))</f>
        <v/>
      </c>
      <c r="G320" s="73" t="str">
        <f t="shared" si="21"/>
        <v/>
      </c>
      <c r="H320" s="73" t="str">
        <f t="shared" si="22"/>
        <v/>
      </c>
      <c r="I320" s="52" t="str">
        <f t="shared" si="24"/>
        <v/>
      </c>
      <c r="J320" s="73" t="str">
        <f t="shared" si="23"/>
        <v/>
      </c>
    </row>
    <row r="321" spans="1:10" ht="15.75" customHeight="1">
      <c r="A321" s="84" t="str">
        <f t="shared" si="20"/>
        <v/>
      </c>
      <c r="B321" s="82" t="str">
        <f>IF('Time Series Inputs'!A321="","",'Time Series Inputs'!A321)</f>
        <v/>
      </c>
      <c r="C321" s="83" t="str">
        <f>IF('Time Series Inputs'!B321="","",'Time Series Inputs'!B321)</f>
        <v/>
      </c>
      <c r="D321" s="83" t="str">
        <f>IF('Time Series Inputs'!C321="","",'Time Series Inputs'!C321)</f>
        <v/>
      </c>
      <c r="E321" s="73" t="str">
        <f>IF('Rule Recommendations'!A321="","",'Rule Recommendations'!A321)</f>
        <v/>
      </c>
      <c r="F321" s="73" t="str">
        <f>IF($E321="","",IF(ROW($E321)&lt;=FIRST_TRADE_DATE,0,'Apply Constraints'!$E321))</f>
        <v/>
      </c>
      <c r="G321" s="73" t="str">
        <f t="shared" si="21"/>
        <v/>
      </c>
      <c r="H321" s="73" t="str">
        <f t="shared" si="22"/>
        <v/>
      </c>
      <c r="I321" s="52" t="str">
        <f t="shared" si="24"/>
        <v/>
      </c>
      <c r="J321" s="73" t="str">
        <f t="shared" si="23"/>
        <v/>
      </c>
    </row>
    <row r="322" spans="1:10" ht="15.75" customHeight="1">
      <c r="A322" s="84" t="str">
        <f t="shared" ref="A322:A385" si="25">IF(J322="","",J322)</f>
        <v/>
      </c>
      <c r="B322" s="82" t="str">
        <f>IF('Time Series Inputs'!A322="","",'Time Series Inputs'!A322)</f>
        <v/>
      </c>
      <c r="C322" s="83" t="str">
        <f>IF('Time Series Inputs'!B322="","",'Time Series Inputs'!B322)</f>
        <v/>
      </c>
      <c r="D322" s="83" t="str">
        <f>IF('Time Series Inputs'!C322="","",'Time Series Inputs'!C322)</f>
        <v/>
      </c>
      <c r="E322" s="73" t="str">
        <f>IF('Rule Recommendations'!A322="","",'Rule Recommendations'!A322)</f>
        <v/>
      </c>
      <c r="F322" s="73" t="str">
        <f>IF($E322="","",IF(ROW($E322)&lt;=FIRST_TRADE_DATE,0,'Apply Constraints'!$E322))</f>
        <v/>
      </c>
      <c r="G322" s="73" t="str">
        <f t="shared" ref="G322:G385" si="26">IF(F322="","",IF(ABS($F322)&gt;MAX_ALLOCATION, MAX_ALLOCATION*SIGN($F322),$F322))</f>
        <v/>
      </c>
      <c r="H322" s="73" t="str">
        <f t="shared" ref="H322:H385" si="27">IF(G322="","",MAX($G322,-ABS(MAXIMUM_SHORT)))</f>
        <v/>
      </c>
      <c r="I322" s="52" t="str">
        <f t="shared" si="24"/>
        <v/>
      </c>
      <c r="J322" s="73" t="str">
        <f t="shared" ref="J322:J385" si="28">IF(I322="Triggered", 0, H322)</f>
        <v/>
      </c>
    </row>
    <row r="323" spans="1:10" ht="15.75" customHeight="1">
      <c r="A323" s="84" t="str">
        <f t="shared" si="25"/>
        <v/>
      </c>
      <c r="B323" s="82" t="str">
        <f>IF('Time Series Inputs'!A323="","",'Time Series Inputs'!A323)</f>
        <v/>
      </c>
      <c r="C323" s="83" t="str">
        <f>IF('Time Series Inputs'!B323="","",'Time Series Inputs'!B323)</f>
        <v/>
      </c>
      <c r="D323" s="83" t="str">
        <f>IF('Time Series Inputs'!C323="","",'Time Series Inputs'!C323)</f>
        <v/>
      </c>
      <c r="E323" s="73" t="str">
        <f>IF('Rule Recommendations'!A323="","",'Rule Recommendations'!A323)</f>
        <v/>
      </c>
      <c r="F323" s="73" t="str">
        <f>IF($E323="","",IF(ROW($E323)&lt;=FIRST_TRADE_DATE,0,'Apply Constraints'!$E323))</f>
        <v/>
      </c>
      <c r="G323" s="73" t="str">
        <f t="shared" si="26"/>
        <v/>
      </c>
      <c r="H323" s="73" t="str">
        <f t="shared" si="27"/>
        <v/>
      </c>
      <c r="I323" s="52" t="str">
        <f t="shared" ref="I323:I386" si="29">IF(C323="","",IF(I322="Triggered","Triggered",IF((C323-C322)/C322*H322&lt;-STOP_LOSS,"Triggered","Inactive")))</f>
        <v/>
      </c>
      <c r="J323" s="73" t="str">
        <f t="shared" si="28"/>
        <v/>
      </c>
    </row>
    <row r="324" spans="1:10" ht="15.75" customHeight="1">
      <c r="A324" s="84" t="str">
        <f t="shared" si="25"/>
        <v/>
      </c>
      <c r="B324" s="82" t="str">
        <f>IF('Time Series Inputs'!A324="","",'Time Series Inputs'!A324)</f>
        <v/>
      </c>
      <c r="C324" s="83" t="str">
        <f>IF('Time Series Inputs'!B324="","",'Time Series Inputs'!B324)</f>
        <v/>
      </c>
      <c r="D324" s="83" t="str">
        <f>IF('Time Series Inputs'!C324="","",'Time Series Inputs'!C324)</f>
        <v/>
      </c>
      <c r="E324" s="73" t="str">
        <f>IF('Rule Recommendations'!A324="","",'Rule Recommendations'!A324)</f>
        <v/>
      </c>
      <c r="F324" s="73" t="str">
        <f>IF($E324="","",IF(ROW($E324)&lt;=FIRST_TRADE_DATE,0,'Apply Constraints'!$E324))</f>
        <v/>
      </c>
      <c r="G324" s="73" t="str">
        <f t="shared" si="26"/>
        <v/>
      </c>
      <c r="H324" s="73" t="str">
        <f t="shared" si="27"/>
        <v/>
      </c>
      <c r="I324" s="52" t="str">
        <f t="shared" si="29"/>
        <v/>
      </c>
      <c r="J324" s="73" t="str">
        <f t="shared" si="28"/>
        <v/>
      </c>
    </row>
    <row r="325" spans="1:10" ht="15.75" customHeight="1">
      <c r="A325" s="84" t="str">
        <f t="shared" si="25"/>
        <v/>
      </c>
      <c r="B325" s="82" t="str">
        <f>IF('Time Series Inputs'!A325="","",'Time Series Inputs'!A325)</f>
        <v/>
      </c>
      <c r="C325" s="83" t="str">
        <f>IF('Time Series Inputs'!B325="","",'Time Series Inputs'!B325)</f>
        <v/>
      </c>
      <c r="D325" s="83" t="str">
        <f>IF('Time Series Inputs'!C325="","",'Time Series Inputs'!C325)</f>
        <v/>
      </c>
      <c r="E325" s="73" t="str">
        <f>IF('Rule Recommendations'!A325="","",'Rule Recommendations'!A325)</f>
        <v/>
      </c>
      <c r="F325" s="73" t="str">
        <f>IF($E325="","",IF(ROW($E325)&lt;=FIRST_TRADE_DATE,0,'Apply Constraints'!$E325))</f>
        <v/>
      </c>
      <c r="G325" s="73" t="str">
        <f t="shared" si="26"/>
        <v/>
      </c>
      <c r="H325" s="73" t="str">
        <f t="shared" si="27"/>
        <v/>
      </c>
      <c r="I325" s="52" t="str">
        <f t="shared" si="29"/>
        <v/>
      </c>
      <c r="J325" s="73" t="str">
        <f t="shared" si="28"/>
        <v/>
      </c>
    </row>
    <row r="326" spans="1:10" ht="15.75" customHeight="1">
      <c r="A326" s="84" t="str">
        <f t="shared" si="25"/>
        <v/>
      </c>
      <c r="B326" s="82" t="str">
        <f>IF('Time Series Inputs'!A326="","",'Time Series Inputs'!A326)</f>
        <v/>
      </c>
      <c r="C326" s="83" t="str">
        <f>IF('Time Series Inputs'!B326="","",'Time Series Inputs'!B326)</f>
        <v/>
      </c>
      <c r="D326" s="83" t="str">
        <f>IF('Time Series Inputs'!C326="","",'Time Series Inputs'!C326)</f>
        <v/>
      </c>
      <c r="E326" s="73" t="str">
        <f>IF('Rule Recommendations'!A326="","",'Rule Recommendations'!A326)</f>
        <v/>
      </c>
      <c r="F326" s="73" t="str">
        <f>IF($E326="","",IF(ROW($E326)&lt;=FIRST_TRADE_DATE,0,'Apply Constraints'!$E326))</f>
        <v/>
      </c>
      <c r="G326" s="73" t="str">
        <f t="shared" si="26"/>
        <v/>
      </c>
      <c r="H326" s="73" t="str">
        <f t="shared" si="27"/>
        <v/>
      </c>
      <c r="I326" s="52" t="str">
        <f t="shared" si="29"/>
        <v/>
      </c>
      <c r="J326" s="73" t="str">
        <f t="shared" si="28"/>
        <v/>
      </c>
    </row>
    <row r="327" spans="1:10" ht="15.75" customHeight="1">
      <c r="A327" s="84" t="str">
        <f t="shared" si="25"/>
        <v/>
      </c>
      <c r="B327" s="82" t="str">
        <f>IF('Time Series Inputs'!A327="","",'Time Series Inputs'!A327)</f>
        <v/>
      </c>
      <c r="C327" s="83" t="str">
        <f>IF('Time Series Inputs'!B327="","",'Time Series Inputs'!B327)</f>
        <v/>
      </c>
      <c r="D327" s="83" t="str">
        <f>IF('Time Series Inputs'!C327="","",'Time Series Inputs'!C327)</f>
        <v/>
      </c>
      <c r="E327" s="73" t="str">
        <f>IF('Rule Recommendations'!A327="","",'Rule Recommendations'!A327)</f>
        <v/>
      </c>
      <c r="F327" s="73" t="str">
        <f>IF($E327="","",IF(ROW($E327)&lt;=FIRST_TRADE_DATE,0,'Apply Constraints'!$E327))</f>
        <v/>
      </c>
      <c r="G327" s="73" t="str">
        <f t="shared" si="26"/>
        <v/>
      </c>
      <c r="H327" s="73" t="str">
        <f t="shared" si="27"/>
        <v/>
      </c>
      <c r="I327" s="52" t="str">
        <f t="shared" si="29"/>
        <v/>
      </c>
      <c r="J327" s="73" t="str">
        <f t="shared" si="28"/>
        <v/>
      </c>
    </row>
    <row r="328" spans="1:10" ht="15.75" customHeight="1">
      <c r="A328" s="84" t="str">
        <f t="shared" si="25"/>
        <v/>
      </c>
      <c r="B328" s="82" t="str">
        <f>IF('Time Series Inputs'!A328="","",'Time Series Inputs'!A328)</f>
        <v/>
      </c>
      <c r="C328" s="83" t="str">
        <f>IF('Time Series Inputs'!B328="","",'Time Series Inputs'!B328)</f>
        <v/>
      </c>
      <c r="D328" s="83" t="str">
        <f>IF('Time Series Inputs'!C328="","",'Time Series Inputs'!C328)</f>
        <v/>
      </c>
      <c r="E328" s="73" t="str">
        <f>IF('Rule Recommendations'!A328="","",'Rule Recommendations'!A328)</f>
        <v/>
      </c>
      <c r="F328" s="73" t="str">
        <f>IF($E328="","",IF(ROW($E328)&lt;=FIRST_TRADE_DATE,0,'Apply Constraints'!$E328))</f>
        <v/>
      </c>
      <c r="G328" s="73" t="str">
        <f t="shared" si="26"/>
        <v/>
      </c>
      <c r="H328" s="73" t="str">
        <f t="shared" si="27"/>
        <v/>
      </c>
      <c r="I328" s="52" t="str">
        <f t="shared" si="29"/>
        <v/>
      </c>
      <c r="J328" s="73" t="str">
        <f t="shared" si="28"/>
        <v/>
      </c>
    </row>
    <row r="329" spans="1:10" ht="15.75" customHeight="1">
      <c r="A329" s="84" t="str">
        <f t="shared" si="25"/>
        <v/>
      </c>
      <c r="B329" s="82" t="str">
        <f>IF('Time Series Inputs'!A329="","",'Time Series Inputs'!A329)</f>
        <v/>
      </c>
      <c r="C329" s="83" t="str">
        <f>IF('Time Series Inputs'!B329="","",'Time Series Inputs'!B329)</f>
        <v/>
      </c>
      <c r="D329" s="83" t="str">
        <f>IF('Time Series Inputs'!C329="","",'Time Series Inputs'!C329)</f>
        <v/>
      </c>
      <c r="E329" s="73" t="str">
        <f>IF('Rule Recommendations'!A329="","",'Rule Recommendations'!A329)</f>
        <v/>
      </c>
      <c r="F329" s="73" t="str">
        <f>IF($E329="","",IF(ROW($E329)&lt;=FIRST_TRADE_DATE,0,'Apply Constraints'!$E329))</f>
        <v/>
      </c>
      <c r="G329" s="73" t="str">
        <f t="shared" si="26"/>
        <v/>
      </c>
      <c r="H329" s="73" t="str">
        <f t="shared" si="27"/>
        <v/>
      </c>
      <c r="I329" s="52" t="str">
        <f t="shared" si="29"/>
        <v/>
      </c>
      <c r="J329" s="73" t="str">
        <f t="shared" si="28"/>
        <v/>
      </c>
    </row>
    <row r="330" spans="1:10" ht="15.75" customHeight="1">
      <c r="A330" s="84" t="str">
        <f t="shared" si="25"/>
        <v/>
      </c>
      <c r="B330" s="82" t="str">
        <f>IF('Time Series Inputs'!A330="","",'Time Series Inputs'!A330)</f>
        <v/>
      </c>
      <c r="C330" s="83" t="str">
        <f>IF('Time Series Inputs'!B330="","",'Time Series Inputs'!B330)</f>
        <v/>
      </c>
      <c r="D330" s="83" t="str">
        <f>IF('Time Series Inputs'!C330="","",'Time Series Inputs'!C330)</f>
        <v/>
      </c>
      <c r="E330" s="73" t="str">
        <f>IF('Rule Recommendations'!A330="","",'Rule Recommendations'!A330)</f>
        <v/>
      </c>
      <c r="F330" s="73" t="str">
        <f>IF($E330="","",IF(ROW($E330)&lt;=FIRST_TRADE_DATE,0,'Apply Constraints'!$E330))</f>
        <v/>
      </c>
      <c r="G330" s="73" t="str">
        <f t="shared" si="26"/>
        <v/>
      </c>
      <c r="H330" s="73" t="str">
        <f t="shared" si="27"/>
        <v/>
      </c>
      <c r="I330" s="52" t="str">
        <f t="shared" si="29"/>
        <v/>
      </c>
      <c r="J330" s="73" t="str">
        <f t="shared" si="28"/>
        <v/>
      </c>
    </row>
    <row r="331" spans="1:10" ht="15.75" customHeight="1">
      <c r="A331" s="84" t="str">
        <f t="shared" si="25"/>
        <v/>
      </c>
      <c r="B331" s="82" t="str">
        <f>IF('Time Series Inputs'!A331="","",'Time Series Inputs'!A331)</f>
        <v/>
      </c>
      <c r="C331" s="83" t="str">
        <f>IF('Time Series Inputs'!B331="","",'Time Series Inputs'!B331)</f>
        <v/>
      </c>
      <c r="D331" s="83" t="str">
        <f>IF('Time Series Inputs'!C331="","",'Time Series Inputs'!C331)</f>
        <v/>
      </c>
      <c r="E331" s="73" t="str">
        <f>IF('Rule Recommendations'!A331="","",'Rule Recommendations'!A331)</f>
        <v/>
      </c>
      <c r="F331" s="73" t="str">
        <f>IF($E331="","",IF(ROW($E331)&lt;=FIRST_TRADE_DATE,0,'Apply Constraints'!$E331))</f>
        <v/>
      </c>
      <c r="G331" s="73" t="str">
        <f t="shared" si="26"/>
        <v/>
      </c>
      <c r="H331" s="73" t="str">
        <f t="shared" si="27"/>
        <v/>
      </c>
      <c r="I331" s="52" t="str">
        <f t="shared" si="29"/>
        <v/>
      </c>
      <c r="J331" s="73" t="str">
        <f t="shared" si="28"/>
        <v/>
      </c>
    </row>
    <row r="332" spans="1:10" ht="15.75" customHeight="1">
      <c r="A332" s="84" t="str">
        <f t="shared" si="25"/>
        <v/>
      </c>
      <c r="B332" s="82" t="str">
        <f>IF('Time Series Inputs'!A332="","",'Time Series Inputs'!A332)</f>
        <v/>
      </c>
      <c r="C332" s="83" t="str">
        <f>IF('Time Series Inputs'!B332="","",'Time Series Inputs'!B332)</f>
        <v/>
      </c>
      <c r="D332" s="83" t="str">
        <f>IF('Time Series Inputs'!C332="","",'Time Series Inputs'!C332)</f>
        <v/>
      </c>
      <c r="E332" s="73" t="str">
        <f>IF('Rule Recommendations'!A332="","",'Rule Recommendations'!A332)</f>
        <v/>
      </c>
      <c r="F332" s="73" t="str">
        <f>IF($E332="","",IF(ROW($E332)&lt;=FIRST_TRADE_DATE,0,'Apply Constraints'!$E332))</f>
        <v/>
      </c>
      <c r="G332" s="73" t="str">
        <f t="shared" si="26"/>
        <v/>
      </c>
      <c r="H332" s="73" t="str">
        <f t="shared" si="27"/>
        <v/>
      </c>
      <c r="I332" s="52" t="str">
        <f t="shared" si="29"/>
        <v/>
      </c>
      <c r="J332" s="73" t="str">
        <f t="shared" si="28"/>
        <v/>
      </c>
    </row>
    <row r="333" spans="1:10" ht="15.75" customHeight="1">
      <c r="A333" s="84" t="str">
        <f t="shared" si="25"/>
        <v/>
      </c>
      <c r="B333" s="82" t="str">
        <f>IF('Time Series Inputs'!A333="","",'Time Series Inputs'!A333)</f>
        <v/>
      </c>
      <c r="C333" s="83" t="str">
        <f>IF('Time Series Inputs'!B333="","",'Time Series Inputs'!B333)</f>
        <v/>
      </c>
      <c r="D333" s="83" t="str">
        <f>IF('Time Series Inputs'!C333="","",'Time Series Inputs'!C333)</f>
        <v/>
      </c>
      <c r="E333" s="73" t="str">
        <f>IF('Rule Recommendations'!A333="","",'Rule Recommendations'!A333)</f>
        <v/>
      </c>
      <c r="F333" s="73" t="str">
        <f>IF($E333="","",IF(ROW($E333)&lt;=FIRST_TRADE_DATE,0,'Apply Constraints'!$E333))</f>
        <v/>
      </c>
      <c r="G333" s="73" t="str">
        <f t="shared" si="26"/>
        <v/>
      </c>
      <c r="H333" s="73" t="str">
        <f t="shared" si="27"/>
        <v/>
      </c>
      <c r="I333" s="52" t="str">
        <f t="shared" si="29"/>
        <v/>
      </c>
      <c r="J333" s="73" t="str">
        <f t="shared" si="28"/>
        <v/>
      </c>
    </row>
    <row r="334" spans="1:10" ht="15.75" customHeight="1">
      <c r="A334" s="84" t="str">
        <f t="shared" si="25"/>
        <v/>
      </c>
      <c r="B334" s="82" t="str">
        <f>IF('Time Series Inputs'!A334="","",'Time Series Inputs'!A334)</f>
        <v/>
      </c>
      <c r="C334" s="83" t="str">
        <f>IF('Time Series Inputs'!B334="","",'Time Series Inputs'!B334)</f>
        <v/>
      </c>
      <c r="D334" s="83" t="str">
        <f>IF('Time Series Inputs'!C334="","",'Time Series Inputs'!C334)</f>
        <v/>
      </c>
      <c r="E334" s="73" t="str">
        <f>IF('Rule Recommendations'!A334="","",'Rule Recommendations'!A334)</f>
        <v/>
      </c>
      <c r="F334" s="73" t="str">
        <f>IF($E334="","",IF(ROW($E334)&lt;=FIRST_TRADE_DATE,0,'Apply Constraints'!$E334))</f>
        <v/>
      </c>
      <c r="G334" s="73" t="str">
        <f t="shared" si="26"/>
        <v/>
      </c>
      <c r="H334" s="73" t="str">
        <f t="shared" si="27"/>
        <v/>
      </c>
      <c r="I334" s="52" t="str">
        <f t="shared" si="29"/>
        <v/>
      </c>
      <c r="J334" s="73" t="str">
        <f t="shared" si="28"/>
        <v/>
      </c>
    </row>
    <row r="335" spans="1:10" ht="15.75" customHeight="1">
      <c r="A335" s="84" t="str">
        <f t="shared" si="25"/>
        <v/>
      </c>
      <c r="B335" s="82" t="str">
        <f>IF('Time Series Inputs'!A335="","",'Time Series Inputs'!A335)</f>
        <v/>
      </c>
      <c r="C335" s="83" t="str">
        <f>IF('Time Series Inputs'!B335="","",'Time Series Inputs'!B335)</f>
        <v/>
      </c>
      <c r="D335" s="83" t="str">
        <f>IF('Time Series Inputs'!C335="","",'Time Series Inputs'!C335)</f>
        <v/>
      </c>
      <c r="E335" s="73" t="str">
        <f>IF('Rule Recommendations'!A335="","",'Rule Recommendations'!A335)</f>
        <v/>
      </c>
      <c r="F335" s="73" t="str">
        <f>IF($E335="","",IF(ROW($E335)&lt;=FIRST_TRADE_DATE,0,'Apply Constraints'!$E335))</f>
        <v/>
      </c>
      <c r="G335" s="73" t="str">
        <f t="shared" si="26"/>
        <v/>
      </c>
      <c r="H335" s="73" t="str">
        <f t="shared" si="27"/>
        <v/>
      </c>
      <c r="I335" s="52" t="str">
        <f t="shared" si="29"/>
        <v/>
      </c>
      <c r="J335" s="73" t="str">
        <f t="shared" si="28"/>
        <v/>
      </c>
    </row>
    <row r="336" spans="1:10" ht="15.75" customHeight="1">
      <c r="A336" s="84" t="str">
        <f t="shared" si="25"/>
        <v/>
      </c>
      <c r="B336" s="82" t="str">
        <f>IF('Time Series Inputs'!A336="","",'Time Series Inputs'!A336)</f>
        <v/>
      </c>
      <c r="C336" s="83" t="str">
        <f>IF('Time Series Inputs'!B336="","",'Time Series Inputs'!B336)</f>
        <v/>
      </c>
      <c r="D336" s="83" t="str">
        <f>IF('Time Series Inputs'!C336="","",'Time Series Inputs'!C336)</f>
        <v/>
      </c>
      <c r="E336" s="73" t="str">
        <f>IF('Rule Recommendations'!A336="","",'Rule Recommendations'!A336)</f>
        <v/>
      </c>
      <c r="F336" s="73" t="str">
        <f>IF($E336="","",IF(ROW($E336)&lt;=FIRST_TRADE_DATE,0,'Apply Constraints'!$E336))</f>
        <v/>
      </c>
      <c r="G336" s="73" t="str">
        <f t="shared" si="26"/>
        <v/>
      </c>
      <c r="H336" s="73" t="str">
        <f t="shared" si="27"/>
        <v/>
      </c>
      <c r="I336" s="52" t="str">
        <f t="shared" si="29"/>
        <v/>
      </c>
      <c r="J336" s="73" t="str">
        <f t="shared" si="28"/>
        <v/>
      </c>
    </row>
    <row r="337" spans="1:10" ht="15.75" customHeight="1">
      <c r="A337" s="84" t="str">
        <f t="shared" si="25"/>
        <v/>
      </c>
      <c r="B337" s="82" t="str">
        <f>IF('Time Series Inputs'!A337="","",'Time Series Inputs'!A337)</f>
        <v/>
      </c>
      <c r="C337" s="83" t="str">
        <f>IF('Time Series Inputs'!B337="","",'Time Series Inputs'!B337)</f>
        <v/>
      </c>
      <c r="D337" s="83" t="str">
        <f>IF('Time Series Inputs'!C337="","",'Time Series Inputs'!C337)</f>
        <v/>
      </c>
      <c r="E337" s="73" t="str">
        <f>IF('Rule Recommendations'!A337="","",'Rule Recommendations'!A337)</f>
        <v/>
      </c>
      <c r="F337" s="73" t="str">
        <f>IF($E337="","",IF(ROW($E337)&lt;=FIRST_TRADE_DATE,0,'Apply Constraints'!$E337))</f>
        <v/>
      </c>
      <c r="G337" s="73" t="str">
        <f t="shared" si="26"/>
        <v/>
      </c>
      <c r="H337" s="73" t="str">
        <f t="shared" si="27"/>
        <v/>
      </c>
      <c r="I337" s="52" t="str">
        <f t="shared" si="29"/>
        <v/>
      </c>
      <c r="J337" s="73" t="str">
        <f t="shared" si="28"/>
        <v/>
      </c>
    </row>
    <row r="338" spans="1:10" ht="15.75" customHeight="1">
      <c r="A338" s="84" t="str">
        <f t="shared" si="25"/>
        <v/>
      </c>
      <c r="B338" s="82" t="str">
        <f>IF('Time Series Inputs'!A338="","",'Time Series Inputs'!A338)</f>
        <v/>
      </c>
      <c r="C338" s="83" t="str">
        <f>IF('Time Series Inputs'!B338="","",'Time Series Inputs'!B338)</f>
        <v/>
      </c>
      <c r="D338" s="83" t="str">
        <f>IF('Time Series Inputs'!C338="","",'Time Series Inputs'!C338)</f>
        <v/>
      </c>
      <c r="E338" s="73" t="str">
        <f>IF('Rule Recommendations'!A338="","",'Rule Recommendations'!A338)</f>
        <v/>
      </c>
      <c r="F338" s="73" t="str">
        <f>IF($E338="","",IF(ROW($E338)&lt;=FIRST_TRADE_DATE,0,'Apply Constraints'!$E338))</f>
        <v/>
      </c>
      <c r="G338" s="73" t="str">
        <f t="shared" si="26"/>
        <v/>
      </c>
      <c r="H338" s="73" t="str">
        <f t="shared" si="27"/>
        <v/>
      </c>
      <c r="I338" s="52" t="str">
        <f t="shared" si="29"/>
        <v/>
      </c>
      <c r="J338" s="73" t="str">
        <f t="shared" si="28"/>
        <v/>
      </c>
    </row>
    <row r="339" spans="1:10" ht="15.75" customHeight="1">
      <c r="A339" s="84" t="str">
        <f t="shared" si="25"/>
        <v/>
      </c>
      <c r="B339" s="82" t="str">
        <f>IF('Time Series Inputs'!A339="","",'Time Series Inputs'!A339)</f>
        <v/>
      </c>
      <c r="C339" s="83" t="str">
        <f>IF('Time Series Inputs'!B339="","",'Time Series Inputs'!B339)</f>
        <v/>
      </c>
      <c r="D339" s="83" t="str">
        <f>IF('Time Series Inputs'!C339="","",'Time Series Inputs'!C339)</f>
        <v/>
      </c>
      <c r="E339" s="73" t="str">
        <f>IF('Rule Recommendations'!A339="","",'Rule Recommendations'!A339)</f>
        <v/>
      </c>
      <c r="F339" s="73" t="str">
        <f>IF($E339="","",IF(ROW($E339)&lt;=FIRST_TRADE_DATE,0,'Apply Constraints'!$E339))</f>
        <v/>
      </c>
      <c r="G339" s="73" t="str">
        <f t="shared" si="26"/>
        <v/>
      </c>
      <c r="H339" s="73" t="str">
        <f t="shared" si="27"/>
        <v/>
      </c>
      <c r="I339" s="52" t="str">
        <f t="shared" si="29"/>
        <v/>
      </c>
      <c r="J339" s="73" t="str">
        <f t="shared" si="28"/>
        <v/>
      </c>
    </row>
    <row r="340" spans="1:10" ht="15.75" customHeight="1">
      <c r="A340" s="84" t="str">
        <f t="shared" si="25"/>
        <v/>
      </c>
      <c r="B340" s="82" t="str">
        <f>IF('Time Series Inputs'!A340="","",'Time Series Inputs'!A340)</f>
        <v/>
      </c>
      <c r="C340" s="83" t="str">
        <f>IF('Time Series Inputs'!B340="","",'Time Series Inputs'!B340)</f>
        <v/>
      </c>
      <c r="D340" s="83" t="str">
        <f>IF('Time Series Inputs'!C340="","",'Time Series Inputs'!C340)</f>
        <v/>
      </c>
      <c r="E340" s="73" t="str">
        <f>IF('Rule Recommendations'!A340="","",'Rule Recommendations'!A340)</f>
        <v/>
      </c>
      <c r="F340" s="73" t="str">
        <f>IF($E340="","",IF(ROW($E340)&lt;=FIRST_TRADE_DATE,0,'Apply Constraints'!$E340))</f>
        <v/>
      </c>
      <c r="G340" s="73" t="str">
        <f t="shared" si="26"/>
        <v/>
      </c>
      <c r="H340" s="73" t="str">
        <f t="shared" si="27"/>
        <v/>
      </c>
      <c r="I340" s="52" t="str">
        <f t="shared" si="29"/>
        <v/>
      </c>
      <c r="J340" s="73" t="str">
        <f t="shared" si="28"/>
        <v/>
      </c>
    </row>
    <row r="341" spans="1:10" ht="15.75" customHeight="1">
      <c r="A341" s="84" t="str">
        <f t="shared" si="25"/>
        <v/>
      </c>
      <c r="B341" s="82" t="str">
        <f>IF('Time Series Inputs'!A341="","",'Time Series Inputs'!A341)</f>
        <v/>
      </c>
      <c r="C341" s="83" t="str">
        <f>IF('Time Series Inputs'!B341="","",'Time Series Inputs'!B341)</f>
        <v/>
      </c>
      <c r="D341" s="83" t="str">
        <f>IF('Time Series Inputs'!C341="","",'Time Series Inputs'!C341)</f>
        <v/>
      </c>
      <c r="E341" s="73" t="str">
        <f>IF('Rule Recommendations'!A341="","",'Rule Recommendations'!A341)</f>
        <v/>
      </c>
      <c r="F341" s="73" t="str">
        <f>IF($E341="","",IF(ROW($E341)&lt;=FIRST_TRADE_DATE,0,'Apply Constraints'!$E341))</f>
        <v/>
      </c>
      <c r="G341" s="73" t="str">
        <f t="shared" si="26"/>
        <v/>
      </c>
      <c r="H341" s="73" t="str">
        <f t="shared" si="27"/>
        <v/>
      </c>
      <c r="I341" s="52" t="str">
        <f t="shared" si="29"/>
        <v/>
      </c>
      <c r="J341" s="73" t="str">
        <f t="shared" si="28"/>
        <v/>
      </c>
    </row>
    <row r="342" spans="1:10" ht="15.75" customHeight="1">
      <c r="A342" s="84" t="str">
        <f t="shared" si="25"/>
        <v/>
      </c>
      <c r="B342" s="82" t="str">
        <f>IF('Time Series Inputs'!A342="","",'Time Series Inputs'!A342)</f>
        <v/>
      </c>
      <c r="C342" s="83" t="str">
        <f>IF('Time Series Inputs'!B342="","",'Time Series Inputs'!B342)</f>
        <v/>
      </c>
      <c r="D342" s="83" t="str">
        <f>IF('Time Series Inputs'!C342="","",'Time Series Inputs'!C342)</f>
        <v/>
      </c>
      <c r="E342" s="73" t="str">
        <f>IF('Rule Recommendations'!A342="","",'Rule Recommendations'!A342)</f>
        <v/>
      </c>
      <c r="F342" s="73" t="str">
        <f>IF($E342="","",IF(ROW($E342)&lt;=FIRST_TRADE_DATE,0,'Apply Constraints'!$E342))</f>
        <v/>
      </c>
      <c r="G342" s="73" t="str">
        <f t="shared" si="26"/>
        <v/>
      </c>
      <c r="H342" s="73" t="str">
        <f t="shared" si="27"/>
        <v/>
      </c>
      <c r="I342" s="52" t="str">
        <f t="shared" si="29"/>
        <v/>
      </c>
      <c r="J342" s="73" t="str">
        <f t="shared" si="28"/>
        <v/>
      </c>
    </row>
    <row r="343" spans="1:10" ht="15.75" customHeight="1">
      <c r="A343" s="84" t="str">
        <f t="shared" si="25"/>
        <v/>
      </c>
      <c r="B343" s="82" t="str">
        <f>IF('Time Series Inputs'!A343="","",'Time Series Inputs'!A343)</f>
        <v/>
      </c>
      <c r="C343" s="83" t="str">
        <f>IF('Time Series Inputs'!B343="","",'Time Series Inputs'!B343)</f>
        <v/>
      </c>
      <c r="D343" s="83" t="str">
        <f>IF('Time Series Inputs'!C343="","",'Time Series Inputs'!C343)</f>
        <v/>
      </c>
      <c r="E343" s="73" t="str">
        <f>IF('Rule Recommendations'!A343="","",'Rule Recommendations'!A343)</f>
        <v/>
      </c>
      <c r="F343" s="73" t="str">
        <f>IF($E343="","",IF(ROW($E343)&lt;=FIRST_TRADE_DATE,0,'Apply Constraints'!$E343))</f>
        <v/>
      </c>
      <c r="G343" s="73" t="str">
        <f t="shared" si="26"/>
        <v/>
      </c>
      <c r="H343" s="73" t="str">
        <f t="shared" si="27"/>
        <v/>
      </c>
      <c r="I343" s="52" t="str">
        <f t="shared" si="29"/>
        <v/>
      </c>
      <c r="J343" s="73" t="str">
        <f t="shared" si="28"/>
        <v/>
      </c>
    </row>
    <row r="344" spans="1:10" ht="15.75" customHeight="1">
      <c r="A344" s="84" t="str">
        <f t="shared" si="25"/>
        <v/>
      </c>
      <c r="B344" s="82" t="str">
        <f>IF('Time Series Inputs'!A344="","",'Time Series Inputs'!A344)</f>
        <v/>
      </c>
      <c r="C344" s="83" t="str">
        <f>IF('Time Series Inputs'!B344="","",'Time Series Inputs'!B344)</f>
        <v/>
      </c>
      <c r="D344" s="83" t="str">
        <f>IF('Time Series Inputs'!C344="","",'Time Series Inputs'!C344)</f>
        <v/>
      </c>
      <c r="E344" s="73" t="str">
        <f>IF('Rule Recommendations'!A344="","",'Rule Recommendations'!A344)</f>
        <v/>
      </c>
      <c r="F344" s="73" t="str">
        <f>IF($E344="","",IF(ROW($E344)&lt;=FIRST_TRADE_DATE,0,'Apply Constraints'!$E344))</f>
        <v/>
      </c>
      <c r="G344" s="73" t="str">
        <f t="shared" si="26"/>
        <v/>
      </c>
      <c r="H344" s="73" t="str">
        <f t="shared" si="27"/>
        <v/>
      </c>
      <c r="I344" s="52" t="str">
        <f t="shared" si="29"/>
        <v/>
      </c>
      <c r="J344" s="73" t="str">
        <f t="shared" si="28"/>
        <v/>
      </c>
    </row>
    <row r="345" spans="1:10" ht="15.75" customHeight="1">
      <c r="A345" s="84" t="str">
        <f t="shared" si="25"/>
        <v/>
      </c>
      <c r="B345" s="82" t="str">
        <f>IF('Time Series Inputs'!A345="","",'Time Series Inputs'!A345)</f>
        <v/>
      </c>
      <c r="C345" s="83" t="str">
        <f>IF('Time Series Inputs'!B345="","",'Time Series Inputs'!B345)</f>
        <v/>
      </c>
      <c r="D345" s="83" t="str">
        <f>IF('Time Series Inputs'!C345="","",'Time Series Inputs'!C345)</f>
        <v/>
      </c>
      <c r="E345" s="73" t="str">
        <f>IF('Rule Recommendations'!A345="","",'Rule Recommendations'!A345)</f>
        <v/>
      </c>
      <c r="F345" s="73" t="str">
        <f>IF($E345="","",IF(ROW($E345)&lt;=FIRST_TRADE_DATE,0,'Apply Constraints'!$E345))</f>
        <v/>
      </c>
      <c r="G345" s="73" t="str">
        <f t="shared" si="26"/>
        <v/>
      </c>
      <c r="H345" s="73" t="str">
        <f t="shared" si="27"/>
        <v/>
      </c>
      <c r="I345" s="52" t="str">
        <f t="shared" si="29"/>
        <v/>
      </c>
      <c r="J345" s="73" t="str">
        <f t="shared" si="28"/>
        <v/>
      </c>
    </row>
    <row r="346" spans="1:10" ht="15.75" customHeight="1">
      <c r="A346" s="84" t="str">
        <f t="shared" si="25"/>
        <v/>
      </c>
      <c r="B346" s="82" t="str">
        <f>IF('Time Series Inputs'!A346="","",'Time Series Inputs'!A346)</f>
        <v/>
      </c>
      <c r="C346" s="83" t="str">
        <f>IF('Time Series Inputs'!B346="","",'Time Series Inputs'!B346)</f>
        <v/>
      </c>
      <c r="D346" s="83" t="str">
        <f>IF('Time Series Inputs'!C346="","",'Time Series Inputs'!C346)</f>
        <v/>
      </c>
      <c r="E346" s="73" t="str">
        <f>IF('Rule Recommendations'!A346="","",'Rule Recommendations'!A346)</f>
        <v/>
      </c>
      <c r="F346" s="73" t="str">
        <f>IF($E346="","",IF(ROW($E346)&lt;=FIRST_TRADE_DATE,0,'Apply Constraints'!$E346))</f>
        <v/>
      </c>
      <c r="G346" s="73" t="str">
        <f t="shared" si="26"/>
        <v/>
      </c>
      <c r="H346" s="73" t="str">
        <f t="shared" si="27"/>
        <v/>
      </c>
      <c r="I346" s="52" t="str">
        <f t="shared" si="29"/>
        <v/>
      </c>
      <c r="J346" s="73" t="str">
        <f t="shared" si="28"/>
        <v/>
      </c>
    </row>
    <row r="347" spans="1:10" ht="15.75" customHeight="1">
      <c r="A347" s="84" t="str">
        <f t="shared" si="25"/>
        <v/>
      </c>
      <c r="B347" s="82" t="str">
        <f>IF('Time Series Inputs'!A347="","",'Time Series Inputs'!A347)</f>
        <v/>
      </c>
      <c r="C347" s="83" t="str">
        <f>IF('Time Series Inputs'!B347="","",'Time Series Inputs'!B347)</f>
        <v/>
      </c>
      <c r="D347" s="83" t="str">
        <f>IF('Time Series Inputs'!C347="","",'Time Series Inputs'!C347)</f>
        <v/>
      </c>
      <c r="E347" s="73" t="str">
        <f>IF('Rule Recommendations'!A347="","",'Rule Recommendations'!A347)</f>
        <v/>
      </c>
      <c r="F347" s="73" t="str">
        <f>IF($E347="","",IF(ROW($E347)&lt;=FIRST_TRADE_DATE,0,'Apply Constraints'!$E347))</f>
        <v/>
      </c>
      <c r="G347" s="73" t="str">
        <f t="shared" si="26"/>
        <v/>
      </c>
      <c r="H347" s="73" t="str">
        <f t="shared" si="27"/>
        <v/>
      </c>
      <c r="I347" s="52" t="str">
        <f t="shared" si="29"/>
        <v/>
      </c>
      <c r="J347" s="73" t="str">
        <f t="shared" si="28"/>
        <v/>
      </c>
    </row>
    <row r="348" spans="1:10" ht="15.75" customHeight="1">
      <c r="A348" s="84" t="str">
        <f t="shared" si="25"/>
        <v/>
      </c>
      <c r="B348" s="82" t="str">
        <f>IF('Time Series Inputs'!A348="","",'Time Series Inputs'!A348)</f>
        <v/>
      </c>
      <c r="C348" s="83" t="str">
        <f>IF('Time Series Inputs'!B348="","",'Time Series Inputs'!B348)</f>
        <v/>
      </c>
      <c r="D348" s="83" t="str">
        <f>IF('Time Series Inputs'!C348="","",'Time Series Inputs'!C348)</f>
        <v/>
      </c>
      <c r="E348" s="73" t="str">
        <f>IF('Rule Recommendations'!A348="","",'Rule Recommendations'!A348)</f>
        <v/>
      </c>
      <c r="F348" s="73" t="str">
        <f>IF($E348="","",IF(ROW($E348)&lt;=FIRST_TRADE_DATE,0,'Apply Constraints'!$E348))</f>
        <v/>
      </c>
      <c r="G348" s="73" t="str">
        <f t="shared" si="26"/>
        <v/>
      </c>
      <c r="H348" s="73" t="str">
        <f t="shared" si="27"/>
        <v/>
      </c>
      <c r="I348" s="52" t="str">
        <f t="shared" si="29"/>
        <v/>
      </c>
      <c r="J348" s="73" t="str">
        <f t="shared" si="28"/>
        <v/>
      </c>
    </row>
    <row r="349" spans="1:10" ht="15.75" customHeight="1">
      <c r="A349" s="84" t="str">
        <f t="shared" si="25"/>
        <v/>
      </c>
      <c r="B349" s="82" t="str">
        <f>IF('Time Series Inputs'!A349="","",'Time Series Inputs'!A349)</f>
        <v/>
      </c>
      <c r="C349" s="83" t="str">
        <f>IF('Time Series Inputs'!B349="","",'Time Series Inputs'!B349)</f>
        <v/>
      </c>
      <c r="D349" s="83" t="str">
        <f>IF('Time Series Inputs'!C349="","",'Time Series Inputs'!C349)</f>
        <v/>
      </c>
      <c r="E349" s="73" t="str">
        <f>IF('Rule Recommendations'!A349="","",'Rule Recommendations'!A349)</f>
        <v/>
      </c>
      <c r="F349" s="73" t="str">
        <f>IF($E349="","",IF(ROW($E349)&lt;=FIRST_TRADE_DATE,0,'Apply Constraints'!$E349))</f>
        <v/>
      </c>
      <c r="G349" s="73" t="str">
        <f t="shared" si="26"/>
        <v/>
      </c>
      <c r="H349" s="73" t="str">
        <f t="shared" si="27"/>
        <v/>
      </c>
      <c r="I349" s="52" t="str">
        <f t="shared" si="29"/>
        <v/>
      </c>
      <c r="J349" s="73" t="str">
        <f t="shared" si="28"/>
        <v/>
      </c>
    </row>
    <row r="350" spans="1:10" ht="15.75" customHeight="1">
      <c r="A350" s="84" t="str">
        <f t="shared" si="25"/>
        <v/>
      </c>
      <c r="B350" s="82" t="str">
        <f>IF('Time Series Inputs'!A350="","",'Time Series Inputs'!A350)</f>
        <v/>
      </c>
      <c r="C350" s="83" t="str">
        <f>IF('Time Series Inputs'!B350="","",'Time Series Inputs'!B350)</f>
        <v/>
      </c>
      <c r="D350" s="83" t="str">
        <f>IF('Time Series Inputs'!C350="","",'Time Series Inputs'!C350)</f>
        <v/>
      </c>
      <c r="E350" s="73" t="str">
        <f>IF('Rule Recommendations'!A350="","",'Rule Recommendations'!A350)</f>
        <v/>
      </c>
      <c r="F350" s="73" t="str">
        <f>IF($E350="","",IF(ROW($E350)&lt;=FIRST_TRADE_DATE,0,'Apply Constraints'!$E350))</f>
        <v/>
      </c>
      <c r="G350" s="73" t="str">
        <f t="shared" si="26"/>
        <v/>
      </c>
      <c r="H350" s="73" t="str">
        <f t="shared" si="27"/>
        <v/>
      </c>
      <c r="I350" s="52" t="str">
        <f t="shared" si="29"/>
        <v/>
      </c>
      <c r="J350" s="73" t="str">
        <f t="shared" si="28"/>
        <v/>
      </c>
    </row>
    <row r="351" spans="1:10" ht="15.75" customHeight="1">
      <c r="A351" s="84" t="str">
        <f t="shared" si="25"/>
        <v/>
      </c>
      <c r="B351" s="82" t="str">
        <f>IF('Time Series Inputs'!A351="","",'Time Series Inputs'!A351)</f>
        <v/>
      </c>
      <c r="C351" s="83" t="str">
        <f>IF('Time Series Inputs'!B351="","",'Time Series Inputs'!B351)</f>
        <v/>
      </c>
      <c r="D351" s="83" t="str">
        <f>IF('Time Series Inputs'!C351="","",'Time Series Inputs'!C351)</f>
        <v/>
      </c>
      <c r="E351" s="73" t="str">
        <f>IF('Rule Recommendations'!A351="","",'Rule Recommendations'!A351)</f>
        <v/>
      </c>
      <c r="F351" s="73" t="str">
        <f>IF($E351="","",IF(ROW($E351)&lt;=FIRST_TRADE_DATE,0,'Apply Constraints'!$E351))</f>
        <v/>
      </c>
      <c r="G351" s="73" t="str">
        <f t="shared" si="26"/>
        <v/>
      </c>
      <c r="H351" s="73" t="str">
        <f t="shared" si="27"/>
        <v/>
      </c>
      <c r="I351" s="52" t="str">
        <f t="shared" si="29"/>
        <v/>
      </c>
      <c r="J351" s="73" t="str">
        <f t="shared" si="28"/>
        <v/>
      </c>
    </row>
    <row r="352" spans="1:10" ht="15.75" customHeight="1">
      <c r="A352" s="84" t="str">
        <f t="shared" si="25"/>
        <v/>
      </c>
      <c r="B352" s="82" t="str">
        <f>IF('Time Series Inputs'!A352="","",'Time Series Inputs'!A352)</f>
        <v/>
      </c>
      <c r="C352" s="83" t="str">
        <f>IF('Time Series Inputs'!B352="","",'Time Series Inputs'!B352)</f>
        <v/>
      </c>
      <c r="D352" s="83" t="str">
        <f>IF('Time Series Inputs'!C352="","",'Time Series Inputs'!C352)</f>
        <v/>
      </c>
      <c r="E352" s="73" t="str">
        <f>IF('Rule Recommendations'!A352="","",'Rule Recommendations'!A352)</f>
        <v/>
      </c>
      <c r="F352" s="73" t="str">
        <f>IF($E352="","",IF(ROW($E352)&lt;=FIRST_TRADE_DATE,0,'Apply Constraints'!$E352))</f>
        <v/>
      </c>
      <c r="G352" s="73" t="str">
        <f t="shared" si="26"/>
        <v/>
      </c>
      <c r="H352" s="73" t="str">
        <f t="shared" si="27"/>
        <v/>
      </c>
      <c r="I352" s="52" t="str">
        <f t="shared" si="29"/>
        <v/>
      </c>
      <c r="J352" s="73" t="str">
        <f t="shared" si="28"/>
        <v/>
      </c>
    </row>
    <row r="353" spans="1:10" ht="15.75" customHeight="1">
      <c r="A353" s="84" t="str">
        <f t="shared" si="25"/>
        <v/>
      </c>
      <c r="B353" s="82" t="str">
        <f>IF('Time Series Inputs'!A353="","",'Time Series Inputs'!A353)</f>
        <v/>
      </c>
      <c r="C353" s="83" t="str">
        <f>IF('Time Series Inputs'!B353="","",'Time Series Inputs'!B353)</f>
        <v/>
      </c>
      <c r="D353" s="83" t="str">
        <f>IF('Time Series Inputs'!C353="","",'Time Series Inputs'!C353)</f>
        <v/>
      </c>
      <c r="E353" s="73" t="str">
        <f>IF('Rule Recommendations'!A353="","",'Rule Recommendations'!A353)</f>
        <v/>
      </c>
      <c r="F353" s="73" t="str">
        <f>IF($E353="","",IF(ROW($E353)&lt;=FIRST_TRADE_DATE,0,'Apply Constraints'!$E353))</f>
        <v/>
      </c>
      <c r="G353" s="73" t="str">
        <f t="shared" si="26"/>
        <v/>
      </c>
      <c r="H353" s="73" t="str">
        <f t="shared" si="27"/>
        <v/>
      </c>
      <c r="I353" s="52" t="str">
        <f t="shared" si="29"/>
        <v/>
      </c>
      <c r="J353" s="73" t="str">
        <f t="shared" si="28"/>
        <v/>
      </c>
    </row>
    <row r="354" spans="1:10" ht="15.75" customHeight="1">
      <c r="A354" s="84" t="str">
        <f t="shared" si="25"/>
        <v/>
      </c>
      <c r="B354" s="82" t="str">
        <f>IF('Time Series Inputs'!A354="","",'Time Series Inputs'!A354)</f>
        <v/>
      </c>
      <c r="C354" s="83" t="str">
        <f>IF('Time Series Inputs'!B354="","",'Time Series Inputs'!B354)</f>
        <v/>
      </c>
      <c r="D354" s="83" t="str">
        <f>IF('Time Series Inputs'!C354="","",'Time Series Inputs'!C354)</f>
        <v/>
      </c>
      <c r="E354" s="73" t="str">
        <f>IF('Rule Recommendations'!A354="","",'Rule Recommendations'!A354)</f>
        <v/>
      </c>
      <c r="F354" s="73" t="str">
        <f>IF($E354="","",IF(ROW($E354)&lt;=FIRST_TRADE_DATE,0,'Apply Constraints'!$E354))</f>
        <v/>
      </c>
      <c r="G354" s="73" t="str">
        <f t="shared" si="26"/>
        <v/>
      </c>
      <c r="H354" s="73" t="str">
        <f t="shared" si="27"/>
        <v/>
      </c>
      <c r="I354" s="52" t="str">
        <f t="shared" si="29"/>
        <v/>
      </c>
      <c r="J354" s="73" t="str">
        <f t="shared" si="28"/>
        <v/>
      </c>
    </row>
    <row r="355" spans="1:10" ht="15.75" customHeight="1">
      <c r="A355" s="84" t="str">
        <f t="shared" si="25"/>
        <v/>
      </c>
      <c r="B355" s="82" t="str">
        <f>IF('Time Series Inputs'!A355="","",'Time Series Inputs'!A355)</f>
        <v/>
      </c>
      <c r="C355" s="83" t="str">
        <f>IF('Time Series Inputs'!B355="","",'Time Series Inputs'!B355)</f>
        <v/>
      </c>
      <c r="D355" s="83" t="str">
        <f>IF('Time Series Inputs'!C355="","",'Time Series Inputs'!C355)</f>
        <v/>
      </c>
      <c r="E355" s="73" t="str">
        <f>IF('Rule Recommendations'!A355="","",'Rule Recommendations'!A355)</f>
        <v/>
      </c>
      <c r="F355" s="73" t="str">
        <f>IF($E355="","",IF(ROW($E355)&lt;=FIRST_TRADE_DATE,0,'Apply Constraints'!$E355))</f>
        <v/>
      </c>
      <c r="G355" s="73" t="str">
        <f t="shared" si="26"/>
        <v/>
      </c>
      <c r="H355" s="73" t="str">
        <f t="shared" si="27"/>
        <v/>
      </c>
      <c r="I355" s="52" t="str">
        <f t="shared" si="29"/>
        <v/>
      </c>
      <c r="J355" s="73" t="str">
        <f t="shared" si="28"/>
        <v/>
      </c>
    </row>
    <row r="356" spans="1:10" ht="15.75" customHeight="1">
      <c r="A356" s="84" t="str">
        <f t="shared" si="25"/>
        <v/>
      </c>
      <c r="B356" s="82" t="str">
        <f>IF('Time Series Inputs'!A356="","",'Time Series Inputs'!A356)</f>
        <v/>
      </c>
      <c r="C356" s="83" t="str">
        <f>IF('Time Series Inputs'!B356="","",'Time Series Inputs'!B356)</f>
        <v/>
      </c>
      <c r="D356" s="83" t="str">
        <f>IF('Time Series Inputs'!C356="","",'Time Series Inputs'!C356)</f>
        <v/>
      </c>
      <c r="E356" s="73" t="str">
        <f>IF('Rule Recommendations'!A356="","",'Rule Recommendations'!A356)</f>
        <v/>
      </c>
      <c r="F356" s="73" t="str">
        <f>IF($E356="","",IF(ROW($E356)&lt;=FIRST_TRADE_DATE,0,'Apply Constraints'!$E356))</f>
        <v/>
      </c>
      <c r="G356" s="73" t="str">
        <f t="shared" si="26"/>
        <v/>
      </c>
      <c r="H356" s="73" t="str">
        <f t="shared" si="27"/>
        <v/>
      </c>
      <c r="I356" s="52" t="str">
        <f t="shared" si="29"/>
        <v/>
      </c>
      <c r="J356" s="73" t="str">
        <f t="shared" si="28"/>
        <v/>
      </c>
    </row>
    <row r="357" spans="1:10" ht="15.75" customHeight="1">
      <c r="A357" s="84" t="str">
        <f t="shared" si="25"/>
        <v/>
      </c>
      <c r="B357" s="82" t="str">
        <f>IF('Time Series Inputs'!A357="","",'Time Series Inputs'!A357)</f>
        <v/>
      </c>
      <c r="C357" s="83" t="str">
        <f>IF('Time Series Inputs'!B357="","",'Time Series Inputs'!B357)</f>
        <v/>
      </c>
      <c r="D357" s="83" t="str">
        <f>IF('Time Series Inputs'!C357="","",'Time Series Inputs'!C357)</f>
        <v/>
      </c>
      <c r="E357" s="73" t="str">
        <f>IF('Rule Recommendations'!A357="","",'Rule Recommendations'!A357)</f>
        <v/>
      </c>
      <c r="F357" s="73" t="str">
        <f>IF($E357="","",IF(ROW($E357)&lt;=FIRST_TRADE_DATE,0,'Apply Constraints'!$E357))</f>
        <v/>
      </c>
      <c r="G357" s="73" t="str">
        <f t="shared" si="26"/>
        <v/>
      </c>
      <c r="H357" s="73" t="str">
        <f t="shared" si="27"/>
        <v/>
      </c>
      <c r="I357" s="52" t="str">
        <f t="shared" si="29"/>
        <v/>
      </c>
      <c r="J357" s="73" t="str">
        <f t="shared" si="28"/>
        <v/>
      </c>
    </row>
    <row r="358" spans="1:10" ht="15.75" customHeight="1">
      <c r="A358" s="84" t="str">
        <f t="shared" si="25"/>
        <v/>
      </c>
      <c r="B358" s="82" t="str">
        <f>IF('Time Series Inputs'!A358="","",'Time Series Inputs'!A358)</f>
        <v/>
      </c>
      <c r="C358" s="83" t="str">
        <f>IF('Time Series Inputs'!B358="","",'Time Series Inputs'!B358)</f>
        <v/>
      </c>
      <c r="D358" s="83" t="str">
        <f>IF('Time Series Inputs'!C358="","",'Time Series Inputs'!C358)</f>
        <v/>
      </c>
      <c r="E358" s="73" t="str">
        <f>IF('Rule Recommendations'!A358="","",'Rule Recommendations'!A358)</f>
        <v/>
      </c>
      <c r="F358" s="73" t="str">
        <f>IF($E358="","",IF(ROW($E358)&lt;=FIRST_TRADE_DATE,0,'Apply Constraints'!$E358))</f>
        <v/>
      </c>
      <c r="G358" s="73" t="str">
        <f t="shared" si="26"/>
        <v/>
      </c>
      <c r="H358" s="73" t="str">
        <f t="shared" si="27"/>
        <v/>
      </c>
      <c r="I358" s="52" t="str">
        <f t="shared" si="29"/>
        <v/>
      </c>
      <c r="J358" s="73" t="str">
        <f t="shared" si="28"/>
        <v/>
      </c>
    </row>
    <row r="359" spans="1:10" ht="15.75" customHeight="1">
      <c r="A359" s="84" t="str">
        <f t="shared" si="25"/>
        <v/>
      </c>
      <c r="B359" s="82" t="str">
        <f>IF('Time Series Inputs'!A359="","",'Time Series Inputs'!A359)</f>
        <v/>
      </c>
      <c r="C359" s="83" t="str">
        <f>IF('Time Series Inputs'!B359="","",'Time Series Inputs'!B359)</f>
        <v/>
      </c>
      <c r="D359" s="83" t="str">
        <f>IF('Time Series Inputs'!C359="","",'Time Series Inputs'!C359)</f>
        <v/>
      </c>
      <c r="E359" s="73" t="str">
        <f>IF('Rule Recommendations'!A359="","",'Rule Recommendations'!A359)</f>
        <v/>
      </c>
      <c r="F359" s="73" t="str">
        <f>IF($E359="","",IF(ROW($E359)&lt;=FIRST_TRADE_DATE,0,'Apply Constraints'!$E359))</f>
        <v/>
      </c>
      <c r="G359" s="73" t="str">
        <f t="shared" si="26"/>
        <v/>
      </c>
      <c r="H359" s="73" t="str">
        <f t="shared" si="27"/>
        <v/>
      </c>
      <c r="I359" s="52" t="str">
        <f t="shared" si="29"/>
        <v/>
      </c>
      <c r="J359" s="73" t="str">
        <f t="shared" si="28"/>
        <v/>
      </c>
    </row>
    <row r="360" spans="1:10" ht="15.75" customHeight="1">
      <c r="A360" s="84" t="str">
        <f t="shared" si="25"/>
        <v/>
      </c>
      <c r="B360" s="82" t="str">
        <f>IF('Time Series Inputs'!A360="","",'Time Series Inputs'!A360)</f>
        <v/>
      </c>
      <c r="C360" s="83" t="str">
        <f>IF('Time Series Inputs'!B360="","",'Time Series Inputs'!B360)</f>
        <v/>
      </c>
      <c r="D360" s="83" t="str">
        <f>IF('Time Series Inputs'!C360="","",'Time Series Inputs'!C360)</f>
        <v/>
      </c>
      <c r="E360" s="73" t="str">
        <f>IF('Rule Recommendations'!A360="","",'Rule Recommendations'!A360)</f>
        <v/>
      </c>
      <c r="F360" s="73" t="str">
        <f>IF($E360="","",IF(ROW($E360)&lt;=FIRST_TRADE_DATE,0,'Apply Constraints'!$E360))</f>
        <v/>
      </c>
      <c r="G360" s="73" t="str">
        <f t="shared" si="26"/>
        <v/>
      </c>
      <c r="H360" s="73" t="str">
        <f t="shared" si="27"/>
        <v/>
      </c>
      <c r="I360" s="52" t="str">
        <f t="shared" si="29"/>
        <v/>
      </c>
      <c r="J360" s="73" t="str">
        <f t="shared" si="28"/>
        <v/>
      </c>
    </row>
    <row r="361" spans="1:10" ht="15.75" customHeight="1">
      <c r="A361" s="84" t="str">
        <f t="shared" si="25"/>
        <v/>
      </c>
      <c r="B361" s="82" t="str">
        <f>IF('Time Series Inputs'!A361="","",'Time Series Inputs'!A361)</f>
        <v/>
      </c>
      <c r="C361" s="83" t="str">
        <f>IF('Time Series Inputs'!B361="","",'Time Series Inputs'!B361)</f>
        <v/>
      </c>
      <c r="D361" s="83" t="str">
        <f>IF('Time Series Inputs'!C361="","",'Time Series Inputs'!C361)</f>
        <v/>
      </c>
      <c r="E361" s="73" t="str">
        <f>IF('Rule Recommendations'!A361="","",'Rule Recommendations'!A361)</f>
        <v/>
      </c>
      <c r="F361" s="73" t="str">
        <f>IF($E361="","",IF(ROW($E361)&lt;=FIRST_TRADE_DATE,0,'Apply Constraints'!$E361))</f>
        <v/>
      </c>
      <c r="G361" s="73" t="str">
        <f t="shared" si="26"/>
        <v/>
      </c>
      <c r="H361" s="73" t="str">
        <f t="shared" si="27"/>
        <v/>
      </c>
      <c r="I361" s="52" t="str">
        <f t="shared" si="29"/>
        <v/>
      </c>
      <c r="J361" s="73" t="str">
        <f t="shared" si="28"/>
        <v/>
      </c>
    </row>
    <row r="362" spans="1:10" ht="15.75" customHeight="1">
      <c r="A362" s="84" t="str">
        <f t="shared" si="25"/>
        <v/>
      </c>
      <c r="B362" s="82" t="str">
        <f>IF('Time Series Inputs'!A362="","",'Time Series Inputs'!A362)</f>
        <v/>
      </c>
      <c r="C362" s="83" t="str">
        <f>IF('Time Series Inputs'!B362="","",'Time Series Inputs'!B362)</f>
        <v/>
      </c>
      <c r="D362" s="83" t="str">
        <f>IF('Time Series Inputs'!C362="","",'Time Series Inputs'!C362)</f>
        <v/>
      </c>
      <c r="E362" s="73" t="str">
        <f>IF('Rule Recommendations'!A362="","",'Rule Recommendations'!A362)</f>
        <v/>
      </c>
      <c r="F362" s="73" t="str">
        <f>IF($E362="","",IF(ROW($E362)&lt;=FIRST_TRADE_DATE,0,'Apply Constraints'!$E362))</f>
        <v/>
      </c>
      <c r="G362" s="73" t="str">
        <f t="shared" si="26"/>
        <v/>
      </c>
      <c r="H362" s="73" t="str">
        <f t="shared" si="27"/>
        <v/>
      </c>
      <c r="I362" s="52" t="str">
        <f t="shared" si="29"/>
        <v/>
      </c>
      <c r="J362" s="73" t="str">
        <f t="shared" si="28"/>
        <v/>
      </c>
    </row>
    <row r="363" spans="1:10" ht="15.75" customHeight="1">
      <c r="A363" s="84" t="str">
        <f t="shared" si="25"/>
        <v/>
      </c>
      <c r="B363" s="82" t="str">
        <f>IF('Time Series Inputs'!A363="","",'Time Series Inputs'!A363)</f>
        <v/>
      </c>
      <c r="C363" s="83" t="str">
        <f>IF('Time Series Inputs'!B363="","",'Time Series Inputs'!B363)</f>
        <v/>
      </c>
      <c r="D363" s="83" t="str">
        <f>IF('Time Series Inputs'!C363="","",'Time Series Inputs'!C363)</f>
        <v/>
      </c>
      <c r="E363" s="73" t="str">
        <f>IF('Rule Recommendations'!A363="","",'Rule Recommendations'!A363)</f>
        <v/>
      </c>
      <c r="F363" s="73" t="str">
        <f>IF($E363="","",IF(ROW($E363)&lt;=FIRST_TRADE_DATE,0,'Apply Constraints'!$E363))</f>
        <v/>
      </c>
      <c r="G363" s="73" t="str">
        <f t="shared" si="26"/>
        <v/>
      </c>
      <c r="H363" s="73" t="str">
        <f t="shared" si="27"/>
        <v/>
      </c>
      <c r="I363" s="52" t="str">
        <f t="shared" si="29"/>
        <v/>
      </c>
      <c r="J363" s="73" t="str">
        <f t="shared" si="28"/>
        <v/>
      </c>
    </row>
    <row r="364" spans="1:10" ht="15.75" customHeight="1">
      <c r="A364" s="84" t="str">
        <f t="shared" si="25"/>
        <v/>
      </c>
      <c r="B364" s="82" t="str">
        <f>IF('Time Series Inputs'!A364="","",'Time Series Inputs'!A364)</f>
        <v/>
      </c>
      <c r="C364" s="83" t="str">
        <f>IF('Time Series Inputs'!B364="","",'Time Series Inputs'!B364)</f>
        <v/>
      </c>
      <c r="D364" s="83" t="str">
        <f>IF('Time Series Inputs'!C364="","",'Time Series Inputs'!C364)</f>
        <v/>
      </c>
      <c r="E364" s="73" t="str">
        <f>IF('Rule Recommendations'!A364="","",'Rule Recommendations'!A364)</f>
        <v/>
      </c>
      <c r="F364" s="73" t="str">
        <f>IF($E364="","",IF(ROW($E364)&lt;=FIRST_TRADE_DATE,0,'Apply Constraints'!$E364))</f>
        <v/>
      </c>
      <c r="G364" s="73" t="str">
        <f t="shared" si="26"/>
        <v/>
      </c>
      <c r="H364" s="73" t="str">
        <f t="shared" si="27"/>
        <v/>
      </c>
      <c r="I364" s="52" t="str">
        <f t="shared" si="29"/>
        <v/>
      </c>
      <c r="J364" s="73" t="str">
        <f t="shared" si="28"/>
        <v/>
      </c>
    </row>
    <row r="365" spans="1:10" ht="15.75" customHeight="1">
      <c r="A365" s="84" t="str">
        <f t="shared" si="25"/>
        <v/>
      </c>
      <c r="B365" s="82" t="str">
        <f>IF('Time Series Inputs'!A365="","",'Time Series Inputs'!A365)</f>
        <v/>
      </c>
      <c r="C365" s="83" t="str">
        <f>IF('Time Series Inputs'!B365="","",'Time Series Inputs'!B365)</f>
        <v/>
      </c>
      <c r="D365" s="83" t="str">
        <f>IF('Time Series Inputs'!C365="","",'Time Series Inputs'!C365)</f>
        <v/>
      </c>
      <c r="E365" s="73" t="str">
        <f>IF('Rule Recommendations'!A365="","",'Rule Recommendations'!A365)</f>
        <v/>
      </c>
      <c r="F365" s="73" t="str">
        <f>IF($E365="","",IF(ROW($E365)&lt;=FIRST_TRADE_DATE,0,'Apply Constraints'!$E365))</f>
        <v/>
      </c>
      <c r="G365" s="73" t="str">
        <f t="shared" si="26"/>
        <v/>
      </c>
      <c r="H365" s="73" t="str">
        <f t="shared" si="27"/>
        <v/>
      </c>
      <c r="I365" s="52" t="str">
        <f t="shared" si="29"/>
        <v/>
      </c>
      <c r="J365" s="73" t="str">
        <f t="shared" si="28"/>
        <v/>
      </c>
    </row>
    <row r="366" spans="1:10" ht="15.75" customHeight="1">
      <c r="A366" s="84" t="str">
        <f t="shared" si="25"/>
        <v/>
      </c>
      <c r="B366" s="82" t="str">
        <f>IF('Time Series Inputs'!A366="","",'Time Series Inputs'!A366)</f>
        <v/>
      </c>
      <c r="C366" s="83" t="str">
        <f>IF('Time Series Inputs'!B366="","",'Time Series Inputs'!B366)</f>
        <v/>
      </c>
      <c r="D366" s="83" t="str">
        <f>IF('Time Series Inputs'!C366="","",'Time Series Inputs'!C366)</f>
        <v/>
      </c>
      <c r="E366" s="73" t="str">
        <f>IF('Rule Recommendations'!A366="","",'Rule Recommendations'!A366)</f>
        <v/>
      </c>
      <c r="F366" s="73" t="str">
        <f>IF($E366="","",IF(ROW($E366)&lt;=FIRST_TRADE_DATE,0,'Apply Constraints'!$E366))</f>
        <v/>
      </c>
      <c r="G366" s="73" t="str">
        <f t="shared" si="26"/>
        <v/>
      </c>
      <c r="H366" s="73" t="str">
        <f t="shared" si="27"/>
        <v/>
      </c>
      <c r="I366" s="52" t="str">
        <f t="shared" si="29"/>
        <v/>
      </c>
      <c r="J366" s="73" t="str">
        <f t="shared" si="28"/>
        <v/>
      </c>
    </row>
    <row r="367" spans="1:10" ht="15.75" customHeight="1">
      <c r="A367" s="84" t="str">
        <f t="shared" si="25"/>
        <v/>
      </c>
      <c r="B367" s="82" t="str">
        <f>IF('Time Series Inputs'!A367="","",'Time Series Inputs'!A367)</f>
        <v/>
      </c>
      <c r="C367" s="83" t="str">
        <f>IF('Time Series Inputs'!B367="","",'Time Series Inputs'!B367)</f>
        <v/>
      </c>
      <c r="D367" s="83" t="str">
        <f>IF('Time Series Inputs'!C367="","",'Time Series Inputs'!C367)</f>
        <v/>
      </c>
      <c r="E367" s="73" t="str">
        <f>IF('Rule Recommendations'!A367="","",'Rule Recommendations'!A367)</f>
        <v/>
      </c>
      <c r="F367" s="73" t="str">
        <f>IF($E367="","",IF(ROW($E367)&lt;=FIRST_TRADE_DATE,0,'Apply Constraints'!$E367))</f>
        <v/>
      </c>
      <c r="G367" s="73" t="str">
        <f t="shared" si="26"/>
        <v/>
      </c>
      <c r="H367" s="73" t="str">
        <f t="shared" si="27"/>
        <v/>
      </c>
      <c r="I367" s="52" t="str">
        <f t="shared" si="29"/>
        <v/>
      </c>
      <c r="J367" s="73" t="str">
        <f t="shared" si="28"/>
        <v/>
      </c>
    </row>
    <row r="368" spans="1:10" ht="15.75" customHeight="1">
      <c r="A368" s="84" t="str">
        <f t="shared" si="25"/>
        <v/>
      </c>
      <c r="B368" s="82" t="str">
        <f>IF('Time Series Inputs'!A368="","",'Time Series Inputs'!A368)</f>
        <v/>
      </c>
      <c r="C368" s="83" t="str">
        <f>IF('Time Series Inputs'!B368="","",'Time Series Inputs'!B368)</f>
        <v/>
      </c>
      <c r="D368" s="83" t="str">
        <f>IF('Time Series Inputs'!C368="","",'Time Series Inputs'!C368)</f>
        <v/>
      </c>
      <c r="E368" s="73" t="str">
        <f>IF('Rule Recommendations'!A368="","",'Rule Recommendations'!A368)</f>
        <v/>
      </c>
      <c r="F368" s="73" t="str">
        <f>IF($E368="","",IF(ROW($E368)&lt;=FIRST_TRADE_DATE,0,'Apply Constraints'!$E368))</f>
        <v/>
      </c>
      <c r="G368" s="73" t="str">
        <f t="shared" si="26"/>
        <v/>
      </c>
      <c r="H368" s="73" t="str">
        <f t="shared" si="27"/>
        <v/>
      </c>
      <c r="I368" s="52" t="str">
        <f t="shared" si="29"/>
        <v/>
      </c>
      <c r="J368" s="73" t="str">
        <f t="shared" si="28"/>
        <v/>
      </c>
    </row>
    <row r="369" spans="1:10" ht="15.75" customHeight="1">
      <c r="A369" s="84" t="str">
        <f t="shared" si="25"/>
        <v/>
      </c>
      <c r="B369" s="82" t="str">
        <f>IF('Time Series Inputs'!A369="","",'Time Series Inputs'!A369)</f>
        <v/>
      </c>
      <c r="C369" s="83" t="str">
        <f>IF('Time Series Inputs'!B369="","",'Time Series Inputs'!B369)</f>
        <v/>
      </c>
      <c r="D369" s="83" t="str">
        <f>IF('Time Series Inputs'!C369="","",'Time Series Inputs'!C369)</f>
        <v/>
      </c>
      <c r="E369" s="73" t="str">
        <f>IF('Rule Recommendations'!A369="","",'Rule Recommendations'!A369)</f>
        <v/>
      </c>
      <c r="F369" s="73" t="str">
        <f>IF($E369="","",IF(ROW($E369)&lt;=FIRST_TRADE_DATE,0,'Apply Constraints'!$E369))</f>
        <v/>
      </c>
      <c r="G369" s="73" t="str">
        <f t="shared" si="26"/>
        <v/>
      </c>
      <c r="H369" s="73" t="str">
        <f t="shared" si="27"/>
        <v/>
      </c>
      <c r="I369" s="52" t="str">
        <f t="shared" si="29"/>
        <v/>
      </c>
      <c r="J369" s="73" t="str">
        <f t="shared" si="28"/>
        <v/>
      </c>
    </row>
    <row r="370" spans="1:10" ht="15.75" customHeight="1">
      <c r="A370" s="84" t="str">
        <f t="shared" si="25"/>
        <v/>
      </c>
      <c r="B370" s="82" t="str">
        <f>IF('Time Series Inputs'!A370="","",'Time Series Inputs'!A370)</f>
        <v/>
      </c>
      <c r="C370" s="83" t="str">
        <f>IF('Time Series Inputs'!B370="","",'Time Series Inputs'!B370)</f>
        <v/>
      </c>
      <c r="D370" s="83" t="str">
        <f>IF('Time Series Inputs'!C370="","",'Time Series Inputs'!C370)</f>
        <v/>
      </c>
      <c r="E370" s="73" t="str">
        <f>IF('Rule Recommendations'!A370="","",'Rule Recommendations'!A370)</f>
        <v/>
      </c>
      <c r="F370" s="73" t="str">
        <f>IF($E370="","",IF(ROW($E370)&lt;=FIRST_TRADE_DATE,0,'Apply Constraints'!$E370))</f>
        <v/>
      </c>
      <c r="G370" s="73" t="str">
        <f t="shared" si="26"/>
        <v/>
      </c>
      <c r="H370" s="73" t="str">
        <f t="shared" si="27"/>
        <v/>
      </c>
      <c r="I370" s="52" t="str">
        <f t="shared" si="29"/>
        <v/>
      </c>
      <c r="J370" s="73" t="str">
        <f t="shared" si="28"/>
        <v/>
      </c>
    </row>
    <row r="371" spans="1:10" ht="15.75" customHeight="1">
      <c r="A371" s="84" t="str">
        <f t="shared" si="25"/>
        <v/>
      </c>
      <c r="B371" s="82" t="str">
        <f>IF('Time Series Inputs'!A371="","",'Time Series Inputs'!A371)</f>
        <v/>
      </c>
      <c r="C371" s="83" t="str">
        <f>IF('Time Series Inputs'!B371="","",'Time Series Inputs'!B371)</f>
        <v/>
      </c>
      <c r="D371" s="83" t="str">
        <f>IF('Time Series Inputs'!C371="","",'Time Series Inputs'!C371)</f>
        <v/>
      </c>
      <c r="E371" s="73" t="str">
        <f>IF('Rule Recommendations'!A371="","",'Rule Recommendations'!A371)</f>
        <v/>
      </c>
      <c r="F371" s="73" t="str">
        <f>IF($E371="","",IF(ROW($E371)&lt;=FIRST_TRADE_DATE,0,'Apply Constraints'!$E371))</f>
        <v/>
      </c>
      <c r="G371" s="73" t="str">
        <f t="shared" si="26"/>
        <v/>
      </c>
      <c r="H371" s="73" t="str">
        <f t="shared" si="27"/>
        <v/>
      </c>
      <c r="I371" s="52" t="str">
        <f t="shared" si="29"/>
        <v/>
      </c>
      <c r="J371" s="73" t="str">
        <f t="shared" si="28"/>
        <v/>
      </c>
    </row>
    <row r="372" spans="1:10" ht="15.75" customHeight="1">
      <c r="A372" s="84" t="str">
        <f t="shared" si="25"/>
        <v/>
      </c>
      <c r="B372" s="82" t="str">
        <f>IF('Time Series Inputs'!A372="","",'Time Series Inputs'!A372)</f>
        <v/>
      </c>
      <c r="C372" s="83" t="str">
        <f>IF('Time Series Inputs'!B372="","",'Time Series Inputs'!B372)</f>
        <v/>
      </c>
      <c r="D372" s="83" t="str">
        <f>IF('Time Series Inputs'!C372="","",'Time Series Inputs'!C372)</f>
        <v/>
      </c>
      <c r="E372" s="73" t="str">
        <f>IF('Rule Recommendations'!A372="","",'Rule Recommendations'!A372)</f>
        <v/>
      </c>
      <c r="F372" s="73" t="str">
        <f>IF($E372="","",IF(ROW($E372)&lt;=FIRST_TRADE_DATE,0,'Apply Constraints'!$E372))</f>
        <v/>
      </c>
      <c r="G372" s="73" t="str">
        <f t="shared" si="26"/>
        <v/>
      </c>
      <c r="H372" s="73" t="str">
        <f t="shared" si="27"/>
        <v/>
      </c>
      <c r="I372" s="52" t="str">
        <f t="shared" si="29"/>
        <v/>
      </c>
      <c r="J372" s="73" t="str">
        <f t="shared" si="28"/>
        <v/>
      </c>
    </row>
    <row r="373" spans="1:10" ht="15.75" customHeight="1">
      <c r="A373" s="84" t="str">
        <f t="shared" si="25"/>
        <v/>
      </c>
      <c r="B373" s="82" t="str">
        <f>IF('Time Series Inputs'!A373="","",'Time Series Inputs'!A373)</f>
        <v/>
      </c>
      <c r="C373" s="83" t="str">
        <f>IF('Time Series Inputs'!B373="","",'Time Series Inputs'!B373)</f>
        <v/>
      </c>
      <c r="D373" s="83" t="str">
        <f>IF('Time Series Inputs'!C373="","",'Time Series Inputs'!C373)</f>
        <v/>
      </c>
      <c r="E373" s="73" t="str">
        <f>IF('Rule Recommendations'!A373="","",'Rule Recommendations'!A373)</f>
        <v/>
      </c>
      <c r="F373" s="73" t="str">
        <f>IF($E373="","",IF(ROW($E373)&lt;=FIRST_TRADE_DATE,0,'Apply Constraints'!$E373))</f>
        <v/>
      </c>
      <c r="G373" s="73" t="str">
        <f t="shared" si="26"/>
        <v/>
      </c>
      <c r="H373" s="73" t="str">
        <f t="shared" si="27"/>
        <v/>
      </c>
      <c r="I373" s="52" t="str">
        <f t="shared" si="29"/>
        <v/>
      </c>
      <c r="J373" s="73" t="str">
        <f t="shared" si="28"/>
        <v/>
      </c>
    </row>
    <row r="374" spans="1:10" ht="15.75" customHeight="1">
      <c r="A374" s="84" t="str">
        <f t="shared" si="25"/>
        <v/>
      </c>
      <c r="B374" s="82" t="str">
        <f>IF('Time Series Inputs'!A374="","",'Time Series Inputs'!A374)</f>
        <v/>
      </c>
      <c r="C374" s="83" t="str">
        <f>IF('Time Series Inputs'!B374="","",'Time Series Inputs'!B374)</f>
        <v/>
      </c>
      <c r="D374" s="83" t="str">
        <f>IF('Time Series Inputs'!C374="","",'Time Series Inputs'!C374)</f>
        <v/>
      </c>
      <c r="E374" s="73" t="str">
        <f>IF('Rule Recommendations'!A374="","",'Rule Recommendations'!A374)</f>
        <v/>
      </c>
      <c r="F374" s="73" t="str">
        <f>IF($E374="","",IF(ROW($E374)&lt;=FIRST_TRADE_DATE,0,'Apply Constraints'!$E374))</f>
        <v/>
      </c>
      <c r="G374" s="73" t="str">
        <f t="shared" si="26"/>
        <v/>
      </c>
      <c r="H374" s="73" t="str">
        <f t="shared" si="27"/>
        <v/>
      </c>
      <c r="I374" s="52" t="str">
        <f t="shared" si="29"/>
        <v/>
      </c>
      <c r="J374" s="73" t="str">
        <f t="shared" si="28"/>
        <v/>
      </c>
    </row>
    <row r="375" spans="1:10" ht="15.75" customHeight="1">
      <c r="A375" s="84" t="str">
        <f t="shared" si="25"/>
        <v/>
      </c>
      <c r="B375" s="82" t="str">
        <f>IF('Time Series Inputs'!A375="","",'Time Series Inputs'!A375)</f>
        <v/>
      </c>
      <c r="C375" s="83" t="str">
        <f>IF('Time Series Inputs'!B375="","",'Time Series Inputs'!B375)</f>
        <v/>
      </c>
      <c r="D375" s="83" t="str">
        <f>IF('Time Series Inputs'!C375="","",'Time Series Inputs'!C375)</f>
        <v/>
      </c>
      <c r="E375" s="73" t="str">
        <f>IF('Rule Recommendations'!A375="","",'Rule Recommendations'!A375)</f>
        <v/>
      </c>
      <c r="F375" s="73" t="str">
        <f>IF($E375="","",IF(ROW($E375)&lt;=FIRST_TRADE_DATE,0,'Apply Constraints'!$E375))</f>
        <v/>
      </c>
      <c r="G375" s="73" t="str">
        <f t="shared" si="26"/>
        <v/>
      </c>
      <c r="H375" s="73" t="str">
        <f t="shared" si="27"/>
        <v/>
      </c>
      <c r="I375" s="52" t="str">
        <f t="shared" si="29"/>
        <v/>
      </c>
      <c r="J375" s="73" t="str">
        <f t="shared" si="28"/>
        <v/>
      </c>
    </row>
    <row r="376" spans="1:10" ht="15.75" customHeight="1">
      <c r="A376" s="84" t="str">
        <f t="shared" si="25"/>
        <v/>
      </c>
      <c r="B376" s="82" t="str">
        <f>IF('Time Series Inputs'!A376="","",'Time Series Inputs'!A376)</f>
        <v/>
      </c>
      <c r="C376" s="83" t="str">
        <f>IF('Time Series Inputs'!B376="","",'Time Series Inputs'!B376)</f>
        <v/>
      </c>
      <c r="D376" s="83" t="str">
        <f>IF('Time Series Inputs'!C376="","",'Time Series Inputs'!C376)</f>
        <v/>
      </c>
      <c r="E376" s="73" t="str">
        <f>IF('Rule Recommendations'!A376="","",'Rule Recommendations'!A376)</f>
        <v/>
      </c>
      <c r="F376" s="73" t="str">
        <f>IF($E376="","",IF(ROW($E376)&lt;=FIRST_TRADE_DATE,0,'Apply Constraints'!$E376))</f>
        <v/>
      </c>
      <c r="G376" s="73" t="str">
        <f t="shared" si="26"/>
        <v/>
      </c>
      <c r="H376" s="73" t="str">
        <f t="shared" si="27"/>
        <v/>
      </c>
      <c r="I376" s="52" t="str">
        <f t="shared" si="29"/>
        <v/>
      </c>
      <c r="J376" s="73" t="str">
        <f t="shared" si="28"/>
        <v/>
      </c>
    </row>
    <row r="377" spans="1:10" ht="15.75" customHeight="1">
      <c r="A377" s="84" t="str">
        <f t="shared" si="25"/>
        <v/>
      </c>
      <c r="B377" s="82" t="str">
        <f>IF('Time Series Inputs'!A377="","",'Time Series Inputs'!A377)</f>
        <v/>
      </c>
      <c r="C377" s="83" t="str">
        <f>IF('Time Series Inputs'!B377="","",'Time Series Inputs'!B377)</f>
        <v/>
      </c>
      <c r="D377" s="83" t="str">
        <f>IF('Time Series Inputs'!C377="","",'Time Series Inputs'!C377)</f>
        <v/>
      </c>
      <c r="E377" s="73" t="str">
        <f>IF('Rule Recommendations'!A377="","",'Rule Recommendations'!A377)</f>
        <v/>
      </c>
      <c r="F377" s="73" t="str">
        <f>IF($E377="","",IF(ROW($E377)&lt;=FIRST_TRADE_DATE,0,'Apply Constraints'!$E377))</f>
        <v/>
      </c>
      <c r="G377" s="73" t="str">
        <f t="shared" si="26"/>
        <v/>
      </c>
      <c r="H377" s="73" t="str">
        <f t="shared" si="27"/>
        <v/>
      </c>
      <c r="I377" s="52" t="str">
        <f t="shared" si="29"/>
        <v/>
      </c>
      <c r="J377" s="73" t="str">
        <f t="shared" si="28"/>
        <v/>
      </c>
    </row>
    <row r="378" spans="1:10" ht="15.75" customHeight="1">
      <c r="A378" s="84" t="str">
        <f t="shared" si="25"/>
        <v/>
      </c>
      <c r="B378" s="82" t="str">
        <f>IF('Time Series Inputs'!A378="","",'Time Series Inputs'!A378)</f>
        <v/>
      </c>
      <c r="C378" s="83" t="str">
        <f>IF('Time Series Inputs'!B378="","",'Time Series Inputs'!B378)</f>
        <v/>
      </c>
      <c r="D378" s="83" t="str">
        <f>IF('Time Series Inputs'!C378="","",'Time Series Inputs'!C378)</f>
        <v/>
      </c>
      <c r="E378" s="73" t="str">
        <f>IF('Rule Recommendations'!A378="","",'Rule Recommendations'!A378)</f>
        <v/>
      </c>
      <c r="F378" s="73" t="str">
        <f>IF($E378="","",IF(ROW($E378)&lt;=FIRST_TRADE_DATE,0,'Apply Constraints'!$E378))</f>
        <v/>
      </c>
      <c r="G378" s="73" t="str">
        <f t="shared" si="26"/>
        <v/>
      </c>
      <c r="H378" s="73" t="str">
        <f t="shared" si="27"/>
        <v/>
      </c>
      <c r="I378" s="52" t="str">
        <f t="shared" si="29"/>
        <v/>
      </c>
      <c r="J378" s="73" t="str">
        <f t="shared" si="28"/>
        <v/>
      </c>
    </row>
    <row r="379" spans="1:10" ht="15.75" customHeight="1">
      <c r="A379" s="84" t="str">
        <f t="shared" si="25"/>
        <v/>
      </c>
      <c r="B379" s="82" t="str">
        <f>IF('Time Series Inputs'!A379="","",'Time Series Inputs'!A379)</f>
        <v/>
      </c>
      <c r="C379" s="83" t="str">
        <f>IF('Time Series Inputs'!B379="","",'Time Series Inputs'!B379)</f>
        <v/>
      </c>
      <c r="D379" s="83" t="str">
        <f>IF('Time Series Inputs'!C379="","",'Time Series Inputs'!C379)</f>
        <v/>
      </c>
      <c r="E379" s="73" t="str">
        <f>IF('Rule Recommendations'!A379="","",'Rule Recommendations'!A379)</f>
        <v/>
      </c>
      <c r="F379" s="73" t="str">
        <f>IF($E379="","",IF(ROW($E379)&lt;=FIRST_TRADE_DATE,0,'Apply Constraints'!$E379))</f>
        <v/>
      </c>
      <c r="G379" s="73" t="str">
        <f t="shared" si="26"/>
        <v/>
      </c>
      <c r="H379" s="73" t="str">
        <f t="shared" si="27"/>
        <v/>
      </c>
      <c r="I379" s="52" t="str">
        <f t="shared" si="29"/>
        <v/>
      </c>
      <c r="J379" s="73" t="str">
        <f t="shared" si="28"/>
        <v/>
      </c>
    </row>
    <row r="380" spans="1:10" ht="15.75" customHeight="1">
      <c r="A380" s="84" t="str">
        <f t="shared" si="25"/>
        <v/>
      </c>
      <c r="B380" s="82" t="str">
        <f>IF('Time Series Inputs'!A380="","",'Time Series Inputs'!A380)</f>
        <v/>
      </c>
      <c r="C380" s="83" t="str">
        <f>IF('Time Series Inputs'!B380="","",'Time Series Inputs'!B380)</f>
        <v/>
      </c>
      <c r="D380" s="83" t="str">
        <f>IF('Time Series Inputs'!C380="","",'Time Series Inputs'!C380)</f>
        <v/>
      </c>
      <c r="E380" s="73" t="str">
        <f>IF('Rule Recommendations'!A380="","",'Rule Recommendations'!A380)</f>
        <v/>
      </c>
      <c r="F380" s="73" t="str">
        <f>IF($E380="","",IF(ROW($E380)&lt;=FIRST_TRADE_DATE,0,'Apply Constraints'!$E380))</f>
        <v/>
      </c>
      <c r="G380" s="73" t="str">
        <f t="shared" si="26"/>
        <v/>
      </c>
      <c r="H380" s="73" t="str">
        <f t="shared" si="27"/>
        <v/>
      </c>
      <c r="I380" s="52" t="str">
        <f t="shared" si="29"/>
        <v/>
      </c>
      <c r="J380" s="73" t="str">
        <f t="shared" si="28"/>
        <v/>
      </c>
    </row>
    <row r="381" spans="1:10" ht="15.75" customHeight="1">
      <c r="A381" s="84" t="str">
        <f t="shared" si="25"/>
        <v/>
      </c>
      <c r="B381" s="82" t="str">
        <f>IF('Time Series Inputs'!A381="","",'Time Series Inputs'!A381)</f>
        <v/>
      </c>
      <c r="C381" s="83" t="str">
        <f>IF('Time Series Inputs'!B381="","",'Time Series Inputs'!B381)</f>
        <v/>
      </c>
      <c r="D381" s="83" t="str">
        <f>IF('Time Series Inputs'!C381="","",'Time Series Inputs'!C381)</f>
        <v/>
      </c>
      <c r="E381" s="73" t="str">
        <f>IF('Rule Recommendations'!A381="","",'Rule Recommendations'!A381)</f>
        <v/>
      </c>
      <c r="F381" s="73" t="str">
        <f>IF($E381="","",IF(ROW($E381)&lt;=FIRST_TRADE_DATE,0,'Apply Constraints'!$E381))</f>
        <v/>
      </c>
      <c r="G381" s="73" t="str">
        <f t="shared" si="26"/>
        <v/>
      </c>
      <c r="H381" s="73" t="str">
        <f t="shared" si="27"/>
        <v/>
      </c>
      <c r="I381" s="52" t="str">
        <f t="shared" si="29"/>
        <v/>
      </c>
      <c r="J381" s="73" t="str">
        <f t="shared" si="28"/>
        <v/>
      </c>
    </row>
    <row r="382" spans="1:10" ht="15.75" customHeight="1">
      <c r="A382" s="84" t="str">
        <f t="shared" si="25"/>
        <v/>
      </c>
      <c r="B382" s="82" t="str">
        <f>IF('Time Series Inputs'!A382="","",'Time Series Inputs'!A382)</f>
        <v/>
      </c>
      <c r="C382" s="83" t="str">
        <f>IF('Time Series Inputs'!B382="","",'Time Series Inputs'!B382)</f>
        <v/>
      </c>
      <c r="D382" s="83" t="str">
        <f>IF('Time Series Inputs'!C382="","",'Time Series Inputs'!C382)</f>
        <v/>
      </c>
      <c r="E382" s="73" t="str">
        <f>IF('Rule Recommendations'!A382="","",'Rule Recommendations'!A382)</f>
        <v/>
      </c>
      <c r="F382" s="73" t="str">
        <f>IF($E382="","",IF(ROW($E382)&lt;=FIRST_TRADE_DATE,0,'Apply Constraints'!$E382))</f>
        <v/>
      </c>
      <c r="G382" s="73" t="str">
        <f t="shared" si="26"/>
        <v/>
      </c>
      <c r="H382" s="73" t="str">
        <f t="shared" si="27"/>
        <v/>
      </c>
      <c r="I382" s="52" t="str">
        <f t="shared" si="29"/>
        <v/>
      </c>
      <c r="J382" s="73" t="str">
        <f t="shared" si="28"/>
        <v/>
      </c>
    </row>
    <row r="383" spans="1:10" ht="15.75" customHeight="1">
      <c r="A383" s="84" t="str">
        <f t="shared" si="25"/>
        <v/>
      </c>
      <c r="B383" s="82" t="str">
        <f>IF('Time Series Inputs'!A383="","",'Time Series Inputs'!A383)</f>
        <v/>
      </c>
      <c r="C383" s="83" t="str">
        <f>IF('Time Series Inputs'!B383="","",'Time Series Inputs'!B383)</f>
        <v/>
      </c>
      <c r="D383" s="83" t="str">
        <f>IF('Time Series Inputs'!C383="","",'Time Series Inputs'!C383)</f>
        <v/>
      </c>
      <c r="E383" s="73" t="str">
        <f>IF('Rule Recommendations'!A383="","",'Rule Recommendations'!A383)</f>
        <v/>
      </c>
      <c r="F383" s="73" t="str">
        <f>IF($E383="","",IF(ROW($E383)&lt;=FIRST_TRADE_DATE,0,'Apply Constraints'!$E383))</f>
        <v/>
      </c>
      <c r="G383" s="73" t="str">
        <f t="shared" si="26"/>
        <v/>
      </c>
      <c r="H383" s="73" t="str">
        <f t="shared" si="27"/>
        <v/>
      </c>
      <c r="I383" s="52" t="str">
        <f t="shared" si="29"/>
        <v/>
      </c>
      <c r="J383" s="73" t="str">
        <f t="shared" si="28"/>
        <v/>
      </c>
    </row>
    <row r="384" spans="1:10" ht="15.75" customHeight="1">
      <c r="A384" s="84" t="str">
        <f t="shared" si="25"/>
        <v/>
      </c>
      <c r="B384" s="82" t="str">
        <f>IF('Time Series Inputs'!A384="","",'Time Series Inputs'!A384)</f>
        <v/>
      </c>
      <c r="C384" s="83" t="str">
        <f>IF('Time Series Inputs'!B384="","",'Time Series Inputs'!B384)</f>
        <v/>
      </c>
      <c r="D384" s="83" t="str">
        <f>IF('Time Series Inputs'!C384="","",'Time Series Inputs'!C384)</f>
        <v/>
      </c>
      <c r="E384" s="73" t="str">
        <f>IF('Rule Recommendations'!A384="","",'Rule Recommendations'!A384)</f>
        <v/>
      </c>
      <c r="F384" s="73" t="str">
        <f>IF($E384="","",IF(ROW($E384)&lt;=FIRST_TRADE_DATE,0,'Apply Constraints'!$E384))</f>
        <v/>
      </c>
      <c r="G384" s="73" t="str">
        <f t="shared" si="26"/>
        <v/>
      </c>
      <c r="H384" s="73" t="str">
        <f t="shared" si="27"/>
        <v/>
      </c>
      <c r="I384" s="52" t="str">
        <f t="shared" si="29"/>
        <v/>
      </c>
      <c r="J384" s="73" t="str">
        <f t="shared" si="28"/>
        <v/>
      </c>
    </row>
    <row r="385" spans="1:10" ht="15.75" customHeight="1">
      <c r="A385" s="84" t="str">
        <f t="shared" si="25"/>
        <v/>
      </c>
      <c r="B385" s="82" t="str">
        <f>IF('Time Series Inputs'!A385="","",'Time Series Inputs'!A385)</f>
        <v/>
      </c>
      <c r="C385" s="83" t="str">
        <f>IF('Time Series Inputs'!B385="","",'Time Series Inputs'!B385)</f>
        <v/>
      </c>
      <c r="D385" s="83" t="str">
        <f>IF('Time Series Inputs'!C385="","",'Time Series Inputs'!C385)</f>
        <v/>
      </c>
      <c r="E385" s="73" t="str">
        <f>IF('Rule Recommendations'!A385="","",'Rule Recommendations'!A385)</f>
        <v/>
      </c>
      <c r="F385" s="73" t="str">
        <f>IF($E385="","",IF(ROW($E385)&lt;=FIRST_TRADE_DATE,0,'Apply Constraints'!$E385))</f>
        <v/>
      </c>
      <c r="G385" s="73" t="str">
        <f t="shared" si="26"/>
        <v/>
      </c>
      <c r="H385" s="73" t="str">
        <f t="shared" si="27"/>
        <v/>
      </c>
      <c r="I385" s="52" t="str">
        <f t="shared" si="29"/>
        <v/>
      </c>
      <c r="J385" s="73" t="str">
        <f t="shared" si="28"/>
        <v/>
      </c>
    </row>
    <row r="386" spans="1:10" ht="15.75" customHeight="1">
      <c r="A386" s="84" t="str">
        <f t="shared" ref="A386:A449" si="30">IF(J386="","",J386)</f>
        <v/>
      </c>
      <c r="B386" s="82" t="str">
        <f>IF('Time Series Inputs'!A386="","",'Time Series Inputs'!A386)</f>
        <v/>
      </c>
      <c r="C386" s="83" t="str">
        <f>IF('Time Series Inputs'!B386="","",'Time Series Inputs'!B386)</f>
        <v/>
      </c>
      <c r="D386" s="83" t="str">
        <f>IF('Time Series Inputs'!C386="","",'Time Series Inputs'!C386)</f>
        <v/>
      </c>
      <c r="E386" s="73" t="str">
        <f>IF('Rule Recommendations'!A386="","",'Rule Recommendations'!A386)</f>
        <v/>
      </c>
      <c r="F386" s="73" t="str">
        <f>IF($E386="","",IF(ROW($E386)&lt;=FIRST_TRADE_DATE,0,'Apply Constraints'!$E386))</f>
        <v/>
      </c>
      <c r="G386" s="73" t="str">
        <f t="shared" ref="G386:G449" si="31">IF(F386="","",IF(ABS($F386)&gt;MAX_ALLOCATION, MAX_ALLOCATION*SIGN($F386),$F386))</f>
        <v/>
      </c>
      <c r="H386" s="73" t="str">
        <f t="shared" ref="H386:H449" si="32">IF(G386="","",MAX($G386,-ABS(MAXIMUM_SHORT)))</f>
        <v/>
      </c>
      <c r="I386" s="52" t="str">
        <f t="shared" si="29"/>
        <v/>
      </c>
      <c r="J386" s="73" t="str">
        <f t="shared" ref="J386:J449" si="33">IF(I386="Triggered", 0, H386)</f>
        <v/>
      </c>
    </row>
    <row r="387" spans="1:10" ht="15.75" customHeight="1">
      <c r="A387" s="84" t="str">
        <f t="shared" si="30"/>
        <v/>
      </c>
      <c r="B387" s="82" t="str">
        <f>IF('Time Series Inputs'!A387="","",'Time Series Inputs'!A387)</f>
        <v/>
      </c>
      <c r="C387" s="83" t="str">
        <f>IF('Time Series Inputs'!B387="","",'Time Series Inputs'!B387)</f>
        <v/>
      </c>
      <c r="D387" s="83" t="str">
        <f>IF('Time Series Inputs'!C387="","",'Time Series Inputs'!C387)</f>
        <v/>
      </c>
      <c r="E387" s="73" t="str">
        <f>IF('Rule Recommendations'!A387="","",'Rule Recommendations'!A387)</f>
        <v/>
      </c>
      <c r="F387" s="73" t="str">
        <f>IF($E387="","",IF(ROW($E387)&lt;=FIRST_TRADE_DATE,0,'Apply Constraints'!$E387))</f>
        <v/>
      </c>
      <c r="G387" s="73" t="str">
        <f t="shared" si="31"/>
        <v/>
      </c>
      <c r="H387" s="73" t="str">
        <f t="shared" si="32"/>
        <v/>
      </c>
      <c r="I387" s="52" t="str">
        <f t="shared" ref="I387:I450" si="34">IF(C387="","",IF(I386="Triggered","Triggered",IF((C387-C386)/C386*H386&lt;-STOP_LOSS,"Triggered","Inactive")))</f>
        <v/>
      </c>
      <c r="J387" s="73" t="str">
        <f t="shared" si="33"/>
        <v/>
      </c>
    </row>
    <row r="388" spans="1:10" ht="15.75" customHeight="1">
      <c r="A388" s="84" t="str">
        <f t="shared" si="30"/>
        <v/>
      </c>
      <c r="B388" s="82" t="str">
        <f>IF('Time Series Inputs'!A388="","",'Time Series Inputs'!A388)</f>
        <v/>
      </c>
      <c r="C388" s="83" t="str">
        <f>IF('Time Series Inputs'!B388="","",'Time Series Inputs'!B388)</f>
        <v/>
      </c>
      <c r="D388" s="83" t="str">
        <f>IF('Time Series Inputs'!C388="","",'Time Series Inputs'!C388)</f>
        <v/>
      </c>
      <c r="E388" s="73" t="str">
        <f>IF('Rule Recommendations'!A388="","",'Rule Recommendations'!A388)</f>
        <v/>
      </c>
      <c r="F388" s="73" t="str">
        <f>IF($E388="","",IF(ROW($E388)&lt;=FIRST_TRADE_DATE,0,'Apply Constraints'!$E388))</f>
        <v/>
      </c>
      <c r="G388" s="73" t="str">
        <f t="shared" si="31"/>
        <v/>
      </c>
      <c r="H388" s="73" t="str">
        <f t="shared" si="32"/>
        <v/>
      </c>
      <c r="I388" s="52" t="str">
        <f t="shared" si="34"/>
        <v/>
      </c>
      <c r="J388" s="73" t="str">
        <f t="shared" si="33"/>
        <v/>
      </c>
    </row>
    <row r="389" spans="1:10" ht="15.75" customHeight="1">
      <c r="A389" s="84" t="str">
        <f t="shared" si="30"/>
        <v/>
      </c>
      <c r="B389" s="82" t="str">
        <f>IF('Time Series Inputs'!A389="","",'Time Series Inputs'!A389)</f>
        <v/>
      </c>
      <c r="C389" s="83" t="str">
        <f>IF('Time Series Inputs'!B389="","",'Time Series Inputs'!B389)</f>
        <v/>
      </c>
      <c r="D389" s="83" t="str">
        <f>IF('Time Series Inputs'!C389="","",'Time Series Inputs'!C389)</f>
        <v/>
      </c>
      <c r="E389" s="73" t="str">
        <f>IF('Rule Recommendations'!A389="","",'Rule Recommendations'!A389)</f>
        <v/>
      </c>
      <c r="F389" s="73" t="str">
        <f>IF($E389="","",IF(ROW($E389)&lt;=FIRST_TRADE_DATE,0,'Apply Constraints'!$E389))</f>
        <v/>
      </c>
      <c r="G389" s="73" t="str">
        <f t="shared" si="31"/>
        <v/>
      </c>
      <c r="H389" s="73" t="str">
        <f t="shared" si="32"/>
        <v/>
      </c>
      <c r="I389" s="52" t="str">
        <f t="shared" si="34"/>
        <v/>
      </c>
      <c r="J389" s="73" t="str">
        <f t="shared" si="33"/>
        <v/>
      </c>
    </row>
    <row r="390" spans="1:10" ht="15.75" customHeight="1">
      <c r="A390" s="84" t="str">
        <f t="shared" si="30"/>
        <v/>
      </c>
      <c r="B390" s="82" t="str">
        <f>IF('Time Series Inputs'!A390="","",'Time Series Inputs'!A390)</f>
        <v/>
      </c>
      <c r="C390" s="83" t="str">
        <f>IF('Time Series Inputs'!B390="","",'Time Series Inputs'!B390)</f>
        <v/>
      </c>
      <c r="D390" s="83" t="str">
        <f>IF('Time Series Inputs'!C390="","",'Time Series Inputs'!C390)</f>
        <v/>
      </c>
      <c r="E390" s="73" t="str">
        <f>IF('Rule Recommendations'!A390="","",'Rule Recommendations'!A390)</f>
        <v/>
      </c>
      <c r="F390" s="73" t="str">
        <f>IF($E390="","",IF(ROW($E390)&lt;=FIRST_TRADE_DATE,0,'Apply Constraints'!$E390))</f>
        <v/>
      </c>
      <c r="G390" s="73" t="str">
        <f t="shared" si="31"/>
        <v/>
      </c>
      <c r="H390" s="73" t="str">
        <f t="shared" si="32"/>
        <v/>
      </c>
      <c r="I390" s="52" t="str">
        <f t="shared" si="34"/>
        <v/>
      </c>
      <c r="J390" s="73" t="str">
        <f t="shared" si="33"/>
        <v/>
      </c>
    </row>
    <row r="391" spans="1:10" ht="15.75" customHeight="1">
      <c r="A391" s="84" t="str">
        <f t="shared" si="30"/>
        <v/>
      </c>
      <c r="B391" s="82" t="str">
        <f>IF('Time Series Inputs'!A391="","",'Time Series Inputs'!A391)</f>
        <v/>
      </c>
      <c r="C391" s="83" t="str">
        <f>IF('Time Series Inputs'!B391="","",'Time Series Inputs'!B391)</f>
        <v/>
      </c>
      <c r="D391" s="83" t="str">
        <f>IF('Time Series Inputs'!C391="","",'Time Series Inputs'!C391)</f>
        <v/>
      </c>
      <c r="E391" s="73" t="str">
        <f>IF('Rule Recommendations'!A391="","",'Rule Recommendations'!A391)</f>
        <v/>
      </c>
      <c r="F391" s="73" t="str">
        <f>IF($E391="","",IF(ROW($E391)&lt;=FIRST_TRADE_DATE,0,'Apply Constraints'!$E391))</f>
        <v/>
      </c>
      <c r="G391" s="73" t="str">
        <f t="shared" si="31"/>
        <v/>
      </c>
      <c r="H391" s="73" t="str">
        <f t="shared" si="32"/>
        <v/>
      </c>
      <c r="I391" s="52" t="str">
        <f t="shared" si="34"/>
        <v/>
      </c>
      <c r="J391" s="73" t="str">
        <f t="shared" si="33"/>
        <v/>
      </c>
    </row>
    <row r="392" spans="1:10" ht="15.75" customHeight="1">
      <c r="A392" s="84" t="str">
        <f t="shared" si="30"/>
        <v/>
      </c>
      <c r="B392" s="82" t="str">
        <f>IF('Time Series Inputs'!A392="","",'Time Series Inputs'!A392)</f>
        <v/>
      </c>
      <c r="C392" s="83" t="str">
        <f>IF('Time Series Inputs'!B392="","",'Time Series Inputs'!B392)</f>
        <v/>
      </c>
      <c r="D392" s="83" t="str">
        <f>IF('Time Series Inputs'!C392="","",'Time Series Inputs'!C392)</f>
        <v/>
      </c>
      <c r="E392" s="73" t="str">
        <f>IF('Rule Recommendations'!A392="","",'Rule Recommendations'!A392)</f>
        <v/>
      </c>
      <c r="F392" s="73" t="str">
        <f>IF($E392="","",IF(ROW($E392)&lt;=FIRST_TRADE_DATE,0,'Apply Constraints'!$E392))</f>
        <v/>
      </c>
      <c r="G392" s="73" t="str">
        <f t="shared" si="31"/>
        <v/>
      </c>
      <c r="H392" s="73" t="str">
        <f t="shared" si="32"/>
        <v/>
      </c>
      <c r="I392" s="52" t="str">
        <f t="shared" si="34"/>
        <v/>
      </c>
      <c r="J392" s="73" t="str">
        <f t="shared" si="33"/>
        <v/>
      </c>
    </row>
    <row r="393" spans="1:10" ht="15.75" customHeight="1">
      <c r="A393" s="84" t="str">
        <f t="shared" si="30"/>
        <v/>
      </c>
      <c r="B393" s="82" t="str">
        <f>IF('Time Series Inputs'!A393="","",'Time Series Inputs'!A393)</f>
        <v/>
      </c>
      <c r="C393" s="83" t="str">
        <f>IF('Time Series Inputs'!B393="","",'Time Series Inputs'!B393)</f>
        <v/>
      </c>
      <c r="D393" s="83" t="str">
        <f>IF('Time Series Inputs'!C393="","",'Time Series Inputs'!C393)</f>
        <v/>
      </c>
      <c r="E393" s="73" t="str">
        <f>IF('Rule Recommendations'!A393="","",'Rule Recommendations'!A393)</f>
        <v/>
      </c>
      <c r="F393" s="73" t="str">
        <f>IF($E393="","",IF(ROW($E393)&lt;=FIRST_TRADE_DATE,0,'Apply Constraints'!$E393))</f>
        <v/>
      </c>
      <c r="G393" s="73" t="str">
        <f t="shared" si="31"/>
        <v/>
      </c>
      <c r="H393" s="73" t="str">
        <f t="shared" si="32"/>
        <v/>
      </c>
      <c r="I393" s="52" t="str">
        <f t="shared" si="34"/>
        <v/>
      </c>
      <c r="J393" s="73" t="str">
        <f t="shared" si="33"/>
        <v/>
      </c>
    </row>
    <row r="394" spans="1:10" ht="15.75" customHeight="1">
      <c r="A394" s="84" t="str">
        <f t="shared" si="30"/>
        <v/>
      </c>
      <c r="B394" s="82" t="str">
        <f>IF('Time Series Inputs'!A394="","",'Time Series Inputs'!A394)</f>
        <v/>
      </c>
      <c r="C394" s="83" t="str">
        <f>IF('Time Series Inputs'!B394="","",'Time Series Inputs'!B394)</f>
        <v/>
      </c>
      <c r="D394" s="83" t="str">
        <f>IF('Time Series Inputs'!C394="","",'Time Series Inputs'!C394)</f>
        <v/>
      </c>
      <c r="E394" s="73" t="str">
        <f>IF('Rule Recommendations'!A394="","",'Rule Recommendations'!A394)</f>
        <v/>
      </c>
      <c r="F394" s="73" t="str">
        <f>IF($E394="","",IF(ROW($E394)&lt;=FIRST_TRADE_DATE,0,'Apply Constraints'!$E394))</f>
        <v/>
      </c>
      <c r="G394" s="73" t="str">
        <f t="shared" si="31"/>
        <v/>
      </c>
      <c r="H394" s="73" t="str">
        <f t="shared" si="32"/>
        <v/>
      </c>
      <c r="I394" s="52" t="str">
        <f t="shared" si="34"/>
        <v/>
      </c>
      <c r="J394" s="73" t="str">
        <f t="shared" si="33"/>
        <v/>
      </c>
    </row>
    <row r="395" spans="1:10" ht="15.75" customHeight="1">
      <c r="A395" s="84" t="str">
        <f t="shared" si="30"/>
        <v/>
      </c>
      <c r="B395" s="82" t="str">
        <f>IF('Time Series Inputs'!A395="","",'Time Series Inputs'!A395)</f>
        <v/>
      </c>
      <c r="C395" s="83" t="str">
        <f>IF('Time Series Inputs'!B395="","",'Time Series Inputs'!B395)</f>
        <v/>
      </c>
      <c r="D395" s="83" t="str">
        <f>IF('Time Series Inputs'!C395="","",'Time Series Inputs'!C395)</f>
        <v/>
      </c>
      <c r="E395" s="73" t="str">
        <f>IF('Rule Recommendations'!A395="","",'Rule Recommendations'!A395)</f>
        <v/>
      </c>
      <c r="F395" s="73" t="str">
        <f>IF($E395="","",IF(ROW($E395)&lt;=FIRST_TRADE_DATE,0,'Apply Constraints'!$E395))</f>
        <v/>
      </c>
      <c r="G395" s="73" t="str">
        <f t="shared" si="31"/>
        <v/>
      </c>
      <c r="H395" s="73" t="str">
        <f t="shared" si="32"/>
        <v/>
      </c>
      <c r="I395" s="52" t="str">
        <f t="shared" si="34"/>
        <v/>
      </c>
      <c r="J395" s="73" t="str">
        <f t="shared" si="33"/>
        <v/>
      </c>
    </row>
    <row r="396" spans="1:10" ht="15.75" customHeight="1">
      <c r="A396" s="84" t="str">
        <f t="shared" si="30"/>
        <v/>
      </c>
      <c r="B396" s="82" t="str">
        <f>IF('Time Series Inputs'!A396="","",'Time Series Inputs'!A396)</f>
        <v/>
      </c>
      <c r="C396" s="83" t="str">
        <f>IF('Time Series Inputs'!B396="","",'Time Series Inputs'!B396)</f>
        <v/>
      </c>
      <c r="D396" s="83" t="str">
        <f>IF('Time Series Inputs'!C396="","",'Time Series Inputs'!C396)</f>
        <v/>
      </c>
      <c r="E396" s="73" t="str">
        <f>IF('Rule Recommendations'!A396="","",'Rule Recommendations'!A396)</f>
        <v/>
      </c>
      <c r="F396" s="73" t="str">
        <f>IF($E396="","",IF(ROW($E396)&lt;=FIRST_TRADE_DATE,0,'Apply Constraints'!$E396))</f>
        <v/>
      </c>
      <c r="G396" s="73" t="str">
        <f t="shared" si="31"/>
        <v/>
      </c>
      <c r="H396" s="73" t="str">
        <f t="shared" si="32"/>
        <v/>
      </c>
      <c r="I396" s="52" t="str">
        <f t="shared" si="34"/>
        <v/>
      </c>
      <c r="J396" s="73" t="str">
        <f t="shared" si="33"/>
        <v/>
      </c>
    </row>
    <row r="397" spans="1:10" ht="15.75" customHeight="1">
      <c r="A397" s="84" t="str">
        <f t="shared" si="30"/>
        <v/>
      </c>
      <c r="B397" s="82" t="str">
        <f>IF('Time Series Inputs'!A397="","",'Time Series Inputs'!A397)</f>
        <v/>
      </c>
      <c r="C397" s="83" t="str">
        <f>IF('Time Series Inputs'!B397="","",'Time Series Inputs'!B397)</f>
        <v/>
      </c>
      <c r="D397" s="83" t="str">
        <f>IF('Time Series Inputs'!C397="","",'Time Series Inputs'!C397)</f>
        <v/>
      </c>
      <c r="E397" s="73" t="str">
        <f>IF('Rule Recommendations'!A397="","",'Rule Recommendations'!A397)</f>
        <v/>
      </c>
      <c r="F397" s="73" t="str">
        <f>IF($E397="","",IF(ROW($E397)&lt;=FIRST_TRADE_DATE,0,'Apply Constraints'!$E397))</f>
        <v/>
      </c>
      <c r="G397" s="73" t="str">
        <f t="shared" si="31"/>
        <v/>
      </c>
      <c r="H397" s="73" t="str">
        <f t="shared" si="32"/>
        <v/>
      </c>
      <c r="I397" s="52" t="str">
        <f t="shared" si="34"/>
        <v/>
      </c>
      <c r="J397" s="73" t="str">
        <f t="shared" si="33"/>
        <v/>
      </c>
    </row>
    <row r="398" spans="1:10" ht="15.75" customHeight="1">
      <c r="A398" s="84" t="str">
        <f t="shared" si="30"/>
        <v/>
      </c>
      <c r="B398" s="82" t="str">
        <f>IF('Time Series Inputs'!A398="","",'Time Series Inputs'!A398)</f>
        <v/>
      </c>
      <c r="C398" s="83" t="str">
        <f>IF('Time Series Inputs'!B398="","",'Time Series Inputs'!B398)</f>
        <v/>
      </c>
      <c r="D398" s="83" t="str">
        <f>IF('Time Series Inputs'!C398="","",'Time Series Inputs'!C398)</f>
        <v/>
      </c>
      <c r="E398" s="73" t="str">
        <f>IF('Rule Recommendations'!A398="","",'Rule Recommendations'!A398)</f>
        <v/>
      </c>
      <c r="F398" s="73" t="str">
        <f>IF($E398="","",IF(ROW($E398)&lt;=FIRST_TRADE_DATE,0,'Apply Constraints'!$E398))</f>
        <v/>
      </c>
      <c r="G398" s="73" t="str">
        <f t="shared" si="31"/>
        <v/>
      </c>
      <c r="H398" s="73" t="str">
        <f t="shared" si="32"/>
        <v/>
      </c>
      <c r="I398" s="52" t="str">
        <f t="shared" si="34"/>
        <v/>
      </c>
      <c r="J398" s="73" t="str">
        <f t="shared" si="33"/>
        <v/>
      </c>
    </row>
    <row r="399" spans="1:10" ht="15.75" customHeight="1">
      <c r="A399" s="84" t="str">
        <f t="shared" si="30"/>
        <v/>
      </c>
      <c r="B399" s="82" t="str">
        <f>IF('Time Series Inputs'!A399="","",'Time Series Inputs'!A399)</f>
        <v/>
      </c>
      <c r="C399" s="83" t="str">
        <f>IF('Time Series Inputs'!B399="","",'Time Series Inputs'!B399)</f>
        <v/>
      </c>
      <c r="D399" s="83" t="str">
        <f>IF('Time Series Inputs'!C399="","",'Time Series Inputs'!C399)</f>
        <v/>
      </c>
      <c r="E399" s="73" t="str">
        <f>IF('Rule Recommendations'!A399="","",'Rule Recommendations'!A399)</f>
        <v/>
      </c>
      <c r="F399" s="73" t="str">
        <f>IF($E399="","",IF(ROW($E399)&lt;=FIRST_TRADE_DATE,0,'Apply Constraints'!$E399))</f>
        <v/>
      </c>
      <c r="G399" s="73" t="str">
        <f t="shared" si="31"/>
        <v/>
      </c>
      <c r="H399" s="73" t="str">
        <f t="shared" si="32"/>
        <v/>
      </c>
      <c r="I399" s="52" t="str">
        <f t="shared" si="34"/>
        <v/>
      </c>
      <c r="J399" s="73" t="str">
        <f t="shared" si="33"/>
        <v/>
      </c>
    </row>
    <row r="400" spans="1:10" ht="15.75" customHeight="1">
      <c r="A400" s="84" t="str">
        <f t="shared" si="30"/>
        <v/>
      </c>
      <c r="B400" s="82" t="str">
        <f>IF('Time Series Inputs'!A400="","",'Time Series Inputs'!A400)</f>
        <v/>
      </c>
      <c r="C400" s="83" t="str">
        <f>IF('Time Series Inputs'!B400="","",'Time Series Inputs'!B400)</f>
        <v/>
      </c>
      <c r="D400" s="83" t="str">
        <f>IF('Time Series Inputs'!C400="","",'Time Series Inputs'!C400)</f>
        <v/>
      </c>
      <c r="E400" s="73" t="str">
        <f>IF('Rule Recommendations'!A400="","",'Rule Recommendations'!A400)</f>
        <v/>
      </c>
      <c r="F400" s="73" t="str">
        <f>IF($E400="","",IF(ROW($E400)&lt;=FIRST_TRADE_DATE,0,'Apply Constraints'!$E400))</f>
        <v/>
      </c>
      <c r="G400" s="73" t="str">
        <f t="shared" si="31"/>
        <v/>
      </c>
      <c r="H400" s="73" t="str">
        <f t="shared" si="32"/>
        <v/>
      </c>
      <c r="I400" s="52" t="str">
        <f t="shared" si="34"/>
        <v/>
      </c>
      <c r="J400" s="73" t="str">
        <f t="shared" si="33"/>
        <v/>
      </c>
    </row>
    <row r="401" spans="1:10" ht="15.75" customHeight="1">
      <c r="A401" s="84" t="str">
        <f t="shared" si="30"/>
        <v/>
      </c>
      <c r="B401" s="82" t="str">
        <f>IF('Time Series Inputs'!A401="","",'Time Series Inputs'!A401)</f>
        <v/>
      </c>
      <c r="C401" s="83" t="str">
        <f>IF('Time Series Inputs'!B401="","",'Time Series Inputs'!B401)</f>
        <v/>
      </c>
      <c r="D401" s="83" t="str">
        <f>IF('Time Series Inputs'!C401="","",'Time Series Inputs'!C401)</f>
        <v/>
      </c>
      <c r="E401" s="73" t="str">
        <f>IF('Rule Recommendations'!A401="","",'Rule Recommendations'!A401)</f>
        <v/>
      </c>
      <c r="F401" s="73" t="str">
        <f>IF($E401="","",IF(ROW($E401)&lt;=FIRST_TRADE_DATE,0,'Apply Constraints'!$E401))</f>
        <v/>
      </c>
      <c r="G401" s="73" t="str">
        <f t="shared" si="31"/>
        <v/>
      </c>
      <c r="H401" s="73" t="str">
        <f t="shared" si="32"/>
        <v/>
      </c>
      <c r="I401" s="52" t="str">
        <f t="shared" si="34"/>
        <v/>
      </c>
      <c r="J401" s="73" t="str">
        <f t="shared" si="33"/>
        <v/>
      </c>
    </row>
    <row r="402" spans="1:10" ht="15.75" customHeight="1">
      <c r="A402" s="84" t="str">
        <f t="shared" si="30"/>
        <v/>
      </c>
      <c r="B402" s="82" t="str">
        <f>IF('Time Series Inputs'!A402="","",'Time Series Inputs'!A402)</f>
        <v/>
      </c>
      <c r="C402" s="83" t="str">
        <f>IF('Time Series Inputs'!B402="","",'Time Series Inputs'!B402)</f>
        <v/>
      </c>
      <c r="D402" s="83" t="str">
        <f>IF('Time Series Inputs'!C402="","",'Time Series Inputs'!C402)</f>
        <v/>
      </c>
      <c r="E402" s="73" t="str">
        <f>IF('Rule Recommendations'!A402="","",'Rule Recommendations'!A402)</f>
        <v/>
      </c>
      <c r="F402" s="73" t="str">
        <f>IF($E402="","",IF(ROW($E402)&lt;=FIRST_TRADE_DATE,0,'Apply Constraints'!$E402))</f>
        <v/>
      </c>
      <c r="G402" s="73" t="str">
        <f t="shared" si="31"/>
        <v/>
      </c>
      <c r="H402" s="73" t="str">
        <f t="shared" si="32"/>
        <v/>
      </c>
      <c r="I402" s="52" t="str">
        <f t="shared" si="34"/>
        <v/>
      </c>
      <c r="J402" s="73" t="str">
        <f t="shared" si="33"/>
        <v/>
      </c>
    </row>
    <row r="403" spans="1:10" ht="15.75" customHeight="1">
      <c r="A403" s="84" t="str">
        <f t="shared" si="30"/>
        <v/>
      </c>
      <c r="B403" s="82" t="str">
        <f>IF('Time Series Inputs'!A403="","",'Time Series Inputs'!A403)</f>
        <v/>
      </c>
      <c r="C403" s="83" t="str">
        <f>IF('Time Series Inputs'!B403="","",'Time Series Inputs'!B403)</f>
        <v/>
      </c>
      <c r="D403" s="83" t="str">
        <f>IF('Time Series Inputs'!C403="","",'Time Series Inputs'!C403)</f>
        <v/>
      </c>
      <c r="E403" s="73" t="str">
        <f>IF('Rule Recommendations'!A403="","",'Rule Recommendations'!A403)</f>
        <v/>
      </c>
      <c r="F403" s="73" t="str">
        <f>IF($E403="","",IF(ROW($E403)&lt;=FIRST_TRADE_DATE,0,'Apply Constraints'!$E403))</f>
        <v/>
      </c>
      <c r="G403" s="73" t="str">
        <f t="shared" si="31"/>
        <v/>
      </c>
      <c r="H403" s="73" t="str">
        <f t="shared" si="32"/>
        <v/>
      </c>
      <c r="I403" s="52" t="str">
        <f t="shared" si="34"/>
        <v/>
      </c>
      <c r="J403" s="73" t="str">
        <f t="shared" si="33"/>
        <v/>
      </c>
    </row>
    <row r="404" spans="1:10" ht="15.75" customHeight="1">
      <c r="A404" s="84" t="str">
        <f t="shared" si="30"/>
        <v/>
      </c>
      <c r="B404" s="82" t="str">
        <f>IF('Time Series Inputs'!A404="","",'Time Series Inputs'!A404)</f>
        <v/>
      </c>
      <c r="C404" s="83" t="str">
        <f>IF('Time Series Inputs'!B404="","",'Time Series Inputs'!B404)</f>
        <v/>
      </c>
      <c r="D404" s="83" t="str">
        <f>IF('Time Series Inputs'!C404="","",'Time Series Inputs'!C404)</f>
        <v/>
      </c>
      <c r="E404" s="73" t="str">
        <f>IF('Rule Recommendations'!A404="","",'Rule Recommendations'!A404)</f>
        <v/>
      </c>
      <c r="F404" s="73" t="str">
        <f>IF($E404="","",IF(ROW($E404)&lt;=FIRST_TRADE_DATE,0,'Apply Constraints'!$E404))</f>
        <v/>
      </c>
      <c r="G404" s="73" t="str">
        <f t="shared" si="31"/>
        <v/>
      </c>
      <c r="H404" s="73" t="str">
        <f t="shared" si="32"/>
        <v/>
      </c>
      <c r="I404" s="52" t="str">
        <f t="shared" si="34"/>
        <v/>
      </c>
      <c r="J404" s="73" t="str">
        <f t="shared" si="33"/>
        <v/>
      </c>
    </row>
    <row r="405" spans="1:10" ht="15.75" customHeight="1">
      <c r="A405" s="84" t="str">
        <f t="shared" si="30"/>
        <v/>
      </c>
      <c r="B405" s="82" t="str">
        <f>IF('Time Series Inputs'!A405="","",'Time Series Inputs'!A405)</f>
        <v/>
      </c>
      <c r="C405" s="83" t="str">
        <f>IF('Time Series Inputs'!B405="","",'Time Series Inputs'!B405)</f>
        <v/>
      </c>
      <c r="D405" s="83" t="str">
        <f>IF('Time Series Inputs'!C405="","",'Time Series Inputs'!C405)</f>
        <v/>
      </c>
      <c r="E405" s="73" t="str">
        <f>IF('Rule Recommendations'!A405="","",'Rule Recommendations'!A405)</f>
        <v/>
      </c>
      <c r="F405" s="73" t="str">
        <f>IF($E405="","",IF(ROW($E405)&lt;=FIRST_TRADE_DATE,0,'Apply Constraints'!$E405))</f>
        <v/>
      </c>
      <c r="G405" s="73" t="str">
        <f t="shared" si="31"/>
        <v/>
      </c>
      <c r="H405" s="73" t="str">
        <f t="shared" si="32"/>
        <v/>
      </c>
      <c r="I405" s="52" t="str">
        <f t="shared" si="34"/>
        <v/>
      </c>
      <c r="J405" s="73" t="str">
        <f t="shared" si="33"/>
        <v/>
      </c>
    </row>
    <row r="406" spans="1:10" ht="15.75" customHeight="1">
      <c r="A406" s="84" t="str">
        <f t="shared" si="30"/>
        <v/>
      </c>
      <c r="B406" s="82" t="str">
        <f>IF('Time Series Inputs'!A406="","",'Time Series Inputs'!A406)</f>
        <v/>
      </c>
      <c r="C406" s="83" t="str">
        <f>IF('Time Series Inputs'!B406="","",'Time Series Inputs'!B406)</f>
        <v/>
      </c>
      <c r="D406" s="83" t="str">
        <f>IF('Time Series Inputs'!C406="","",'Time Series Inputs'!C406)</f>
        <v/>
      </c>
      <c r="E406" s="73" t="str">
        <f>IF('Rule Recommendations'!A406="","",'Rule Recommendations'!A406)</f>
        <v/>
      </c>
      <c r="F406" s="73" t="str">
        <f>IF($E406="","",IF(ROW($E406)&lt;=FIRST_TRADE_DATE,0,'Apply Constraints'!$E406))</f>
        <v/>
      </c>
      <c r="G406" s="73" t="str">
        <f t="shared" si="31"/>
        <v/>
      </c>
      <c r="H406" s="73" t="str">
        <f t="shared" si="32"/>
        <v/>
      </c>
      <c r="I406" s="52" t="str">
        <f t="shared" si="34"/>
        <v/>
      </c>
      <c r="J406" s="73" t="str">
        <f t="shared" si="33"/>
        <v/>
      </c>
    </row>
    <row r="407" spans="1:10" ht="15.75" customHeight="1">
      <c r="A407" s="84" t="str">
        <f t="shared" si="30"/>
        <v/>
      </c>
      <c r="B407" s="82" t="str">
        <f>IF('Time Series Inputs'!A407="","",'Time Series Inputs'!A407)</f>
        <v/>
      </c>
      <c r="C407" s="83" t="str">
        <f>IF('Time Series Inputs'!B407="","",'Time Series Inputs'!B407)</f>
        <v/>
      </c>
      <c r="D407" s="83" t="str">
        <f>IF('Time Series Inputs'!C407="","",'Time Series Inputs'!C407)</f>
        <v/>
      </c>
      <c r="E407" s="73" t="str">
        <f>IF('Rule Recommendations'!A407="","",'Rule Recommendations'!A407)</f>
        <v/>
      </c>
      <c r="F407" s="73" t="str">
        <f>IF($E407="","",IF(ROW($E407)&lt;=FIRST_TRADE_DATE,0,'Apply Constraints'!$E407))</f>
        <v/>
      </c>
      <c r="G407" s="73" t="str">
        <f t="shared" si="31"/>
        <v/>
      </c>
      <c r="H407" s="73" t="str">
        <f t="shared" si="32"/>
        <v/>
      </c>
      <c r="I407" s="52" t="str">
        <f t="shared" si="34"/>
        <v/>
      </c>
      <c r="J407" s="73" t="str">
        <f t="shared" si="33"/>
        <v/>
      </c>
    </row>
    <row r="408" spans="1:10" ht="15.75" customHeight="1">
      <c r="A408" s="84" t="str">
        <f t="shared" si="30"/>
        <v/>
      </c>
      <c r="B408" s="82" t="str">
        <f>IF('Time Series Inputs'!A408="","",'Time Series Inputs'!A408)</f>
        <v/>
      </c>
      <c r="C408" s="83" t="str">
        <f>IF('Time Series Inputs'!B408="","",'Time Series Inputs'!B408)</f>
        <v/>
      </c>
      <c r="D408" s="83" t="str">
        <f>IF('Time Series Inputs'!C408="","",'Time Series Inputs'!C408)</f>
        <v/>
      </c>
      <c r="E408" s="73" t="str">
        <f>IF('Rule Recommendations'!A408="","",'Rule Recommendations'!A408)</f>
        <v/>
      </c>
      <c r="F408" s="73" t="str">
        <f>IF($E408="","",IF(ROW($E408)&lt;=FIRST_TRADE_DATE,0,'Apply Constraints'!$E408))</f>
        <v/>
      </c>
      <c r="G408" s="73" t="str">
        <f t="shared" si="31"/>
        <v/>
      </c>
      <c r="H408" s="73" t="str">
        <f t="shared" si="32"/>
        <v/>
      </c>
      <c r="I408" s="52" t="str">
        <f t="shared" si="34"/>
        <v/>
      </c>
      <c r="J408" s="73" t="str">
        <f t="shared" si="33"/>
        <v/>
      </c>
    </row>
    <row r="409" spans="1:10" ht="15.75" customHeight="1">
      <c r="A409" s="84" t="str">
        <f t="shared" si="30"/>
        <v/>
      </c>
      <c r="B409" s="82" t="str">
        <f>IF('Time Series Inputs'!A409="","",'Time Series Inputs'!A409)</f>
        <v/>
      </c>
      <c r="C409" s="83" t="str">
        <f>IF('Time Series Inputs'!B409="","",'Time Series Inputs'!B409)</f>
        <v/>
      </c>
      <c r="D409" s="83" t="str">
        <f>IF('Time Series Inputs'!C409="","",'Time Series Inputs'!C409)</f>
        <v/>
      </c>
      <c r="E409" s="73" t="str">
        <f>IF('Rule Recommendations'!A409="","",'Rule Recommendations'!A409)</f>
        <v/>
      </c>
      <c r="F409" s="73" t="str">
        <f>IF($E409="","",IF(ROW($E409)&lt;=FIRST_TRADE_DATE,0,'Apply Constraints'!$E409))</f>
        <v/>
      </c>
      <c r="G409" s="73" t="str">
        <f t="shared" si="31"/>
        <v/>
      </c>
      <c r="H409" s="73" t="str">
        <f t="shared" si="32"/>
        <v/>
      </c>
      <c r="I409" s="52" t="str">
        <f t="shared" si="34"/>
        <v/>
      </c>
      <c r="J409" s="73" t="str">
        <f t="shared" si="33"/>
        <v/>
      </c>
    </row>
    <row r="410" spans="1:10" ht="15.75" customHeight="1">
      <c r="A410" s="84" t="str">
        <f t="shared" si="30"/>
        <v/>
      </c>
      <c r="B410" s="82" t="str">
        <f>IF('Time Series Inputs'!A410="","",'Time Series Inputs'!A410)</f>
        <v/>
      </c>
      <c r="C410" s="83" t="str">
        <f>IF('Time Series Inputs'!B410="","",'Time Series Inputs'!B410)</f>
        <v/>
      </c>
      <c r="D410" s="83" t="str">
        <f>IF('Time Series Inputs'!C410="","",'Time Series Inputs'!C410)</f>
        <v/>
      </c>
      <c r="E410" s="73" t="str">
        <f>IF('Rule Recommendations'!A410="","",'Rule Recommendations'!A410)</f>
        <v/>
      </c>
      <c r="F410" s="73" t="str">
        <f>IF($E410="","",IF(ROW($E410)&lt;=FIRST_TRADE_DATE,0,'Apply Constraints'!$E410))</f>
        <v/>
      </c>
      <c r="G410" s="73" t="str">
        <f t="shared" si="31"/>
        <v/>
      </c>
      <c r="H410" s="73" t="str">
        <f t="shared" si="32"/>
        <v/>
      </c>
      <c r="I410" s="52" t="str">
        <f t="shared" si="34"/>
        <v/>
      </c>
      <c r="J410" s="73" t="str">
        <f t="shared" si="33"/>
        <v/>
      </c>
    </row>
    <row r="411" spans="1:10" ht="15.75" customHeight="1">
      <c r="A411" s="84" t="str">
        <f t="shared" si="30"/>
        <v/>
      </c>
      <c r="B411" s="82" t="str">
        <f>IF('Time Series Inputs'!A411="","",'Time Series Inputs'!A411)</f>
        <v/>
      </c>
      <c r="C411" s="83" t="str">
        <f>IF('Time Series Inputs'!B411="","",'Time Series Inputs'!B411)</f>
        <v/>
      </c>
      <c r="D411" s="83" t="str">
        <f>IF('Time Series Inputs'!C411="","",'Time Series Inputs'!C411)</f>
        <v/>
      </c>
      <c r="E411" s="73" t="str">
        <f>IF('Rule Recommendations'!A411="","",'Rule Recommendations'!A411)</f>
        <v/>
      </c>
      <c r="F411" s="73" t="str">
        <f>IF($E411="","",IF(ROW($E411)&lt;=FIRST_TRADE_DATE,0,'Apply Constraints'!$E411))</f>
        <v/>
      </c>
      <c r="G411" s="73" t="str">
        <f t="shared" si="31"/>
        <v/>
      </c>
      <c r="H411" s="73" t="str">
        <f t="shared" si="32"/>
        <v/>
      </c>
      <c r="I411" s="52" t="str">
        <f t="shared" si="34"/>
        <v/>
      </c>
      <c r="J411" s="73" t="str">
        <f t="shared" si="33"/>
        <v/>
      </c>
    </row>
    <row r="412" spans="1:10" ht="15.75" customHeight="1">
      <c r="A412" s="84" t="str">
        <f t="shared" si="30"/>
        <v/>
      </c>
      <c r="B412" s="82" t="str">
        <f>IF('Time Series Inputs'!A412="","",'Time Series Inputs'!A412)</f>
        <v/>
      </c>
      <c r="C412" s="83" t="str">
        <f>IF('Time Series Inputs'!B412="","",'Time Series Inputs'!B412)</f>
        <v/>
      </c>
      <c r="D412" s="83" t="str">
        <f>IF('Time Series Inputs'!C412="","",'Time Series Inputs'!C412)</f>
        <v/>
      </c>
      <c r="E412" s="73" t="str">
        <f>IF('Rule Recommendations'!A412="","",'Rule Recommendations'!A412)</f>
        <v/>
      </c>
      <c r="F412" s="73" t="str">
        <f>IF($E412="","",IF(ROW($E412)&lt;=FIRST_TRADE_DATE,0,'Apply Constraints'!$E412))</f>
        <v/>
      </c>
      <c r="G412" s="73" t="str">
        <f t="shared" si="31"/>
        <v/>
      </c>
      <c r="H412" s="73" t="str">
        <f t="shared" si="32"/>
        <v/>
      </c>
      <c r="I412" s="52" t="str">
        <f t="shared" si="34"/>
        <v/>
      </c>
      <c r="J412" s="73" t="str">
        <f t="shared" si="33"/>
        <v/>
      </c>
    </row>
    <row r="413" spans="1:10" ht="15.75" customHeight="1">
      <c r="A413" s="84" t="str">
        <f t="shared" si="30"/>
        <v/>
      </c>
      <c r="B413" s="82" t="str">
        <f>IF('Time Series Inputs'!A413="","",'Time Series Inputs'!A413)</f>
        <v/>
      </c>
      <c r="C413" s="83" t="str">
        <f>IF('Time Series Inputs'!B413="","",'Time Series Inputs'!B413)</f>
        <v/>
      </c>
      <c r="D413" s="83" t="str">
        <f>IF('Time Series Inputs'!C413="","",'Time Series Inputs'!C413)</f>
        <v/>
      </c>
      <c r="E413" s="73" t="str">
        <f>IF('Rule Recommendations'!A413="","",'Rule Recommendations'!A413)</f>
        <v/>
      </c>
      <c r="F413" s="73" t="str">
        <f>IF($E413="","",IF(ROW($E413)&lt;=FIRST_TRADE_DATE,0,'Apply Constraints'!$E413))</f>
        <v/>
      </c>
      <c r="G413" s="73" t="str">
        <f t="shared" si="31"/>
        <v/>
      </c>
      <c r="H413" s="73" t="str">
        <f t="shared" si="32"/>
        <v/>
      </c>
      <c r="I413" s="52" t="str">
        <f t="shared" si="34"/>
        <v/>
      </c>
      <c r="J413" s="73" t="str">
        <f t="shared" si="33"/>
        <v/>
      </c>
    </row>
    <row r="414" spans="1:10" ht="15.75" customHeight="1">
      <c r="A414" s="84" t="str">
        <f t="shared" si="30"/>
        <v/>
      </c>
      <c r="B414" s="82" t="str">
        <f>IF('Time Series Inputs'!A414="","",'Time Series Inputs'!A414)</f>
        <v/>
      </c>
      <c r="C414" s="83" t="str">
        <f>IF('Time Series Inputs'!B414="","",'Time Series Inputs'!B414)</f>
        <v/>
      </c>
      <c r="D414" s="83" t="str">
        <f>IF('Time Series Inputs'!C414="","",'Time Series Inputs'!C414)</f>
        <v/>
      </c>
      <c r="E414" s="73" t="str">
        <f>IF('Rule Recommendations'!A414="","",'Rule Recommendations'!A414)</f>
        <v/>
      </c>
      <c r="F414" s="73" t="str">
        <f>IF($E414="","",IF(ROW($E414)&lt;=FIRST_TRADE_DATE,0,'Apply Constraints'!$E414))</f>
        <v/>
      </c>
      <c r="G414" s="73" t="str">
        <f t="shared" si="31"/>
        <v/>
      </c>
      <c r="H414" s="73" t="str">
        <f t="shared" si="32"/>
        <v/>
      </c>
      <c r="I414" s="52" t="str">
        <f t="shared" si="34"/>
        <v/>
      </c>
      <c r="J414" s="73" t="str">
        <f t="shared" si="33"/>
        <v/>
      </c>
    </row>
    <row r="415" spans="1:10" ht="15.75" customHeight="1">
      <c r="A415" s="84" t="str">
        <f t="shared" si="30"/>
        <v/>
      </c>
      <c r="B415" s="82" t="str">
        <f>IF('Time Series Inputs'!A415="","",'Time Series Inputs'!A415)</f>
        <v/>
      </c>
      <c r="C415" s="83" t="str">
        <f>IF('Time Series Inputs'!B415="","",'Time Series Inputs'!B415)</f>
        <v/>
      </c>
      <c r="D415" s="83" t="str">
        <f>IF('Time Series Inputs'!C415="","",'Time Series Inputs'!C415)</f>
        <v/>
      </c>
      <c r="E415" s="73" t="str">
        <f>IF('Rule Recommendations'!A415="","",'Rule Recommendations'!A415)</f>
        <v/>
      </c>
      <c r="F415" s="73" t="str">
        <f>IF($E415="","",IF(ROW($E415)&lt;=FIRST_TRADE_DATE,0,'Apply Constraints'!$E415))</f>
        <v/>
      </c>
      <c r="G415" s="73" t="str">
        <f t="shared" si="31"/>
        <v/>
      </c>
      <c r="H415" s="73" t="str">
        <f t="shared" si="32"/>
        <v/>
      </c>
      <c r="I415" s="52" t="str">
        <f t="shared" si="34"/>
        <v/>
      </c>
      <c r="J415" s="73" t="str">
        <f t="shared" si="33"/>
        <v/>
      </c>
    </row>
    <row r="416" spans="1:10" ht="15.75" customHeight="1">
      <c r="A416" s="84" t="str">
        <f t="shared" si="30"/>
        <v/>
      </c>
      <c r="B416" s="82" t="str">
        <f>IF('Time Series Inputs'!A416="","",'Time Series Inputs'!A416)</f>
        <v/>
      </c>
      <c r="C416" s="83" t="str">
        <f>IF('Time Series Inputs'!B416="","",'Time Series Inputs'!B416)</f>
        <v/>
      </c>
      <c r="D416" s="83" t="str">
        <f>IF('Time Series Inputs'!C416="","",'Time Series Inputs'!C416)</f>
        <v/>
      </c>
      <c r="E416" s="73" t="str">
        <f>IF('Rule Recommendations'!A416="","",'Rule Recommendations'!A416)</f>
        <v/>
      </c>
      <c r="F416" s="73" t="str">
        <f>IF($E416="","",IF(ROW($E416)&lt;=FIRST_TRADE_DATE,0,'Apply Constraints'!$E416))</f>
        <v/>
      </c>
      <c r="G416" s="73" t="str">
        <f t="shared" si="31"/>
        <v/>
      </c>
      <c r="H416" s="73" t="str">
        <f t="shared" si="32"/>
        <v/>
      </c>
      <c r="I416" s="52" t="str">
        <f t="shared" si="34"/>
        <v/>
      </c>
      <c r="J416" s="73" t="str">
        <f t="shared" si="33"/>
        <v/>
      </c>
    </row>
    <row r="417" spans="1:10" ht="15.75" customHeight="1">
      <c r="A417" s="84" t="str">
        <f t="shared" si="30"/>
        <v/>
      </c>
      <c r="B417" s="82" t="str">
        <f>IF('Time Series Inputs'!A417="","",'Time Series Inputs'!A417)</f>
        <v/>
      </c>
      <c r="C417" s="83" t="str">
        <f>IF('Time Series Inputs'!B417="","",'Time Series Inputs'!B417)</f>
        <v/>
      </c>
      <c r="D417" s="83" t="str">
        <f>IF('Time Series Inputs'!C417="","",'Time Series Inputs'!C417)</f>
        <v/>
      </c>
      <c r="E417" s="73" t="str">
        <f>IF('Rule Recommendations'!A417="","",'Rule Recommendations'!A417)</f>
        <v/>
      </c>
      <c r="F417" s="73" t="str">
        <f>IF($E417="","",IF(ROW($E417)&lt;=FIRST_TRADE_DATE,0,'Apply Constraints'!$E417))</f>
        <v/>
      </c>
      <c r="G417" s="73" t="str">
        <f t="shared" si="31"/>
        <v/>
      </c>
      <c r="H417" s="73" t="str">
        <f t="shared" si="32"/>
        <v/>
      </c>
      <c r="I417" s="52" t="str">
        <f t="shared" si="34"/>
        <v/>
      </c>
      <c r="J417" s="73" t="str">
        <f t="shared" si="33"/>
        <v/>
      </c>
    </row>
    <row r="418" spans="1:10" ht="15.75" customHeight="1">
      <c r="A418" s="84" t="str">
        <f t="shared" si="30"/>
        <v/>
      </c>
      <c r="B418" s="82" t="str">
        <f>IF('Time Series Inputs'!A418="","",'Time Series Inputs'!A418)</f>
        <v/>
      </c>
      <c r="C418" s="83" t="str">
        <f>IF('Time Series Inputs'!B418="","",'Time Series Inputs'!B418)</f>
        <v/>
      </c>
      <c r="D418" s="83" t="str">
        <f>IF('Time Series Inputs'!C418="","",'Time Series Inputs'!C418)</f>
        <v/>
      </c>
      <c r="E418" s="73" t="str">
        <f>IF('Rule Recommendations'!A418="","",'Rule Recommendations'!A418)</f>
        <v/>
      </c>
      <c r="F418" s="73" t="str">
        <f>IF($E418="","",IF(ROW($E418)&lt;=FIRST_TRADE_DATE,0,'Apply Constraints'!$E418))</f>
        <v/>
      </c>
      <c r="G418" s="73" t="str">
        <f t="shared" si="31"/>
        <v/>
      </c>
      <c r="H418" s="73" t="str">
        <f t="shared" si="32"/>
        <v/>
      </c>
      <c r="I418" s="52" t="str">
        <f t="shared" si="34"/>
        <v/>
      </c>
      <c r="J418" s="73" t="str">
        <f t="shared" si="33"/>
        <v/>
      </c>
    </row>
    <row r="419" spans="1:10" ht="15.75" customHeight="1">
      <c r="A419" s="84" t="str">
        <f t="shared" si="30"/>
        <v/>
      </c>
      <c r="B419" s="82" t="str">
        <f>IF('Time Series Inputs'!A419="","",'Time Series Inputs'!A419)</f>
        <v/>
      </c>
      <c r="C419" s="83" t="str">
        <f>IF('Time Series Inputs'!B419="","",'Time Series Inputs'!B419)</f>
        <v/>
      </c>
      <c r="D419" s="83" t="str">
        <f>IF('Time Series Inputs'!C419="","",'Time Series Inputs'!C419)</f>
        <v/>
      </c>
      <c r="E419" s="73" t="str">
        <f>IF('Rule Recommendations'!A419="","",'Rule Recommendations'!A419)</f>
        <v/>
      </c>
      <c r="F419" s="73" t="str">
        <f>IF($E419="","",IF(ROW($E419)&lt;=FIRST_TRADE_DATE,0,'Apply Constraints'!$E419))</f>
        <v/>
      </c>
      <c r="G419" s="73" t="str">
        <f t="shared" si="31"/>
        <v/>
      </c>
      <c r="H419" s="73" t="str">
        <f t="shared" si="32"/>
        <v/>
      </c>
      <c r="I419" s="52" t="str">
        <f t="shared" si="34"/>
        <v/>
      </c>
      <c r="J419" s="73" t="str">
        <f t="shared" si="33"/>
        <v/>
      </c>
    </row>
    <row r="420" spans="1:10" ht="15.75" customHeight="1">
      <c r="A420" s="84" t="str">
        <f t="shared" si="30"/>
        <v/>
      </c>
      <c r="B420" s="82" t="str">
        <f>IF('Time Series Inputs'!A420="","",'Time Series Inputs'!A420)</f>
        <v/>
      </c>
      <c r="C420" s="83" t="str">
        <f>IF('Time Series Inputs'!B420="","",'Time Series Inputs'!B420)</f>
        <v/>
      </c>
      <c r="D420" s="83" t="str">
        <f>IF('Time Series Inputs'!C420="","",'Time Series Inputs'!C420)</f>
        <v/>
      </c>
      <c r="E420" s="73" t="str">
        <f>IF('Rule Recommendations'!A420="","",'Rule Recommendations'!A420)</f>
        <v/>
      </c>
      <c r="F420" s="73" t="str">
        <f>IF($E420="","",IF(ROW($E420)&lt;=FIRST_TRADE_DATE,0,'Apply Constraints'!$E420))</f>
        <v/>
      </c>
      <c r="G420" s="73" t="str">
        <f t="shared" si="31"/>
        <v/>
      </c>
      <c r="H420" s="73" t="str">
        <f t="shared" si="32"/>
        <v/>
      </c>
      <c r="I420" s="52" t="str">
        <f t="shared" si="34"/>
        <v/>
      </c>
      <c r="J420" s="73" t="str">
        <f t="shared" si="33"/>
        <v/>
      </c>
    </row>
    <row r="421" spans="1:10" ht="15.75" customHeight="1">
      <c r="A421" s="84" t="str">
        <f t="shared" si="30"/>
        <v/>
      </c>
      <c r="B421" s="82" t="str">
        <f>IF('Time Series Inputs'!A421="","",'Time Series Inputs'!A421)</f>
        <v/>
      </c>
      <c r="C421" s="83" t="str">
        <f>IF('Time Series Inputs'!B421="","",'Time Series Inputs'!B421)</f>
        <v/>
      </c>
      <c r="D421" s="83" t="str">
        <f>IF('Time Series Inputs'!C421="","",'Time Series Inputs'!C421)</f>
        <v/>
      </c>
      <c r="E421" s="73" t="str">
        <f>IF('Rule Recommendations'!A421="","",'Rule Recommendations'!A421)</f>
        <v/>
      </c>
      <c r="F421" s="73" t="str">
        <f>IF($E421="","",IF(ROW($E421)&lt;=FIRST_TRADE_DATE,0,'Apply Constraints'!$E421))</f>
        <v/>
      </c>
      <c r="G421" s="73" t="str">
        <f t="shared" si="31"/>
        <v/>
      </c>
      <c r="H421" s="73" t="str">
        <f t="shared" si="32"/>
        <v/>
      </c>
      <c r="I421" s="52" t="str">
        <f t="shared" si="34"/>
        <v/>
      </c>
      <c r="J421" s="73" t="str">
        <f t="shared" si="33"/>
        <v/>
      </c>
    </row>
    <row r="422" spans="1:10" ht="15.75" customHeight="1">
      <c r="A422" s="84" t="str">
        <f t="shared" si="30"/>
        <v/>
      </c>
      <c r="B422" s="82" t="str">
        <f>IF('Time Series Inputs'!A422="","",'Time Series Inputs'!A422)</f>
        <v/>
      </c>
      <c r="C422" s="83" t="str">
        <f>IF('Time Series Inputs'!B422="","",'Time Series Inputs'!B422)</f>
        <v/>
      </c>
      <c r="D422" s="83" t="str">
        <f>IF('Time Series Inputs'!C422="","",'Time Series Inputs'!C422)</f>
        <v/>
      </c>
      <c r="E422" s="73" t="str">
        <f>IF('Rule Recommendations'!A422="","",'Rule Recommendations'!A422)</f>
        <v/>
      </c>
      <c r="F422" s="73" t="str">
        <f>IF($E422="","",IF(ROW($E422)&lt;=FIRST_TRADE_DATE,0,'Apply Constraints'!$E422))</f>
        <v/>
      </c>
      <c r="G422" s="73" t="str">
        <f t="shared" si="31"/>
        <v/>
      </c>
      <c r="H422" s="73" t="str">
        <f t="shared" si="32"/>
        <v/>
      </c>
      <c r="I422" s="52" t="str">
        <f t="shared" si="34"/>
        <v/>
      </c>
      <c r="J422" s="73" t="str">
        <f t="shared" si="33"/>
        <v/>
      </c>
    </row>
    <row r="423" spans="1:10" ht="15.75" customHeight="1">
      <c r="A423" s="84" t="str">
        <f t="shared" si="30"/>
        <v/>
      </c>
      <c r="B423" s="82" t="str">
        <f>IF('Time Series Inputs'!A423="","",'Time Series Inputs'!A423)</f>
        <v/>
      </c>
      <c r="C423" s="83" t="str">
        <f>IF('Time Series Inputs'!B423="","",'Time Series Inputs'!B423)</f>
        <v/>
      </c>
      <c r="D423" s="83" t="str">
        <f>IF('Time Series Inputs'!C423="","",'Time Series Inputs'!C423)</f>
        <v/>
      </c>
      <c r="E423" s="73" t="str">
        <f>IF('Rule Recommendations'!A423="","",'Rule Recommendations'!A423)</f>
        <v/>
      </c>
      <c r="F423" s="73" t="str">
        <f>IF($E423="","",IF(ROW($E423)&lt;=FIRST_TRADE_DATE,0,'Apply Constraints'!$E423))</f>
        <v/>
      </c>
      <c r="G423" s="73" t="str">
        <f t="shared" si="31"/>
        <v/>
      </c>
      <c r="H423" s="73" t="str">
        <f t="shared" si="32"/>
        <v/>
      </c>
      <c r="I423" s="52" t="str">
        <f t="shared" si="34"/>
        <v/>
      </c>
      <c r="J423" s="73" t="str">
        <f t="shared" si="33"/>
        <v/>
      </c>
    </row>
    <row r="424" spans="1:10" ht="15.75" customHeight="1">
      <c r="A424" s="84" t="str">
        <f t="shared" si="30"/>
        <v/>
      </c>
      <c r="B424" s="82" t="str">
        <f>IF('Time Series Inputs'!A424="","",'Time Series Inputs'!A424)</f>
        <v/>
      </c>
      <c r="C424" s="83" t="str">
        <f>IF('Time Series Inputs'!B424="","",'Time Series Inputs'!B424)</f>
        <v/>
      </c>
      <c r="D424" s="83" t="str">
        <f>IF('Time Series Inputs'!C424="","",'Time Series Inputs'!C424)</f>
        <v/>
      </c>
      <c r="E424" s="73" t="str">
        <f>IF('Rule Recommendations'!A424="","",'Rule Recommendations'!A424)</f>
        <v/>
      </c>
      <c r="F424" s="73" t="str">
        <f>IF($E424="","",IF(ROW($E424)&lt;=FIRST_TRADE_DATE,0,'Apply Constraints'!$E424))</f>
        <v/>
      </c>
      <c r="G424" s="73" t="str">
        <f t="shared" si="31"/>
        <v/>
      </c>
      <c r="H424" s="73" t="str">
        <f t="shared" si="32"/>
        <v/>
      </c>
      <c r="I424" s="52" t="str">
        <f t="shared" si="34"/>
        <v/>
      </c>
      <c r="J424" s="73" t="str">
        <f t="shared" si="33"/>
        <v/>
      </c>
    </row>
    <row r="425" spans="1:10" ht="15.75" customHeight="1">
      <c r="A425" s="84" t="str">
        <f t="shared" si="30"/>
        <v/>
      </c>
      <c r="B425" s="82" t="str">
        <f>IF('Time Series Inputs'!A425="","",'Time Series Inputs'!A425)</f>
        <v/>
      </c>
      <c r="C425" s="83" t="str">
        <f>IF('Time Series Inputs'!B425="","",'Time Series Inputs'!B425)</f>
        <v/>
      </c>
      <c r="D425" s="83" t="str">
        <f>IF('Time Series Inputs'!C425="","",'Time Series Inputs'!C425)</f>
        <v/>
      </c>
      <c r="E425" s="73" t="str">
        <f>IF('Rule Recommendations'!A425="","",'Rule Recommendations'!A425)</f>
        <v/>
      </c>
      <c r="F425" s="73" t="str">
        <f>IF($E425="","",IF(ROW($E425)&lt;=FIRST_TRADE_DATE,0,'Apply Constraints'!$E425))</f>
        <v/>
      </c>
      <c r="G425" s="73" t="str">
        <f t="shared" si="31"/>
        <v/>
      </c>
      <c r="H425" s="73" t="str">
        <f t="shared" si="32"/>
        <v/>
      </c>
      <c r="I425" s="52" t="str">
        <f t="shared" si="34"/>
        <v/>
      </c>
      <c r="J425" s="73" t="str">
        <f t="shared" si="33"/>
        <v/>
      </c>
    </row>
    <row r="426" spans="1:10" ht="15.75" customHeight="1">
      <c r="A426" s="84" t="str">
        <f t="shared" si="30"/>
        <v/>
      </c>
      <c r="B426" s="82" t="str">
        <f>IF('Time Series Inputs'!A426="","",'Time Series Inputs'!A426)</f>
        <v/>
      </c>
      <c r="C426" s="83" t="str">
        <f>IF('Time Series Inputs'!B426="","",'Time Series Inputs'!B426)</f>
        <v/>
      </c>
      <c r="D426" s="83" t="str">
        <f>IF('Time Series Inputs'!C426="","",'Time Series Inputs'!C426)</f>
        <v/>
      </c>
      <c r="E426" s="73" t="str">
        <f>IF('Rule Recommendations'!A426="","",'Rule Recommendations'!A426)</f>
        <v/>
      </c>
      <c r="F426" s="73" t="str">
        <f>IF($E426="","",IF(ROW($E426)&lt;=FIRST_TRADE_DATE,0,'Apply Constraints'!$E426))</f>
        <v/>
      </c>
      <c r="G426" s="73" t="str">
        <f t="shared" si="31"/>
        <v/>
      </c>
      <c r="H426" s="73" t="str">
        <f t="shared" si="32"/>
        <v/>
      </c>
      <c r="I426" s="52" t="str">
        <f t="shared" si="34"/>
        <v/>
      </c>
      <c r="J426" s="73" t="str">
        <f t="shared" si="33"/>
        <v/>
      </c>
    </row>
    <row r="427" spans="1:10" ht="15.75" customHeight="1">
      <c r="A427" s="84" t="str">
        <f t="shared" si="30"/>
        <v/>
      </c>
      <c r="B427" s="82" t="str">
        <f>IF('Time Series Inputs'!A427="","",'Time Series Inputs'!A427)</f>
        <v/>
      </c>
      <c r="C427" s="83" t="str">
        <f>IF('Time Series Inputs'!B427="","",'Time Series Inputs'!B427)</f>
        <v/>
      </c>
      <c r="D427" s="83" t="str">
        <f>IF('Time Series Inputs'!C427="","",'Time Series Inputs'!C427)</f>
        <v/>
      </c>
      <c r="E427" s="73" t="str">
        <f>IF('Rule Recommendations'!A427="","",'Rule Recommendations'!A427)</f>
        <v/>
      </c>
      <c r="F427" s="73" t="str">
        <f>IF($E427="","",IF(ROW($E427)&lt;=FIRST_TRADE_DATE,0,'Apply Constraints'!$E427))</f>
        <v/>
      </c>
      <c r="G427" s="73" t="str">
        <f t="shared" si="31"/>
        <v/>
      </c>
      <c r="H427" s="73" t="str">
        <f t="shared" si="32"/>
        <v/>
      </c>
      <c r="I427" s="52" t="str">
        <f t="shared" si="34"/>
        <v/>
      </c>
      <c r="J427" s="73" t="str">
        <f t="shared" si="33"/>
        <v/>
      </c>
    </row>
    <row r="428" spans="1:10" ht="15.75" customHeight="1">
      <c r="A428" s="84" t="str">
        <f t="shared" si="30"/>
        <v/>
      </c>
      <c r="B428" s="82" t="str">
        <f>IF('Time Series Inputs'!A428="","",'Time Series Inputs'!A428)</f>
        <v/>
      </c>
      <c r="C428" s="83" t="str">
        <f>IF('Time Series Inputs'!B428="","",'Time Series Inputs'!B428)</f>
        <v/>
      </c>
      <c r="D428" s="83" t="str">
        <f>IF('Time Series Inputs'!C428="","",'Time Series Inputs'!C428)</f>
        <v/>
      </c>
      <c r="E428" s="73" t="str">
        <f>IF('Rule Recommendations'!A428="","",'Rule Recommendations'!A428)</f>
        <v/>
      </c>
      <c r="F428" s="73" t="str">
        <f>IF($E428="","",IF(ROW($E428)&lt;=FIRST_TRADE_DATE,0,'Apply Constraints'!$E428))</f>
        <v/>
      </c>
      <c r="G428" s="73" t="str">
        <f t="shared" si="31"/>
        <v/>
      </c>
      <c r="H428" s="73" t="str">
        <f t="shared" si="32"/>
        <v/>
      </c>
      <c r="I428" s="52" t="str">
        <f t="shared" si="34"/>
        <v/>
      </c>
      <c r="J428" s="73" t="str">
        <f t="shared" si="33"/>
        <v/>
      </c>
    </row>
    <row r="429" spans="1:10" ht="15.75" customHeight="1">
      <c r="A429" s="84" t="str">
        <f t="shared" si="30"/>
        <v/>
      </c>
      <c r="B429" s="82" t="str">
        <f>IF('Time Series Inputs'!A429="","",'Time Series Inputs'!A429)</f>
        <v/>
      </c>
      <c r="C429" s="83" t="str">
        <f>IF('Time Series Inputs'!B429="","",'Time Series Inputs'!B429)</f>
        <v/>
      </c>
      <c r="D429" s="83" t="str">
        <f>IF('Time Series Inputs'!C429="","",'Time Series Inputs'!C429)</f>
        <v/>
      </c>
      <c r="E429" s="73" t="str">
        <f>IF('Rule Recommendations'!A429="","",'Rule Recommendations'!A429)</f>
        <v/>
      </c>
      <c r="F429" s="73" t="str">
        <f>IF($E429="","",IF(ROW($E429)&lt;=FIRST_TRADE_DATE,0,'Apply Constraints'!$E429))</f>
        <v/>
      </c>
      <c r="G429" s="73" t="str">
        <f t="shared" si="31"/>
        <v/>
      </c>
      <c r="H429" s="73" t="str">
        <f t="shared" si="32"/>
        <v/>
      </c>
      <c r="I429" s="52" t="str">
        <f t="shared" si="34"/>
        <v/>
      </c>
      <c r="J429" s="73" t="str">
        <f t="shared" si="33"/>
        <v/>
      </c>
    </row>
    <row r="430" spans="1:10" ht="15.75" customHeight="1">
      <c r="A430" s="84" t="str">
        <f t="shared" si="30"/>
        <v/>
      </c>
      <c r="B430" s="82" t="str">
        <f>IF('Time Series Inputs'!A430="","",'Time Series Inputs'!A430)</f>
        <v/>
      </c>
      <c r="C430" s="83" t="str">
        <f>IF('Time Series Inputs'!B430="","",'Time Series Inputs'!B430)</f>
        <v/>
      </c>
      <c r="D430" s="83" t="str">
        <f>IF('Time Series Inputs'!C430="","",'Time Series Inputs'!C430)</f>
        <v/>
      </c>
      <c r="E430" s="73" t="str">
        <f>IF('Rule Recommendations'!A430="","",'Rule Recommendations'!A430)</f>
        <v/>
      </c>
      <c r="F430" s="73" t="str">
        <f>IF($E430="","",IF(ROW($E430)&lt;=FIRST_TRADE_DATE,0,'Apply Constraints'!$E430))</f>
        <v/>
      </c>
      <c r="G430" s="73" t="str">
        <f t="shared" si="31"/>
        <v/>
      </c>
      <c r="H430" s="73" t="str">
        <f t="shared" si="32"/>
        <v/>
      </c>
      <c r="I430" s="52" t="str">
        <f t="shared" si="34"/>
        <v/>
      </c>
      <c r="J430" s="73" t="str">
        <f t="shared" si="33"/>
        <v/>
      </c>
    </row>
    <row r="431" spans="1:10" ht="15.75" customHeight="1">
      <c r="A431" s="84" t="str">
        <f t="shared" si="30"/>
        <v/>
      </c>
      <c r="B431" s="82" t="str">
        <f>IF('Time Series Inputs'!A431="","",'Time Series Inputs'!A431)</f>
        <v/>
      </c>
      <c r="C431" s="83" t="str">
        <f>IF('Time Series Inputs'!B431="","",'Time Series Inputs'!B431)</f>
        <v/>
      </c>
      <c r="D431" s="83" t="str">
        <f>IF('Time Series Inputs'!C431="","",'Time Series Inputs'!C431)</f>
        <v/>
      </c>
      <c r="E431" s="73" t="str">
        <f>IF('Rule Recommendations'!A431="","",'Rule Recommendations'!A431)</f>
        <v/>
      </c>
      <c r="F431" s="73" t="str">
        <f>IF($E431="","",IF(ROW($E431)&lt;=FIRST_TRADE_DATE,0,'Apply Constraints'!$E431))</f>
        <v/>
      </c>
      <c r="G431" s="73" t="str">
        <f t="shared" si="31"/>
        <v/>
      </c>
      <c r="H431" s="73" t="str">
        <f t="shared" si="32"/>
        <v/>
      </c>
      <c r="I431" s="52" t="str">
        <f t="shared" si="34"/>
        <v/>
      </c>
      <c r="J431" s="73" t="str">
        <f t="shared" si="33"/>
        <v/>
      </c>
    </row>
    <row r="432" spans="1:10" ht="15.75" customHeight="1">
      <c r="A432" s="84" t="str">
        <f t="shared" si="30"/>
        <v/>
      </c>
      <c r="B432" s="82" t="str">
        <f>IF('Time Series Inputs'!A432="","",'Time Series Inputs'!A432)</f>
        <v/>
      </c>
      <c r="C432" s="83" t="str">
        <f>IF('Time Series Inputs'!B432="","",'Time Series Inputs'!B432)</f>
        <v/>
      </c>
      <c r="D432" s="83" t="str">
        <f>IF('Time Series Inputs'!C432="","",'Time Series Inputs'!C432)</f>
        <v/>
      </c>
      <c r="E432" s="73" t="str">
        <f>IF('Rule Recommendations'!A432="","",'Rule Recommendations'!A432)</f>
        <v/>
      </c>
      <c r="F432" s="73" t="str">
        <f>IF($E432="","",IF(ROW($E432)&lt;=FIRST_TRADE_DATE,0,'Apply Constraints'!$E432))</f>
        <v/>
      </c>
      <c r="G432" s="73" t="str">
        <f t="shared" si="31"/>
        <v/>
      </c>
      <c r="H432" s="73" t="str">
        <f t="shared" si="32"/>
        <v/>
      </c>
      <c r="I432" s="52" t="str">
        <f t="shared" si="34"/>
        <v/>
      </c>
      <c r="J432" s="73" t="str">
        <f t="shared" si="33"/>
        <v/>
      </c>
    </row>
    <row r="433" spans="1:10" ht="15.75" customHeight="1">
      <c r="A433" s="84" t="str">
        <f t="shared" si="30"/>
        <v/>
      </c>
      <c r="B433" s="82" t="str">
        <f>IF('Time Series Inputs'!A433="","",'Time Series Inputs'!A433)</f>
        <v/>
      </c>
      <c r="C433" s="83" t="str">
        <f>IF('Time Series Inputs'!B433="","",'Time Series Inputs'!B433)</f>
        <v/>
      </c>
      <c r="D433" s="83" t="str">
        <f>IF('Time Series Inputs'!C433="","",'Time Series Inputs'!C433)</f>
        <v/>
      </c>
      <c r="E433" s="73" t="str">
        <f>IF('Rule Recommendations'!A433="","",'Rule Recommendations'!A433)</f>
        <v/>
      </c>
      <c r="F433" s="73" t="str">
        <f>IF($E433="","",IF(ROW($E433)&lt;=FIRST_TRADE_DATE,0,'Apply Constraints'!$E433))</f>
        <v/>
      </c>
      <c r="G433" s="73" t="str">
        <f t="shared" si="31"/>
        <v/>
      </c>
      <c r="H433" s="73" t="str">
        <f t="shared" si="32"/>
        <v/>
      </c>
      <c r="I433" s="52" t="str">
        <f t="shared" si="34"/>
        <v/>
      </c>
      <c r="J433" s="73" t="str">
        <f t="shared" si="33"/>
        <v/>
      </c>
    </row>
    <row r="434" spans="1:10" ht="15.75" customHeight="1">
      <c r="A434" s="84" t="str">
        <f t="shared" si="30"/>
        <v/>
      </c>
      <c r="B434" s="82" t="str">
        <f>IF('Time Series Inputs'!A434="","",'Time Series Inputs'!A434)</f>
        <v/>
      </c>
      <c r="C434" s="83" t="str">
        <f>IF('Time Series Inputs'!B434="","",'Time Series Inputs'!B434)</f>
        <v/>
      </c>
      <c r="D434" s="83" t="str">
        <f>IF('Time Series Inputs'!C434="","",'Time Series Inputs'!C434)</f>
        <v/>
      </c>
      <c r="E434" s="73" t="str">
        <f>IF('Rule Recommendations'!A434="","",'Rule Recommendations'!A434)</f>
        <v/>
      </c>
      <c r="F434" s="73" t="str">
        <f>IF($E434="","",IF(ROW($E434)&lt;=FIRST_TRADE_DATE,0,'Apply Constraints'!$E434))</f>
        <v/>
      </c>
      <c r="G434" s="73" t="str">
        <f t="shared" si="31"/>
        <v/>
      </c>
      <c r="H434" s="73" t="str">
        <f t="shared" si="32"/>
        <v/>
      </c>
      <c r="I434" s="52" t="str">
        <f t="shared" si="34"/>
        <v/>
      </c>
      <c r="J434" s="73" t="str">
        <f t="shared" si="33"/>
        <v/>
      </c>
    </row>
    <row r="435" spans="1:10" ht="15.75" customHeight="1">
      <c r="A435" s="84" t="str">
        <f t="shared" si="30"/>
        <v/>
      </c>
      <c r="B435" s="82" t="str">
        <f>IF('Time Series Inputs'!A435="","",'Time Series Inputs'!A435)</f>
        <v/>
      </c>
      <c r="C435" s="83" t="str">
        <f>IF('Time Series Inputs'!B435="","",'Time Series Inputs'!B435)</f>
        <v/>
      </c>
      <c r="D435" s="83" t="str">
        <f>IF('Time Series Inputs'!C435="","",'Time Series Inputs'!C435)</f>
        <v/>
      </c>
      <c r="E435" s="73" t="str">
        <f>IF('Rule Recommendations'!A435="","",'Rule Recommendations'!A435)</f>
        <v/>
      </c>
      <c r="F435" s="73" t="str">
        <f>IF($E435="","",IF(ROW($E435)&lt;=FIRST_TRADE_DATE,0,'Apply Constraints'!$E435))</f>
        <v/>
      </c>
      <c r="G435" s="73" t="str">
        <f t="shared" si="31"/>
        <v/>
      </c>
      <c r="H435" s="73" t="str">
        <f t="shared" si="32"/>
        <v/>
      </c>
      <c r="I435" s="52" t="str">
        <f t="shared" si="34"/>
        <v/>
      </c>
      <c r="J435" s="73" t="str">
        <f t="shared" si="33"/>
        <v/>
      </c>
    </row>
    <row r="436" spans="1:10" ht="15.75" customHeight="1">
      <c r="A436" s="84" t="str">
        <f t="shared" si="30"/>
        <v/>
      </c>
      <c r="B436" s="82" t="str">
        <f>IF('Time Series Inputs'!A436="","",'Time Series Inputs'!A436)</f>
        <v/>
      </c>
      <c r="C436" s="83" t="str">
        <f>IF('Time Series Inputs'!B436="","",'Time Series Inputs'!B436)</f>
        <v/>
      </c>
      <c r="D436" s="83" t="str">
        <f>IF('Time Series Inputs'!C436="","",'Time Series Inputs'!C436)</f>
        <v/>
      </c>
      <c r="E436" s="73" t="str">
        <f>IF('Rule Recommendations'!A436="","",'Rule Recommendations'!A436)</f>
        <v/>
      </c>
      <c r="F436" s="73" t="str">
        <f>IF($E436="","",IF(ROW($E436)&lt;=FIRST_TRADE_DATE,0,'Apply Constraints'!$E436))</f>
        <v/>
      </c>
      <c r="G436" s="73" t="str">
        <f t="shared" si="31"/>
        <v/>
      </c>
      <c r="H436" s="73" t="str">
        <f t="shared" si="32"/>
        <v/>
      </c>
      <c r="I436" s="52" t="str">
        <f t="shared" si="34"/>
        <v/>
      </c>
      <c r="J436" s="73" t="str">
        <f t="shared" si="33"/>
        <v/>
      </c>
    </row>
    <row r="437" spans="1:10" ht="15.75" customHeight="1">
      <c r="A437" s="84" t="str">
        <f t="shared" si="30"/>
        <v/>
      </c>
      <c r="B437" s="82" t="str">
        <f>IF('Time Series Inputs'!A437="","",'Time Series Inputs'!A437)</f>
        <v/>
      </c>
      <c r="C437" s="83" t="str">
        <f>IF('Time Series Inputs'!B437="","",'Time Series Inputs'!B437)</f>
        <v/>
      </c>
      <c r="D437" s="83" t="str">
        <f>IF('Time Series Inputs'!C437="","",'Time Series Inputs'!C437)</f>
        <v/>
      </c>
      <c r="E437" s="73" t="str">
        <f>IF('Rule Recommendations'!A437="","",'Rule Recommendations'!A437)</f>
        <v/>
      </c>
      <c r="F437" s="73" t="str">
        <f>IF($E437="","",IF(ROW($E437)&lt;=FIRST_TRADE_DATE,0,'Apply Constraints'!$E437))</f>
        <v/>
      </c>
      <c r="G437" s="73" t="str">
        <f t="shared" si="31"/>
        <v/>
      </c>
      <c r="H437" s="73" t="str">
        <f t="shared" si="32"/>
        <v/>
      </c>
      <c r="I437" s="52" t="str">
        <f t="shared" si="34"/>
        <v/>
      </c>
      <c r="J437" s="73" t="str">
        <f t="shared" si="33"/>
        <v/>
      </c>
    </row>
    <row r="438" spans="1:10" ht="15.75" customHeight="1">
      <c r="A438" s="84" t="str">
        <f t="shared" si="30"/>
        <v/>
      </c>
      <c r="B438" s="82" t="str">
        <f>IF('Time Series Inputs'!A438="","",'Time Series Inputs'!A438)</f>
        <v/>
      </c>
      <c r="C438" s="83" t="str">
        <f>IF('Time Series Inputs'!B438="","",'Time Series Inputs'!B438)</f>
        <v/>
      </c>
      <c r="D438" s="83" t="str">
        <f>IF('Time Series Inputs'!C438="","",'Time Series Inputs'!C438)</f>
        <v/>
      </c>
      <c r="E438" s="73" t="str">
        <f>IF('Rule Recommendations'!A438="","",'Rule Recommendations'!A438)</f>
        <v/>
      </c>
      <c r="F438" s="73" t="str">
        <f>IF($E438="","",IF(ROW($E438)&lt;=FIRST_TRADE_DATE,0,'Apply Constraints'!$E438))</f>
        <v/>
      </c>
      <c r="G438" s="73" t="str">
        <f t="shared" si="31"/>
        <v/>
      </c>
      <c r="H438" s="73" t="str">
        <f t="shared" si="32"/>
        <v/>
      </c>
      <c r="I438" s="52" t="str">
        <f t="shared" si="34"/>
        <v/>
      </c>
      <c r="J438" s="73" t="str">
        <f t="shared" si="33"/>
        <v/>
      </c>
    </row>
    <row r="439" spans="1:10" ht="15.75" customHeight="1">
      <c r="A439" s="84" t="str">
        <f t="shared" si="30"/>
        <v/>
      </c>
      <c r="B439" s="82" t="str">
        <f>IF('Time Series Inputs'!A439="","",'Time Series Inputs'!A439)</f>
        <v/>
      </c>
      <c r="C439" s="83" t="str">
        <f>IF('Time Series Inputs'!B439="","",'Time Series Inputs'!B439)</f>
        <v/>
      </c>
      <c r="D439" s="83" t="str">
        <f>IF('Time Series Inputs'!C439="","",'Time Series Inputs'!C439)</f>
        <v/>
      </c>
      <c r="E439" s="73" t="str">
        <f>IF('Rule Recommendations'!A439="","",'Rule Recommendations'!A439)</f>
        <v/>
      </c>
      <c r="F439" s="73" t="str">
        <f>IF($E439="","",IF(ROW($E439)&lt;=FIRST_TRADE_DATE,0,'Apply Constraints'!$E439))</f>
        <v/>
      </c>
      <c r="G439" s="73" t="str">
        <f t="shared" si="31"/>
        <v/>
      </c>
      <c r="H439" s="73" t="str">
        <f t="shared" si="32"/>
        <v/>
      </c>
      <c r="I439" s="52" t="str">
        <f t="shared" si="34"/>
        <v/>
      </c>
      <c r="J439" s="73" t="str">
        <f t="shared" si="33"/>
        <v/>
      </c>
    </row>
    <row r="440" spans="1:10" ht="15.75" customHeight="1">
      <c r="A440" s="84" t="str">
        <f t="shared" si="30"/>
        <v/>
      </c>
      <c r="B440" s="82" t="str">
        <f>IF('Time Series Inputs'!A440="","",'Time Series Inputs'!A440)</f>
        <v/>
      </c>
      <c r="C440" s="83" t="str">
        <f>IF('Time Series Inputs'!B440="","",'Time Series Inputs'!B440)</f>
        <v/>
      </c>
      <c r="D440" s="83" t="str">
        <f>IF('Time Series Inputs'!C440="","",'Time Series Inputs'!C440)</f>
        <v/>
      </c>
      <c r="E440" s="73" t="str">
        <f>IF('Rule Recommendations'!A440="","",'Rule Recommendations'!A440)</f>
        <v/>
      </c>
      <c r="F440" s="73" t="str">
        <f>IF($E440="","",IF(ROW($E440)&lt;=FIRST_TRADE_DATE,0,'Apply Constraints'!$E440))</f>
        <v/>
      </c>
      <c r="G440" s="73" t="str">
        <f t="shared" si="31"/>
        <v/>
      </c>
      <c r="H440" s="73" t="str">
        <f t="shared" si="32"/>
        <v/>
      </c>
      <c r="I440" s="52" t="str">
        <f t="shared" si="34"/>
        <v/>
      </c>
      <c r="J440" s="73" t="str">
        <f t="shared" si="33"/>
        <v/>
      </c>
    </row>
    <row r="441" spans="1:10" ht="15.75" customHeight="1">
      <c r="A441" s="84" t="str">
        <f t="shared" si="30"/>
        <v/>
      </c>
      <c r="B441" s="82" t="str">
        <f>IF('Time Series Inputs'!A441="","",'Time Series Inputs'!A441)</f>
        <v/>
      </c>
      <c r="C441" s="83" t="str">
        <f>IF('Time Series Inputs'!B441="","",'Time Series Inputs'!B441)</f>
        <v/>
      </c>
      <c r="D441" s="83" t="str">
        <f>IF('Time Series Inputs'!C441="","",'Time Series Inputs'!C441)</f>
        <v/>
      </c>
      <c r="E441" s="73" t="str">
        <f>IF('Rule Recommendations'!A441="","",'Rule Recommendations'!A441)</f>
        <v/>
      </c>
      <c r="F441" s="73" t="str">
        <f>IF($E441="","",IF(ROW($E441)&lt;=FIRST_TRADE_DATE,0,'Apply Constraints'!$E441))</f>
        <v/>
      </c>
      <c r="G441" s="73" t="str">
        <f t="shared" si="31"/>
        <v/>
      </c>
      <c r="H441" s="73" t="str">
        <f t="shared" si="32"/>
        <v/>
      </c>
      <c r="I441" s="52" t="str">
        <f t="shared" si="34"/>
        <v/>
      </c>
      <c r="J441" s="73" t="str">
        <f t="shared" si="33"/>
        <v/>
      </c>
    </row>
    <row r="442" spans="1:10" ht="15.75" customHeight="1">
      <c r="A442" s="84" t="str">
        <f t="shared" si="30"/>
        <v/>
      </c>
      <c r="B442" s="82" t="str">
        <f>IF('Time Series Inputs'!A442="","",'Time Series Inputs'!A442)</f>
        <v/>
      </c>
      <c r="C442" s="83" t="str">
        <f>IF('Time Series Inputs'!B442="","",'Time Series Inputs'!B442)</f>
        <v/>
      </c>
      <c r="D442" s="83" t="str">
        <f>IF('Time Series Inputs'!C442="","",'Time Series Inputs'!C442)</f>
        <v/>
      </c>
      <c r="E442" s="73" t="str">
        <f>IF('Rule Recommendations'!A442="","",'Rule Recommendations'!A442)</f>
        <v/>
      </c>
      <c r="F442" s="73" t="str">
        <f>IF($E442="","",IF(ROW($E442)&lt;=FIRST_TRADE_DATE,0,'Apply Constraints'!$E442))</f>
        <v/>
      </c>
      <c r="G442" s="73" t="str">
        <f t="shared" si="31"/>
        <v/>
      </c>
      <c r="H442" s="73" t="str">
        <f t="shared" si="32"/>
        <v/>
      </c>
      <c r="I442" s="52" t="str">
        <f t="shared" si="34"/>
        <v/>
      </c>
      <c r="J442" s="73" t="str">
        <f t="shared" si="33"/>
        <v/>
      </c>
    </row>
    <row r="443" spans="1:10" ht="15.75" customHeight="1">
      <c r="A443" s="84" t="str">
        <f t="shared" si="30"/>
        <v/>
      </c>
      <c r="B443" s="82" t="str">
        <f>IF('Time Series Inputs'!A443="","",'Time Series Inputs'!A443)</f>
        <v/>
      </c>
      <c r="C443" s="83" t="str">
        <f>IF('Time Series Inputs'!B443="","",'Time Series Inputs'!B443)</f>
        <v/>
      </c>
      <c r="D443" s="83" t="str">
        <f>IF('Time Series Inputs'!C443="","",'Time Series Inputs'!C443)</f>
        <v/>
      </c>
      <c r="E443" s="73" t="str">
        <f>IF('Rule Recommendations'!A443="","",'Rule Recommendations'!A443)</f>
        <v/>
      </c>
      <c r="F443" s="73" t="str">
        <f>IF($E443="","",IF(ROW($E443)&lt;=FIRST_TRADE_DATE,0,'Apply Constraints'!$E443))</f>
        <v/>
      </c>
      <c r="G443" s="73" t="str">
        <f t="shared" si="31"/>
        <v/>
      </c>
      <c r="H443" s="73" t="str">
        <f t="shared" si="32"/>
        <v/>
      </c>
      <c r="I443" s="52" t="str">
        <f t="shared" si="34"/>
        <v/>
      </c>
      <c r="J443" s="73" t="str">
        <f t="shared" si="33"/>
        <v/>
      </c>
    </row>
    <row r="444" spans="1:10" ht="15.75" customHeight="1">
      <c r="A444" s="84" t="str">
        <f t="shared" si="30"/>
        <v/>
      </c>
      <c r="B444" s="82" t="str">
        <f>IF('Time Series Inputs'!A444="","",'Time Series Inputs'!A444)</f>
        <v/>
      </c>
      <c r="C444" s="83" t="str">
        <f>IF('Time Series Inputs'!B444="","",'Time Series Inputs'!B444)</f>
        <v/>
      </c>
      <c r="D444" s="83" t="str">
        <f>IF('Time Series Inputs'!C444="","",'Time Series Inputs'!C444)</f>
        <v/>
      </c>
      <c r="E444" s="73" t="str">
        <f>IF('Rule Recommendations'!A444="","",'Rule Recommendations'!A444)</f>
        <v/>
      </c>
      <c r="F444" s="73" t="str">
        <f>IF($E444="","",IF(ROW($E444)&lt;=FIRST_TRADE_DATE,0,'Apply Constraints'!$E444))</f>
        <v/>
      </c>
      <c r="G444" s="73" t="str">
        <f t="shared" si="31"/>
        <v/>
      </c>
      <c r="H444" s="73" t="str">
        <f t="shared" si="32"/>
        <v/>
      </c>
      <c r="I444" s="52" t="str">
        <f t="shared" si="34"/>
        <v/>
      </c>
      <c r="J444" s="73" t="str">
        <f t="shared" si="33"/>
        <v/>
      </c>
    </row>
    <row r="445" spans="1:10" ht="15.75" customHeight="1">
      <c r="A445" s="84" t="str">
        <f t="shared" si="30"/>
        <v/>
      </c>
      <c r="B445" s="82" t="str">
        <f>IF('Time Series Inputs'!A445="","",'Time Series Inputs'!A445)</f>
        <v/>
      </c>
      <c r="C445" s="83" t="str">
        <f>IF('Time Series Inputs'!B445="","",'Time Series Inputs'!B445)</f>
        <v/>
      </c>
      <c r="D445" s="83" t="str">
        <f>IF('Time Series Inputs'!C445="","",'Time Series Inputs'!C445)</f>
        <v/>
      </c>
      <c r="E445" s="73" t="str">
        <f>IF('Rule Recommendations'!A445="","",'Rule Recommendations'!A445)</f>
        <v/>
      </c>
      <c r="F445" s="73" t="str">
        <f>IF($E445="","",IF(ROW($E445)&lt;=FIRST_TRADE_DATE,0,'Apply Constraints'!$E445))</f>
        <v/>
      </c>
      <c r="G445" s="73" t="str">
        <f t="shared" si="31"/>
        <v/>
      </c>
      <c r="H445" s="73" t="str">
        <f t="shared" si="32"/>
        <v/>
      </c>
      <c r="I445" s="52" t="str">
        <f t="shared" si="34"/>
        <v/>
      </c>
      <c r="J445" s="73" t="str">
        <f t="shared" si="33"/>
        <v/>
      </c>
    </row>
    <row r="446" spans="1:10" ht="15.75" customHeight="1">
      <c r="A446" s="84" t="str">
        <f t="shared" si="30"/>
        <v/>
      </c>
      <c r="B446" s="82" t="str">
        <f>IF('Time Series Inputs'!A446="","",'Time Series Inputs'!A446)</f>
        <v/>
      </c>
      <c r="C446" s="83" t="str">
        <f>IF('Time Series Inputs'!B446="","",'Time Series Inputs'!B446)</f>
        <v/>
      </c>
      <c r="D446" s="83" t="str">
        <f>IF('Time Series Inputs'!C446="","",'Time Series Inputs'!C446)</f>
        <v/>
      </c>
      <c r="E446" s="73" t="str">
        <f>IF('Rule Recommendations'!A446="","",'Rule Recommendations'!A446)</f>
        <v/>
      </c>
      <c r="F446" s="73" t="str">
        <f>IF($E446="","",IF(ROW($E446)&lt;=FIRST_TRADE_DATE,0,'Apply Constraints'!$E446))</f>
        <v/>
      </c>
      <c r="G446" s="73" t="str">
        <f t="shared" si="31"/>
        <v/>
      </c>
      <c r="H446" s="73" t="str">
        <f t="shared" si="32"/>
        <v/>
      </c>
      <c r="I446" s="52" t="str">
        <f t="shared" si="34"/>
        <v/>
      </c>
      <c r="J446" s="73" t="str">
        <f t="shared" si="33"/>
        <v/>
      </c>
    </row>
    <row r="447" spans="1:10" ht="15.75" customHeight="1">
      <c r="A447" s="84" t="str">
        <f t="shared" si="30"/>
        <v/>
      </c>
      <c r="B447" s="82" t="str">
        <f>IF('Time Series Inputs'!A447="","",'Time Series Inputs'!A447)</f>
        <v/>
      </c>
      <c r="C447" s="83" t="str">
        <f>IF('Time Series Inputs'!B447="","",'Time Series Inputs'!B447)</f>
        <v/>
      </c>
      <c r="D447" s="83" t="str">
        <f>IF('Time Series Inputs'!C447="","",'Time Series Inputs'!C447)</f>
        <v/>
      </c>
      <c r="E447" s="73" t="str">
        <f>IF('Rule Recommendations'!A447="","",'Rule Recommendations'!A447)</f>
        <v/>
      </c>
      <c r="F447" s="73" t="str">
        <f>IF($E447="","",IF(ROW($E447)&lt;=FIRST_TRADE_DATE,0,'Apply Constraints'!$E447))</f>
        <v/>
      </c>
      <c r="G447" s="73" t="str">
        <f t="shared" si="31"/>
        <v/>
      </c>
      <c r="H447" s="73" t="str">
        <f t="shared" si="32"/>
        <v/>
      </c>
      <c r="I447" s="52" t="str">
        <f t="shared" si="34"/>
        <v/>
      </c>
      <c r="J447" s="73" t="str">
        <f t="shared" si="33"/>
        <v/>
      </c>
    </row>
    <row r="448" spans="1:10" ht="15.75" customHeight="1">
      <c r="A448" s="84" t="str">
        <f t="shared" si="30"/>
        <v/>
      </c>
      <c r="B448" s="82" t="str">
        <f>IF('Time Series Inputs'!A448="","",'Time Series Inputs'!A448)</f>
        <v/>
      </c>
      <c r="C448" s="83" t="str">
        <f>IF('Time Series Inputs'!B448="","",'Time Series Inputs'!B448)</f>
        <v/>
      </c>
      <c r="D448" s="83" t="str">
        <f>IF('Time Series Inputs'!C448="","",'Time Series Inputs'!C448)</f>
        <v/>
      </c>
      <c r="E448" s="73" t="str">
        <f>IF('Rule Recommendations'!A448="","",'Rule Recommendations'!A448)</f>
        <v/>
      </c>
      <c r="F448" s="73" t="str">
        <f>IF($E448="","",IF(ROW($E448)&lt;=FIRST_TRADE_DATE,0,'Apply Constraints'!$E448))</f>
        <v/>
      </c>
      <c r="G448" s="73" t="str">
        <f t="shared" si="31"/>
        <v/>
      </c>
      <c r="H448" s="73" t="str">
        <f t="shared" si="32"/>
        <v/>
      </c>
      <c r="I448" s="52" t="str">
        <f t="shared" si="34"/>
        <v/>
      </c>
      <c r="J448" s="73" t="str">
        <f t="shared" si="33"/>
        <v/>
      </c>
    </row>
    <row r="449" spans="1:10" ht="15.75" customHeight="1">
      <c r="A449" s="84" t="str">
        <f t="shared" si="30"/>
        <v/>
      </c>
      <c r="B449" s="82" t="str">
        <f>IF('Time Series Inputs'!A449="","",'Time Series Inputs'!A449)</f>
        <v/>
      </c>
      <c r="C449" s="83" t="str">
        <f>IF('Time Series Inputs'!B449="","",'Time Series Inputs'!B449)</f>
        <v/>
      </c>
      <c r="D449" s="83" t="str">
        <f>IF('Time Series Inputs'!C449="","",'Time Series Inputs'!C449)</f>
        <v/>
      </c>
      <c r="E449" s="73" t="str">
        <f>IF('Rule Recommendations'!A449="","",'Rule Recommendations'!A449)</f>
        <v/>
      </c>
      <c r="F449" s="73" t="str">
        <f>IF($E449="","",IF(ROW($E449)&lt;=FIRST_TRADE_DATE,0,'Apply Constraints'!$E449))</f>
        <v/>
      </c>
      <c r="G449" s="73" t="str">
        <f t="shared" si="31"/>
        <v/>
      </c>
      <c r="H449" s="73" t="str">
        <f t="shared" si="32"/>
        <v/>
      </c>
      <c r="I449" s="52" t="str">
        <f t="shared" si="34"/>
        <v/>
      </c>
      <c r="J449" s="73" t="str">
        <f t="shared" si="33"/>
        <v/>
      </c>
    </row>
    <row r="450" spans="1:10" ht="15.75" customHeight="1">
      <c r="A450" s="84" t="str">
        <f t="shared" ref="A450:A513" si="35">IF(J450="","",J450)</f>
        <v/>
      </c>
      <c r="B450" s="82" t="str">
        <f>IF('Time Series Inputs'!A450="","",'Time Series Inputs'!A450)</f>
        <v/>
      </c>
      <c r="C450" s="83" t="str">
        <f>IF('Time Series Inputs'!B450="","",'Time Series Inputs'!B450)</f>
        <v/>
      </c>
      <c r="D450" s="83" t="str">
        <f>IF('Time Series Inputs'!C450="","",'Time Series Inputs'!C450)</f>
        <v/>
      </c>
      <c r="E450" s="73" t="str">
        <f>IF('Rule Recommendations'!A450="","",'Rule Recommendations'!A450)</f>
        <v/>
      </c>
      <c r="F450" s="73" t="str">
        <f>IF($E450="","",IF(ROW($E450)&lt;=FIRST_TRADE_DATE,0,'Apply Constraints'!$E450))</f>
        <v/>
      </c>
      <c r="G450" s="73" t="str">
        <f t="shared" ref="G450:G513" si="36">IF(F450="","",IF(ABS($F450)&gt;MAX_ALLOCATION, MAX_ALLOCATION*SIGN($F450),$F450))</f>
        <v/>
      </c>
      <c r="H450" s="73" t="str">
        <f t="shared" ref="H450:H513" si="37">IF(G450="","",MAX($G450,-ABS(MAXIMUM_SHORT)))</f>
        <v/>
      </c>
      <c r="I450" s="52" t="str">
        <f t="shared" si="34"/>
        <v/>
      </c>
      <c r="J450" s="73" t="str">
        <f t="shared" ref="J450:J513" si="38">IF(I450="Triggered", 0, H450)</f>
        <v/>
      </c>
    </row>
    <row r="451" spans="1:10" ht="15.75" customHeight="1">
      <c r="A451" s="84" t="str">
        <f t="shared" si="35"/>
        <v/>
      </c>
      <c r="B451" s="82" t="str">
        <f>IF('Time Series Inputs'!A451="","",'Time Series Inputs'!A451)</f>
        <v/>
      </c>
      <c r="C451" s="83" t="str">
        <f>IF('Time Series Inputs'!B451="","",'Time Series Inputs'!B451)</f>
        <v/>
      </c>
      <c r="D451" s="83" t="str">
        <f>IF('Time Series Inputs'!C451="","",'Time Series Inputs'!C451)</f>
        <v/>
      </c>
      <c r="E451" s="73" t="str">
        <f>IF('Rule Recommendations'!A451="","",'Rule Recommendations'!A451)</f>
        <v/>
      </c>
      <c r="F451" s="73" t="str">
        <f>IF($E451="","",IF(ROW($E451)&lt;=FIRST_TRADE_DATE,0,'Apply Constraints'!$E451))</f>
        <v/>
      </c>
      <c r="G451" s="73" t="str">
        <f t="shared" si="36"/>
        <v/>
      </c>
      <c r="H451" s="73" t="str">
        <f t="shared" si="37"/>
        <v/>
      </c>
      <c r="I451" s="52" t="str">
        <f t="shared" ref="I451:I514" si="39">IF(C451="","",IF(I450="Triggered","Triggered",IF((C451-C450)/C450*H450&lt;-STOP_LOSS,"Triggered","Inactive")))</f>
        <v/>
      </c>
      <c r="J451" s="73" t="str">
        <f t="shared" si="38"/>
        <v/>
      </c>
    </row>
    <row r="452" spans="1:10" ht="15.75" customHeight="1">
      <c r="A452" s="84" t="str">
        <f t="shared" si="35"/>
        <v/>
      </c>
      <c r="B452" s="82" t="str">
        <f>IF('Time Series Inputs'!A452="","",'Time Series Inputs'!A452)</f>
        <v/>
      </c>
      <c r="C452" s="83" t="str">
        <f>IF('Time Series Inputs'!B452="","",'Time Series Inputs'!B452)</f>
        <v/>
      </c>
      <c r="D452" s="83" t="str">
        <f>IF('Time Series Inputs'!C452="","",'Time Series Inputs'!C452)</f>
        <v/>
      </c>
      <c r="E452" s="73" t="str">
        <f>IF('Rule Recommendations'!A452="","",'Rule Recommendations'!A452)</f>
        <v/>
      </c>
      <c r="F452" s="73" t="str">
        <f>IF($E452="","",IF(ROW($E452)&lt;=FIRST_TRADE_DATE,0,'Apply Constraints'!$E452))</f>
        <v/>
      </c>
      <c r="G452" s="73" t="str">
        <f t="shared" si="36"/>
        <v/>
      </c>
      <c r="H452" s="73" t="str">
        <f t="shared" si="37"/>
        <v/>
      </c>
      <c r="I452" s="52" t="str">
        <f t="shared" si="39"/>
        <v/>
      </c>
      <c r="J452" s="73" t="str">
        <f t="shared" si="38"/>
        <v/>
      </c>
    </row>
    <row r="453" spans="1:10" ht="15.75" customHeight="1">
      <c r="A453" s="84" t="str">
        <f t="shared" si="35"/>
        <v/>
      </c>
      <c r="B453" s="82" t="str">
        <f>IF('Time Series Inputs'!A453="","",'Time Series Inputs'!A453)</f>
        <v/>
      </c>
      <c r="C453" s="83" t="str">
        <f>IF('Time Series Inputs'!B453="","",'Time Series Inputs'!B453)</f>
        <v/>
      </c>
      <c r="D453" s="83" t="str">
        <f>IF('Time Series Inputs'!C453="","",'Time Series Inputs'!C453)</f>
        <v/>
      </c>
      <c r="E453" s="73" t="str">
        <f>IF('Rule Recommendations'!A453="","",'Rule Recommendations'!A453)</f>
        <v/>
      </c>
      <c r="F453" s="73" t="str">
        <f>IF($E453="","",IF(ROW($E453)&lt;=FIRST_TRADE_DATE,0,'Apply Constraints'!$E453))</f>
        <v/>
      </c>
      <c r="G453" s="73" t="str">
        <f t="shared" si="36"/>
        <v/>
      </c>
      <c r="H453" s="73" t="str">
        <f t="shared" si="37"/>
        <v/>
      </c>
      <c r="I453" s="52" t="str">
        <f t="shared" si="39"/>
        <v/>
      </c>
      <c r="J453" s="73" t="str">
        <f t="shared" si="38"/>
        <v/>
      </c>
    </row>
    <row r="454" spans="1:10" ht="15.75" customHeight="1">
      <c r="A454" s="84" t="str">
        <f t="shared" si="35"/>
        <v/>
      </c>
      <c r="B454" s="82" t="str">
        <f>IF('Time Series Inputs'!A454="","",'Time Series Inputs'!A454)</f>
        <v/>
      </c>
      <c r="C454" s="83" t="str">
        <f>IF('Time Series Inputs'!B454="","",'Time Series Inputs'!B454)</f>
        <v/>
      </c>
      <c r="D454" s="83" t="str">
        <f>IF('Time Series Inputs'!C454="","",'Time Series Inputs'!C454)</f>
        <v/>
      </c>
      <c r="E454" s="73" t="str">
        <f>IF('Rule Recommendations'!A454="","",'Rule Recommendations'!A454)</f>
        <v/>
      </c>
      <c r="F454" s="73" t="str">
        <f>IF($E454="","",IF(ROW($E454)&lt;=FIRST_TRADE_DATE,0,'Apply Constraints'!$E454))</f>
        <v/>
      </c>
      <c r="G454" s="73" t="str">
        <f t="shared" si="36"/>
        <v/>
      </c>
      <c r="H454" s="73" t="str">
        <f t="shared" si="37"/>
        <v/>
      </c>
      <c r="I454" s="52" t="str">
        <f t="shared" si="39"/>
        <v/>
      </c>
      <c r="J454" s="73" t="str">
        <f t="shared" si="38"/>
        <v/>
      </c>
    </row>
    <row r="455" spans="1:10" ht="15.75" customHeight="1">
      <c r="A455" s="84" t="str">
        <f t="shared" si="35"/>
        <v/>
      </c>
      <c r="B455" s="82" t="str">
        <f>IF('Time Series Inputs'!A455="","",'Time Series Inputs'!A455)</f>
        <v/>
      </c>
      <c r="C455" s="83" t="str">
        <f>IF('Time Series Inputs'!B455="","",'Time Series Inputs'!B455)</f>
        <v/>
      </c>
      <c r="D455" s="83" t="str">
        <f>IF('Time Series Inputs'!C455="","",'Time Series Inputs'!C455)</f>
        <v/>
      </c>
      <c r="E455" s="73" t="str">
        <f>IF('Rule Recommendations'!A455="","",'Rule Recommendations'!A455)</f>
        <v/>
      </c>
      <c r="F455" s="73" t="str">
        <f>IF($E455="","",IF(ROW($E455)&lt;=FIRST_TRADE_DATE,0,'Apply Constraints'!$E455))</f>
        <v/>
      </c>
      <c r="G455" s="73" t="str">
        <f t="shared" si="36"/>
        <v/>
      </c>
      <c r="H455" s="73" t="str">
        <f t="shared" si="37"/>
        <v/>
      </c>
      <c r="I455" s="52" t="str">
        <f t="shared" si="39"/>
        <v/>
      </c>
      <c r="J455" s="73" t="str">
        <f t="shared" si="38"/>
        <v/>
      </c>
    </row>
    <row r="456" spans="1:10" ht="15.75" customHeight="1">
      <c r="A456" s="84" t="str">
        <f t="shared" si="35"/>
        <v/>
      </c>
      <c r="B456" s="82" t="str">
        <f>IF('Time Series Inputs'!A456="","",'Time Series Inputs'!A456)</f>
        <v/>
      </c>
      <c r="C456" s="83" t="str">
        <f>IF('Time Series Inputs'!B456="","",'Time Series Inputs'!B456)</f>
        <v/>
      </c>
      <c r="D456" s="83" t="str">
        <f>IF('Time Series Inputs'!C456="","",'Time Series Inputs'!C456)</f>
        <v/>
      </c>
      <c r="E456" s="73" t="str">
        <f>IF('Rule Recommendations'!A456="","",'Rule Recommendations'!A456)</f>
        <v/>
      </c>
      <c r="F456" s="73" t="str">
        <f>IF($E456="","",IF(ROW($E456)&lt;=FIRST_TRADE_DATE,0,'Apply Constraints'!$E456))</f>
        <v/>
      </c>
      <c r="G456" s="73" t="str">
        <f t="shared" si="36"/>
        <v/>
      </c>
      <c r="H456" s="73" t="str">
        <f t="shared" si="37"/>
        <v/>
      </c>
      <c r="I456" s="52" t="str">
        <f t="shared" si="39"/>
        <v/>
      </c>
      <c r="J456" s="73" t="str">
        <f t="shared" si="38"/>
        <v/>
      </c>
    </row>
    <row r="457" spans="1:10" ht="15.75" customHeight="1">
      <c r="A457" s="84" t="str">
        <f t="shared" si="35"/>
        <v/>
      </c>
      <c r="B457" s="82" t="str">
        <f>IF('Time Series Inputs'!A457="","",'Time Series Inputs'!A457)</f>
        <v/>
      </c>
      <c r="C457" s="83" t="str">
        <f>IF('Time Series Inputs'!B457="","",'Time Series Inputs'!B457)</f>
        <v/>
      </c>
      <c r="D457" s="83" t="str">
        <f>IF('Time Series Inputs'!C457="","",'Time Series Inputs'!C457)</f>
        <v/>
      </c>
      <c r="E457" s="73" t="str">
        <f>IF('Rule Recommendations'!A457="","",'Rule Recommendations'!A457)</f>
        <v/>
      </c>
      <c r="F457" s="73" t="str">
        <f>IF($E457="","",IF(ROW($E457)&lt;=FIRST_TRADE_DATE,0,'Apply Constraints'!$E457))</f>
        <v/>
      </c>
      <c r="G457" s="73" t="str">
        <f t="shared" si="36"/>
        <v/>
      </c>
      <c r="H457" s="73" t="str">
        <f t="shared" si="37"/>
        <v/>
      </c>
      <c r="I457" s="52" t="str">
        <f t="shared" si="39"/>
        <v/>
      </c>
      <c r="J457" s="73" t="str">
        <f t="shared" si="38"/>
        <v/>
      </c>
    </row>
    <row r="458" spans="1:10" ht="15.75" customHeight="1">
      <c r="A458" s="84" t="str">
        <f t="shared" si="35"/>
        <v/>
      </c>
      <c r="B458" s="82" t="str">
        <f>IF('Time Series Inputs'!A458="","",'Time Series Inputs'!A458)</f>
        <v/>
      </c>
      <c r="C458" s="83" t="str">
        <f>IF('Time Series Inputs'!B458="","",'Time Series Inputs'!B458)</f>
        <v/>
      </c>
      <c r="D458" s="83" t="str">
        <f>IF('Time Series Inputs'!C458="","",'Time Series Inputs'!C458)</f>
        <v/>
      </c>
      <c r="E458" s="73" t="str">
        <f>IF('Rule Recommendations'!A458="","",'Rule Recommendations'!A458)</f>
        <v/>
      </c>
      <c r="F458" s="73" t="str">
        <f>IF($E458="","",IF(ROW($E458)&lt;=FIRST_TRADE_DATE,0,'Apply Constraints'!$E458))</f>
        <v/>
      </c>
      <c r="G458" s="73" t="str">
        <f t="shared" si="36"/>
        <v/>
      </c>
      <c r="H458" s="73" t="str">
        <f t="shared" si="37"/>
        <v/>
      </c>
      <c r="I458" s="52" t="str">
        <f t="shared" si="39"/>
        <v/>
      </c>
      <c r="J458" s="73" t="str">
        <f t="shared" si="38"/>
        <v/>
      </c>
    </row>
    <row r="459" spans="1:10" ht="15.75" customHeight="1">
      <c r="A459" s="84" t="str">
        <f t="shared" si="35"/>
        <v/>
      </c>
      <c r="B459" s="82" t="str">
        <f>IF('Time Series Inputs'!A459="","",'Time Series Inputs'!A459)</f>
        <v/>
      </c>
      <c r="C459" s="83" t="str">
        <f>IF('Time Series Inputs'!B459="","",'Time Series Inputs'!B459)</f>
        <v/>
      </c>
      <c r="D459" s="83" t="str">
        <f>IF('Time Series Inputs'!C459="","",'Time Series Inputs'!C459)</f>
        <v/>
      </c>
      <c r="E459" s="73" t="str">
        <f>IF('Rule Recommendations'!A459="","",'Rule Recommendations'!A459)</f>
        <v/>
      </c>
      <c r="F459" s="73" t="str">
        <f>IF($E459="","",IF(ROW($E459)&lt;=FIRST_TRADE_DATE,0,'Apply Constraints'!$E459))</f>
        <v/>
      </c>
      <c r="G459" s="73" t="str">
        <f t="shared" si="36"/>
        <v/>
      </c>
      <c r="H459" s="73" t="str">
        <f t="shared" si="37"/>
        <v/>
      </c>
      <c r="I459" s="52" t="str">
        <f t="shared" si="39"/>
        <v/>
      </c>
      <c r="J459" s="73" t="str">
        <f t="shared" si="38"/>
        <v/>
      </c>
    </row>
    <row r="460" spans="1:10" ht="15.75" customHeight="1">
      <c r="A460" s="84" t="str">
        <f t="shared" si="35"/>
        <v/>
      </c>
      <c r="B460" s="82" t="str">
        <f>IF('Time Series Inputs'!A460="","",'Time Series Inputs'!A460)</f>
        <v/>
      </c>
      <c r="C460" s="83" t="str">
        <f>IF('Time Series Inputs'!B460="","",'Time Series Inputs'!B460)</f>
        <v/>
      </c>
      <c r="D460" s="83" t="str">
        <f>IF('Time Series Inputs'!C460="","",'Time Series Inputs'!C460)</f>
        <v/>
      </c>
      <c r="E460" s="73" t="str">
        <f>IF('Rule Recommendations'!A460="","",'Rule Recommendations'!A460)</f>
        <v/>
      </c>
      <c r="F460" s="73" t="str">
        <f>IF($E460="","",IF(ROW($E460)&lt;=FIRST_TRADE_DATE,0,'Apply Constraints'!$E460))</f>
        <v/>
      </c>
      <c r="G460" s="73" t="str">
        <f t="shared" si="36"/>
        <v/>
      </c>
      <c r="H460" s="73" t="str">
        <f t="shared" si="37"/>
        <v/>
      </c>
      <c r="I460" s="52" t="str">
        <f t="shared" si="39"/>
        <v/>
      </c>
      <c r="J460" s="73" t="str">
        <f t="shared" si="38"/>
        <v/>
      </c>
    </row>
    <row r="461" spans="1:10" ht="15.75" customHeight="1">
      <c r="A461" s="84" t="str">
        <f t="shared" si="35"/>
        <v/>
      </c>
      <c r="B461" s="82" t="str">
        <f>IF('Time Series Inputs'!A461="","",'Time Series Inputs'!A461)</f>
        <v/>
      </c>
      <c r="C461" s="83" t="str">
        <f>IF('Time Series Inputs'!B461="","",'Time Series Inputs'!B461)</f>
        <v/>
      </c>
      <c r="D461" s="83" t="str">
        <f>IF('Time Series Inputs'!C461="","",'Time Series Inputs'!C461)</f>
        <v/>
      </c>
      <c r="E461" s="73" t="str">
        <f>IF('Rule Recommendations'!A461="","",'Rule Recommendations'!A461)</f>
        <v/>
      </c>
      <c r="F461" s="73" t="str">
        <f>IF($E461="","",IF(ROW($E461)&lt;=FIRST_TRADE_DATE,0,'Apply Constraints'!$E461))</f>
        <v/>
      </c>
      <c r="G461" s="73" t="str">
        <f t="shared" si="36"/>
        <v/>
      </c>
      <c r="H461" s="73" t="str">
        <f t="shared" si="37"/>
        <v/>
      </c>
      <c r="I461" s="52" t="str">
        <f t="shared" si="39"/>
        <v/>
      </c>
      <c r="J461" s="73" t="str">
        <f t="shared" si="38"/>
        <v/>
      </c>
    </row>
    <row r="462" spans="1:10" ht="15.75" customHeight="1">
      <c r="A462" s="84" t="str">
        <f t="shared" si="35"/>
        <v/>
      </c>
      <c r="B462" s="82" t="str">
        <f>IF('Time Series Inputs'!A462="","",'Time Series Inputs'!A462)</f>
        <v/>
      </c>
      <c r="C462" s="83" t="str">
        <f>IF('Time Series Inputs'!B462="","",'Time Series Inputs'!B462)</f>
        <v/>
      </c>
      <c r="D462" s="83" t="str">
        <f>IF('Time Series Inputs'!C462="","",'Time Series Inputs'!C462)</f>
        <v/>
      </c>
      <c r="E462" s="73" t="str">
        <f>IF('Rule Recommendations'!A462="","",'Rule Recommendations'!A462)</f>
        <v/>
      </c>
      <c r="F462" s="73" t="str">
        <f>IF($E462="","",IF(ROW($E462)&lt;=FIRST_TRADE_DATE,0,'Apply Constraints'!$E462))</f>
        <v/>
      </c>
      <c r="G462" s="73" t="str">
        <f t="shared" si="36"/>
        <v/>
      </c>
      <c r="H462" s="73" t="str">
        <f t="shared" si="37"/>
        <v/>
      </c>
      <c r="I462" s="52" t="str">
        <f t="shared" si="39"/>
        <v/>
      </c>
      <c r="J462" s="73" t="str">
        <f t="shared" si="38"/>
        <v/>
      </c>
    </row>
    <row r="463" spans="1:10" ht="15.75" customHeight="1">
      <c r="A463" s="84" t="str">
        <f t="shared" si="35"/>
        <v/>
      </c>
      <c r="B463" s="82" t="str">
        <f>IF('Time Series Inputs'!A463="","",'Time Series Inputs'!A463)</f>
        <v/>
      </c>
      <c r="C463" s="83" t="str">
        <f>IF('Time Series Inputs'!B463="","",'Time Series Inputs'!B463)</f>
        <v/>
      </c>
      <c r="D463" s="83" t="str">
        <f>IF('Time Series Inputs'!C463="","",'Time Series Inputs'!C463)</f>
        <v/>
      </c>
      <c r="E463" s="73" t="str">
        <f>IF('Rule Recommendations'!A463="","",'Rule Recommendations'!A463)</f>
        <v/>
      </c>
      <c r="F463" s="73" t="str">
        <f>IF($E463="","",IF(ROW($E463)&lt;=FIRST_TRADE_DATE,0,'Apply Constraints'!$E463))</f>
        <v/>
      </c>
      <c r="G463" s="73" t="str">
        <f t="shared" si="36"/>
        <v/>
      </c>
      <c r="H463" s="73" t="str">
        <f t="shared" si="37"/>
        <v/>
      </c>
      <c r="I463" s="52" t="str">
        <f t="shared" si="39"/>
        <v/>
      </c>
      <c r="J463" s="73" t="str">
        <f t="shared" si="38"/>
        <v/>
      </c>
    </row>
    <row r="464" spans="1:10" ht="15.75" customHeight="1">
      <c r="A464" s="84" t="str">
        <f t="shared" si="35"/>
        <v/>
      </c>
      <c r="B464" s="82" t="str">
        <f>IF('Time Series Inputs'!A464="","",'Time Series Inputs'!A464)</f>
        <v/>
      </c>
      <c r="C464" s="83" t="str">
        <f>IF('Time Series Inputs'!B464="","",'Time Series Inputs'!B464)</f>
        <v/>
      </c>
      <c r="D464" s="83" t="str">
        <f>IF('Time Series Inputs'!C464="","",'Time Series Inputs'!C464)</f>
        <v/>
      </c>
      <c r="E464" s="73" t="str">
        <f>IF('Rule Recommendations'!A464="","",'Rule Recommendations'!A464)</f>
        <v/>
      </c>
      <c r="F464" s="73" t="str">
        <f>IF($E464="","",IF(ROW($E464)&lt;=FIRST_TRADE_DATE,0,'Apply Constraints'!$E464))</f>
        <v/>
      </c>
      <c r="G464" s="73" t="str">
        <f t="shared" si="36"/>
        <v/>
      </c>
      <c r="H464" s="73" t="str">
        <f t="shared" si="37"/>
        <v/>
      </c>
      <c r="I464" s="52" t="str">
        <f t="shared" si="39"/>
        <v/>
      </c>
      <c r="J464" s="73" t="str">
        <f t="shared" si="38"/>
        <v/>
      </c>
    </row>
    <row r="465" spans="1:10" ht="15.75" customHeight="1">
      <c r="A465" s="84" t="str">
        <f t="shared" si="35"/>
        <v/>
      </c>
      <c r="B465" s="82" t="str">
        <f>IF('Time Series Inputs'!A465="","",'Time Series Inputs'!A465)</f>
        <v/>
      </c>
      <c r="C465" s="83" t="str">
        <f>IF('Time Series Inputs'!B465="","",'Time Series Inputs'!B465)</f>
        <v/>
      </c>
      <c r="D465" s="83" t="str">
        <f>IF('Time Series Inputs'!C465="","",'Time Series Inputs'!C465)</f>
        <v/>
      </c>
      <c r="E465" s="73" t="str">
        <f>IF('Rule Recommendations'!A465="","",'Rule Recommendations'!A465)</f>
        <v/>
      </c>
      <c r="F465" s="73" t="str">
        <f>IF($E465="","",IF(ROW($E465)&lt;=FIRST_TRADE_DATE,0,'Apply Constraints'!$E465))</f>
        <v/>
      </c>
      <c r="G465" s="73" t="str">
        <f t="shared" si="36"/>
        <v/>
      </c>
      <c r="H465" s="73" t="str">
        <f t="shared" si="37"/>
        <v/>
      </c>
      <c r="I465" s="52" t="str">
        <f t="shared" si="39"/>
        <v/>
      </c>
      <c r="J465" s="73" t="str">
        <f t="shared" si="38"/>
        <v/>
      </c>
    </row>
    <row r="466" spans="1:10" ht="15.75" customHeight="1">
      <c r="A466" s="84" t="str">
        <f t="shared" si="35"/>
        <v/>
      </c>
      <c r="B466" s="82" t="str">
        <f>IF('Time Series Inputs'!A466="","",'Time Series Inputs'!A466)</f>
        <v/>
      </c>
      <c r="C466" s="83" t="str">
        <f>IF('Time Series Inputs'!B466="","",'Time Series Inputs'!B466)</f>
        <v/>
      </c>
      <c r="D466" s="83" t="str">
        <f>IF('Time Series Inputs'!C466="","",'Time Series Inputs'!C466)</f>
        <v/>
      </c>
      <c r="E466" s="73" t="str">
        <f>IF('Rule Recommendations'!A466="","",'Rule Recommendations'!A466)</f>
        <v/>
      </c>
      <c r="F466" s="73" t="str">
        <f>IF($E466="","",IF(ROW($E466)&lt;=FIRST_TRADE_DATE,0,'Apply Constraints'!$E466))</f>
        <v/>
      </c>
      <c r="G466" s="73" t="str">
        <f t="shared" si="36"/>
        <v/>
      </c>
      <c r="H466" s="73" t="str">
        <f t="shared" si="37"/>
        <v/>
      </c>
      <c r="I466" s="52" t="str">
        <f t="shared" si="39"/>
        <v/>
      </c>
      <c r="J466" s="73" t="str">
        <f t="shared" si="38"/>
        <v/>
      </c>
    </row>
    <row r="467" spans="1:10" ht="15.75" customHeight="1">
      <c r="A467" s="84" t="str">
        <f t="shared" si="35"/>
        <v/>
      </c>
      <c r="B467" s="82" t="str">
        <f>IF('Time Series Inputs'!A467="","",'Time Series Inputs'!A467)</f>
        <v/>
      </c>
      <c r="C467" s="83" t="str">
        <f>IF('Time Series Inputs'!B467="","",'Time Series Inputs'!B467)</f>
        <v/>
      </c>
      <c r="D467" s="83" t="str">
        <f>IF('Time Series Inputs'!C467="","",'Time Series Inputs'!C467)</f>
        <v/>
      </c>
      <c r="E467" s="73" t="str">
        <f>IF('Rule Recommendations'!A467="","",'Rule Recommendations'!A467)</f>
        <v/>
      </c>
      <c r="F467" s="73" t="str">
        <f>IF($E467="","",IF(ROW($E467)&lt;=FIRST_TRADE_DATE,0,'Apply Constraints'!$E467))</f>
        <v/>
      </c>
      <c r="G467" s="73" t="str">
        <f t="shared" si="36"/>
        <v/>
      </c>
      <c r="H467" s="73" t="str">
        <f t="shared" si="37"/>
        <v/>
      </c>
      <c r="I467" s="52" t="str">
        <f t="shared" si="39"/>
        <v/>
      </c>
      <c r="J467" s="73" t="str">
        <f t="shared" si="38"/>
        <v/>
      </c>
    </row>
    <row r="468" spans="1:10" ht="15.75" customHeight="1">
      <c r="A468" s="84" t="str">
        <f t="shared" si="35"/>
        <v/>
      </c>
      <c r="B468" s="82" t="str">
        <f>IF('Time Series Inputs'!A468="","",'Time Series Inputs'!A468)</f>
        <v/>
      </c>
      <c r="C468" s="83" t="str">
        <f>IF('Time Series Inputs'!B468="","",'Time Series Inputs'!B468)</f>
        <v/>
      </c>
      <c r="D468" s="83" t="str">
        <f>IF('Time Series Inputs'!C468="","",'Time Series Inputs'!C468)</f>
        <v/>
      </c>
      <c r="E468" s="73" t="str">
        <f>IF('Rule Recommendations'!A468="","",'Rule Recommendations'!A468)</f>
        <v/>
      </c>
      <c r="F468" s="73" t="str">
        <f>IF($E468="","",IF(ROW($E468)&lt;=FIRST_TRADE_DATE,0,'Apply Constraints'!$E468))</f>
        <v/>
      </c>
      <c r="G468" s="73" t="str">
        <f t="shared" si="36"/>
        <v/>
      </c>
      <c r="H468" s="73" t="str">
        <f t="shared" si="37"/>
        <v/>
      </c>
      <c r="I468" s="52" t="str">
        <f t="shared" si="39"/>
        <v/>
      </c>
      <c r="J468" s="73" t="str">
        <f t="shared" si="38"/>
        <v/>
      </c>
    </row>
    <row r="469" spans="1:10" ht="15.75" customHeight="1">
      <c r="A469" s="84" t="str">
        <f t="shared" si="35"/>
        <v/>
      </c>
      <c r="B469" s="82" t="str">
        <f>IF('Time Series Inputs'!A469="","",'Time Series Inputs'!A469)</f>
        <v/>
      </c>
      <c r="C469" s="83" t="str">
        <f>IF('Time Series Inputs'!B469="","",'Time Series Inputs'!B469)</f>
        <v/>
      </c>
      <c r="D469" s="83" t="str">
        <f>IF('Time Series Inputs'!C469="","",'Time Series Inputs'!C469)</f>
        <v/>
      </c>
      <c r="E469" s="73" t="str">
        <f>IF('Rule Recommendations'!A469="","",'Rule Recommendations'!A469)</f>
        <v/>
      </c>
      <c r="F469" s="73" t="str">
        <f>IF($E469="","",IF(ROW($E469)&lt;=FIRST_TRADE_DATE,0,'Apply Constraints'!$E469))</f>
        <v/>
      </c>
      <c r="G469" s="73" t="str">
        <f t="shared" si="36"/>
        <v/>
      </c>
      <c r="H469" s="73" t="str">
        <f t="shared" si="37"/>
        <v/>
      </c>
      <c r="I469" s="52" t="str">
        <f t="shared" si="39"/>
        <v/>
      </c>
      <c r="J469" s="73" t="str">
        <f t="shared" si="38"/>
        <v/>
      </c>
    </row>
    <row r="470" spans="1:10" ht="15.75" customHeight="1">
      <c r="A470" s="84" t="str">
        <f t="shared" si="35"/>
        <v/>
      </c>
      <c r="B470" s="82" t="str">
        <f>IF('Time Series Inputs'!A470="","",'Time Series Inputs'!A470)</f>
        <v/>
      </c>
      <c r="C470" s="83" t="str">
        <f>IF('Time Series Inputs'!B470="","",'Time Series Inputs'!B470)</f>
        <v/>
      </c>
      <c r="D470" s="83" t="str">
        <f>IF('Time Series Inputs'!C470="","",'Time Series Inputs'!C470)</f>
        <v/>
      </c>
      <c r="E470" s="73" t="str">
        <f>IF('Rule Recommendations'!A470="","",'Rule Recommendations'!A470)</f>
        <v/>
      </c>
      <c r="F470" s="73" t="str">
        <f>IF($E470="","",IF(ROW($E470)&lt;=FIRST_TRADE_DATE,0,'Apply Constraints'!$E470))</f>
        <v/>
      </c>
      <c r="G470" s="73" t="str">
        <f t="shared" si="36"/>
        <v/>
      </c>
      <c r="H470" s="73" t="str">
        <f t="shared" si="37"/>
        <v/>
      </c>
      <c r="I470" s="52" t="str">
        <f t="shared" si="39"/>
        <v/>
      </c>
      <c r="J470" s="73" t="str">
        <f t="shared" si="38"/>
        <v/>
      </c>
    </row>
    <row r="471" spans="1:10" ht="15.75" customHeight="1">
      <c r="A471" s="84" t="str">
        <f t="shared" si="35"/>
        <v/>
      </c>
      <c r="B471" s="82" t="str">
        <f>IF('Time Series Inputs'!A471="","",'Time Series Inputs'!A471)</f>
        <v/>
      </c>
      <c r="C471" s="83" t="str">
        <f>IF('Time Series Inputs'!B471="","",'Time Series Inputs'!B471)</f>
        <v/>
      </c>
      <c r="D471" s="83" t="str">
        <f>IF('Time Series Inputs'!C471="","",'Time Series Inputs'!C471)</f>
        <v/>
      </c>
      <c r="E471" s="73" t="str">
        <f>IF('Rule Recommendations'!A471="","",'Rule Recommendations'!A471)</f>
        <v/>
      </c>
      <c r="F471" s="73" t="str">
        <f>IF($E471="","",IF(ROW($E471)&lt;=FIRST_TRADE_DATE,0,'Apply Constraints'!$E471))</f>
        <v/>
      </c>
      <c r="G471" s="73" t="str">
        <f t="shared" si="36"/>
        <v/>
      </c>
      <c r="H471" s="73" t="str">
        <f t="shared" si="37"/>
        <v/>
      </c>
      <c r="I471" s="52" t="str">
        <f t="shared" si="39"/>
        <v/>
      </c>
      <c r="J471" s="73" t="str">
        <f t="shared" si="38"/>
        <v/>
      </c>
    </row>
    <row r="472" spans="1:10" ht="15.75" customHeight="1">
      <c r="A472" s="84" t="str">
        <f t="shared" si="35"/>
        <v/>
      </c>
      <c r="B472" s="82" t="str">
        <f>IF('Time Series Inputs'!A472="","",'Time Series Inputs'!A472)</f>
        <v/>
      </c>
      <c r="C472" s="83" t="str">
        <f>IF('Time Series Inputs'!B472="","",'Time Series Inputs'!B472)</f>
        <v/>
      </c>
      <c r="D472" s="83" t="str">
        <f>IF('Time Series Inputs'!C472="","",'Time Series Inputs'!C472)</f>
        <v/>
      </c>
      <c r="E472" s="73" t="str">
        <f>IF('Rule Recommendations'!A472="","",'Rule Recommendations'!A472)</f>
        <v/>
      </c>
      <c r="F472" s="73" t="str">
        <f>IF($E472="","",IF(ROW($E472)&lt;=FIRST_TRADE_DATE,0,'Apply Constraints'!$E472))</f>
        <v/>
      </c>
      <c r="G472" s="73" t="str">
        <f t="shared" si="36"/>
        <v/>
      </c>
      <c r="H472" s="73" t="str">
        <f t="shared" si="37"/>
        <v/>
      </c>
      <c r="I472" s="52" t="str">
        <f t="shared" si="39"/>
        <v/>
      </c>
      <c r="J472" s="73" t="str">
        <f t="shared" si="38"/>
        <v/>
      </c>
    </row>
    <row r="473" spans="1:10" ht="15.75" customHeight="1">
      <c r="A473" s="84" t="str">
        <f t="shared" si="35"/>
        <v/>
      </c>
      <c r="B473" s="82" t="str">
        <f>IF('Time Series Inputs'!A473="","",'Time Series Inputs'!A473)</f>
        <v/>
      </c>
      <c r="C473" s="83" t="str">
        <f>IF('Time Series Inputs'!B473="","",'Time Series Inputs'!B473)</f>
        <v/>
      </c>
      <c r="D473" s="83" t="str">
        <f>IF('Time Series Inputs'!C473="","",'Time Series Inputs'!C473)</f>
        <v/>
      </c>
      <c r="E473" s="73" t="str">
        <f>IF('Rule Recommendations'!A473="","",'Rule Recommendations'!A473)</f>
        <v/>
      </c>
      <c r="F473" s="73" t="str">
        <f>IF($E473="","",IF(ROW($E473)&lt;=FIRST_TRADE_DATE,0,'Apply Constraints'!$E473))</f>
        <v/>
      </c>
      <c r="G473" s="73" t="str">
        <f t="shared" si="36"/>
        <v/>
      </c>
      <c r="H473" s="73" t="str">
        <f t="shared" si="37"/>
        <v/>
      </c>
      <c r="I473" s="52" t="str">
        <f t="shared" si="39"/>
        <v/>
      </c>
      <c r="J473" s="73" t="str">
        <f t="shared" si="38"/>
        <v/>
      </c>
    </row>
    <row r="474" spans="1:10" ht="15.75" customHeight="1">
      <c r="A474" s="84" t="str">
        <f t="shared" si="35"/>
        <v/>
      </c>
      <c r="B474" s="82" t="str">
        <f>IF('Time Series Inputs'!A474="","",'Time Series Inputs'!A474)</f>
        <v/>
      </c>
      <c r="C474" s="83" t="str">
        <f>IF('Time Series Inputs'!B474="","",'Time Series Inputs'!B474)</f>
        <v/>
      </c>
      <c r="D474" s="83" t="str">
        <f>IF('Time Series Inputs'!C474="","",'Time Series Inputs'!C474)</f>
        <v/>
      </c>
      <c r="E474" s="73" t="str">
        <f>IF('Rule Recommendations'!A474="","",'Rule Recommendations'!A474)</f>
        <v/>
      </c>
      <c r="F474" s="73" t="str">
        <f>IF($E474="","",IF(ROW($E474)&lt;=FIRST_TRADE_DATE,0,'Apply Constraints'!$E474))</f>
        <v/>
      </c>
      <c r="G474" s="73" t="str">
        <f t="shared" si="36"/>
        <v/>
      </c>
      <c r="H474" s="73" t="str">
        <f t="shared" si="37"/>
        <v/>
      </c>
      <c r="I474" s="52" t="str">
        <f t="shared" si="39"/>
        <v/>
      </c>
      <c r="J474" s="73" t="str">
        <f t="shared" si="38"/>
        <v/>
      </c>
    </row>
    <row r="475" spans="1:10" ht="15.75" customHeight="1">
      <c r="A475" s="84" t="str">
        <f t="shared" si="35"/>
        <v/>
      </c>
      <c r="B475" s="82" t="str">
        <f>IF('Time Series Inputs'!A475="","",'Time Series Inputs'!A475)</f>
        <v/>
      </c>
      <c r="C475" s="83" t="str">
        <f>IF('Time Series Inputs'!B475="","",'Time Series Inputs'!B475)</f>
        <v/>
      </c>
      <c r="D475" s="83" t="str">
        <f>IF('Time Series Inputs'!C475="","",'Time Series Inputs'!C475)</f>
        <v/>
      </c>
      <c r="E475" s="73" t="str">
        <f>IF('Rule Recommendations'!A475="","",'Rule Recommendations'!A475)</f>
        <v/>
      </c>
      <c r="F475" s="73" t="str">
        <f>IF($E475="","",IF(ROW($E475)&lt;=FIRST_TRADE_DATE,0,'Apply Constraints'!$E475))</f>
        <v/>
      </c>
      <c r="G475" s="73" t="str">
        <f t="shared" si="36"/>
        <v/>
      </c>
      <c r="H475" s="73" t="str">
        <f t="shared" si="37"/>
        <v/>
      </c>
      <c r="I475" s="52" t="str">
        <f t="shared" si="39"/>
        <v/>
      </c>
      <c r="J475" s="73" t="str">
        <f t="shared" si="38"/>
        <v/>
      </c>
    </row>
    <row r="476" spans="1:10" ht="15.75" customHeight="1">
      <c r="A476" s="84" t="str">
        <f t="shared" si="35"/>
        <v/>
      </c>
      <c r="B476" s="82" t="str">
        <f>IF('Time Series Inputs'!A476="","",'Time Series Inputs'!A476)</f>
        <v/>
      </c>
      <c r="C476" s="83" t="str">
        <f>IF('Time Series Inputs'!B476="","",'Time Series Inputs'!B476)</f>
        <v/>
      </c>
      <c r="D476" s="83" t="str">
        <f>IF('Time Series Inputs'!C476="","",'Time Series Inputs'!C476)</f>
        <v/>
      </c>
      <c r="E476" s="73" t="str">
        <f>IF('Rule Recommendations'!A476="","",'Rule Recommendations'!A476)</f>
        <v/>
      </c>
      <c r="F476" s="73" t="str">
        <f>IF($E476="","",IF(ROW($E476)&lt;=FIRST_TRADE_DATE,0,'Apply Constraints'!$E476))</f>
        <v/>
      </c>
      <c r="G476" s="73" t="str">
        <f t="shared" si="36"/>
        <v/>
      </c>
      <c r="H476" s="73" t="str">
        <f t="shared" si="37"/>
        <v/>
      </c>
      <c r="I476" s="52" t="str">
        <f t="shared" si="39"/>
        <v/>
      </c>
      <c r="J476" s="73" t="str">
        <f t="shared" si="38"/>
        <v/>
      </c>
    </row>
    <row r="477" spans="1:10" ht="15.75" customHeight="1">
      <c r="A477" s="84" t="str">
        <f t="shared" si="35"/>
        <v/>
      </c>
      <c r="B477" s="82" t="str">
        <f>IF('Time Series Inputs'!A477="","",'Time Series Inputs'!A477)</f>
        <v/>
      </c>
      <c r="C477" s="83" t="str">
        <f>IF('Time Series Inputs'!B477="","",'Time Series Inputs'!B477)</f>
        <v/>
      </c>
      <c r="D477" s="83" t="str">
        <f>IF('Time Series Inputs'!C477="","",'Time Series Inputs'!C477)</f>
        <v/>
      </c>
      <c r="E477" s="73" t="str">
        <f>IF('Rule Recommendations'!A477="","",'Rule Recommendations'!A477)</f>
        <v/>
      </c>
      <c r="F477" s="73" t="str">
        <f>IF($E477="","",IF(ROW($E477)&lt;=FIRST_TRADE_DATE,0,'Apply Constraints'!$E477))</f>
        <v/>
      </c>
      <c r="G477" s="73" t="str">
        <f t="shared" si="36"/>
        <v/>
      </c>
      <c r="H477" s="73" t="str">
        <f t="shared" si="37"/>
        <v/>
      </c>
      <c r="I477" s="52" t="str">
        <f t="shared" si="39"/>
        <v/>
      </c>
      <c r="J477" s="73" t="str">
        <f t="shared" si="38"/>
        <v/>
      </c>
    </row>
    <row r="478" spans="1:10" ht="15.75" customHeight="1">
      <c r="A478" s="84" t="str">
        <f t="shared" si="35"/>
        <v/>
      </c>
      <c r="B478" s="82" t="str">
        <f>IF('Time Series Inputs'!A478="","",'Time Series Inputs'!A478)</f>
        <v/>
      </c>
      <c r="C478" s="83" t="str">
        <f>IF('Time Series Inputs'!B478="","",'Time Series Inputs'!B478)</f>
        <v/>
      </c>
      <c r="D478" s="83" t="str">
        <f>IF('Time Series Inputs'!C478="","",'Time Series Inputs'!C478)</f>
        <v/>
      </c>
      <c r="E478" s="73" t="str">
        <f>IF('Rule Recommendations'!A478="","",'Rule Recommendations'!A478)</f>
        <v/>
      </c>
      <c r="F478" s="73" t="str">
        <f>IF($E478="","",IF(ROW($E478)&lt;=FIRST_TRADE_DATE,0,'Apply Constraints'!$E478))</f>
        <v/>
      </c>
      <c r="G478" s="73" t="str">
        <f t="shared" si="36"/>
        <v/>
      </c>
      <c r="H478" s="73" t="str">
        <f t="shared" si="37"/>
        <v/>
      </c>
      <c r="I478" s="52" t="str">
        <f t="shared" si="39"/>
        <v/>
      </c>
      <c r="J478" s="73" t="str">
        <f t="shared" si="38"/>
        <v/>
      </c>
    </row>
    <row r="479" spans="1:10" ht="15.75" customHeight="1">
      <c r="A479" s="84" t="str">
        <f t="shared" si="35"/>
        <v/>
      </c>
      <c r="B479" s="82" t="str">
        <f>IF('Time Series Inputs'!A479="","",'Time Series Inputs'!A479)</f>
        <v/>
      </c>
      <c r="C479" s="83" t="str">
        <f>IF('Time Series Inputs'!B479="","",'Time Series Inputs'!B479)</f>
        <v/>
      </c>
      <c r="D479" s="83" t="str">
        <f>IF('Time Series Inputs'!C479="","",'Time Series Inputs'!C479)</f>
        <v/>
      </c>
      <c r="E479" s="73" t="str">
        <f>IF('Rule Recommendations'!A479="","",'Rule Recommendations'!A479)</f>
        <v/>
      </c>
      <c r="F479" s="73" t="str">
        <f>IF($E479="","",IF(ROW($E479)&lt;=FIRST_TRADE_DATE,0,'Apply Constraints'!$E479))</f>
        <v/>
      </c>
      <c r="G479" s="73" t="str">
        <f t="shared" si="36"/>
        <v/>
      </c>
      <c r="H479" s="73" t="str">
        <f t="shared" si="37"/>
        <v/>
      </c>
      <c r="I479" s="52" t="str">
        <f t="shared" si="39"/>
        <v/>
      </c>
      <c r="J479" s="73" t="str">
        <f t="shared" si="38"/>
        <v/>
      </c>
    </row>
    <row r="480" spans="1:10" ht="15.75" customHeight="1">
      <c r="A480" s="84" t="str">
        <f t="shared" si="35"/>
        <v/>
      </c>
      <c r="B480" s="82" t="str">
        <f>IF('Time Series Inputs'!A480="","",'Time Series Inputs'!A480)</f>
        <v/>
      </c>
      <c r="C480" s="83" t="str">
        <f>IF('Time Series Inputs'!B480="","",'Time Series Inputs'!B480)</f>
        <v/>
      </c>
      <c r="D480" s="83" t="str">
        <f>IF('Time Series Inputs'!C480="","",'Time Series Inputs'!C480)</f>
        <v/>
      </c>
      <c r="E480" s="73" t="str">
        <f>IF('Rule Recommendations'!A480="","",'Rule Recommendations'!A480)</f>
        <v/>
      </c>
      <c r="F480" s="73" t="str">
        <f>IF($E480="","",IF(ROW($E480)&lt;=FIRST_TRADE_DATE,0,'Apply Constraints'!$E480))</f>
        <v/>
      </c>
      <c r="G480" s="73" t="str">
        <f t="shared" si="36"/>
        <v/>
      </c>
      <c r="H480" s="73" t="str">
        <f t="shared" si="37"/>
        <v/>
      </c>
      <c r="I480" s="52" t="str">
        <f t="shared" si="39"/>
        <v/>
      </c>
      <c r="J480" s="73" t="str">
        <f t="shared" si="38"/>
        <v/>
      </c>
    </row>
    <row r="481" spans="1:10" ht="15.75" customHeight="1">
      <c r="A481" s="84" t="str">
        <f t="shared" si="35"/>
        <v/>
      </c>
      <c r="B481" s="82" t="str">
        <f>IF('Time Series Inputs'!A481="","",'Time Series Inputs'!A481)</f>
        <v/>
      </c>
      <c r="C481" s="83" t="str">
        <f>IF('Time Series Inputs'!B481="","",'Time Series Inputs'!B481)</f>
        <v/>
      </c>
      <c r="D481" s="83" t="str">
        <f>IF('Time Series Inputs'!C481="","",'Time Series Inputs'!C481)</f>
        <v/>
      </c>
      <c r="E481" s="73" t="str">
        <f>IF('Rule Recommendations'!A481="","",'Rule Recommendations'!A481)</f>
        <v/>
      </c>
      <c r="F481" s="73" t="str">
        <f>IF($E481="","",IF(ROW($E481)&lt;=FIRST_TRADE_DATE,0,'Apply Constraints'!$E481))</f>
        <v/>
      </c>
      <c r="G481" s="73" t="str">
        <f t="shared" si="36"/>
        <v/>
      </c>
      <c r="H481" s="73" t="str">
        <f t="shared" si="37"/>
        <v/>
      </c>
      <c r="I481" s="52" t="str">
        <f t="shared" si="39"/>
        <v/>
      </c>
      <c r="J481" s="73" t="str">
        <f t="shared" si="38"/>
        <v/>
      </c>
    </row>
    <row r="482" spans="1:10" ht="15.75" customHeight="1">
      <c r="A482" s="84" t="str">
        <f t="shared" si="35"/>
        <v/>
      </c>
      <c r="B482" s="82" t="str">
        <f>IF('Time Series Inputs'!A482="","",'Time Series Inputs'!A482)</f>
        <v/>
      </c>
      <c r="C482" s="83" t="str">
        <f>IF('Time Series Inputs'!B482="","",'Time Series Inputs'!B482)</f>
        <v/>
      </c>
      <c r="D482" s="83" t="str">
        <f>IF('Time Series Inputs'!C482="","",'Time Series Inputs'!C482)</f>
        <v/>
      </c>
      <c r="E482" s="73" t="str">
        <f>IF('Rule Recommendations'!A482="","",'Rule Recommendations'!A482)</f>
        <v/>
      </c>
      <c r="F482" s="73" t="str">
        <f>IF($E482="","",IF(ROW($E482)&lt;=FIRST_TRADE_DATE,0,'Apply Constraints'!$E482))</f>
        <v/>
      </c>
      <c r="G482" s="73" t="str">
        <f t="shared" si="36"/>
        <v/>
      </c>
      <c r="H482" s="73" t="str">
        <f t="shared" si="37"/>
        <v/>
      </c>
      <c r="I482" s="52" t="str">
        <f t="shared" si="39"/>
        <v/>
      </c>
      <c r="J482" s="73" t="str">
        <f t="shared" si="38"/>
        <v/>
      </c>
    </row>
    <row r="483" spans="1:10" ht="15.75" customHeight="1">
      <c r="A483" s="84" t="str">
        <f t="shared" si="35"/>
        <v/>
      </c>
      <c r="B483" s="82" t="str">
        <f>IF('Time Series Inputs'!A483="","",'Time Series Inputs'!A483)</f>
        <v/>
      </c>
      <c r="C483" s="83" t="str">
        <f>IF('Time Series Inputs'!B483="","",'Time Series Inputs'!B483)</f>
        <v/>
      </c>
      <c r="D483" s="83" t="str">
        <f>IF('Time Series Inputs'!C483="","",'Time Series Inputs'!C483)</f>
        <v/>
      </c>
      <c r="E483" s="73" t="str">
        <f>IF('Rule Recommendations'!A483="","",'Rule Recommendations'!A483)</f>
        <v/>
      </c>
      <c r="F483" s="73" t="str">
        <f>IF($E483="","",IF(ROW($E483)&lt;=FIRST_TRADE_DATE,0,'Apply Constraints'!$E483))</f>
        <v/>
      </c>
      <c r="G483" s="73" t="str">
        <f t="shared" si="36"/>
        <v/>
      </c>
      <c r="H483" s="73" t="str">
        <f t="shared" si="37"/>
        <v/>
      </c>
      <c r="I483" s="52" t="str">
        <f t="shared" si="39"/>
        <v/>
      </c>
      <c r="J483" s="73" t="str">
        <f t="shared" si="38"/>
        <v/>
      </c>
    </row>
    <row r="484" spans="1:10" ht="15.75" customHeight="1">
      <c r="A484" s="84" t="str">
        <f t="shared" si="35"/>
        <v/>
      </c>
      <c r="B484" s="82" t="str">
        <f>IF('Time Series Inputs'!A484="","",'Time Series Inputs'!A484)</f>
        <v/>
      </c>
      <c r="C484" s="83" t="str">
        <f>IF('Time Series Inputs'!B484="","",'Time Series Inputs'!B484)</f>
        <v/>
      </c>
      <c r="D484" s="83" t="str">
        <f>IF('Time Series Inputs'!C484="","",'Time Series Inputs'!C484)</f>
        <v/>
      </c>
      <c r="E484" s="73" t="str">
        <f>IF('Rule Recommendations'!A484="","",'Rule Recommendations'!A484)</f>
        <v/>
      </c>
      <c r="F484" s="73" t="str">
        <f>IF($E484="","",IF(ROW($E484)&lt;=FIRST_TRADE_DATE,0,'Apply Constraints'!$E484))</f>
        <v/>
      </c>
      <c r="G484" s="73" t="str">
        <f t="shared" si="36"/>
        <v/>
      </c>
      <c r="H484" s="73" t="str">
        <f t="shared" si="37"/>
        <v/>
      </c>
      <c r="I484" s="52" t="str">
        <f t="shared" si="39"/>
        <v/>
      </c>
      <c r="J484" s="73" t="str">
        <f t="shared" si="38"/>
        <v/>
      </c>
    </row>
    <row r="485" spans="1:10" ht="15.75" customHeight="1">
      <c r="A485" s="84" t="str">
        <f t="shared" si="35"/>
        <v/>
      </c>
      <c r="B485" s="82" t="str">
        <f>IF('Time Series Inputs'!A485="","",'Time Series Inputs'!A485)</f>
        <v/>
      </c>
      <c r="C485" s="83" t="str">
        <f>IF('Time Series Inputs'!B485="","",'Time Series Inputs'!B485)</f>
        <v/>
      </c>
      <c r="D485" s="83" t="str">
        <f>IF('Time Series Inputs'!C485="","",'Time Series Inputs'!C485)</f>
        <v/>
      </c>
      <c r="E485" s="73" t="str">
        <f>IF('Rule Recommendations'!A485="","",'Rule Recommendations'!A485)</f>
        <v/>
      </c>
      <c r="F485" s="73" t="str">
        <f>IF($E485="","",IF(ROW($E485)&lt;=FIRST_TRADE_DATE,0,'Apply Constraints'!$E485))</f>
        <v/>
      </c>
      <c r="G485" s="73" t="str">
        <f t="shared" si="36"/>
        <v/>
      </c>
      <c r="H485" s="73" t="str">
        <f t="shared" si="37"/>
        <v/>
      </c>
      <c r="I485" s="52" t="str">
        <f t="shared" si="39"/>
        <v/>
      </c>
      <c r="J485" s="73" t="str">
        <f t="shared" si="38"/>
        <v/>
      </c>
    </row>
    <row r="486" spans="1:10" ht="15.75" customHeight="1">
      <c r="A486" s="84" t="str">
        <f t="shared" si="35"/>
        <v/>
      </c>
      <c r="B486" s="82" t="str">
        <f>IF('Time Series Inputs'!A486="","",'Time Series Inputs'!A486)</f>
        <v/>
      </c>
      <c r="C486" s="83" t="str">
        <f>IF('Time Series Inputs'!B486="","",'Time Series Inputs'!B486)</f>
        <v/>
      </c>
      <c r="D486" s="83" t="str">
        <f>IF('Time Series Inputs'!C486="","",'Time Series Inputs'!C486)</f>
        <v/>
      </c>
      <c r="E486" s="73" t="str">
        <f>IF('Rule Recommendations'!A486="","",'Rule Recommendations'!A486)</f>
        <v/>
      </c>
      <c r="F486" s="73" t="str">
        <f>IF($E486="","",IF(ROW($E486)&lt;=FIRST_TRADE_DATE,0,'Apply Constraints'!$E486))</f>
        <v/>
      </c>
      <c r="G486" s="73" t="str">
        <f t="shared" si="36"/>
        <v/>
      </c>
      <c r="H486" s="73" t="str">
        <f t="shared" si="37"/>
        <v/>
      </c>
      <c r="I486" s="52" t="str">
        <f t="shared" si="39"/>
        <v/>
      </c>
      <c r="J486" s="73" t="str">
        <f t="shared" si="38"/>
        <v/>
      </c>
    </row>
    <row r="487" spans="1:10" ht="15.75" customHeight="1">
      <c r="A487" s="84" t="str">
        <f t="shared" si="35"/>
        <v/>
      </c>
      <c r="B487" s="82" t="str">
        <f>IF('Time Series Inputs'!A487="","",'Time Series Inputs'!A487)</f>
        <v/>
      </c>
      <c r="C487" s="83" t="str">
        <f>IF('Time Series Inputs'!B487="","",'Time Series Inputs'!B487)</f>
        <v/>
      </c>
      <c r="D487" s="83" t="str">
        <f>IF('Time Series Inputs'!C487="","",'Time Series Inputs'!C487)</f>
        <v/>
      </c>
      <c r="E487" s="73" t="str">
        <f>IF('Rule Recommendations'!A487="","",'Rule Recommendations'!A487)</f>
        <v/>
      </c>
      <c r="F487" s="73" t="str">
        <f>IF($E487="","",IF(ROW($E487)&lt;=FIRST_TRADE_DATE,0,'Apply Constraints'!$E487))</f>
        <v/>
      </c>
      <c r="G487" s="73" t="str">
        <f t="shared" si="36"/>
        <v/>
      </c>
      <c r="H487" s="73" t="str">
        <f t="shared" si="37"/>
        <v/>
      </c>
      <c r="I487" s="52" t="str">
        <f t="shared" si="39"/>
        <v/>
      </c>
      <c r="J487" s="73" t="str">
        <f t="shared" si="38"/>
        <v/>
      </c>
    </row>
    <row r="488" spans="1:10" ht="15.75" customHeight="1">
      <c r="A488" s="84" t="str">
        <f t="shared" si="35"/>
        <v/>
      </c>
      <c r="B488" s="82" t="str">
        <f>IF('Time Series Inputs'!A488="","",'Time Series Inputs'!A488)</f>
        <v/>
      </c>
      <c r="C488" s="83" t="str">
        <f>IF('Time Series Inputs'!B488="","",'Time Series Inputs'!B488)</f>
        <v/>
      </c>
      <c r="D488" s="83" t="str">
        <f>IF('Time Series Inputs'!C488="","",'Time Series Inputs'!C488)</f>
        <v/>
      </c>
      <c r="E488" s="73" t="str">
        <f>IF('Rule Recommendations'!A488="","",'Rule Recommendations'!A488)</f>
        <v/>
      </c>
      <c r="F488" s="73" t="str">
        <f>IF($E488="","",IF(ROW($E488)&lt;=FIRST_TRADE_DATE,0,'Apply Constraints'!$E488))</f>
        <v/>
      </c>
      <c r="G488" s="73" t="str">
        <f t="shared" si="36"/>
        <v/>
      </c>
      <c r="H488" s="73" t="str">
        <f t="shared" si="37"/>
        <v/>
      </c>
      <c r="I488" s="52" t="str">
        <f t="shared" si="39"/>
        <v/>
      </c>
      <c r="J488" s="73" t="str">
        <f t="shared" si="38"/>
        <v/>
      </c>
    </row>
    <row r="489" spans="1:10" ht="15.75" customHeight="1">
      <c r="A489" s="84" t="str">
        <f t="shared" si="35"/>
        <v/>
      </c>
      <c r="B489" s="82" t="str">
        <f>IF('Time Series Inputs'!A489="","",'Time Series Inputs'!A489)</f>
        <v/>
      </c>
      <c r="C489" s="83" t="str">
        <f>IF('Time Series Inputs'!B489="","",'Time Series Inputs'!B489)</f>
        <v/>
      </c>
      <c r="D489" s="83" t="str">
        <f>IF('Time Series Inputs'!C489="","",'Time Series Inputs'!C489)</f>
        <v/>
      </c>
      <c r="E489" s="73" t="str">
        <f>IF('Rule Recommendations'!A489="","",'Rule Recommendations'!A489)</f>
        <v/>
      </c>
      <c r="F489" s="73" t="str">
        <f>IF($E489="","",IF(ROW($E489)&lt;=FIRST_TRADE_DATE,0,'Apply Constraints'!$E489))</f>
        <v/>
      </c>
      <c r="G489" s="73" t="str">
        <f t="shared" si="36"/>
        <v/>
      </c>
      <c r="H489" s="73" t="str">
        <f t="shared" si="37"/>
        <v/>
      </c>
      <c r="I489" s="52" t="str">
        <f t="shared" si="39"/>
        <v/>
      </c>
      <c r="J489" s="73" t="str">
        <f t="shared" si="38"/>
        <v/>
      </c>
    </row>
    <row r="490" spans="1:10" ht="15.75" customHeight="1">
      <c r="A490" s="84" t="str">
        <f t="shared" si="35"/>
        <v/>
      </c>
      <c r="B490" s="82" t="str">
        <f>IF('Time Series Inputs'!A490="","",'Time Series Inputs'!A490)</f>
        <v/>
      </c>
      <c r="C490" s="83" t="str">
        <f>IF('Time Series Inputs'!B490="","",'Time Series Inputs'!B490)</f>
        <v/>
      </c>
      <c r="D490" s="83" t="str">
        <f>IF('Time Series Inputs'!C490="","",'Time Series Inputs'!C490)</f>
        <v/>
      </c>
      <c r="E490" s="73" t="str">
        <f>IF('Rule Recommendations'!A490="","",'Rule Recommendations'!A490)</f>
        <v/>
      </c>
      <c r="F490" s="73" t="str">
        <f>IF($E490="","",IF(ROW($E490)&lt;=FIRST_TRADE_DATE,0,'Apply Constraints'!$E490))</f>
        <v/>
      </c>
      <c r="G490" s="73" t="str">
        <f t="shared" si="36"/>
        <v/>
      </c>
      <c r="H490" s="73" t="str">
        <f t="shared" si="37"/>
        <v/>
      </c>
      <c r="I490" s="52" t="str">
        <f t="shared" si="39"/>
        <v/>
      </c>
      <c r="J490" s="73" t="str">
        <f t="shared" si="38"/>
        <v/>
      </c>
    </row>
    <row r="491" spans="1:10" ht="15.75" customHeight="1">
      <c r="A491" s="84" t="str">
        <f t="shared" si="35"/>
        <v/>
      </c>
      <c r="B491" s="82" t="str">
        <f>IF('Time Series Inputs'!A491="","",'Time Series Inputs'!A491)</f>
        <v/>
      </c>
      <c r="C491" s="83" t="str">
        <f>IF('Time Series Inputs'!B491="","",'Time Series Inputs'!B491)</f>
        <v/>
      </c>
      <c r="D491" s="83" t="str">
        <f>IF('Time Series Inputs'!C491="","",'Time Series Inputs'!C491)</f>
        <v/>
      </c>
      <c r="E491" s="73" t="str">
        <f>IF('Rule Recommendations'!A491="","",'Rule Recommendations'!A491)</f>
        <v/>
      </c>
      <c r="F491" s="73" t="str">
        <f>IF($E491="","",IF(ROW($E491)&lt;=FIRST_TRADE_DATE,0,'Apply Constraints'!$E491))</f>
        <v/>
      </c>
      <c r="G491" s="73" t="str">
        <f t="shared" si="36"/>
        <v/>
      </c>
      <c r="H491" s="73" t="str">
        <f t="shared" si="37"/>
        <v/>
      </c>
      <c r="I491" s="52" t="str">
        <f t="shared" si="39"/>
        <v/>
      </c>
      <c r="J491" s="73" t="str">
        <f t="shared" si="38"/>
        <v/>
      </c>
    </row>
    <row r="492" spans="1:10" ht="15.75" customHeight="1">
      <c r="A492" s="84" t="str">
        <f t="shared" si="35"/>
        <v/>
      </c>
      <c r="B492" s="82" t="str">
        <f>IF('Time Series Inputs'!A492="","",'Time Series Inputs'!A492)</f>
        <v/>
      </c>
      <c r="C492" s="83" t="str">
        <f>IF('Time Series Inputs'!B492="","",'Time Series Inputs'!B492)</f>
        <v/>
      </c>
      <c r="D492" s="83" t="str">
        <f>IF('Time Series Inputs'!C492="","",'Time Series Inputs'!C492)</f>
        <v/>
      </c>
      <c r="E492" s="73" t="str">
        <f>IF('Rule Recommendations'!A492="","",'Rule Recommendations'!A492)</f>
        <v/>
      </c>
      <c r="F492" s="73" t="str">
        <f>IF($E492="","",IF(ROW($E492)&lt;=FIRST_TRADE_DATE,0,'Apply Constraints'!$E492))</f>
        <v/>
      </c>
      <c r="G492" s="73" t="str">
        <f t="shared" si="36"/>
        <v/>
      </c>
      <c r="H492" s="73" t="str">
        <f t="shared" si="37"/>
        <v/>
      </c>
      <c r="I492" s="52" t="str">
        <f t="shared" si="39"/>
        <v/>
      </c>
      <c r="J492" s="73" t="str">
        <f t="shared" si="38"/>
        <v/>
      </c>
    </row>
    <row r="493" spans="1:10" ht="15.75" customHeight="1">
      <c r="A493" s="84" t="str">
        <f t="shared" si="35"/>
        <v/>
      </c>
      <c r="B493" s="82" t="str">
        <f>IF('Time Series Inputs'!A493="","",'Time Series Inputs'!A493)</f>
        <v/>
      </c>
      <c r="C493" s="83" t="str">
        <f>IF('Time Series Inputs'!B493="","",'Time Series Inputs'!B493)</f>
        <v/>
      </c>
      <c r="D493" s="83" t="str">
        <f>IF('Time Series Inputs'!C493="","",'Time Series Inputs'!C493)</f>
        <v/>
      </c>
      <c r="E493" s="73" t="str">
        <f>IF('Rule Recommendations'!A493="","",'Rule Recommendations'!A493)</f>
        <v/>
      </c>
      <c r="F493" s="73" t="str">
        <f>IF($E493="","",IF(ROW($E493)&lt;=FIRST_TRADE_DATE,0,'Apply Constraints'!$E493))</f>
        <v/>
      </c>
      <c r="G493" s="73" t="str">
        <f t="shared" si="36"/>
        <v/>
      </c>
      <c r="H493" s="73" t="str">
        <f t="shared" si="37"/>
        <v/>
      </c>
      <c r="I493" s="52" t="str">
        <f t="shared" si="39"/>
        <v/>
      </c>
      <c r="J493" s="73" t="str">
        <f t="shared" si="38"/>
        <v/>
      </c>
    </row>
    <row r="494" spans="1:10" ht="15.75" customHeight="1">
      <c r="A494" s="84" t="str">
        <f t="shared" si="35"/>
        <v/>
      </c>
      <c r="B494" s="82" t="str">
        <f>IF('Time Series Inputs'!A494="","",'Time Series Inputs'!A494)</f>
        <v/>
      </c>
      <c r="C494" s="83" t="str">
        <f>IF('Time Series Inputs'!B494="","",'Time Series Inputs'!B494)</f>
        <v/>
      </c>
      <c r="D494" s="83" t="str">
        <f>IF('Time Series Inputs'!C494="","",'Time Series Inputs'!C494)</f>
        <v/>
      </c>
      <c r="E494" s="73" t="str">
        <f>IF('Rule Recommendations'!A494="","",'Rule Recommendations'!A494)</f>
        <v/>
      </c>
      <c r="F494" s="73" t="str">
        <f>IF($E494="","",IF(ROW($E494)&lt;=FIRST_TRADE_DATE,0,'Apply Constraints'!$E494))</f>
        <v/>
      </c>
      <c r="G494" s="73" t="str">
        <f t="shared" si="36"/>
        <v/>
      </c>
      <c r="H494" s="73" t="str">
        <f t="shared" si="37"/>
        <v/>
      </c>
      <c r="I494" s="52" t="str">
        <f t="shared" si="39"/>
        <v/>
      </c>
      <c r="J494" s="73" t="str">
        <f t="shared" si="38"/>
        <v/>
      </c>
    </row>
    <row r="495" spans="1:10" ht="15.75" customHeight="1">
      <c r="A495" s="84" t="str">
        <f t="shared" si="35"/>
        <v/>
      </c>
      <c r="B495" s="82" t="str">
        <f>IF('Time Series Inputs'!A495="","",'Time Series Inputs'!A495)</f>
        <v/>
      </c>
      <c r="C495" s="83" t="str">
        <f>IF('Time Series Inputs'!B495="","",'Time Series Inputs'!B495)</f>
        <v/>
      </c>
      <c r="D495" s="83" t="str">
        <f>IF('Time Series Inputs'!C495="","",'Time Series Inputs'!C495)</f>
        <v/>
      </c>
      <c r="E495" s="73" t="str">
        <f>IF('Rule Recommendations'!A495="","",'Rule Recommendations'!A495)</f>
        <v/>
      </c>
      <c r="F495" s="73" t="str">
        <f>IF($E495="","",IF(ROW($E495)&lt;=FIRST_TRADE_DATE,0,'Apply Constraints'!$E495))</f>
        <v/>
      </c>
      <c r="G495" s="73" t="str">
        <f t="shared" si="36"/>
        <v/>
      </c>
      <c r="H495" s="73" t="str">
        <f t="shared" si="37"/>
        <v/>
      </c>
      <c r="I495" s="52" t="str">
        <f t="shared" si="39"/>
        <v/>
      </c>
      <c r="J495" s="73" t="str">
        <f t="shared" si="38"/>
        <v/>
      </c>
    </row>
    <row r="496" spans="1:10" ht="15.75" customHeight="1">
      <c r="A496" s="84" t="str">
        <f t="shared" si="35"/>
        <v/>
      </c>
      <c r="B496" s="82" t="str">
        <f>IF('Time Series Inputs'!A496="","",'Time Series Inputs'!A496)</f>
        <v/>
      </c>
      <c r="C496" s="83" t="str">
        <f>IF('Time Series Inputs'!B496="","",'Time Series Inputs'!B496)</f>
        <v/>
      </c>
      <c r="D496" s="83" t="str">
        <f>IF('Time Series Inputs'!C496="","",'Time Series Inputs'!C496)</f>
        <v/>
      </c>
      <c r="E496" s="73" t="str">
        <f>IF('Rule Recommendations'!A496="","",'Rule Recommendations'!A496)</f>
        <v/>
      </c>
      <c r="F496" s="73" t="str">
        <f>IF($E496="","",IF(ROW($E496)&lt;=FIRST_TRADE_DATE,0,'Apply Constraints'!$E496))</f>
        <v/>
      </c>
      <c r="G496" s="73" t="str">
        <f t="shared" si="36"/>
        <v/>
      </c>
      <c r="H496" s="73" t="str">
        <f t="shared" si="37"/>
        <v/>
      </c>
      <c r="I496" s="52" t="str">
        <f t="shared" si="39"/>
        <v/>
      </c>
      <c r="J496" s="73" t="str">
        <f t="shared" si="38"/>
        <v/>
      </c>
    </row>
    <row r="497" spans="1:10" ht="15.75" customHeight="1">
      <c r="A497" s="84" t="str">
        <f t="shared" si="35"/>
        <v/>
      </c>
      <c r="B497" s="82" t="str">
        <f>IF('Time Series Inputs'!A497="","",'Time Series Inputs'!A497)</f>
        <v/>
      </c>
      <c r="C497" s="83" t="str">
        <f>IF('Time Series Inputs'!B497="","",'Time Series Inputs'!B497)</f>
        <v/>
      </c>
      <c r="D497" s="83" t="str">
        <f>IF('Time Series Inputs'!C497="","",'Time Series Inputs'!C497)</f>
        <v/>
      </c>
      <c r="E497" s="73" t="str">
        <f>IF('Rule Recommendations'!A497="","",'Rule Recommendations'!A497)</f>
        <v/>
      </c>
      <c r="F497" s="73" t="str">
        <f>IF($E497="","",IF(ROW($E497)&lt;=FIRST_TRADE_DATE,0,'Apply Constraints'!$E497))</f>
        <v/>
      </c>
      <c r="G497" s="73" t="str">
        <f t="shared" si="36"/>
        <v/>
      </c>
      <c r="H497" s="73" t="str">
        <f t="shared" si="37"/>
        <v/>
      </c>
      <c r="I497" s="52" t="str">
        <f t="shared" si="39"/>
        <v/>
      </c>
      <c r="J497" s="73" t="str">
        <f t="shared" si="38"/>
        <v/>
      </c>
    </row>
    <row r="498" spans="1:10" ht="15.75" customHeight="1">
      <c r="A498" s="84" t="str">
        <f t="shared" si="35"/>
        <v/>
      </c>
      <c r="B498" s="82" t="str">
        <f>IF('Time Series Inputs'!A498="","",'Time Series Inputs'!A498)</f>
        <v/>
      </c>
      <c r="C498" s="83" t="str">
        <f>IF('Time Series Inputs'!B498="","",'Time Series Inputs'!B498)</f>
        <v/>
      </c>
      <c r="D498" s="83" t="str">
        <f>IF('Time Series Inputs'!C498="","",'Time Series Inputs'!C498)</f>
        <v/>
      </c>
      <c r="E498" s="73" t="str">
        <f>IF('Rule Recommendations'!A498="","",'Rule Recommendations'!A498)</f>
        <v/>
      </c>
      <c r="F498" s="73" t="str">
        <f>IF($E498="","",IF(ROW($E498)&lt;=FIRST_TRADE_DATE,0,'Apply Constraints'!$E498))</f>
        <v/>
      </c>
      <c r="G498" s="73" t="str">
        <f t="shared" si="36"/>
        <v/>
      </c>
      <c r="H498" s="73" t="str">
        <f t="shared" si="37"/>
        <v/>
      </c>
      <c r="I498" s="52" t="str">
        <f t="shared" si="39"/>
        <v/>
      </c>
      <c r="J498" s="73" t="str">
        <f t="shared" si="38"/>
        <v/>
      </c>
    </row>
    <row r="499" spans="1:10" ht="15.75" customHeight="1">
      <c r="A499" s="84" t="str">
        <f t="shared" si="35"/>
        <v/>
      </c>
      <c r="B499" s="82" t="str">
        <f>IF('Time Series Inputs'!A499="","",'Time Series Inputs'!A499)</f>
        <v/>
      </c>
      <c r="C499" s="83" t="str">
        <f>IF('Time Series Inputs'!B499="","",'Time Series Inputs'!B499)</f>
        <v/>
      </c>
      <c r="D499" s="83" t="str">
        <f>IF('Time Series Inputs'!C499="","",'Time Series Inputs'!C499)</f>
        <v/>
      </c>
      <c r="E499" s="73" t="str">
        <f>IF('Rule Recommendations'!A499="","",'Rule Recommendations'!A499)</f>
        <v/>
      </c>
      <c r="F499" s="73" t="str">
        <f>IF($E499="","",IF(ROW($E499)&lt;=FIRST_TRADE_DATE,0,'Apply Constraints'!$E499))</f>
        <v/>
      </c>
      <c r="G499" s="73" t="str">
        <f t="shared" si="36"/>
        <v/>
      </c>
      <c r="H499" s="73" t="str">
        <f t="shared" si="37"/>
        <v/>
      </c>
      <c r="I499" s="52" t="str">
        <f t="shared" si="39"/>
        <v/>
      </c>
      <c r="J499" s="73" t="str">
        <f t="shared" si="38"/>
        <v/>
      </c>
    </row>
    <row r="500" spans="1:10" ht="15.75" customHeight="1">
      <c r="A500" s="84" t="str">
        <f t="shared" si="35"/>
        <v/>
      </c>
      <c r="B500" s="82" t="str">
        <f>IF('Time Series Inputs'!A500="","",'Time Series Inputs'!A500)</f>
        <v/>
      </c>
      <c r="C500" s="83" t="str">
        <f>IF('Time Series Inputs'!B500="","",'Time Series Inputs'!B500)</f>
        <v/>
      </c>
      <c r="D500" s="83" t="str">
        <f>IF('Time Series Inputs'!C500="","",'Time Series Inputs'!C500)</f>
        <v/>
      </c>
      <c r="E500" s="73" t="str">
        <f>IF('Rule Recommendations'!A500="","",'Rule Recommendations'!A500)</f>
        <v/>
      </c>
      <c r="F500" s="73" t="str">
        <f>IF($E500="","",IF(ROW($E500)&lt;=FIRST_TRADE_DATE,0,'Apply Constraints'!$E500))</f>
        <v/>
      </c>
      <c r="G500" s="73" t="str">
        <f t="shared" si="36"/>
        <v/>
      </c>
      <c r="H500" s="73" t="str">
        <f t="shared" si="37"/>
        <v/>
      </c>
      <c r="I500" s="52" t="str">
        <f t="shared" si="39"/>
        <v/>
      </c>
      <c r="J500" s="73" t="str">
        <f t="shared" si="38"/>
        <v/>
      </c>
    </row>
    <row r="501" spans="1:10" ht="15.75" customHeight="1">
      <c r="A501" s="84" t="str">
        <f t="shared" si="35"/>
        <v/>
      </c>
      <c r="B501" s="82" t="str">
        <f>IF('Time Series Inputs'!A501="","",'Time Series Inputs'!A501)</f>
        <v/>
      </c>
      <c r="C501" s="83" t="str">
        <f>IF('Time Series Inputs'!B501="","",'Time Series Inputs'!B501)</f>
        <v/>
      </c>
      <c r="D501" s="83" t="str">
        <f>IF('Time Series Inputs'!C501="","",'Time Series Inputs'!C501)</f>
        <v/>
      </c>
      <c r="E501" s="73" t="str">
        <f>IF('Rule Recommendations'!A501="","",'Rule Recommendations'!A501)</f>
        <v/>
      </c>
      <c r="F501" s="73" t="str">
        <f>IF($E501="","",IF(ROW($E501)&lt;=FIRST_TRADE_DATE,0,'Apply Constraints'!$E501))</f>
        <v/>
      </c>
      <c r="G501" s="73" t="str">
        <f t="shared" si="36"/>
        <v/>
      </c>
      <c r="H501" s="73" t="str">
        <f t="shared" si="37"/>
        <v/>
      </c>
      <c r="I501" s="52" t="str">
        <f t="shared" si="39"/>
        <v/>
      </c>
      <c r="J501" s="73" t="str">
        <f t="shared" si="38"/>
        <v/>
      </c>
    </row>
    <row r="502" spans="1:10" ht="15.75" customHeight="1">
      <c r="A502" s="84" t="str">
        <f t="shared" si="35"/>
        <v/>
      </c>
      <c r="B502" s="82" t="str">
        <f>IF('Time Series Inputs'!A502="","",'Time Series Inputs'!A502)</f>
        <v/>
      </c>
      <c r="C502" s="83" t="str">
        <f>IF('Time Series Inputs'!B502="","",'Time Series Inputs'!B502)</f>
        <v/>
      </c>
      <c r="D502" s="83" t="str">
        <f>IF('Time Series Inputs'!C502="","",'Time Series Inputs'!C502)</f>
        <v/>
      </c>
      <c r="E502" s="73" t="str">
        <f>IF('Rule Recommendations'!A502="","",'Rule Recommendations'!A502)</f>
        <v/>
      </c>
      <c r="F502" s="73" t="str">
        <f>IF($E502="","",IF(ROW($E502)&lt;=FIRST_TRADE_DATE,0,'Apply Constraints'!$E502))</f>
        <v/>
      </c>
      <c r="G502" s="73" t="str">
        <f t="shared" si="36"/>
        <v/>
      </c>
      <c r="H502" s="73" t="str">
        <f t="shared" si="37"/>
        <v/>
      </c>
      <c r="I502" s="52" t="str">
        <f t="shared" si="39"/>
        <v/>
      </c>
      <c r="J502" s="73" t="str">
        <f t="shared" si="38"/>
        <v/>
      </c>
    </row>
    <row r="503" spans="1:10" ht="15.75" customHeight="1">
      <c r="A503" s="84" t="str">
        <f t="shared" si="35"/>
        <v/>
      </c>
      <c r="B503" s="82" t="str">
        <f>IF('Time Series Inputs'!A503="","",'Time Series Inputs'!A503)</f>
        <v/>
      </c>
      <c r="C503" s="83" t="str">
        <f>IF('Time Series Inputs'!B503="","",'Time Series Inputs'!B503)</f>
        <v/>
      </c>
      <c r="D503" s="83" t="str">
        <f>IF('Time Series Inputs'!C503="","",'Time Series Inputs'!C503)</f>
        <v/>
      </c>
      <c r="E503" s="73" t="str">
        <f>IF('Rule Recommendations'!A503="","",'Rule Recommendations'!A503)</f>
        <v/>
      </c>
      <c r="F503" s="73" t="str">
        <f>IF($E503="","",IF(ROW($E503)&lt;=FIRST_TRADE_DATE,0,'Apply Constraints'!$E503))</f>
        <v/>
      </c>
      <c r="G503" s="73" t="str">
        <f t="shared" si="36"/>
        <v/>
      </c>
      <c r="H503" s="73" t="str">
        <f t="shared" si="37"/>
        <v/>
      </c>
      <c r="I503" s="52" t="str">
        <f t="shared" si="39"/>
        <v/>
      </c>
      <c r="J503" s="73" t="str">
        <f t="shared" si="38"/>
        <v/>
      </c>
    </row>
    <row r="504" spans="1:10" ht="15.75" customHeight="1">
      <c r="A504" s="84" t="str">
        <f t="shared" si="35"/>
        <v/>
      </c>
      <c r="B504" s="82" t="str">
        <f>IF('Time Series Inputs'!A504="","",'Time Series Inputs'!A504)</f>
        <v/>
      </c>
      <c r="C504" s="83" t="str">
        <f>IF('Time Series Inputs'!B504="","",'Time Series Inputs'!B504)</f>
        <v/>
      </c>
      <c r="D504" s="83" t="str">
        <f>IF('Time Series Inputs'!C504="","",'Time Series Inputs'!C504)</f>
        <v/>
      </c>
      <c r="E504" s="73" t="str">
        <f>IF('Rule Recommendations'!A504="","",'Rule Recommendations'!A504)</f>
        <v/>
      </c>
      <c r="F504" s="73" t="str">
        <f>IF($E504="","",IF(ROW($E504)&lt;=FIRST_TRADE_DATE,0,'Apply Constraints'!$E504))</f>
        <v/>
      </c>
      <c r="G504" s="73" t="str">
        <f t="shared" si="36"/>
        <v/>
      </c>
      <c r="H504" s="73" t="str">
        <f t="shared" si="37"/>
        <v/>
      </c>
      <c r="I504" s="52" t="str">
        <f t="shared" si="39"/>
        <v/>
      </c>
      <c r="J504" s="73" t="str">
        <f t="shared" si="38"/>
        <v/>
      </c>
    </row>
    <row r="505" spans="1:10" ht="15.75" customHeight="1">
      <c r="A505" s="84" t="str">
        <f t="shared" si="35"/>
        <v/>
      </c>
      <c r="B505" s="82" t="str">
        <f>IF('Time Series Inputs'!A505="","",'Time Series Inputs'!A505)</f>
        <v/>
      </c>
      <c r="C505" s="83" t="str">
        <f>IF('Time Series Inputs'!B505="","",'Time Series Inputs'!B505)</f>
        <v/>
      </c>
      <c r="D505" s="83" t="str">
        <f>IF('Time Series Inputs'!C505="","",'Time Series Inputs'!C505)</f>
        <v/>
      </c>
      <c r="E505" s="73" t="str">
        <f>IF('Rule Recommendations'!A505="","",'Rule Recommendations'!A505)</f>
        <v/>
      </c>
      <c r="F505" s="73" t="str">
        <f>IF($E505="","",IF(ROW($E505)&lt;=FIRST_TRADE_DATE,0,'Apply Constraints'!$E505))</f>
        <v/>
      </c>
      <c r="G505" s="73" t="str">
        <f t="shared" si="36"/>
        <v/>
      </c>
      <c r="H505" s="73" t="str">
        <f t="shared" si="37"/>
        <v/>
      </c>
      <c r="I505" s="52" t="str">
        <f t="shared" si="39"/>
        <v/>
      </c>
      <c r="J505" s="73" t="str">
        <f t="shared" si="38"/>
        <v/>
      </c>
    </row>
    <row r="506" spans="1:10" ht="15.75" customHeight="1">
      <c r="A506" s="84" t="str">
        <f t="shared" si="35"/>
        <v/>
      </c>
      <c r="B506" s="82" t="str">
        <f>IF('Time Series Inputs'!A506="","",'Time Series Inputs'!A506)</f>
        <v/>
      </c>
      <c r="C506" s="83" t="str">
        <f>IF('Time Series Inputs'!B506="","",'Time Series Inputs'!B506)</f>
        <v/>
      </c>
      <c r="D506" s="83" t="str">
        <f>IF('Time Series Inputs'!C506="","",'Time Series Inputs'!C506)</f>
        <v/>
      </c>
      <c r="E506" s="73" t="str">
        <f>IF('Rule Recommendations'!A506="","",'Rule Recommendations'!A506)</f>
        <v/>
      </c>
      <c r="F506" s="73" t="str">
        <f>IF($E506="","",IF(ROW($E506)&lt;=FIRST_TRADE_DATE,0,'Apply Constraints'!$E506))</f>
        <v/>
      </c>
      <c r="G506" s="73" t="str">
        <f t="shared" si="36"/>
        <v/>
      </c>
      <c r="H506" s="73" t="str">
        <f t="shared" si="37"/>
        <v/>
      </c>
      <c r="I506" s="52" t="str">
        <f t="shared" si="39"/>
        <v/>
      </c>
      <c r="J506" s="73" t="str">
        <f t="shared" si="38"/>
        <v/>
      </c>
    </row>
    <row r="507" spans="1:10" ht="15.75" customHeight="1">
      <c r="A507" s="84" t="str">
        <f t="shared" si="35"/>
        <v/>
      </c>
      <c r="B507" s="82" t="str">
        <f>IF('Time Series Inputs'!A507="","",'Time Series Inputs'!A507)</f>
        <v/>
      </c>
      <c r="C507" s="83" t="str">
        <f>IF('Time Series Inputs'!B507="","",'Time Series Inputs'!B507)</f>
        <v/>
      </c>
      <c r="D507" s="83" t="str">
        <f>IF('Time Series Inputs'!C507="","",'Time Series Inputs'!C507)</f>
        <v/>
      </c>
      <c r="E507" s="73" t="str">
        <f>IF('Rule Recommendations'!A507="","",'Rule Recommendations'!A507)</f>
        <v/>
      </c>
      <c r="F507" s="73" t="str">
        <f>IF($E507="","",IF(ROW($E507)&lt;=FIRST_TRADE_DATE,0,'Apply Constraints'!$E507))</f>
        <v/>
      </c>
      <c r="G507" s="73" t="str">
        <f t="shared" si="36"/>
        <v/>
      </c>
      <c r="H507" s="73" t="str">
        <f t="shared" si="37"/>
        <v/>
      </c>
      <c r="I507" s="52" t="str">
        <f t="shared" si="39"/>
        <v/>
      </c>
      <c r="J507" s="73" t="str">
        <f t="shared" si="38"/>
        <v/>
      </c>
    </row>
    <row r="508" spans="1:10" ht="15.75" customHeight="1">
      <c r="A508" s="84" t="str">
        <f t="shared" si="35"/>
        <v/>
      </c>
      <c r="B508" s="82" t="str">
        <f>IF('Time Series Inputs'!A508="","",'Time Series Inputs'!A508)</f>
        <v/>
      </c>
      <c r="C508" s="83" t="str">
        <f>IF('Time Series Inputs'!B508="","",'Time Series Inputs'!B508)</f>
        <v/>
      </c>
      <c r="D508" s="83" t="str">
        <f>IF('Time Series Inputs'!C508="","",'Time Series Inputs'!C508)</f>
        <v/>
      </c>
      <c r="E508" s="73" t="str">
        <f>IF('Rule Recommendations'!A508="","",'Rule Recommendations'!A508)</f>
        <v/>
      </c>
      <c r="F508" s="73" t="str">
        <f>IF($E508="","",IF(ROW($E508)&lt;=FIRST_TRADE_DATE,0,'Apply Constraints'!$E508))</f>
        <v/>
      </c>
      <c r="G508" s="73" t="str">
        <f t="shared" si="36"/>
        <v/>
      </c>
      <c r="H508" s="73" t="str">
        <f t="shared" si="37"/>
        <v/>
      </c>
      <c r="I508" s="52" t="str">
        <f t="shared" si="39"/>
        <v/>
      </c>
      <c r="J508" s="73" t="str">
        <f t="shared" si="38"/>
        <v/>
      </c>
    </row>
    <row r="509" spans="1:10" ht="15.75" customHeight="1">
      <c r="A509" s="84" t="str">
        <f t="shared" si="35"/>
        <v/>
      </c>
      <c r="B509" s="82" t="str">
        <f>IF('Time Series Inputs'!A509="","",'Time Series Inputs'!A509)</f>
        <v/>
      </c>
      <c r="C509" s="83" t="str">
        <f>IF('Time Series Inputs'!B509="","",'Time Series Inputs'!B509)</f>
        <v/>
      </c>
      <c r="D509" s="83" t="str">
        <f>IF('Time Series Inputs'!C509="","",'Time Series Inputs'!C509)</f>
        <v/>
      </c>
      <c r="E509" s="73" t="str">
        <f>IF('Rule Recommendations'!A509="","",'Rule Recommendations'!A509)</f>
        <v/>
      </c>
      <c r="F509" s="73" t="str">
        <f>IF($E509="","",IF(ROW($E509)&lt;=FIRST_TRADE_DATE,0,'Apply Constraints'!$E509))</f>
        <v/>
      </c>
      <c r="G509" s="73" t="str">
        <f t="shared" si="36"/>
        <v/>
      </c>
      <c r="H509" s="73" t="str">
        <f t="shared" si="37"/>
        <v/>
      </c>
      <c r="I509" s="52" t="str">
        <f t="shared" si="39"/>
        <v/>
      </c>
      <c r="J509" s="73" t="str">
        <f t="shared" si="38"/>
        <v/>
      </c>
    </row>
    <row r="510" spans="1:10" ht="15.75" customHeight="1">
      <c r="A510" s="84" t="str">
        <f t="shared" si="35"/>
        <v/>
      </c>
      <c r="B510" s="82" t="str">
        <f>IF('Time Series Inputs'!A510="","",'Time Series Inputs'!A510)</f>
        <v/>
      </c>
      <c r="C510" s="83" t="str">
        <f>IF('Time Series Inputs'!B510="","",'Time Series Inputs'!B510)</f>
        <v/>
      </c>
      <c r="D510" s="83" t="str">
        <f>IF('Time Series Inputs'!C510="","",'Time Series Inputs'!C510)</f>
        <v/>
      </c>
      <c r="E510" s="73" t="str">
        <f>IF('Rule Recommendations'!A510="","",'Rule Recommendations'!A510)</f>
        <v/>
      </c>
      <c r="F510" s="73" t="str">
        <f>IF($E510="","",IF(ROW($E510)&lt;=FIRST_TRADE_DATE,0,'Apply Constraints'!$E510))</f>
        <v/>
      </c>
      <c r="G510" s="73" t="str">
        <f t="shared" si="36"/>
        <v/>
      </c>
      <c r="H510" s="73" t="str">
        <f t="shared" si="37"/>
        <v/>
      </c>
      <c r="I510" s="52" t="str">
        <f t="shared" si="39"/>
        <v/>
      </c>
      <c r="J510" s="73" t="str">
        <f t="shared" si="38"/>
        <v/>
      </c>
    </row>
    <row r="511" spans="1:10" ht="15.75" customHeight="1">
      <c r="A511" s="84" t="str">
        <f t="shared" si="35"/>
        <v/>
      </c>
      <c r="B511" s="82" t="str">
        <f>IF('Time Series Inputs'!A511="","",'Time Series Inputs'!A511)</f>
        <v/>
      </c>
      <c r="C511" s="83" t="str">
        <f>IF('Time Series Inputs'!B511="","",'Time Series Inputs'!B511)</f>
        <v/>
      </c>
      <c r="D511" s="83" t="str">
        <f>IF('Time Series Inputs'!C511="","",'Time Series Inputs'!C511)</f>
        <v/>
      </c>
      <c r="E511" s="73" t="str">
        <f>IF('Rule Recommendations'!A511="","",'Rule Recommendations'!A511)</f>
        <v/>
      </c>
      <c r="F511" s="73" t="str">
        <f>IF($E511="","",IF(ROW($E511)&lt;=FIRST_TRADE_DATE,0,'Apply Constraints'!$E511))</f>
        <v/>
      </c>
      <c r="G511" s="73" t="str">
        <f t="shared" si="36"/>
        <v/>
      </c>
      <c r="H511" s="73" t="str">
        <f t="shared" si="37"/>
        <v/>
      </c>
      <c r="I511" s="52" t="str">
        <f t="shared" si="39"/>
        <v/>
      </c>
      <c r="J511" s="73" t="str">
        <f t="shared" si="38"/>
        <v/>
      </c>
    </row>
    <row r="512" spans="1:10" ht="15.75" customHeight="1">
      <c r="A512" s="84" t="str">
        <f t="shared" si="35"/>
        <v/>
      </c>
      <c r="B512" s="82" t="str">
        <f>IF('Time Series Inputs'!A512="","",'Time Series Inputs'!A512)</f>
        <v/>
      </c>
      <c r="C512" s="83" t="str">
        <f>IF('Time Series Inputs'!B512="","",'Time Series Inputs'!B512)</f>
        <v/>
      </c>
      <c r="D512" s="83" t="str">
        <f>IF('Time Series Inputs'!C512="","",'Time Series Inputs'!C512)</f>
        <v/>
      </c>
      <c r="E512" s="73" t="str">
        <f>IF('Rule Recommendations'!A512="","",'Rule Recommendations'!A512)</f>
        <v/>
      </c>
      <c r="F512" s="73" t="str">
        <f>IF($E512="","",IF(ROW($E512)&lt;=FIRST_TRADE_DATE,0,'Apply Constraints'!$E512))</f>
        <v/>
      </c>
      <c r="G512" s="73" t="str">
        <f t="shared" si="36"/>
        <v/>
      </c>
      <c r="H512" s="73" t="str">
        <f t="shared" si="37"/>
        <v/>
      </c>
      <c r="I512" s="52" t="str">
        <f t="shared" si="39"/>
        <v/>
      </c>
      <c r="J512" s="73" t="str">
        <f t="shared" si="38"/>
        <v/>
      </c>
    </row>
    <row r="513" spans="1:10" ht="15.75" customHeight="1">
      <c r="A513" s="84" t="str">
        <f t="shared" si="35"/>
        <v/>
      </c>
      <c r="B513" s="82" t="str">
        <f>IF('Time Series Inputs'!A513="","",'Time Series Inputs'!A513)</f>
        <v/>
      </c>
      <c r="C513" s="83" t="str">
        <f>IF('Time Series Inputs'!B513="","",'Time Series Inputs'!B513)</f>
        <v/>
      </c>
      <c r="D513" s="83" t="str">
        <f>IF('Time Series Inputs'!C513="","",'Time Series Inputs'!C513)</f>
        <v/>
      </c>
      <c r="E513" s="73" t="str">
        <f>IF('Rule Recommendations'!A513="","",'Rule Recommendations'!A513)</f>
        <v/>
      </c>
      <c r="F513" s="73" t="str">
        <f>IF($E513="","",IF(ROW($E513)&lt;=FIRST_TRADE_DATE,0,'Apply Constraints'!$E513))</f>
        <v/>
      </c>
      <c r="G513" s="73" t="str">
        <f t="shared" si="36"/>
        <v/>
      </c>
      <c r="H513" s="73" t="str">
        <f t="shared" si="37"/>
        <v/>
      </c>
      <c r="I513" s="52" t="str">
        <f t="shared" si="39"/>
        <v/>
      </c>
      <c r="J513" s="73" t="str">
        <f t="shared" si="38"/>
        <v/>
      </c>
    </row>
    <row r="514" spans="1:10" ht="15.75" customHeight="1">
      <c r="A514" s="84" t="str">
        <f t="shared" ref="A514:A577" si="40">IF(J514="","",J514)</f>
        <v/>
      </c>
      <c r="B514" s="82" t="str">
        <f>IF('Time Series Inputs'!A514="","",'Time Series Inputs'!A514)</f>
        <v/>
      </c>
      <c r="C514" s="83" t="str">
        <f>IF('Time Series Inputs'!B514="","",'Time Series Inputs'!B514)</f>
        <v/>
      </c>
      <c r="D514" s="83" t="str">
        <f>IF('Time Series Inputs'!C514="","",'Time Series Inputs'!C514)</f>
        <v/>
      </c>
      <c r="E514" s="73" t="str">
        <f>IF('Rule Recommendations'!A514="","",'Rule Recommendations'!A514)</f>
        <v/>
      </c>
      <c r="F514" s="73" t="str">
        <f>IF($E514="","",IF(ROW($E514)&lt;=FIRST_TRADE_DATE,0,'Apply Constraints'!$E514))</f>
        <v/>
      </c>
      <c r="G514" s="73" t="str">
        <f t="shared" ref="G514:G577" si="41">IF(F514="","",IF(ABS($F514)&gt;MAX_ALLOCATION, MAX_ALLOCATION*SIGN($F514),$F514))</f>
        <v/>
      </c>
      <c r="H514" s="73" t="str">
        <f t="shared" ref="H514:H577" si="42">IF(G514="","",MAX($G514,-ABS(MAXIMUM_SHORT)))</f>
        <v/>
      </c>
      <c r="I514" s="52" t="str">
        <f t="shared" si="39"/>
        <v/>
      </c>
      <c r="J514" s="73" t="str">
        <f t="shared" ref="J514:J577" si="43">IF(I514="Triggered", 0, H514)</f>
        <v/>
      </c>
    </row>
    <row r="515" spans="1:10" ht="15.75" customHeight="1">
      <c r="A515" s="84" t="str">
        <f t="shared" si="40"/>
        <v/>
      </c>
      <c r="B515" s="82" t="str">
        <f>IF('Time Series Inputs'!A515="","",'Time Series Inputs'!A515)</f>
        <v/>
      </c>
      <c r="C515" s="83" t="str">
        <f>IF('Time Series Inputs'!B515="","",'Time Series Inputs'!B515)</f>
        <v/>
      </c>
      <c r="D515" s="83" t="str">
        <f>IF('Time Series Inputs'!C515="","",'Time Series Inputs'!C515)</f>
        <v/>
      </c>
      <c r="E515" s="73" t="str">
        <f>IF('Rule Recommendations'!A515="","",'Rule Recommendations'!A515)</f>
        <v/>
      </c>
      <c r="F515" s="73" t="str">
        <f>IF($E515="","",IF(ROW($E515)&lt;=FIRST_TRADE_DATE,0,'Apply Constraints'!$E515))</f>
        <v/>
      </c>
      <c r="G515" s="73" t="str">
        <f t="shared" si="41"/>
        <v/>
      </c>
      <c r="H515" s="73" t="str">
        <f t="shared" si="42"/>
        <v/>
      </c>
      <c r="I515" s="52" t="str">
        <f t="shared" ref="I515:I578" si="44">IF(C515="","",IF(I514="Triggered","Triggered",IF((C515-C514)/C514*H514&lt;-STOP_LOSS,"Triggered","Inactive")))</f>
        <v/>
      </c>
      <c r="J515" s="73" t="str">
        <f t="shared" si="43"/>
        <v/>
      </c>
    </row>
    <row r="516" spans="1:10" ht="15.75" customHeight="1">
      <c r="A516" s="84" t="str">
        <f t="shared" si="40"/>
        <v/>
      </c>
      <c r="B516" s="82" t="str">
        <f>IF('Time Series Inputs'!A516="","",'Time Series Inputs'!A516)</f>
        <v/>
      </c>
      <c r="C516" s="83" t="str">
        <f>IF('Time Series Inputs'!B516="","",'Time Series Inputs'!B516)</f>
        <v/>
      </c>
      <c r="D516" s="83" t="str">
        <f>IF('Time Series Inputs'!C516="","",'Time Series Inputs'!C516)</f>
        <v/>
      </c>
      <c r="E516" s="73" t="str">
        <f>IF('Rule Recommendations'!A516="","",'Rule Recommendations'!A516)</f>
        <v/>
      </c>
      <c r="F516" s="73" t="str">
        <f>IF($E516="","",IF(ROW($E516)&lt;=FIRST_TRADE_DATE,0,'Apply Constraints'!$E516))</f>
        <v/>
      </c>
      <c r="G516" s="73" t="str">
        <f t="shared" si="41"/>
        <v/>
      </c>
      <c r="H516" s="73" t="str">
        <f t="shared" si="42"/>
        <v/>
      </c>
      <c r="I516" s="52" t="str">
        <f t="shared" si="44"/>
        <v/>
      </c>
      <c r="J516" s="73" t="str">
        <f t="shared" si="43"/>
        <v/>
      </c>
    </row>
    <row r="517" spans="1:10" ht="15.75" customHeight="1">
      <c r="A517" s="84" t="str">
        <f t="shared" si="40"/>
        <v/>
      </c>
      <c r="B517" s="82" t="str">
        <f>IF('Time Series Inputs'!A517="","",'Time Series Inputs'!A517)</f>
        <v/>
      </c>
      <c r="C517" s="83" t="str">
        <f>IF('Time Series Inputs'!B517="","",'Time Series Inputs'!B517)</f>
        <v/>
      </c>
      <c r="D517" s="83" t="str">
        <f>IF('Time Series Inputs'!C517="","",'Time Series Inputs'!C517)</f>
        <v/>
      </c>
      <c r="E517" s="73" t="str">
        <f>IF('Rule Recommendations'!A517="","",'Rule Recommendations'!A517)</f>
        <v/>
      </c>
      <c r="F517" s="73" t="str">
        <f>IF($E517="","",IF(ROW($E517)&lt;=FIRST_TRADE_DATE,0,'Apply Constraints'!$E517))</f>
        <v/>
      </c>
      <c r="G517" s="73" t="str">
        <f t="shared" si="41"/>
        <v/>
      </c>
      <c r="H517" s="73" t="str">
        <f t="shared" si="42"/>
        <v/>
      </c>
      <c r="I517" s="52" t="str">
        <f t="shared" si="44"/>
        <v/>
      </c>
      <c r="J517" s="73" t="str">
        <f t="shared" si="43"/>
        <v/>
      </c>
    </row>
    <row r="518" spans="1:10" ht="15.75" customHeight="1">
      <c r="A518" s="84" t="str">
        <f t="shared" si="40"/>
        <v/>
      </c>
      <c r="B518" s="82" t="str">
        <f>IF('Time Series Inputs'!A518="","",'Time Series Inputs'!A518)</f>
        <v/>
      </c>
      <c r="C518" s="83" t="str">
        <f>IF('Time Series Inputs'!B518="","",'Time Series Inputs'!B518)</f>
        <v/>
      </c>
      <c r="D518" s="83" t="str">
        <f>IF('Time Series Inputs'!C518="","",'Time Series Inputs'!C518)</f>
        <v/>
      </c>
      <c r="E518" s="73" t="str">
        <f>IF('Rule Recommendations'!A518="","",'Rule Recommendations'!A518)</f>
        <v/>
      </c>
      <c r="F518" s="73" t="str">
        <f>IF($E518="","",IF(ROW($E518)&lt;=FIRST_TRADE_DATE,0,'Apply Constraints'!$E518))</f>
        <v/>
      </c>
      <c r="G518" s="73" t="str">
        <f t="shared" si="41"/>
        <v/>
      </c>
      <c r="H518" s="73" t="str">
        <f t="shared" si="42"/>
        <v/>
      </c>
      <c r="I518" s="52" t="str">
        <f t="shared" si="44"/>
        <v/>
      </c>
      <c r="J518" s="73" t="str">
        <f t="shared" si="43"/>
        <v/>
      </c>
    </row>
    <row r="519" spans="1:10" ht="15.75" customHeight="1">
      <c r="A519" s="84" t="str">
        <f t="shared" si="40"/>
        <v/>
      </c>
      <c r="B519" s="82" t="str">
        <f>IF('Time Series Inputs'!A519="","",'Time Series Inputs'!A519)</f>
        <v/>
      </c>
      <c r="C519" s="83" t="str">
        <f>IF('Time Series Inputs'!B519="","",'Time Series Inputs'!B519)</f>
        <v/>
      </c>
      <c r="D519" s="83" t="str">
        <f>IF('Time Series Inputs'!C519="","",'Time Series Inputs'!C519)</f>
        <v/>
      </c>
      <c r="E519" s="73" t="str">
        <f>IF('Rule Recommendations'!A519="","",'Rule Recommendations'!A519)</f>
        <v/>
      </c>
      <c r="F519" s="73" t="str">
        <f>IF($E519="","",IF(ROW($E519)&lt;=FIRST_TRADE_DATE,0,'Apply Constraints'!$E519))</f>
        <v/>
      </c>
      <c r="G519" s="73" t="str">
        <f t="shared" si="41"/>
        <v/>
      </c>
      <c r="H519" s="73" t="str">
        <f t="shared" si="42"/>
        <v/>
      </c>
      <c r="I519" s="52" t="str">
        <f t="shared" si="44"/>
        <v/>
      </c>
      <c r="J519" s="73" t="str">
        <f t="shared" si="43"/>
        <v/>
      </c>
    </row>
    <row r="520" spans="1:10" ht="15.75" customHeight="1">
      <c r="A520" s="84" t="str">
        <f t="shared" si="40"/>
        <v/>
      </c>
      <c r="B520" s="82" t="str">
        <f>IF('Time Series Inputs'!A520="","",'Time Series Inputs'!A520)</f>
        <v/>
      </c>
      <c r="C520" s="83" t="str">
        <f>IF('Time Series Inputs'!B520="","",'Time Series Inputs'!B520)</f>
        <v/>
      </c>
      <c r="D520" s="83" t="str">
        <f>IF('Time Series Inputs'!C520="","",'Time Series Inputs'!C520)</f>
        <v/>
      </c>
      <c r="E520" s="73" t="str">
        <f>IF('Rule Recommendations'!A520="","",'Rule Recommendations'!A520)</f>
        <v/>
      </c>
      <c r="F520" s="73" t="str">
        <f>IF($E520="","",IF(ROW($E520)&lt;=FIRST_TRADE_DATE,0,'Apply Constraints'!$E520))</f>
        <v/>
      </c>
      <c r="G520" s="73" t="str">
        <f t="shared" si="41"/>
        <v/>
      </c>
      <c r="H520" s="73" t="str">
        <f t="shared" si="42"/>
        <v/>
      </c>
      <c r="I520" s="52" t="str">
        <f t="shared" si="44"/>
        <v/>
      </c>
      <c r="J520" s="73" t="str">
        <f t="shared" si="43"/>
        <v/>
      </c>
    </row>
    <row r="521" spans="1:10" ht="15.75" customHeight="1">
      <c r="A521" s="84" t="str">
        <f t="shared" si="40"/>
        <v/>
      </c>
      <c r="B521" s="82" t="str">
        <f>IF('Time Series Inputs'!A521="","",'Time Series Inputs'!A521)</f>
        <v/>
      </c>
      <c r="C521" s="83" t="str">
        <f>IF('Time Series Inputs'!B521="","",'Time Series Inputs'!B521)</f>
        <v/>
      </c>
      <c r="D521" s="83" t="str">
        <f>IF('Time Series Inputs'!C521="","",'Time Series Inputs'!C521)</f>
        <v/>
      </c>
      <c r="E521" s="73" t="str">
        <f>IF('Rule Recommendations'!A521="","",'Rule Recommendations'!A521)</f>
        <v/>
      </c>
      <c r="F521" s="73" t="str">
        <f>IF($E521="","",IF(ROW($E521)&lt;=FIRST_TRADE_DATE,0,'Apply Constraints'!$E521))</f>
        <v/>
      </c>
      <c r="G521" s="73" t="str">
        <f t="shared" si="41"/>
        <v/>
      </c>
      <c r="H521" s="73" t="str">
        <f t="shared" si="42"/>
        <v/>
      </c>
      <c r="I521" s="52" t="str">
        <f t="shared" si="44"/>
        <v/>
      </c>
      <c r="J521" s="73" t="str">
        <f t="shared" si="43"/>
        <v/>
      </c>
    </row>
    <row r="522" spans="1:10" ht="15.75" customHeight="1">
      <c r="A522" s="84" t="str">
        <f t="shared" si="40"/>
        <v/>
      </c>
      <c r="B522" s="82" t="str">
        <f>IF('Time Series Inputs'!A522="","",'Time Series Inputs'!A522)</f>
        <v/>
      </c>
      <c r="C522" s="83" t="str">
        <f>IF('Time Series Inputs'!B522="","",'Time Series Inputs'!B522)</f>
        <v/>
      </c>
      <c r="D522" s="83" t="str">
        <f>IF('Time Series Inputs'!C522="","",'Time Series Inputs'!C522)</f>
        <v/>
      </c>
      <c r="E522" s="73" t="str">
        <f>IF('Rule Recommendations'!A522="","",'Rule Recommendations'!A522)</f>
        <v/>
      </c>
      <c r="F522" s="73" t="str">
        <f>IF($E522="","",IF(ROW($E522)&lt;=FIRST_TRADE_DATE,0,'Apply Constraints'!$E522))</f>
        <v/>
      </c>
      <c r="G522" s="73" t="str">
        <f t="shared" si="41"/>
        <v/>
      </c>
      <c r="H522" s="73" t="str">
        <f t="shared" si="42"/>
        <v/>
      </c>
      <c r="I522" s="52" t="str">
        <f t="shared" si="44"/>
        <v/>
      </c>
      <c r="J522" s="73" t="str">
        <f t="shared" si="43"/>
        <v/>
      </c>
    </row>
    <row r="523" spans="1:10" ht="15.75" customHeight="1">
      <c r="A523" s="84" t="str">
        <f t="shared" si="40"/>
        <v/>
      </c>
      <c r="B523" s="82" t="str">
        <f>IF('Time Series Inputs'!A523="","",'Time Series Inputs'!A523)</f>
        <v/>
      </c>
      <c r="C523" s="83" t="str">
        <f>IF('Time Series Inputs'!B523="","",'Time Series Inputs'!B523)</f>
        <v/>
      </c>
      <c r="D523" s="83" t="str">
        <f>IF('Time Series Inputs'!C523="","",'Time Series Inputs'!C523)</f>
        <v/>
      </c>
      <c r="E523" s="73" t="str">
        <f>IF('Rule Recommendations'!A523="","",'Rule Recommendations'!A523)</f>
        <v/>
      </c>
      <c r="F523" s="73" t="str">
        <f>IF($E523="","",IF(ROW($E523)&lt;=FIRST_TRADE_DATE,0,'Apply Constraints'!$E523))</f>
        <v/>
      </c>
      <c r="G523" s="73" t="str">
        <f t="shared" si="41"/>
        <v/>
      </c>
      <c r="H523" s="73" t="str">
        <f t="shared" si="42"/>
        <v/>
      </c>
      <c r="I523" s="52" t="str">
        <f t="shared" si="44"/>
        <v/>
      </c>
      <c r="J523" s="73" t="str">
        <f t="shared" si="43"/>
        <v/>
      </c>
    </row>
    <row r="524" spans="1:10" ht="15.75" customHeight="1">
      <c r="A524" s="84" t="str">
        <f t="shared" si="40"/>
        <v/>
      </c>
      <c r="B524" s="82" t="str">
        <f>IF('Time Series Inputs'!A524="","",'Time Series Inputs'!A524)</f>
        <v/>
      </c>
      <c r="C524" s="83" t="str">
        <f>IF('Time Series Inputs'!B524="","",'Time Series Inputs'!B524)</f>
        <v/>
      </c>
      <c r="D524" s="83" t="str">
        <f>IF('Time Series Inputs'!C524="","",'Time Series Inputs'!C524)</f>
        <v/>
      </c>
      <c r="E524" s="73" t="str">
        <f>IF('Rule Recommendations'!A524="","",'Rule Recommendations'!A524)</f>
        <v/>
      </c>
      <c r="F524" s="73" t="str">
        <f>IF($E524="","",IF(ROW($E524)&lt;=FIRST_TRADE_DATE,0,'Apply Constraints'!$E524))</f>
        <v/>
      </c>
      <c r="G524" s="73" t="str">
        <f t="shared" si="41"/>
        <v/>
      </c>
      <c r="H524" s="73" t="str">
        <f t="shared" si="42"/>
        <v/>
      </c>
      <c r="I524" s="52" t="str">
        <f t="shared" si="44"/>
        <v/>
      </c>
      <c r="J524" s="73" t="str">
        <f t="shared" si="43"/>
        <v/>
      </c>
    </row>
    <row r="525" spans="1:10" ht="15.75" customHeight="1">
      <c r="A525" s="84" t="str">
        <f t="shared" si="40"/>
        <v/>
      </c>
      <c r="B525" s="82" t="str">
        <f>IF('Time Series Inputs'!A525="","",'Time Series Inputs'!A525)</f>
        <v/>
      </c>
      <c r="C525" s="83" t="str">
        <f>IF('Time Series Inputs'!B525="","",'Time Series Inputs'!B525)</f>
        <v/>
      </c>
      <c r="D525" s="83" t="str">
        <f>IF('Time Series Inputs'!C525="","",'Time Series Inputs'!C525)</f>
        <v/>
      </c>
      <c r="E525" s="73" t="str">
        <f>IF('Rule Recommendations'!A525="","",'Rule Recommendations'!A525)</f>
        <v/>
      </c>
      <c r="F525" s="73" t="str">
        <f>IF($E525="","",IF(ROW($E525)&lt;=FIRST_TRADE_DATE,0,'Apply Constraints'!$E525))</f>
        <v/>
      </c>
      <c r="G525" s="73" t="str">
        <f t="shared" si="41"/>
        <v/>
      </c>
      <c r="H525" s="73" t="str">
        <f t="shared" si="42"/>
        <v/>
      </c>
      <c r="I525" s="52" t="str">
        <f t="shared" si="44"/>
        <v/>
      </c>
      <c r="J525" s="73" t="str">
        <f t="shared" si="43"/>
        <v/>
      </c>
    </row>
    <row r="526" spans="1:10" ht="15.75" customHeight="1">
      <c r="A526" s="84" t="str">
        <f t="shared" si="40"/>
        <v/>
      </c>
      <c r="B526" s="82" t="str">
        <f>IF('Time Series Inputs'!A526="","",'Time Series Inputs'!A526)</f>
        <v/>
      </c>
      <c r="C526" s="83" t="str">
        <f>IF('Time Series Inputs'!B526="","",'Time Series Inputs'!B526)</f>
        <v/>
      </c>
      <c r="D526" s="83" t="str">
        <f>IF('Time Series Inputs'!C526="","",'Time Series Inputs'!C526)</f>
        <v/>
      </c>
      <c r="E526" s="73" t="str">
        <f>IF('Rule Recommendations'!A526="","",'Rule Recommendations'!A526)</f>
        <v/>
      </c>
      <c r="F526" s="73" t="str">
        <f>IF($E526="","",IF(ROW($E526)&lt;=FIRST_TRADE_DATE,0,'Apply Constraints'!$E526))</f>
        <v/>
      </c>
      <c r="G526" s="73" t="str">
        <f t="shared" si="41"/>
        <v/>
      </c>
      <c r="H526" s="73" t="str">
        <f t="shared" si="42"/>
        <v/>
      </c>
      <c r="I526" s="52" t="str">
        <f t="shared" si="44"/>
        <v/>
      </c>
      <c r="J526" s="73" t="str">
        <f t="shared" si="43"/>
        <v/>
      </c>
    </row>
    <row r="527" spans="1:10" ht="15.75" customHeight="1">
      <c r="A527" s="84" t="str">
        <f t="shared" si="40"/>
        <v/>
      </c>
      <c r="B527" s="82" t="str">
        <f>IF('Time Series Inputs'!A527="","",'Time Series Inputs'!A527)</f>
        <v/>
      </c>
      <c r="C527" s="83" t="str">
        <f>IF('Time Series Inputs'!B527="","",'Time Series Inputs'!B527)</f>
        <v/>
      </c>
      <c r="D527" s="83" t="str">
        <f>IF('Time Series Inputs'!C527="","",'Time Series Inputs'!C527)</f>
        <v/>
      </c>
      <c r="E527" s="73" t="str">
        <f>IF('Rule Recommendations'!A527="","",'Rule Recommendations'!A527)</f>
        <v/>
      </c>
      <c r="F527" s="73" t="str">
        <f>IF($E527="","",IF(ROW($E527)&lt;=FIRST_TRADE_DATE,0,'Apply Constraints'!$E527))</f>
        <v/>
      </c>
      <c r="G527" s="73" t="str">
        <f t="shared" si="41"/>
        <v/>
      </c>
      <c r="H527" s="73" t="str">
        <f t="shared" si="42"/>
        <v/>
      </c>
      <c r="I527" s="52" t="str">
        <f t="shared" si="44"/>
        <v/>
      </c>
      <c r="J527" s="73" t="str">
        <f t="shared" si="43"/>
        <v/>
      </c>
    </row>
    <row r="528" spans="1:10" ht="15.75" customHeight="1">
      <c r="A528" s="84" t="str">
        <f t="shared" si="40"/>
        <v/>
      </c>
      <c r="B528" s="82" t="str">
        <f>IF('Time Series Inputs'!A528="","",'Time Series Inputs'!A528)</f>
        <v/>
      </c>
      <c r="C528" s="83" t="str">
        <f>IF('Time Series Inputs'!B528="","",'Time Series Inputs'!B528)</f>
        <v/>
      </c>
      <c r="D528" s="83" t="str">
        <f>IF('Time Series Inputs'!C528="","",'Time Series Inputs'!C528)</f>
        <v/>
      </c>
      <c r="E528" s="73" t="str">
        <f>IF('Rule Recommendations'!A528="","",'Rule Recommendations'!A528)</f>
        <v/>
      </c>
      <c r="F528" s="73" t="str">
        <f>IF($E528="","",IF(ROW($E528)&lt;=FIRST_TRADE_DATE,0,'Apply Constraints'!$E528))</f>
        <v/>
      </c>
      <c r="G528" s="73" t="str">
        <f t="shared" si="41"/>
        <v/>
      </c>
      <c r="H528" s="73" t="str">
        <f t="shared" si="42"/>
        <v/>
      </c>
      <c r="I528" s="52" t="str">
        <f t="shared" si="44"/>
        <v/>
      </c>
      <c r="J528" s="73" t="str">
        <f t="shared" si="43"/>
        <v/>
      </c>
    </row>
    <row r="529" spans="1:10" ht="15.75" customHeight="1">
      <c r="A529" s="84" t="str">
        <f t="shared" si="40"/>
        <v/>
      </c>
      <c r="B529" s="82" t="str">
        <f>IF('Time Series Inputs'!A529="","",'Time Series Inputs'!A529)</f>
        <v/>
      </c>
      <c r="C529" s="83" t="str">
        <f>IF('Time Series Inputs'!B529="","",'Time Series Inputs'!B529)</f>
        <v/>
      </c>
      <c r="D529" s="83" t="str">
        <f>IF('Time Series Inputs'!C529="","",'Time Series Inputs'!C529)</f>
        <v/>
      </c>
      <c r="E529" s="73" t="str">
        <f>IF('Rule Recommendations'!A529="","",'Rule Recommendations'!A529)</f>
        <v/>
      </c>
      <c r="F529" s="73" t="str">
        <f>IF($E529="","",IF(ROW($E529)&lt;=FIRST_TRADE_DATE,0,'Apply Constraints'!$E529))</f>
        <v/>
      </c>
      <c r="G529" s="73" t="str">
        <f t="shared" si="41"/>
        <v/>
      </c>
      <c r="H529" s="73" t="str">
        <f t="shared" si="42"/>
        <v/>
      </c>
      <c r="I529" s="52" t="str">
        <f t="shared" si="44"/>
        <v/>
      </c>
      <c r="J529" s="73" t="str">
        <f t="shared" si="43"/>
        <v/>
      </c>
    </row>
    <row r="530" spans="1:10" ht="15.75" customHeight="1">
      <c r="A530" s="84" t="str">
        <f t="shared" si="40"/>
        <v/>
      </c>
      <c r="B530" s="82" t="str">
        <f>IF('Time Series Inputs'!A530="","",'Time Series Inputs'!A530)</f>
        <v/>
      </c>
      <c r="C530" s="83" t="str">
        <f>IF('Time Series Inputs'!B530="","",'Time Series Inputs'!B530)</f>
        <v/>
      </c>
      <c r="D530" s="83" t="str">
        <f>IF('Time Series Inputs'!C530="","",'Time Series Inputs'!C530)</f>
        <v/>
      </c>
      <c r="E530" s="73" t="str">
        <f>IF('Rule Recommendations'!A530="","",'Rule Recommendations'!A530)</f>
        <v/>
      </c>
      <c r="F530" s="73" t="str">
        <f>IF($E530="","",IF(ROW($E530)&lt;=FIRST_TRADE_DATE,0,'Apply Constraints'!$E530))</f>
        <v/>
      </c>
      <c r="G530" s="73" t="str">
        <f t="shared" si="41"/>
        <v/>
      </c>
      <c r="H530" s="73" t="str">
        <f t="shared" si="42"/>
        <v/>
      </c>
      <c r="I530" s="52" t="str">
        <f t="shared" si="44"/>
        <v/>
      </c>
      <c r="J530" s="73" t="str">
        <f t="shared" si="43"/>
        <v/>
      </c>
    </row>
    <row r="531" spans="1:10" ht="15.75" customHeight="1">
      <c r="A531" s="84" t="str">
        <f t="shared" si="40"/>
        <v/>
      </c>
      <c r="B531" s="82" t="str">
        <f>IF('Time Series Inputs'!A531="","",'Time Series Inputs'!A531)</f>
        <v/>
      </c>
      <c r="C531" s="83" t="str">
        <f>IF('Time Series Inputs'!B531="","",'Time Series Inputs'!B531)</f>
        <v/>
      </c>
      <c r="D531" s="83" t="str">
        <f>IF('Time Series Inputs'!C531="","",'Time Series Inputs'!C531)</f>
        <v/>
      </c>
      <c r="E531" s="73" t="str">
        <f>IF('Rule Recommendations'!A531="","",'Rule Recommendations'!A531)</f>
        <v/>
      </c>
      <c r="F531" s="73" t="str">
        <f>IF($E531="","",IF(ROW($E531)&lt;=FIRST_TRADE_DATE,0,'Apply Constraints'!$E531))</f>
        <v/>
      </c>
      <c r="G531" s="73" t="str">
        <f t="shared" si="41"/>
        <v/>
      </c>
      <c r="H531" s="73" t="str">
        <f t="shared" si="42"/>
        <v/>
      </c>
      <c r="I531" s="52" t="str">
        <f t="shared" si="44"/>
        <v/>
      </c>
      <c r="J531" s="73" t="str">
        <f t="shared" si="43"/>
        <v/>
      </c>
    </row>
    <row r="532" spans="1:10" ht="15.75" customHeight="1">
      <c r="A532" s="84" t="str">
        <f t="shared" si="40"/>
        <v/>
      </c>
      <c r="B532" s="82" t="str">
        <f>IF('Time Series Inputs'!A532="","",'Time Series Inputs'!A532)</f>
        <v/>
      </c>
      <c r="C532" s="83" t="str">
        <f>IF('Time Series Inputs'!B532="","",'Time Series Inputs'!B532)</f>
        <v/>
      </c>
      <c r="D532" s="83" t="str">
        <f>IF('Time Series Inputs'!C532="","",'Time Series Inputs'!C532)</f>
        <v/>
      </c>
      <c r="E532" s="73" t="str">
        <f>IF('Rule Recommendations'!A532="","",'Rule Recommendations'!A532)</f>
        <v/>
      </c>
      <c r="F532" s="73" t="str">
        <f>IF($E532="","",IF(ROW($E532)&lt;=FIRST_TRADE_DATE,0,'Apply Constraints'!$E532))</f>
        <v/>
      </c>
      <c r="G532" s="73" t="str">
        <f t="shared" si="41"/>
        <v/>
      </c>
      <c r="H532" s="73" t="str">
        <f t="shared" si="42"/>
        <v/>
      </c>
      <c r="I532" s="52" t="str">
        <f t="shared" si="44"/>
        <v/>
      </c>
      <c r="J532" s="73" t="str">
        <f t="shared" si="43"/>
        <v/>
      </c>
    </row>
    <row r="533" spans="1:10" ht="15.75" customHeight="1">
      <c r="A533" s="84" t="str">
        <f t="shared" si="40"/>
        <v/>
      </c>
      <c r="B533" s="82" t="str">
        <f>IF('Time Series Inputs'!A533="","",'Time Series Inputs'!A533)</f>
        <v/>
      </c>
      <c r="C533" s="83" t="str">
        <f>IF('Time Series Inputs'!B533="","",'Time Series Inputs'!B533)</f>
        <v/>
      </c>
      <c r="D533" s="83" t="str">
        <f>IF('Time Series Inputs'!C533="","",'Time Series Inputs'!C533)</f>
        <v/>
      </c>
      <c r="E533" s="73" t="str">
        <f>IF('Rule Recommendations'!A533="","",'Rule Recommendations'!A533)</f>
        <v/>
      </c>
      <c r="F533" s="73" t="str">
        <f>IF($E533="","",IF(ROW($E533)&lt;=FIRST_TRADE_DATE,0,'Apply Constraints'!$E533))</f>
        <v/>
      </c>
      <c r="G533" s="73" t="str">
        <f t="shared" si="41"/>
        <v/>
      </c>
      <c r="H533" s="73" t="str">
        <f t="shared" si="42"/>
        <v/>
      </c>
      <c r="I533" s="52" t="str">
        <f t="shared" si="44"/>
        <v/>
      </c>
      <c r="J533" s="73" t="str">
        <f t="shared" si="43"/>
        <v/>
      </c>
    </row>
    <row r="534" spans="1:10" ht="15.75" customHeight="1">
      <c r="A534" s="84" t="str">
        <f t="shared" si="40"/>
        <v/>
      </c>
      <c r="B534" s="82" t="str">
        <f>IF('Time Series Inputs'!A534="","",'Time Series Inputs'!A534)</f>
        <v/>
      </c>
      <c r="C534" s="83" t="str">
        <f>IF('Time Series Inputs'!B534="","",'Time Series Inputs'!B534)</f>
        <v/>
      </c>
      <c r="D534" s="83" t="str">
        <f>IF('Time Series Inputs'!C534="","",'Time Series Inputs'!C534)</f>
        <v/>
      </c>
      <c r="E534" s="73" t="str">
        <f>IF('Rule Recommendations'!A534="","",'Rule Recommendations'!A534)</f>
        <v/>
      </c>
      <c r="F534" s="73" t="str">
        <f>IF($E534="","",IF(ROW($E534)&lt;=FIRST_TRADE_DATE,0,'Apply Constraints'!$E534))</f>
        <v/>
      </c>
      <c r="G534" s="73" t="str">
        <f t="shared" si="41"/>
        <v/>
      </c>
      <c r="H534" s="73" t="str">
        <f t="shared" si="42"/>
        <v/>
      </c>
      <c r="I534" s="52" t="str">
        <f t="shared" si="44"/>
        <v/>
      </c>
      <c r="J534" s="73" t="str">
        <f t="shared" si="43"/>
        <v/>
      </c>
    </row>
    <row r="535" spans="1:10" ht="15.75" customHeight="1">
      <c r="A535" s="84" t="str">
        <f t="shared" si="40"/>
        <v/>
      </c>
      <c r="B535" s="82" t="str">
        <f>IF('Time Series Inputs'!A535="","",'Time Series Inputs'!A535)</f>
        <v/>
      </c>
      <c r="C535" s="83" t="str">
        <f>IF('Time Series Inputs'!B535="","",'Time Series Inputs'!B535)</f>
        <v/>
      </c>
      <c r="D535" s="83" t="str">
        <f>IF('Time Series Inputs'!C535="","",'Time Series Inputs'!C535)</f>
        <v/>
      </c>
      <c r="E535" s="73" t="str">
        <f>IF('Rule Recommendations'!A535="","",'Rule Recommendations'!A535)</f>
        <v/>
      </c>
      <c r="F535" s="73" t="str">
        <f>IF($E535="","",IF(ROW($E535)&lt;=FIRST_TRADE_DATE,0,'Apply Constraints'!$E535))</f>
        <v/>
      </c>
      <c r="G535" s="73" t="str">
        <f t="shared" si="41"/>
        <v/>
      </c>
      <c r="H535" s="73" t="str">
        <f t="shared" si="42"/>
        <v/>
      </c>
      <c r="I535" s="52" t="str">
        <f t="shared" si="44"/>
        <v/>
      </c>
      <c r="J535" s="73" t="str">
        <f t="shared" si="43"/>
        <v/>
      </c>
    </row>
    <row r="536" spans="1:10" ht="15.75" customHeight="1">
      <c r="A536" s="84" t="str">
        <f t="shared" si="40"/>
        <v/>
      </c>
      <c r="B536" s="82" t="str">
        <f>IF('Time Series Inputs'!A536="","",'Time Series Inputs'!A536)</f>
        <v/>
      </c>
      <c r="C536" s="83" t="str">
        <f>IF('Time Series Inputs'!B536="","",'Time Series Inputs'!B536)</f>
        <v/>
      </c>
      <c r="D536" s="83" t="str">
        <f>IF('Time Series Inputs'!C536="","",'Time Series Inputs'!C536)</f>
        <v/>
      </c>
      <c r="E536" s="73" t="str">
        <f>IF('Rule Recommendations'!A536="","",'Rule Recommendations'!A536)</f>
        <v/>
      </c>
      <c r="F536" s="73" t="str">
        <f>IF($E536="","",IF(ROW($E536)&lt;=FIRST_TRADE_DATE,0,'Apply Constraints'!$E536))</f>
        <v/>
      </c>
      <c r="G536" s="73" t="str">
        <f t="shared" si="41"/>
        <v/>
      </c>
      <c r="H536" s="73" t="str">
        <f t="shared" si="42"/>
        <v/>
      </c>
      <c r="I536" s="52" t="str">
        <f t="shared" si="44"/>
        <v/>
      </c>
      <c r="J536" s="73" t="str">
        <f t="shared" si="43"/>
        <v/>
      </c>
    </row>
    <row r="537" spans="1:10" ht="15.75" customHeight="1">
      <c r="A537" s="84" t="str">
        <f t="shared" si="40"/>
        <v/>
      </c>
      <c r="B537" s="82" t="str">
        <f>IF('Time Series Inputs'!A537="","",'Time Series Inputs'!A537)</f>
        <v/>
      </c>
      <c r="C537" s="83" t="str">
        <f>IF('Time Series Inputs'!B537="","",'Time Series Inputs'!B537)</f>
        <v/>
      </c>
      <c r="D537" s="83" t="str">
        <f>IF('Time Series Inputs'!C537="","",'Time Series Inputs'!C537)</f>
        <v/>
      </c>
      <c r="E537" s="73" t="str">
        <f>IF('Rule Recommendations'!A537="","",'Rule Recommendations'!A537)</f>
        <v/>
      </c>
      <c r="F537" s="73" t="str">
        <f>IF($E537="","",IF(ROW($E537)&lt;=FIRST_TRADE_DATE,0,'Apply Constraints'!$E537))</f>
        <v/>
      </c>
      <c r="G537" s="73" t="str">
        <f t="shared" si="41"/>
        <v/>
      </c>
      <c r="H537" s="73" t="str">
        <f t="shared" si="42"/>
        <v/>
      </c>
      <c r="I537" s="52" t="str">
        <f t="shared" si="44"/>
        <v/>
      </c>
      <c r="J537" s="73" t="str">
        <f t="shared" si="43"/>
        <v/>
      </c>
    </row>
    <row r="538" spans="1:10" ht="15.75" customHeight="1">
      <c r="A538" s="84" t="str">
        <f t="shared" si="40"/>
        <v/>
      </c>
      <c r="B538" s="82" t="str">
        <f>IF('Time Series Inputs'!A538="","",'Time Series Inputs'!A538)</f>
        <v/>
      </c>
      <c r="C538" s="83" t="str">
        <f>IF('Time Series Inputs'!B538="","",'Time Series Inputs'!B538)</f>
        <v/>
      </c>
      <c r="D538" s="83" t="str">
        <f>IF('Time Series Inputs'!C538="","",'Time Series Inputs'!C538)</f>
        <v/>
      </c>
      <c r="E538" s="73" t="str">
        <f>IF('Rule Recommendations'!A538="","",'Rule Recommendations'!A538)</f>
        <v/>
      </c>
      <c r="F538" s="73" t="str">
        <f>IF($E538="","",IF(ROW($E538)&lt;=FIRST_TRADE_DATE,0,'Apply Constraints'!$E538))</f>
        <v/>
      </c>
      <c r="G538" s="73" t="str">
        <f t="shared" si="41"/>
        <v/>
      </c>
      <c r="H538" s="73" t="str">
        <f t="shared" si="42"/>
        <v/>
      </c>
      <c r="I538" s="52" t="str">
        <f t="shared" si="44"/>
        <v/>
      </c>
      <c r="J538" s="73" t="str">
        <f t="shared" si="43"/>
        <v/>
      </c>
    </row>
    <row r="539" spans="1:10" ht="15.75" customHeight="1">
      <c r="A539" s="84" t="str">
        <f t="shared" si="40"/>
        <v/>
      </c>
      <c r="B539" s="82" t="str">
        <f>IF('Time Series Inputs'!A539="","",'Time Series Inputs'!A539)</f>
        <v/>
      </c>
      <c r="C539" s="83" t="str">
        <f>IF('Time Series Inputs'!B539="","",'Time Series Inputs'!B539)</f>
        <v/>
      </c>
      <c r="D539" s="83" t="str">
        <f>IF('Time Series Inputs'!C539="","",'Time Series Inputs'!C539)</f>
        <v/>
      </c>
      <c r="E539" s="73" t="str">
        <f>IF('Rule Recommendations'!A539="","",'Rule Recommendations'!A539)</f>
        <v/>
      </c>
      <c r="F539" s="73" t="str">
        <f>IF($E539="","",IF(ROW($E539)&lt;=FIRST_TRADE_DATE,0,'Apply Constraints'!$E539))</f>
        <v/>
      </c>
      <c r="G539" s="73" t="str">
        <f t="shared" si="41"/>
        <v/>
      </c>
      <c r="H539" s="73" t="str">
        <f t="shared" si="42"/>
        <v/>
      </c>
      <c r="I539" s="52" t="str">
        <f t="shared" si="44"/>
        <v/>
      </c>
      <c r="J539" s="73" t="str">
        <f t="shared" si="43"/>
        <v/>
      </c>
    </row>
    <row r="540" spans="1:10" ht="15.75" customHeight="1">
      <c r="A540" s="84" t="str">
        <f t="shared" si="40"/>
        <v/>
      </c>
      <c r="B540" s="82" t="str">
        <f>IF('Time Series Inputs'!A540="","",'Time Series Inputs'!A540)</f>
        <v/>
      </c>
      <c r="C540" s="83" t="str">
        <f>IF('Time Series Inputs'!B540="","",'Time Series Inputs'!B540)</f>
        <v/>
      </c>
      <c r="D540" s="83" t="str">
        <f>IF('Time Series Inputs'!C540="","",'Time Series Inputs'!C540)</f>
        <v/>
      </c>
      <c r="E540" s="73" t="str">
        <f>IF('Rule Recommendations'!A540="","",'Rule Recommendations'!A540)</f>
        <v/>
      </c>
      <c r="F540" s="73" t="str">
        <f>IF($E540="","",IF(ROW($E540)&lt;=FIRST_TRADE_DATE,0,'Apply Constraints'!$E540))</f>
        <v/>
      </c>
      <c r="G540" s="73" t="str">
        <f t="shared" si="41"/>
        <v/>
      </c>
      <c r="H540" s="73" t="str">
        <f t="shared" si="42"/>
        <v/>
      </c>
      <c r="I540" s="52" t="str">
        <f t="shared" si="44"/>
        <v/>
      </c>
      <c r="J540" s="73" t="str">
        <f t="shared" si="43"/>
        <v/>
      </c>
    </row>
    <row r="541" spans="1:10" ht="15.75" customHeight="1">
      <c r="A541" s="84" t="str">
        <f t="shared" si="40"/>
        <v/>
      </c>
      <c r="B541" s="82" t="str">
        <f>IF('Time Series Inputs'!A541="","",'Time Series Inputs'!A541)</f>
        <v/>
      </c>
      <c r="C541" s="83" t="str">
        <f>IF('Time Series Inputs'!B541="","",'Time Series Inputs'!B541)</f>
        <v/>
      </c>
      <c r="D541" s="83" t="str">
        <f>IF('Time Series Inputs'!C541="","",'Time Series Inputs'!C541)</f>
        <v/>
      </c>
      <c r="E541" s="73" t="str">
        <f>IF('Rule Recommendations'!A541="","",'Rule Recommendations'!A541)</f>
        <v/>
      </c>
      <c r="F541" s="73" t="str">
        <f>IF($E541="","",IF(ROW($E541)&lt;=FIRST_TRADE_DATE,0,'Apply Constraints'!$E541))</f>
        <v/>
      </c>
      <c r="G541" s="73" t="str">
        <f t="shared" si="41"/>
        <v/>
      </c>
      <c r="H541" s="73" t="str">
        <f t="shared" si="42"/>
        <v/>
      </c>
      <c r="I541" s="52" t="str">
        <f t="shared" si="44"/>
        <v/>
      </c>
      <c r="J541" s="73" t="str">
        <f t="shared" si="43"/>
        <v/>
      </c>
    </row>
    <row r="542" spans="1:10" ht="15.75" customHeight="1">
      <c r="A542" s="84" t="str">
        <f t="shared" si="40"/>
        <v/>
      </c>
      <c r="B542" s="82" t="str">
        <f>IF('Time Series Inputs'!A542="","",'Time Series Inputs'!A542)</f>
        <v/>
      </c>
      <c r="C542" s="83" t="str">
        <f>IF('Time Series Inputs'!B542="","",'Time Series Inputs'!B542)</f>
        <v/>
      </c>
      <c r="D542" s="83" t="str">
        <f>IF('Time Series Inputs'!C542="","",'Time Series Inputs'!C542)</f>
        <v/>
      </c>
      <c r="E542" s="73" t="str">
        <f>IF('Rule Recommendations'!A542="","",'Rule Recommendations'!A542)</f>
        <v/>
      </c>
      <c r="F542" s="73" t="str">
        <f>IF($E542="","",IF(ROW($E542)&lt;=FIRST_TRADE_DATE,0,'Apply Constraints'!$E542))</f>
        <v/>
      </c>
      <c r="G542" s="73" t="str">
        <f t="shared" si="41"/>
        <v/>
      </c>
      <c r="H542" s="73" t="str">
        <f t="shared" si="42"/>
        <v/>
      </c>
      <c r="I542" s="52" t="str">
        <f t="shared" si="44"/>
        <v/>
      </c>
      <c r="J542" s="73" t="str">
        <f t="shared" si="43"/>
        <v/>
      </c>
    </row>
    <row r="543" spans="1:10" ht="15.75" customHeight="1">
      <c r="A543" s="84" t="str">
        <f t="shared" si="40"/>
        <v/>
      </c>
      <c r="B543" s="82" t="str">
        <f>IF('Time Series Inputs'!A543="","",'Time Series Inputs'!A543)</f>
        <v/>
      </c>
      <c r="C543" s="83" t="str">
        <f>IF('Time Series Inputs'!B543="","",'Time Series Inputs'!B543)</f>
        <v/>
      </c>
      <c r="D543" s="83" t="str">
        <f>IF('Time Series Inputs'!C543="","",'Time Series Inputs'!C543)</f>
        <v/>
      </c>
      <c r="E543" s="73" t="str">
        <f>IF('Rule Recommendations'!A543="","",'Rule Recommendations'!A543)</f>
        <v/>
      </c>
      <c r="F543" s="73" t="str">
        <f>IF($E543="","",IF(ROW($E543)&lt;=FIRST_TRADE_DATE,0,'Apply Constraints'!$E543))</f>
        <v/>
      </c>
      <c r="G543" s="73" t="str">
        <f t="shared" si="41"/>
        <v/>
      </c>
      <c r="H543" s="73" t="str">
        <f t="shared" si="42"/>
        <v/>
      </c>
      <c r="I543" s="52" t="str">
        <f t="shared" si="44"/>
        <v/>
      </c>
      <c r="J543" s="73" t="str">
        <f t="shared" si="43"/>
        <v/>
      </c>
    </row>
    <row r="544" spans="1:10" ht="15.75" customHeight="1">
      <c r="A544" s="84" t="str">
        <f t="shared" si="40"/>
        <v/>
      </c>
      <c r="B544" s="82" t="str">
        <f>IF('Time Series Inputs'!A544="","",'Time Series Inputs'!A544)</f>
        <v/>
      </c>
      <c r="C544" s="83" t="str">
        <f>IF('Time Series Inputs'!B544="","",'Time Series Inputs'!B544)</f>
        <v/>
      </c>
      <c r="D544" s="83" t="str">
        <f>IF('Time Series Inputs'!C544="","",'Time Series Inputs'!C544)</f>
        <v/>
      </c>
      <c r="E544" s="73" t="str">
        <f>IF('Rule Recommendations'!A544="","",'Rule Recommendations'!A544)</f>
        <v/>
      </c>
      <c r="F544" s="73" t="str">
        <f>IF($E544="","",IF(ROW($E544)&lt;=FIRST_TRADE_DATE,0,'Apply Constraints'!$E544))</f>
        <v/>
      </c>
      <c r="G544" s="73" t="str">
        <f t="shared" si="41"/>
        <v/>
      </c>
      <c r="H544" s="73" t="str">
        <f t="shared" si="42"/>
        <v/>
      </c>
      <c r="I544" s="52" t="str">
        <f t="shared" si="44"/>
        <v/>
      </c>
      <c r="J544" s="73" t="str">
        <f t="shared" si="43"/>
        <v/>
      </c>
    </row>
    <row r="545" spans="1:10" ht="15.75" customHeight="1">
      <c r="A545" s="84" t="str">
        <f t="shared" si="40"/>
        <v/>
      </c>
      <c r="B545" s="82" t="str">
        <f>IF('Time Series Inputs'!A545="","",'Time Series Inputs'!A545)</f>
        <v/>
      </c>
      <c r="C545" s="83" t="str">
        <f>IF('Time Series Inputs'!B545="","",'Time Series Inputs'!B545)</f>
        <v/>
      </c>
      <c r="D545" s="83" t="str">
        <f>IF('Time Series Inputs'!C545="","",'Time Series Inputs'!C545)</f>
        <v/>
      </c>
      <c r="E545" s="73" t="str">
        <f>IF('Rule Recommendations'!A545="","",'Rule Recommendations'!A545)</f>
        <v/>
      </c>
      <c r="F545" s="73" t="str">
        <f>IF($E545="","",IF(ROW($E545)&lt;=FIRST_TRADE_DATE,0,'Apply Constraints'!$E545))</f>
        <v/>
      </c>
      <c r="G545" s="73" t="str">
        <f t="shared" si="41"/>
        <v/>
      </c>
      <c r="H545" s="73" t="str">
        <f t="shared" si="42"/>
        <v/>
      </c>
      <c r="I545" s="52" t="str">
        <f t="shared" si="44"/>
        <v/>
      </c>
      <c r="J545" s="73" t="str">
        <f t="shared" si="43"/>
        <v/>
      </c>
    </row>
    <row r="546" spans="1:10" ht="15.75" customHeight="1">
      <c r="A546" s="84" t="str">
        <f t="shared" si="40"/>
        <v/>
      </c>
      <c r="B546" s="82" t="str">
        <f>IF('Time Series Inputs'!A546="","",'Time Series Inputs'!A546)</f>
        <v/>
      </c>
      <c r="C546" s="83" t="str">
        <f>IF('Time Series Inputs'!B546="","",'Time Series Inputs'!B546)</f>
        <v/>
      </c>
      <c r="D546" s="83" t="str">
        <f>IF('Time Series Inputs'!C546="","",'Time Series Inputs'!C546)</f>
        <v/>
      </c>
      <c r="E546" s="73" t="str">
        <f>IF('Rule Recommendations'!A546="","",'Rule Recommendations'!A546)</f>
        <v/>
      </c>
      <c r="F546" s="73" t="str">
        <f>IF($E546="","",IF(ROW($E546)&lt;=FIRST_TRADE_DATE,0,'Apply Constraints'!$E546))</f>
        <v/>
      </c>
      <c r="G546" s="73" t="str">
        <f t="shared" si="41"/>
        <v/>
      </c>
      <c r="H546" s="73" t="str">
        <f t="shared" si="42"/>
        <v/>
      </c>
      <c r="I546" s="52" t="str">
        <f t="shared" si="44"/>
        <v/>
      </c>
      <c r="J546" s="73" t="str">
        <f t="shared" si="43"/>
        <v/>
      </c>
    </row>
    <row r="547" spans="1:10" ht="15.75" customHeight="1">
      <c r="A547" s="84" t="str">
        <f t="shared" si="40"/>
        <v/>
      </c>
      <c r="B547" s="82" t="str">
        <f>IF('Time Series Inputs'!A547="","",'Time Series Inputs'!A547)</f>
        <v/>
      </c>
      <c r="C547" s="83" t="str">
        <f>IF('Time Series Inputs'!B547="","",'Time Series Inputs'!B547)</f>
        <v/>
      </c>
      <c r="D547" s="83" t="str">
        <f>IF('Time Series Inputs'!C547="","",'Time Series Inputs'!C547)</f>
        <v/>
      </c>
      <c r="E547" s="73" t="str">
        <f>IF('Rule Recommendations'!A547="","",'Rule Recommendations'!A547)</f>
        <v/>
      </c>
      <c r="F547" s="73" t="str">
        <f>IF($E547="","",IF(ROW($E547)&lt;=FIRST_TRADE_DATE,0,'Apply Constraints'!$E547))</f>
        <v/>
      </c>
      <c r="G547" s="73" t="str">
        <f t="shared" si="41"/>
        <v/>
      </c>
      <c r="H547" s="73" t="str">
        <f t="shared" si="42"/>
        <v/>
      </c>
      <c r="I547" s="52" t="str">
        <f t="shared" si="44"/>
        <v/>
      </c>
      <c r="J547" s="73" t="str">
        <f t="shared" si="43"/>
        <v/>
      </c>
    </row>
    <row r="548" spans="1:10" ht="15.75" customHeight="1">
      <c r="A548" s="84" t="str">
        <f t="shared" si="40"/>
        <v/>
      </c>
      <c r="B548" s="82" t="str">
        <f>IF('Time Series Inputs'!A548="","",'Time Series Inputs'!A548)</f>
        <v/>
      </c>
      <c r="C548" s="83" t="str">
        <f>IF('Time Series Inputs'!B548="","",'Time Series Inputs'!B548)</f>
        <v/>
      </c>
      <c r="D548" s="83" t="str">
        <f>IF('Time Series Inputs'!C548="","",'Time Series Inputs'!C548)</f>
        <v/>
      </c>
      <c r="E548" s="73" t="str">
        <f>IF('Rule Recommendations'!A548="","",'Rule Recommendations'!A548)</f>
        <v/>
      </c>
      <c r="F548" s="73" t="str">
        <f>IF($E548="","",IF(ROW($E548)&lt;=FIRST_TRADE_DATE,0,'Apply Constraints'!$E548))</f>
        <v/>
      </c>
      <c r="G548" s="73" t="str">
        <f t="shared" si="41"/>
        <v/>
      </c>
      <c r="H548" s="73" t="str">
        <f t="shared" si="42"/>
        <v/>
      </c>
      <c r="I548" s="52" t="str">
        <f t="shared" si="44"/>
        <v/>
      </c>
      <c r="J548" s="73" t="str">
        <f t="shared" si="43"/>
        <v/>
      </c>
    </row>
    <row r="549" spans="1:10" ht="15.75" customHeight="1">
      <c r="A549" s="84" t="str">
        <f t="shared" si="40"/>
        <v/>
      </c>
      <c r="B549" s="82" t="str">
        <f>IF('Time Series Inputs'!A549="","",'Time Series Inputs'!A549)</f>
        <v/>
      </c>
      <c r="C549" s="83" t="str">
        <f>IF('Time Series Inputs'!B549="","",'Time Series Inputs'!B549)</f>
        <v/>
      </c>
      <c r="D549" s="83" t="str">
        <f>IF('Time Series Inputs'!C549="","",'Time Series Inputs'!C549)</f>
        <v/>
      </c>
      <c r="E549" s="73" t="str">
        <f>IF('Rule Recommendations'!A549="","",'Rule Recommendations'!A549)</f>
        <v/>
      </c>
      <c r="F549" s="73" t="str">
        <f>IF($E549="","",IF(ROW($E549)&lt;=FIRST_TRADE_DATE,0,'Apply Constraints'!$E549))</f>
        <v/>
      </c>
      <c r="G549" s="73" t="str">
        <f t="shared" si="41"/>
        <v/>
      </c>
      <c r="H549" s="73" t="str">
        <f t="shared" si="42"/>
        <v/>
      </c>
      <c r="I549" s="52" t="str">
        <f t="shared" si="44"/>
        <v/>
      </c>
      <c r="J549" s="73" t="str">
        <f t="shared" si="43"/>
        <v/>
      </c>
    </row>
    <row r="550" spans="1:10" ht="15.75" customHeight="1">
      <c r="A550" s="84" t="str">
        <f t="shared" si="40"/>
        <v/>
      </c>
      <c r="B550" s="82" t="str">
        <f>IF('Time Series Inputs'!A550="","",'Time Series Inputs'!A550)</f>
        <v/>
      </c>
      <c r="C550" s="83" t="str">
        <f>IF('Time Series Inputs'!B550="","",'Time Series Inputs'!B550)</f>
        <v/>
      </c>
      <c r="D550" s="83" t="str">
        <f>IF('Time Series Inputs'!C550="","",'Time Series Inputs'!C550)</f>
        <v/>
      </c>
      <c r="E550" s="73" t="str">
        <f>IF('Rule Recommendations'!A550="","",'Rule Recommendations'!A550)</f>
        <v/>
      </c>
      <c r="F550" s="73" t="str">
        <f>IF($E550="","",IF(ROW($E550)&lt;=FIRST_TRADE_DATE,0,'Apply Constraints'!$E550))</f>
        <v/>
      </c>
      <c r="G550" s="73" t="str">
        <f t="shared" si="41"/>
        <v/>
      </c>
      <c r="H550" s="73" t="str">
        <f t="shared" si="42"/>
        <v/>
      </c>
      <c r="I550" s="52" t="str">
        <f t="shared" si="44"/>
        <v/>
      </c>
      <c r="J550" s="73" t="str">
        <f t="shared" si="43"/>
        <v/>
      </c>
    </row>
    <row r="551" spans="1:10" ht="15.75" customHeight="1">
      <c r="A551" s="84" t="str">
        <f t="shared" si="40"/>
        <v/>
      </c>
      <c r="B551" s="82" t="str">
        <f>IF('Time Series Inputs'!A551="","",'Time Series Inputs'!A551)</f>
        <v/>
      </c>
      <c r="C551" s="83" t="str">
        <f>IF('Time Series Inputs'!B551="","",'Time Series Inputs'!B551)</f>
        <v/>
      </c>
      <c r="D551" s="83" t="str">
        <f>IF('Time Series Inputs'!C551="","",'Time Series Inputs'!C551)</f>
        <v/>
      </c>
      <c r="E551" s="73" t="str">
        <f>IF('Rule Recommendations'!A551="","",'Rule Recommendations'!A551)</f>
        <v/>
      </c>
      <c r="F551" s="73" t="str">
        <f>IF($E551="","",IF(ROW($E551)&lt;=FIRST_TRADE_DATE,0,'Apply Constraints'!$E551))</f>
        <v/>
      </c>
      <c r="G551" s="73" t="str">
        <f t="shared" si="41"/>
        <v/>
      </c>
      <c r="H551" s="73" t="str">
        <f t="shared" si="42"/>
        <v/>
      </c>
      <c r="I551" s="52" t="str">
        <f t="shared" si="44"/>
        <v/>
      </c>
      <c r="J551" s="73" t="str">
        <f t="shared" si="43"/>
        <v/>
      </c>
    </row>
    <row r="552" spans="1:10" ht="15.75" customHeight="1">
      <c r="A552" s="84" t="str">
        <f t="shared" si="40"/>
        <v/>
      </c>
      <c r="B552" s="82" t="str">
        <f>IF('Time Series Inputs'!A552="","",'Time Series Inputs'!A552)</f>
        <v/>
      </c>
      <c r="C552" s="83" t="str">
        <f>IF('Time Series Inputs'!B552="","",'Time Series Inputs'!B552)</f>
        <v/>
      </c>
      <c r="D552" s="83" t="str">
        <f>IF('Time Series Inputs'!C552="","",'Time Series Inputs'!C552)</f>
        <v/>
      </c>
      <c r="E552" s="73" t="str">
        <f>IF('Rule Recommendations'!A552="","",'Rule Recommendations'!A552)</f>
        <v/>
      </c>
      <c r="F552" s="73" t="str">
        <f>IF($E552="","",IF(ROW($E552)&lt;=FIRST_TRADE_DATE,0,'Apply Constraints'!$E552))</f>
        <v/>
      </c>
      <c r="G552" s="73" t="str">
        <f t="shared" si="41"/>
        <v/>
      </c>
      <c r="H552" s="73" t="str">
        <f t="shared" si="42"/>
        <v/>
      </c>
      <c r="I552" s="52" t="str">
        <f t="shared" si="44"/>
        <v/>
      </c>
      <c r="J552" s="73" t="str">
        <f t="shared" si="43"/>
        <v/>
      </c>
    </row>
    <row r="553" spans="1:10" ht="15.75" customHeight="1">
      <c r="A553" s="84" t="str">
        <f t="shared" si="40"/>
        <v/>
      </c>
      <c r="B553" s="82" t="str">
        <f>IF('Time Series Inputs'!A553="","",'Time Series Inputs'!A553)</f>
        <v/>
      </c>
      <c r="C553" s="83" t="str">
        <f>IF('Time Series Inputs'!B553="","",'Time Series Inputs'!B553)</f>
        <v/>
      </c>
      <c r="D553" s="83" t="str">
        <f>IF('Time Series Inputs'!C553="","",'Time Series Inputs'!C553)</f>
        <v/>
      </c>
      <c r="E553" s="73" t="str">
        <f>IF('Rule Recommendations'!A553="","",'Rule Recommendations'!A553)</f>
        <v/>
      </c>
      <c r="F553" s="73" t="str">
        <f>IF($E553="","",IF(ROW($E553)&lt;=FIRST_TRADE_DATE,0,'Apply Constraints'!$E553))</f>
        <v/>
      </c>
      <c r="G553" s="73" t="str">
        <f t="shared" si="41"/>
        <v/>
      </c>
      <c r="H553" s="73" t="str">
        <f t="shared" si="42"/>
        <v/>
      </c>
      <c r="I553" s="52" t="str">
        <f t="shared" si="44"/>
        <v/>
      </c>
      <c r="J553" s="73" t="str">
        <f t="shared" si="43"/>
        <v/>
      </c>
    </row>
    <row r="554" spans="1:10" ht="15.75" customHeight="1">
      <c r="A554" s="84" t="str">
        <f t="shared" si="40"/>
        <v/>
      </c>
      <c r="B554" s="82" t="str">
        <f>IF('Time Series Inputs'!A554="","",'Time Series Inputs'!A554)</f>
        <v/>
      </c>
      <c r="C554" s="83" t="str">
        <f>IF('Time Series Inputs'!B554="","",'Time Series Inputs'!B554)</f>
        <v/>
      </c>
      <c r="D554" s="83" t="str">
        <f>IF('Time Series Inputs'!C554="","",'Time Series Inputs'!C554)</f>
        <v/>
      </c>
      <c r="E554" s="73" t="str">
        <f>IF('Rule Recommendations'!A554="","",'Rule Recommendations'!A554)</f>
        <v/>
      </c>
      <c r="F554" s="73" t="str">
        <f>IF($E554="","",IF(ROW($E554)&lt;=FIRST_TRADE_DATE,0,'Apply Constraints'!$E554))</f>
        <v/>
      </c>
      <c r="G554" s="73" t="str">
        <f t="shared" si="41"/>
        <v/>
      </c>
      <c r="H554" s="73" t="str">
        <f t="shared" si="42"/>
        <v/>
      </c>
      <c r="I554" s="52" t="str">
        <f t="shared" si="44"/>
        <v/>
      </c>
      <c r="J554" s="73" t="str">
        <f t="shared" si="43"/>
        <v/>
      </c>
    </row>
    <row r="555" spans="1:10" ht="15.75" customHeight="1">
      <c r="A555" s="84" t="str">
        <f t="shared" si="40"/>
        <v/>
      </c>
      <c r="B555" s="82" t="str">
        <f>IF('Time Series Inputs'!A555="","",'Time Series Inputs'!A555)</f>
        <v/>
      </c>
      <c r="C555" s="83" t="str">
        <f>IF('Time Series Inputs'!B555="","",'Time Series Inputs'!B555)</f>
        <v/>
      </c>
      <c r="D555" s="83" t="str">
        <f>IF('Time Series Inputs'!C555="","",'Time Series Inputs'!C555)</f>
        <v/>
      </c>
      <c r="E555" s="73" t="str">
        <f>IF('Rule Recommendations'!A555="","",'Rule Recommendations'!A555)</f>
        <v/>
      </c>
      <c r="F555" s="73" t="str">
        <f>IF($E555="","",IF(ROW($E555)&lt;=FIRST_TRADE_DATE,0,'Apply Constraints'!$E555))</f>
        <v/>
      </c>
      <c r="G555" s="73" t="str">
        <f t="shared" si="41"/>
        <v/>
      </c>
      <c r="H555" s="73" t="str">
        <f t="shared" si="42"/>
        <v/>
      </c>
      <c r="I555" s="52" t="str">
        <f t="shared" si="44"/>
        <v/>
      </c>
      <c r="J555" s="73" t="str">
        <f t="shared" si="43"/>
        <v/>
      </c>
    </row>
    <row r="556" spans="1:10" ht="15.75" customHeight="1">
      <c r="A556" s="84" t="str">
        <f t="shared" si="40"/>
        <v/>
      </c>
      <c r="B556" s="82" t="str">
        <f>IF('Time Series Inputs'!A556="","",'Time Series Inputs'!A556)</f>
        <v/>
      </c>
      <c r="C556" s="83" t="str">
        <f>IF('Time Series Inputs'!B556="","",'Time Series Inputs'!B556)</f>
        <v/>
      </c>
      <c r="D556" s="83" t="str">
        <f>IF('Time Series Inputs'!C556="","",'Time Series Inputs'!C556)</f>
        <v/>
      </c>
      <c r="E556" s="73" t="str">
        <f>IF('Rule Recommendations'!A556="","",'Rule Recommendations'!A556)</f>
        <v/>
      </c>
      <c r="F556" s="73" t="str">
        <f>IF($E556="","",IF(ROW($E556)&lt;=FIRST_TRADE_DATE,0,'Apply Constraints'!$E556))</f>
        <v/>
      </c>
      <c r="G556" s="73" t="str">
        <f t="shared" si="41"/>
        <v/>
      </c>
      <c r="H556" s="73" t="str">
        <f t="shared" si="42"/>
        <v/>
      </c>
      <c r="I556" s="52" t="str">
        <f t="shared" si="44"/>
        <v/>
      </c>
      <c r="J556" s="73" t="str">
        <f t="shared" si="43"/>
        <v/>
      </c>
    </row>
    <row r="557" spans="1:10" ht="15.75" customHeight="1">
      <c r="A557" s="84" t="str">
        <f t="shared" si="40"/>
        <v/>
      </c>
      <c r="B557" s="82" t="str">
        <f>IF('Time Series Inputs'!A557="","",'Time Series Inputs'!A557)</f>
        <v/>
      </c>
      <c r="C557" s="83" t="str">
        <f>IF('Time Series Inputs'!B557="","",'Time Series Inputs'!B557)</f>
        <v/>
      </c>
      <c r="D557" s="83" t="str">
        <f>IF('Time Series Inputs'!C557="","",'Time Series Inputs'!C557)</f>
        <v/>
      </c>
      <c r="E557" s="73" t="str">
        <f>IF('Rule Recommendations'!A557="","",'Rule Recommendations'!A557)</f>
        <v/>
      </c>
      <c r="F557" s="73" t="str">
        <f>IF($E557="","",IF(ROW($E557)&lt;=FIRST_TRADE_DATE,0,'Apply Constraints'!$E557))</f>
        <v/>
      </c>
      <c r="G557" s="73" t="str">
        <f t="shared" si="41"/>
        <v/>
      </c>
      <c r="H557" s="73" t="str">
        <f t="shared" si="42"/>
        <v/>
      </c>
      <c r="I557" s="52" t="str">
        <f t="shared" si="44"/>
        <v/>
      </c>
      <c r="J557" s="73" t="str">
        <f t="shared" si="43"/>
        <v/>
      </c>
    </row>
    <row r="558" spans="1:10" ht="15.75" customHeight="1">
      <c r="A558" s="84" t="str">
        <f t="shared" si="40"/>
        <v/>
      </c>
      <c r="B558" s="82" t="str">
        <f>IF('Time Series Inputs'!A558="","",'Time Series Inputs'!A558)</f>
        <v/>
      </c>
      <c r="C558" s="83" t="str">
        <f>IF('Time Series Inputs'!B558="","",'Time Series Inputs'!B558)</f>
        <v/>
      </c>
      <c r="D558" s="83" t="str">
        <f>IF('Time Series Inputs'!C558="","",'Time Series Inputs'!C558)</f>
        <v/>
      </c>
      <c r="E558" s="73" t="str">
        <f>IF('Rule Recommendations'!A558="","",'Rule Recommendations'!A558)</f>
        <v/>
      </c>
      <c r="F558" s="73" t="str">
        <f>IF($E558="","",IF(ROW($E558)&lt;=FIRST_TRADE_DATE,0,'Apply Constraints'!$E558))</f>
        <v/>
      </c>
      <c r="G558" s="73" t="str">
        <f t="shared" si="41"/>
        <v/>
      </c>
      <c r="H558" s="73" t="str">
        <f t="shared" si="42"/>
        <v/>
      </c>
      <c r="I558" s="52" t="str">
        <f t="shared" si="44"/>
        <v/>
      </c>
      <c r="J558" s="73" t="str">
        <f t="shared" si="43"/>
        <v/>
      </c>
    </row>
    <row r="559" spans="1:10" ht="15.75" customHeight="1">
      <c r="A559" s="84" t="str">
        <f t="shared" si="40"/>
        <v/>
      </c>
      <c r="B559" s="82" t="str">
        <f>IF('Time Series Inputs'!A559="","",'Time Series Inputs'!A559)</f>
        <v/>
      </c>
      <c r="C559" s="83" t="str">
        <f>IF('Time Series Inputs'!B559="","",'Time Series Inputs'!B559)</f>
        <v/>
      </c>
      <c r="D559" s="83" t="str">
        <f>IF('Time Series Inputs'!C559="","",'Time Series Inputs'!C559)</f>
        <v/>
      </c>
      <c r="E559" s="73" t="str">
        <f>IF('Rule Recommendations'!A559="","",'Rule Recommendations'!A559)</f>
        <v/>
      </c>
      <c r="F559" s="73" t="str">
        <f>IF($E559="","",IF(ROW($E559)&lt;=FIRST_TRADE_DATE,0,'Apply Constraints'!$E559))</f>
        <v/>
      </c>
      <c r="G559" s="73" t="str">
        <f t="shared" si="41"/>
        <v/>
      </c>
      <c r="H559" s="73" t="str">
        <f t="shared" si="42"/>
        <v/>
      </c>
      <c r="I559" s="52" t="str">
        <f t="shared" si="44"/>
        <v/>
      </c>
      <c r="J559" s="73" t="str">
        <f t="shared" si="43"/>
        <v/>
      </c>
    </row>
    <row r="560" spans="1:10" ht="15.75" customHeight="1">
      <c r="A560" s="84" t="str">
        <f t="shared" si="40"/>
        <v/>
      </c>
      <c r="B560" s="82" t="str">
        <f>IF('Time Series Inputs'!A560="","",'Time Series Inputs'!A560)</f>
        <v/>
      </c>
      <c r="C560" s="83" t="str">
        <f>IF('Time Series Inputs'!B560="","",'Time Series Inputs'!B560)</f>
        <v/>
      </c>
      <c r="D560" s="83" t="str">
        <f>IF('Time Series Inputs'!C560="","",'Time Series Inputs'!C560)</f>
        <v/>
      </c>
      <c r="E560" s="73" t="str">
        <f>IF('Rule Recommendations'!A560="","",'Rule Recommendations'!A560)</f>
        <v/>
      </c>
      <c r="F560" s="73" t="str">
        <f>IF($E560="","",IF(ROW($E560)&lt;=FIRST_TRADE_DATE,0,'Apply Constraints'!$E560))</f>
        <v/>
      </c>
      <c r="G560" s="73" t="str">
        <f t="shared" si="41"/>
        <v/>
      </c>
      <c r="H560" s="73" t="str">
        <f t="shared" si="42"/>
        <v/>
      </c>
      <c r="I560" s="52" t="str">
        <f t="shared" si="44"/>
        <v/>
      </c>
      <c r="J560" s="73" t="str">
        <f t="shared" si="43"/>
        <v/>
      </c>
    </row>
    <row r="561" spans="1:10" ht="15.75" customHeight="1">
      <c r="A561" s="84" t="str">
        <f t="shared" si="40"/>
        <v/>
      </c>
      <c r="B561" s="82" t="str">
        <f>IF('Time Series Inputs'!A561="","",'Time Series Inputs'!A561)</f>
        <v/>
      </c>
      <c r="C561" s="83" t="str">
        <f>IF('Time Series Inputs'!B561="","",'Time Series Inputs'!B561)</f>
        <v/>
      </c>
      <c r="D561" s="83" t="str">
        <f>IF('Time Series Inputs'!C561="","",'Time Series Inputs'!C561)</f>
        <v/>
      </c>
      <c r="E561" s="73" t="str">
        <f>IF('Rule Recommendations'!A561="","",'Rule Recommendations'!A561)</f>
        <v/>
      </c>
      <c r="F561" s="73" t="str">
        <f>IF($E561="","",IF(ROW($E561)&lt;=FIRST_TRADE_DATE,0,'Apply Constraints'!$E561))</f>
        <v/>
      </c>
      <c r="G561" s="73" t="str">
        <f t="shared" si="41"/>
        <v/>
      </c>
      <c r="H561" s="73" t="str">
        <f t="shared" si="42"/>
        <v/>
      </c>
      <c r="I561" s="52" t="str">
        <f t="shared" si="44"/>
        <v/>
      </c>
      <c r="J561" s="73" t="str">
        <f t="shared" si="43"/>
        <v/>
      </c>
    </row>
    <row r="562" spans="1:10" ht="15.75" customHeight="1">
      <c r="A562" s="84" t="str">
        <f t="shared" si="40"/>
        <v/>
      </c>
      <c r="B562" s="82" t="str">
        <f>IF('Time Series Inputs'!A562="","",'Time Series Inputs'!A562)</f>
        <v/>
      </c>
      <c r="C562" s="83" t="str">
        <f>IF('Time Series Inputs'!B562="","",'Time Series Inputs'!B562)</f>
        <v/>
      </c>
      <c r="D562" s="83" t="str">
        <f>IF('Time Series Inputs'!C562="","",'Time Series Inputs'!C562)</f>
        <v/>
      </c>
      <c r="E562" s="73" t="str">
        <f>IF('Rule Recommendations'!A562="","",'Rule Recommendations'!A562)</f>
        <v/>
      </c>
      <c r="F562" s="73" t="str">
        <f>IF($E562="","",IF(ROW($E562)&lt;=FIRST_TRADE_DATE,0,'Apply Constraints'!$E562))</f>
        <v/>
      </c>
      <c r="G562" s="73" t="str">
        <f t="shared" si="41"/>
        <v/>
      </c>
      <c r="H562" s="73" t="str">
        <f t="shared" si="42"/>
        <v/>
      </c>
      <c r="I562" s="52" t="str">
        <f t="shared" si="44"/>
        <v/>
      </c>
      <c r="J562" s="73" t="str">
        <f t="shared" si="43"/>
        <v/>
      </c>
    </row>
    <row r="563" spans="1:10" ht="15.75" customHeight="1">
      <c r="A563" s="84" t="str">
        <f t="shared" si="40"/>
        <v/>
      </c>
      <c r="B563" s="82" t="str">
        <f>IF('Time Series Inputs'!A563="","",'Time Series Inputs'!A563)</f>
        <v/>
      </c>
      <c r="C563" s="83" t="str">
        <f>IF('Time Series Inputs'!B563="","",'Time Series Inputs'!B563)</f>
        <v/>
      </c>
      <c r="D563" s="83" t="str">
        <f>IF('Time Series Inputs'!C563="","",'Time Series Inputs'!C563)</f>
        <v/>
      </c>
      <c r="E563" s="73" t="str">
        <f>IF('Rule Recommendations'!A563="","",'Rule Recommendations'!A563)</f>
        <v/>
      </c>
      <c r="F563" s="73" t="str">
        <f>IF($E563="","",IF(ROW($E563)&lt;=FIRST_TRADE_DATE,0,'Apply Constraints'!$E563))</f>
        <v/>
      </c>
      <c r="G563" s="73" t="str">
        <f t="shared" si="41"/>
        <v/>
      </c>
      <c r="H563" s="73" t="str">
        <f t="shared" si="42"/>
        <v/>
      </c>
      <c r="I563" s="52" t="str">
        <f t="shared" si="44"/>
        <v/>
      </c>
      <c r="J563" s="73" t="str">
        <f t="shared" si="43"/>
        <v/>
      </c>
    </row>
    <row r="564" spans="1:10" ht="15.75" customHeight="1">
      <c r="A564" s="84" t="str">
        <f t="shared" si="40"/>
        <v/>
      </c>
      <c r="B564" s="82" t="str">
        <f>IF('Time Series Inputs'!A564="","",'Time Series Inputs'!A564)</f>
        <v/>
      </c>
      <c r="C564" s="83" t="str">
        <f>IF('Time Series Inputs'!B564="","",'Time Series Inputs'!B564)</f>
        <v/>
      </c>
      <c r="D564" s="83" t="str">
        <f>IF('Time Series Inputs'!C564="","",'Time Series Inputs'!C564)</f>
        <v/>
      </c>
      <c r="E564" s="73" t="str">
        <f>IF('Rule Recommendations'!A564="","",'Rule Recommendations'!A564)</f>
        <v/>
      </c>
      <c r="F564" s="73" t="str">
        <f>IF($E564="","",IF(ROW($E564)&lt;=FIRST_TRADE_DATE,0,'Apply Constraints'!$E564))</f>
        <v/>
      </c>
      <c r="G564" s="73" t="str">
        <f t="shared" si="41"/>
        <v/>
      </c>
      <c r="H564" s="73" t="str">
        <f t="shared" si="42"/>
        <v/>
      </c>
      <c r="I564" s="52" t="str">
        <f t="shared" si="44"/>
        <v/>
      </c>
      <c r="J564" s="73" t="str">
        <f t="shared" si="43"/>
        <v/>
      </c>
    </row>
    <row r="565" spans="1:10" ht="15.75" customHeight="1">
      <c r="A565" s="84" t="str">
        <f t="shared" si="40"/>
        <v/>
      </c>
      <c r="B565" s="82" t="str">
        <f>IF('Time Series Inputs'!A565="","",'Time Series Inputs'!A565)</f>
        <v/>
      </c>
      <c r="C565" s="83" t="str">
        <f>IF('Time Series Inputs'!B565="","",'Time Series Inputs'!B565)</f>
        <v/>
      </c>
      <c r="D565" s="83" t="str">
        <f>IF('Time Series Inputs'!C565="","",'Time Series Inputs'!C565)</f>
        <v/>
      </c>
      <c r="E565" s="73" t="str">
        <f>IF('Rule Recommendations'!A565="","",'Rule Recommendations'!A565)</f>
        <v/>
      </c>
      <c r="F565" s="73" t="str">
        <f>IF($E565="","",IF(ROW($E565)&lt;=FIRST_TRADE_DATE,0,'Apply Constraints'!$E565))</f>
        <v/>
      </c>
      <c r="G565" s="73" t="str">
        <f t="shared" si="41"/>
        <v/>
      </c>
      <c r="H565" s="73" t="str">
        <f t="shared" si="42"/>
        <v/>
      </c>
      <c r="I565" s="52" t="str">
        <f t="shared" si="44"/>
        <v/>
      </c>
      <c r="J565" s="73" t="str">
        <f t="shared" si="43"/>
        <v/>
      </c>
    </row>
    <row r="566" spans="1:10" ht="15.75" customHeight="1">
      <c r="A566" s="84" t="str">
        <f t="shared" si="40"/>
        <v/>
      </c>
      <c r="B566" s="82" t="str">
        <f>IF('Time Series Inputs'!A566="","",'Time Series Inputs'!A566)</f>
        <v/>
      </c>
      <c r="C566" s="83" t="str">
        <f>IF('Time Series Inputs'!B566="","",'Time Series Inputs'!B566)</f>
        <v/>
      </c>
      <c r="D566" s="83" t="str">
        <f>IF('Time Series Inputs'!C566="","",'Time Series Inputs'!C566)</f>
        <v/>
      </c>
      <c r="E566" s="73" t="str">
        <f>IF('Rule Recommendations'!A566="","",'Rule Recommendations'!A566)</f>
        <v/>
      </c>
      <c r="F566" s="73" t="str">
        <f>IF($E566="","",IF(ROW($E566)&lt;=FIRST_TRADE_DATE,0,'Apply Constraints'!$E566))</f>
        <v/>
      </c>
      <c r="G566" s="73" t="str">
        <f t="shared" si="41"/>
        <v/>
      </c>
      <c r="H566" s="73" t="str">
        <f t="shared" si="42"/>
        <v/>
      </c>
      <c r="I566" s="52" t="str">
        <f t="shared" si="44"/>
        <v/>
      </c>
      <c r="J566" s="73" t="str">
        <f t="shared" si="43"/>
        <v/>
      </c>
    </row>
    <row r="567" spans="1:10" ht="15.75" customHeight="1">
      <c r="A567" s="84" t="str">
        <f t="shared" si="40"/>
        <v/>
      </c>
      <c r="B567" s="82" t="str">
        <f>IF('Time Series Inputs'!A567="","",'Time Series Inputs'!A567)</f>
        <v/>
      </c>
      <c r="C567" s="83" t="str">
        <f>IF('Time Series Inputs'!B567="","",'Time Series Inputs'!B567)</f>
        <v/>
      </c>
      <c r="D567" s="83" t="str">
        <f>IF('Time Series Inputs'!C567="","",'Time Series Inputs'!C567)</f>
        <v/>
      </c>
      <c r="E567" s="73" t="str">
        <f>IF('Rule Recommendations'!A567="","",'Rule Recommendations'!A567)</f>
        <v/>
      </c>
      <c r="F567" s="73" t="str">
        <f>IF($E567="","",IF(ROW($E567)&lt;=FIRST_TRADE_DATE,0,'Apply Constraints'!$E567))</f>
        <v/>
      </c>
      <c r="G567" s="73" t="str">
        <f t="shared" si="41"/>
        <v/>
      </c>
      <c r="H567" s="73" t="str">
        <f t="shared" si="42"/>
        <v/>
      </c>
      <c r="I567" s="52" t="str">
        <f t="shared" si="44"/>
        <v/>
      </c>
      <c r="J567" s="73" t="str">
        <f t="shared" si="43"/>
        <v/>
      </c>
    </row>
    <row r="568" spans="1:10" ht="15.75" customHeight="1">
      <c r="A568" s="84" t="str">
        <f t="shared" si="40"/>
        <v/>
      </c>
      <c r="B568" s="82" t="str">
        <f>IF('Time Series Inputs'!A568="","",'Time Series Inputs'!A568)</f>
        <v/>
      </c>
      <c r="C568" s="83" t="str">
        <f>IF('Time Series Inputs'!B568="","",'Time Series Inputs'!B568)</f>
        <v/>
      </c>
      <c r="D568" s="83" t="str">
        <f>IF('Time Series Inputs'!C568="","",'Time Series Inputs'!C568)</f>
        <v/>
      </c>
      <c r="E568" s="73" t="str">
        <f>IF('Rule Recommendations'!A568="","",'Rule Recommendations'!A568)</f>
        <v/>
      </c>
      <c r="F568" s="73" t="str">
        <f>IF($E568="","",IF(ROW($E568)&lt;=FIRST_TRADE_DATE,0,'Apply Constraints'!$E568))</f>
        <v/>
      </c>
      <c r="G568" s="73" t="str">
        <f t="shared" si="41"/>
        <v/>
      </c>
      <c r="H568" s="73" t="str">
        <f t="shared" si="42"/>
        <v/>
      </c>
      <c r="I568" s="52" t="str">
        <f t="shared" si="44"/>
        <v/>
      </c>
      <c r="J568" s="73" t="str">
        <f t="shared" si="43"/>
        <v/>
      </c>
    </row>
    <row r="569" spans="1:10" ht="15.75" customHeight="1">
      <c r="A569" s="84" t="str">
        <f t="shared" si="40"/>
        <v/>
      </c>
      <c r="B569" s="82" t="str">
        <f>IF('Time Series Inputs'!A569="","",'Time Series Inputs'!A569)</f>
        <v/>
      </c>
      <c r="C569" s="83" t="str">
        <f>IF('Time Series Inputs'!B569="","",'Time Series Inputs'!B569)</f>
        <v/>
      </c>
      <c r="D569" s="83" t="str">
        <f>IF('Time Series Inputs'!C569="","",'Time Series Inputs'!C569)</f>
        <v/>
      </c>
      <c r="E569" s="73" t="str">
        <f>IF('Rule Recommendations'!A569="","",'Rule Recommendations'!A569)</f>
        <v/>
      </c>
      <c r="F569" s="73" t="str">
        <f>IF($E569="","",IF(ROW($E569)&lt;=FIRST_TRADE_DATE,0,'Apply Constraints'!$E569))</f>
        <v/>
      </c>
      <c r="G569" s="73" t="str">
        <f t="shared" si="41"/>
        <v/>
      </c>
      <c r="H569" s="73" t="str">
        <f t="shared" si="42"/>
        <v/>
      </c>
      <c r="I569" s="52" t="str">
        <f t="shared" si="44"/>
        <v/>
      </c>
      <c r="J569" s="73" t="str">
        <f t="shared" si="43"/>
        <v/>
      </c>
    </row>
    <row r="570" spans="1:10" ht="15.75" customHeight="1">
      <c r="A570" s="84" t="str">
        <f t="shared" si="40"/>
        <v/>
      </c>
      <c r="B570" s="82" t="str">
        <f>IF('Time Series Inputs'!A570="","",'Time Series Inputs'!A570)</f>
        <v/>
      </c>
      <c r="C570" s="83" t="str">
        <f>IF('Time Series Inputs'!B570="","",'Time Series Inputs'!B570)</f>
        <v/>
      </c>
      <c r="D570" s="83" t="str">
        <f>IF('Time Series Inputs'!C570="","",'Time Series Inputs'!C570)</f>
        <v/>
      </c>
      <c r="E570" s="73" t="str">
        <f>IF('Rule Recommendations'!A570="","",'Rule Recommendations'!A570)</f>
        <v/>
      </c>
      <c r="F570" s="73" t="str">
        <f>IF($E570="","",IF(ROW($E570)&lt;=FIRST_TRADE_DATE,0,'Apply Constraints'!$E570))</f>
        <v/>
      </c>
      <c r="G570" s="73" t="str">
        <f t="shared" si="41"/>
        <v/>
      </c>
      <c r="H570" s="73" t="str">
        <f t="shared" si="42"/>
        <v/>
      </c>
      <c r="I570" s="52" t="str">
        <f t="shared" si="44"/>
        <v/>
      </c>
      <c r="J570" s="73" t="str">
        <f t="shared" si="43"/>
        <v/>
      </c>
    </row>
    <row r="571" spans="1:10" ht="15.75" customHeight="1">
      <c r="A571" s="84" t="str">
        <f t="shared" si="40"/>
        <v/>
      </c>
      <c r="B571" s="82" t="str">
        <f>IF('Time Series Inputs'!A571="","",'Time Series Inputs'!A571)</f>
        <v/>
      </c>
      <c r="C571" s="83" t="str">
        <f>IF('Time Series Inputs'!B571="","",'Time Series Inputs'!B571)</f>
        <v/>
      </c>
      <c r="D571" s="83" t="str">
        <f>IF('Time Series Inputs'!C571="","",'Time Series Inputs'!C571)</f>
        <v/>
      </c>
      <c r="E571" s="73" t="str">
        <f>IF('Rule Recommendations'!A571="","",'Rule Recommendations'!A571)</f>
        <v/>
      </c>
      <c r="F571" s="73" t="str">
        <f>IF($E571="","",IF(ROW($E571)&lt;=FIRST_TRADE_DATE,0,'Apply Constraints'!$E571))</f>
        <v/>
      </c>
      <c r="G571" s="73" t="str">
        <f t="shared" si="41"/>
        <v/>
      </c>
      <c r="H571" s="73" t="str">
        <f t="shared" si="42"/>
        <v/>
      </c>
      <c r="I571" s="52" t="str">
        <f t="shared" si="44"/>
        <v/>
      </c>
      <c r="J571" s="73" t="str">
        <f t="shared" si="43"/>
        <v/>
      </c>
    </row>
    <row r="572" spans="1:10" ht="15.75" customHeight="1">
      <c r="A572" s="84" t="str">
        <f t="shared" si="40"/>
        <v/>
      </c>
      <c r="B572" s="82" t="str">
        <f>IF('Time Series Inputs'!A572="","",'Time Series Inputs'!A572)</f>
        <v/>
      </c>
      <c r="C572" s="83" t="str">
        <f>IF('Time Series Inputs'!B572="","",'Time Series Inputs'!B572)</f>
        <v/>
      </c>
      <c r="D572" s="83" t="str">
        <f>IF('Time Series Inputs'!C572="","",'Time Series Inputs'!C572)</f>
        <v/>
      </c>
      <c r="E572" s="73" t="str">
        <f>IF('Rule Recommendations'!A572="","",'Rule Recommendations'!A572)</f>
        <v/>
      </c>
      <c r="F572" s="73" t="str">
        <f>IF($E572="","",IF(ROW($E572)&lt;=FIRST_TRADE_DATE,0,'Apply Constraints'!$E572))</f>
        <v/>
      </c>
      <c r="G572" s="73" t="str">
        <f t="shared" si="41"/>
        <v/>
      </c>
      <c r="H572" s="73" t="str">
        <f t="shared" si="42"/>
        <v/>
      </c>
      <c r="I572" s="52" t="str">
        <f t="shared" si="44"/>
        <v/>
      </c>
      <c r="J572" s="73" t="str">
        <f t="shared" si="43"/>
        <v/>
      </c>
    </row>
    <row r="573" spans="1:10" ht="15.75" customHeight="1">
      <c r="A573" s="84" t="str">
        <f t="shared" si="40"/>
        <v/>
      </c>
      <c r="B573" s="82" t="str">
        <f>IF('Time Series Inputs'!A573="","",'Time Series Inputs'!A573)</f>
        <v/>
      </c>
      <c r="C573" s="83" t="str">
        <f>IF('Time Series Inputs'!B573="","",'Time Series Inputs'!B573)</f>
        <v/>
      </c>
      <c r="D573" s="83" t="str">
        <f>IF('Time Series Inputs'!C573="","",'Time Series Inputs'!C573)</f>
        <v/>
      </c>
      <c r="E573" s="73" t="str">
        <f>IF('Rule Recommendations'!A573="","",'Rule Recommendations'!A573)</f>
        <v/>
      </c>
      <c r="F573" s="73" t="str">
        <f>IF($E573="","",IF(ROW($E573)&lt;=FIRST_TRADE_DATE,0,'Apply Constraints'!$E573))</f>
        <v/>
      </c>
      <c r="G573" s="73" t="str">
        <f t="shared" si="41"/>
        <v/>
      </c>
      <c r="H573" s="73" t="str">
        <f t="shared" si="42"/>
        <v/>
      </c>
      <c r="I573" s="52" t="str">
        <f t="shared" si="44"/>
        <v/>
      </c>
      <c r="J573" s="73" t="str">
        <f t="shared" si="43"/>
        <v/>
      </c>
    </row>
    <row r="574" spans="1:10" ht="15.75" customHeight="1">
      <c r="A574" s="84" t="str">
        <f t="shared" si="40"/>
        <v/>
      </c>
      <c r="B574" s="82" t="str">
        <f>IF('Time Series Inputs'!A574="","",'Time Series Inputs'!A574)</f>
        <v/>
      </c>
      <c r="C574" s="83" t="str">
        <f>IF('Time Series Inputs'!B574="","",'Time Series Inputs'!B574)</f>
        <v/>
      </c>
      <c r="D574" s="83" t="str">
        <f>IF('Time Series Inputs'!C574="","",'Time Series Inputs'!C574)</f>
        <v/>
      </c>
      <c r="E574" s="73" t="str">
        <f>IF('Rule Recommendations'!A574="","",'Rule Recommendations'!A574)</f>
        <v/>
      </c>
      <c r="F574" s="73" t="str">
        <f>IF($E574="","",IF(ROW($E574)&lt;=FIRST_TRADE_DATE,0,'Apply Constraints'!$E574))</f>
        <v/>
      </c>
      <c r="G574" s="73" t="str">
        <f t="shared" si="41"/>
        <v/>
      </c>
      <c r="H574" s="73" t="str">
        <f t="shared" si="42"/>
        <v/>
      </c>
      <c r="I574" s="52" t="str">
        <f t="shared" si="44"/>
        <v/>
      </c>
      <c r="J574" s="73" t="str">
        <f t="shared" si="43"/>
        <v/>
      </c>
    </row>
    <row r="575" spans="1:10" ht="15.75" customHeight="1">
      <c r="A575" s="84" t="str">
        <f t="shared" si="40"/>
        <v/>
      </c>
      <c r="B575" s="82" t="str">
        <f>IF('Time Series Inputs'!A575="","",'Time Series Inputs'!A575)</f>
        <v/>
      </c>
      <c r="C575" s="83" t="str">
        <f>IF('Time Series Inputs'!B575="","",'Time Series Inputs'!B575)</f>
        <v/>
      </c>
      <c r="D575" s="83" t="str">
        <f>IF('Time Series Inputs'!C575="","",'Time Series Inputs'!C575)</f>
        <v/>
      </c>
      <c r="E575" s="73" t="str">
        <f>IF('Rule Recommendations'!A575="","",'Rule Recommendations'!A575)</f>
        <v/>
      </c>
      <c r="F575" s="73" t="str">
        <f>IF($E575="","",IF(ROW($E575)&lt;=FIRST_TRADE_DATE,0,'Apply Constraints'!$E575))</f>
        <v/>
      </c>
      <c r="G575" s="73" t="str">
        <f t="shared" si="41"/>
        <v/>
      </c>
      <c r="H575" s="73" t="str">
        <f t="shared" si="42"/>
        <v/>
      </c>
      <c r="I575" s="52" t="str">
        <f t="shared" si="44"/>
        <v/>
      </c>
      <c r="J575" s="73" t="str">
        <f t="shared" si="43"/>
        <v/>
      </c>
    </row>
    <row r="576" spans="1:10" ht="15.75" customHeight="1">
      <c r="A576" s="84" t="str">
        <f t="shared" si="40"/>
        <v/>
      </c>
      <c r="B576" s="82" t="str">
        <f>IF('Time Series Inputs'!A576="","",'Time Series Inputs'!A576)</f>
        <v/>
      </c>
      <c r="C576" s="83" t="str">
        <f>IF('Time Series Inputs'!B576="","",'Time Series Inputs'!B576)</f>
        <v/>
      </c>
      <c r="D576" s="83" t="str">
        <f>IF('Time Series Inputs'!C576="","",'Time Series Inputs'!C576)</f>
        <v/>
      </c>
      <c r="E576" s="73" t="str">
        <f>IF('Rule Recommendations'!A576="","",'Rule Recommendations'!A576)</f>
        <v/>
      </c>
      <c r="F576" s="73" t="str">
        <f>IF($E576="","",IF(ROW($E576)&lt;=FIRST_TRADE_DATE,0,'Apply Constraints'!$E576))</f>
        <v/>
      </c>
      <c r="G576" s="73" t="str">
        <f t="shared" si="41"/>
        <v/>
      </c>
      <c r="H576" s="73" t="str">
        <f t="shared" si="42"/>
        <v/>
      </c>
      <c r="I576" s="52" t="str">
        <f t="shared" si="44"/>
        <v/>
      </c>
      <c r="J576" s="73" t="str">
        <f t="shared" si="43"/>
        <v/>
      </c>
    </row>
    <row r="577" spans="1:10" ht="15.75" customHeight="1">
      <c r="A577" s="84" t="str">
        <f t="shared" si="40"/>
        <v/>
      </c>
      <c r="B577" s="82" t="str">
        <f>IF('Time Series Inputs'!A577="","",'Time Series Inputs'!A577)</f>
        <v/>
      </c>
      <c r="C577" s="83" t="str">
        <f>IF('Time Series Inputs'!B577="","",'Time Series Inputs'!B577)</f>
        <v/>
      </c>
      <c r="D577" s="83" t="str">
        <f>IF('Time Series Inputs'!C577="","",'Time Series Inputs'!C577)</f>
        <v/>
      </c>
      <c r="E577" s="73" t="str">
        <f>IF('Rule Recommendations'!A577="","",'Rule Recommendations'!A577)</f>
        <v/>
      </c>
      <c r="F577" s="73" t="str">
        <f>IF($E577="","",IF(ROW($E577)&lt;=FIRST_TRADE_DATE,0,'Apply Constraints'!$E577))</f>
        <v/>
      </c>
      <c r="G577" s="73" t="str">
        <f t="shared" si="41"/>
        <v/>
      </c>
      <c r="H577" s="73" t="str">
        <f t="shared" si="42"/>
        <v/>
      </c>
      <c r="I577" s="52" t="str">
        <f t="shared" si="44"/>
        <v/>
      </c>
      <c r="J577" s="73" t="str">
        <f t="shared" si="43"/>
        <v/>
      </c>
    </row>
    <row r="578" spans="1:10" ht="15.75" customHeight="1">
      <c r="A578" s="84" t="str">
        <f t="shared" ref="A578:A641" si="45">IF(J578="","",J578)</f>
        <v/>
      </c>
      <c r="B578" s="82" t="str">
        <f>IF('Time Series Inputs'!A578="","",'Time Series Inputs'!A578)</f>
        <v/>
      </c>
      <c r="C578" s="83" t="str">
        <f>IF('Time Series Inputs'!B578="","",'Time Series Inputs'!B578)</f>
        <v/>
      </c>
      <c r="D578" s="83" t="str">
        <f>IF('Time Series Inputs'!C578="","",'Time Series Inputs'!C578)</f>
        <v/>
      </c>
      <c r="E578" s="73" t="str">
        <f>IF('Rule Recommendations'!A578="","",'Rule Recommendations'!A578)</f>
        <v/>
      </c>
      <c r="F578" s="73" t="str">
        <f>IF($E578="","",IF(ROW($E578)&lt;=FIRST_TRADE_DATE,0,'Apply Constraints'!$E578))</f>
        <v/>
      </c>
      <c r="G578" s="73" t="str">
        <f t="shared" ref="G578:G641" si="46">IF(F578="","",IF(ABS($F578)&gt;MAX_ALLOCATION, MAX_ALLOCATION*SIGN($F578),$F578))</f>
        <v/>
      </c>
      <c r="H578" s="73" t="str">
        <f t="shared" ref="H578:H641" si="47">IF(G578="","",MAX($G578,-ABS(MAXIMUM_SHORT)))</f>
        <v/>
      </c>
      <c r="I578" s="52" t="str">
        <f t="shared" si="44"/>
        <v/>
      </c>
      <c r="J578" s="73" t="str">
        <f t="shared" ref="J578:J641" si="48">IF(I578="Triggered", 0, H578)</f>
        <v/>
      </c>
    </row>
    <row r="579" spans="1:10" ht="15.75" customHeight="1">
      <c r="A579" s="84" t="str">
        <f t="shared" si="45"/>
        <v/>
      </c>
      <c r="B579" s="82" t="str">
        <f>IF('Time Series Inputs'!A579="","",'Time Series Inputs'!A579)</f>
        <v/>
      </c>
      <c r="C579" s="83" t="str">
        <f>IF('Time Series Inputs'!B579="","",'Time Series Inputs'!B579)</f>
        <v/>
      </c>
      <c r="D579" s="83" t="str">
        <f>IF('Time Series Inputs'!C579="","",'Time Series Inputs'!C579)</f>
        <v/>
      </c>
      <c r="E579" s="73" t="str">
        <f>IF('Rule Recommendations'!A579="","",'Rule Recommendations'!A579)</f>
        <v/>
      </c>
      <c r="F579" s="73" t="str">
        <f>IF($E579="","",IF(ROW($E579)&lt;=FIRST_TRADE_DATE,0,'Apply Constraints'!$E579))</f>
        <v/>
      </c>
      <c r="G579" s="73" t="str">
        <f t="shared" si="46"/>
        <v/>
      </c>
      <c r="H579" s="73" t="str">
        <f t="shared" si="47"/>
        <v/>
      </c>
      <c r="I579" s="52" t="str">
        <f t="shared" ref="I579:I642" si="49">IF(C579="","",IF(I578="Triggered","Triggered",IF((C579-C578)/C578*H578&lt;-STOP_LOSS,"Triggered","Inactive")))</f>
        <v/>
      </c>
      <c r="J579" s="73" t="str">
        <f t="shared" si="48"/>
        <v/>
      </c>
    </row>
    <row r="580" spans="1:10" ht="15.75" customHeight="1">
      <c r="A580" s="84" t="str">
        <f t="shared" si="45"/>
        <v/>
      </c>
      <c r="B580" s="82" t="str">
        <f>IF('Time Series Inputs'!A580="","",'Time Series Inputs'!A580)</f>
        <v/>
      </c>
      <c r="C580" s="83" t="str">
        <f>IF('Time Series Inputs'!B580="","",'Time Series Inputs'!B580)</f>
        <v/>
      </c>
      <c r="D580" s="83" t="str">
        <f>IF('Time Series Inputs'!C580="","",'Time Series Inputs'!C580)</f>
        <v/>
      </c>
      <c r="E580" s="73" t="str">
        <f>IF('Rule Recommendations'!A580="","",'Rule Recommendations'!A580)</f>
        <v/>
      </c>
      <c r="F580" s="73" t="str">
        <f>IF($E580="","",IF(ROW($E580)&lt;=FIRST_TRADE_DATE,0,'Apply Constraints'!$E580))</f>
        <v/>
      </c>
      <c r="G580" s="73" t="str">
        <f t="shared" si="46"/>
        <v/>
      </c>
      <c r="H580" s="73" t="str">
        <f t="shared" si="47"/>
        <v/>
      </c>
      <c r="I580" s="52" t="str">
        <f t="shared" si="49"/>
        <v/>
      </c>
      <c r="J580" s="73" t="str">
        <f t="shared" si="48"/>
        <v/>
      </c>
    </row>
    <row r="581" spans="1:10" ht="15.75" customHeight="1">
      <c r="A581" s="84" t="str">
        <f t="shared" si="45"/>
        <v/>
      </c>
      <c r="B581" s="82" t="str">
        <f>IF('Time Series Inputs'!A581="","",'Time Series Inputs'!A581)</f>
        <v/>
      </c>
      <c r="C581" s="83" t="str">
        <f>IF('Time Series Inputs'!B581="","",'Time Series Inputs'!B581)</f>
        <v/>
      </c>
      <c r="D581" s="83" t="str">
        <f>IF('Time Series Inputs'!C581="","",'Time Series Inputs'!C581)</f>
        <v/>
      </c>
      <c r="E581" s="73" t="str">
        <f>IF('Rule Recommendations'!A581="","",'Rule Recommendations'!A581)</f>
        <v/>
      </c>
      <c r="F581" s="73" t="str">
        <f>IF($E581="","",IF(ROW($E581)&lt;=FIRST_TRADE_DATE,0,'Apply Constraints'!$E581))</f>
        <v/>
      </c>
      <c r="G581" s="73" t="str">
        <f t="shared" si="46"/>
        <v/>
      </c>
      <c r="H581" s="73" t="str">
        <f t="shared" si="47"/>
        <v/>
      </c>
      <c r="I581" s="52" t="str">
        <f t="shared" si="49"/>
        <v/>
      </c>
      <c r="J581" s="73" t="str">
        <f t="shared" si="48"/>
        <v/>
      </c>
    </row>
    <row r="582" spans="1:10" ht="15.75" customHeight="1">
      <c r="A582" s="84" t="str">
        <f t="shared" si="45"/>
        <v/>
      </c>
      <c r="B582" s="82" t="str">
        <f>IF('Time Series Inputs'!A582="","",'Time Series Inputs'!A582)</f>
        <v/>
      </c>
      <c r="C582" s="83" t="str">
        <f>IF('Time Series Inputs'!B582="","",'Time Series Inputs'!B582)</f>
        <v/>
      </c>
      <c r="D582" s="83" t="str">
        <f>IF('Time Series Inputs'!C582="","",'Time Series Inputs'!C582)</f>
        <v/>
      </c>
      <c r="E582" s="73" t="str">
        <f>IF('Rule Recommendations'!A582="","",'Rule Recommendations'!A582)</f>
        <v/>
      </c>
      <c r="F582" s="73" t="str">
        <f>IF($E582="","",IF(ROW($E582)&lt;=FIRST_TRADE_DATE,0,'Apply Constraints'!$E582))</f>
        <v/>
      </c>
      <c r="G582" s="73" t="str">
        <f t="shared" si="46"/>
        <v/>
      </c>
      <c r="H582" s="73" t="str">
        <f t="shared" si="47"/>
        <v/>
      </c>
      <c r="I582" s="52" t="str">
        <f t="shared" si="49"/>
        <v/>
      </c>
      <c r="J582" s="73" t="str">
        <f t="shared" si="48"/>
        <v/>
      </c>
    </row>
    <row r="583" spans="1:10" ht="15.75" customHeight="1">
      <c r="A583" s="84" t="str">
        <f t="shared" si="45"/>
        <v/>
      </c>
      <c r="B583" s="82" t="str">
        <f>IF('Time Series Inputs'!A583="","",'Time Series Inputs'!A583)</f>
        <v/>
      </c>
      <c r="C583" s="83" t="str">
        <f>IF('Time Series Inputs'!B583="","",'Time Series Inputs'!B583)</f>
        <v/>
      </c>
      <c r="D583" s="83" t="str">
        <f>IF('Time Series Inputs'!C583="","",'Time Series Inputs'!C583)</f>
        <v/>
      </c>
      <c r="E583" s="73" t="str">
        <f>IF('Rule Recommendations'!A583="","",'Rule Recommendations'!A583)</f>
        <v/>
      </c>
      <c r="F583" s="73" t="str">
        <f>IF($E583="","",IF(ROW($E583)&lt;=FIRST_TRADE_DATE,0,'Apply Constraints'!$E583))</f>
        <v/>
      </c>
      <c r="G583" s="73" t="str">
        <f t="shared" si="46"/>
        <v/>
      </c>
      <c r="H583" s="73" t="str">
        <f t="shared" si="47"/>
        <v/>
      </c>
      <c r="I583" s="52" t="str">
        <f t="shared" si="49"/>
        <v/>
      </c>
      <c r="J583" s="73" t="str">
        <f t="shared" si="48"/>
        <v/>
      </c>
    </row>
    <row r="584" spans="1:10" ht="15.75" customHeight="1">
      <c r="A584" s="84" t="str">
        <f t="shared" si="45"/>
        <v/>
      </c>
      <c r="B584" s="82" t="str">
        <f>IF('Time Series Inputs'!A584="","",'Time Series Inputs'!A584)</f>
        <v/>
      </c>
      <c r="C584" s="83" t="str">
        <f>IF('Time Series Inputs'!B584="","",'Time Series Inputs'!B584)</f>
        <v/>
      </c>
      <c r="D584" s="83" t="str">
        <f>IF('Time Series Inputs'!C584="","",'Time Series Inputs'!C584)</f>
        <v/>
      </c>
      <c r="E584" s="73" t="str">
        <f>IF('Rule Recommendations'!A584="","",'Rule Recommendations'!A584)</f>
        <v/>
      </c>
      <c r="F584" s="73" t="str">
        <f>IF($E584="","",IF(ROW($E584)&lt;=FIRST_TRADE_DATE,0,'Apply Constraints'!$E584))</f>
        <v/>
      </c>
      <c r="G584" s="73" t="str">
        <f t="shared" si="46"/>
        <v/>
      </c>
      <c r="H584" s="73" t="str">
        <f t="shared" si="47"/>
        <v/>
      </c>
      <c r="I584" s="52" t="str">
        <f t="shared" si="49"/>
        <v/>
      </c>
      <c r="J584" s="73" t="str">
        <f t="shared" si="48"/>
        <v/>
      </c>
    </row>
    <row r="585" spans="1:10" ht="15.75" customHeight="1">
      <c r="A585" s="84" t="str">
        <f t="shared" si="45"/>
        <v/>
      </c>
      <c r="B585" s="82" t="str">
        <f>IF('Time Series Inputs'!A585="","",'Time Series Inputs'!A585)</f>
        <v/>
      </c>
      <c r="C585" s="83" t="str">
        <f>IF('Time Series Inputs'!B585="","",'Time Series Inputs'!B585)</f>
        <v/>
      </c>
      <c r="D585" s="83" t="str">
        <f>IF('Time Series Inputs'!C585="","",'Time Series Inputs'!C585)</f>
        <v/>
      </c>
      <c r="E585" s="73" t="str">
        <f>IF('Rule Recommendations'!A585="","",'Rule Recommendations'!A585)</f>
        <v/>
      </c>
      <c r="F585" s="73" t="str">
        <f>IF($E585="","",IF(ROW($E585)&lt;=FIRST_TRADE_DATE,0,'Apply Constraints'!$E585))</f>
        <v/>
      </c>
      <c r="G585" s="73" t="str">
        <f t="shared" si="46"/>
        <v/>
      </c>
      <c r="H585" s="73" t="str">
        <f t="shared" si="47"/>
        <v/>
      </c>
      <c r="I585" s="52" t="str">
        <f t="shared" si="49"/>
        <v/>
      </c>
      <c r="J585" s="73" t="str">
        <f t="shared" si="48"/>
        <v/>
      </c>
    </row>
    <row r="586" spans="1:10" ht="15.75" customHeight="1">
      <c r="A586" s="84" t="str">
        <f t="shared" si="45"/>
        <v/>
      </c>
      <c r="B586" s="82" t="str">
        <f>IF('Time Series Inputs'!A586="","",'Time Series Inputs'!A586)</f>
        <v/>
      </c>
      <c r="C586" s="83" t="str">
        <f>IF('Time Series Inputs'!B586="","",'Time Series Inputs'!B586)</f>
        <v/>
      </c>
      <c r="D586" s="83" t="str">
        <f>IF('Time Series Inputs'!C586="","",'Time Series Inputs'!C586)</f>
        <v/>
      </c>
      <c r="E586" s="73" t="str">
        <f>IF('Rule Recommendations'!A586="","",'Rule Recommendations'!A586)</f>
        <v/>
      </c>
      <c r="F586" s="73" t="str">
        <f>IF($E586="","",IF(ROW($E586)&lt;=FIRST_TRADE_DATE,0,'Apply Constraints'!$E586))</f>
        <v/>
      </c>
      <c r="G586" s="73" t="str">
        <f t="shared" si="46"/>
        <v/>
      </c>
      <c r="H586" s="73" t="str">
        <f t="shared" si="47"/>
        <v/>
      </c>
      <c r="I586" s="52" t="str">
        <f t="shared" si="49"/>
        <v/>
      </c>
      <c r="J586" s="73" t="str">
        <f t="shared" si="48"/>
        <v/>
      </c>
    </row>
    <row r="587" spans="1:10" ht="15.75" customHeight="1">
      <c r="A587" s="84" t="str">
        <f t="shared" si="45"/>
        <v/>
      </c>
      <c r="B587" s="82" t="str">
        <f>IF('Time Series Inputs'!A587="","",'Time Series Inputs'!A587)</f>
        <v/>
      </c>
      <c r="C587" s="83" t="str">
        <f>IF('Time Series Inputs'!B587="","",'Time Series Inputs'!B587)</f>
        <v/>
      </c>
      <c r="D587" s="83" t="str">
        <f>IF('Time Series Inputs'!C587="","",'Time Series Inputs'!C587)</f>
        <v/>
      </c>
      <c r="E587" s="73" t="str">
        <f>IF('Rule Recommendations'!A587="","",'Rule Recommendations'!A587)</f>
        <v/>
      </c>
      <c r="F587" s="73" t="str">
        <f>IF($E587="","",IF(ROW($E587)&lt;=FIRST_TRADE_DATE,0,'Apply Constraints'!$E587))</f>
        <v/>
      </c>
      <c r="G587" s="73" t="str">
        <f t="shared" si="46"/>
        <v/>
      </c>
      <c r="H587" s="73" t="str">
        <f t="shared" si="47"/>
        <v/>
      </c>
      <c r="I587" s="52" t="str">
        <f t="shared" si="49"/>
        <v/>
      </c>
      <c r="J587" s="73" t="str">
        <f t="shared" si="48"/>
        <v/>
      </c>
    </row>
    <row r="588" spans="1:10" ht="15.75" customHeight="1">
      <c r="A588" s="84" t="str">
        <f t="shared" si="45"/>
        <v/>
      </c>
      <c r="B588" s="82" t="str">
        <f>IF('Time Series Inputs'!A588="","",'Time Series Inputs'!A588)</f>
        <v/>
      </c>
      <c r="C588" s="83" t="str">
        <f>IF('Time Series Inputs'!B588="","",'Time Series Inputs'!B588)</f>
        <v/>
      </c>
      <c r="D588" s="83" t="str">
        <f>IF('Time Series Inputs'!C588="","",'Time Series Inputs'!C588)</f>
        <v/>
      </c>
      <c r="E588" s="73" t="str">
        <f>IF('Rule Recommendations'!A588="","",'Rule Recommendations'!A588)</f>
        <v/>
      </c>
      <c r="F588" s="73" t="str">
        <f>IF($E588="","",IF(ROW($E588)&lt;=FIRST_TRADE_DATE,0,'Apply Constraints'!$E588))</f>
        <v/>
      </c>
      <c r="G588" s="73" t="str">
        <f t="shared" si="46"/>
        <v/>
      </c>
      <c r="H588" s="73" t="str">
        <f t="shared" si="47"/>
        <v/>
      </c>
      <c r="I588" s="52" t="str">
        <f t="shared" si="49"/>
        <v/>
      </c>
      <c r="J588" s="73" t="str">
        <f t="shared" si="48"/>
        <v/>
      </c>
    </row>
    <row r="589" spans="1:10" ht="15.75" customHeight="1">
      <c r="A589" s="84" t="str">
        <f t="shared" si="45"/>
        <v/>
      </c>
      <c r="B589" s="82" t="str">
        <f>IF('Time Series Inputs'!A589="","",'Time Series Inputs'!A589)</f>
        <v/>
      </c>
      <c r="C589" s="83" t="str">
        <f>IF('Time Series Inputs'!B589="","",'Time Series Inputs'!B589)</f>
        <v/>
      </c>
      <c r="D589" s="83" t="str">
        <f>IF('Time Series Inputs'!C589="","",'Time Series Inputs'!C589)</f>
        <v/>
      </c>
      <c r="E589" s="73" t="str">
        <f>IF('Rule Recommendations'!A589="","",'Rule Recommendations'!A589)</f>
        <v/>
      </c>
      <c r="F589" s="73" t="str">
        <f>IF($E589="","",IF(ROW($E589)&lt;=FIRST_TRADE_DATE,0,'Apply Constraints'!$E589))</f>
        <v/>
      </c>
      <c r="G589" s="73" t="str">
        <f t="shared" si="46"/>
        <v/>
      </c>
      <c r="H589" s="73" t="str">
        <f t="shared" si="47"/>
        <v/>
      </c>
      <c r="I589" s="52" t="str">
        <f t="shared" si="49"/>
        <v/>
      </c>
      <c r="J589" s="73" t="str">
        <f t="shared" si="48"/>
        <v/>
      </c>
    </row>
    <row r="590" spans="1:10" ht="15.75" customHeight="1">
      <c r="A590" s="84" t="str">
        <f t="shared" si="45"/>
        <v/>
      </c>
      <c r="B590" s="82" t="str">
        <f>IF('Time Series Inputs'!A590="","",'Time Series Inputs'!A590)</f>
        <v/>
      </c>
      <c r="C590" s="83" t="str">
        <f>IF('Time Series Inputs'!B590="","",'Time Series Inputs'!B590)</f>
        <v/>
      </c>
      <c r="D590" s="83" t="str">
        <f>IF('Time Series Inputs'!C590="","",'Time Series Inputs'!C590)</f>
        <v/>
      </c>
      <c r="E590" s="73" t="str">
        <f>IF('Rule Recommendations'!A590="","",'Rule Recommendations'!A590)</f>
        <v/>
      </c>
      <c r="F590" s="73" t="str">
        <f>IF($E590="","",IF(ROW($E590)&lt;=FIRST_TRADE_DATE,0,'Apply Constraints'!$E590))</f>
        <v/>
      </c>
      <c r="G590" s="73" t="str">
        <f t="shared" si="46"/>
        <v/>
      </c>
      <c r="H590" s="73" t="str">
        <f t="shared" si="47"/>
        <v/>
      </c>
      <c r="I590" s="52" t="str">
        <f t="shared" si="49"/>
        <v/>
      </c>
      <c r="J590" s="73" t="str">
        <f t="shared" si="48"/>
        <v/>
      </c>
    </row>
    <row r="591" spans="1:10" ht="15.75" customHeight="1">
      <c r="A591" s="84" t="str">
        <f t="shared" si="45"/>
        <v/>
      </c>
      <c r="B591" s="82" t="str">
        <f>IF('Time Series Inputs'!A591="","",'Time Series Inputs'!A591)</f>
        <v/>
      </c>
      <c r="C591" s="83" t="str">
        <f>IF('Time Series Inputs'!B591="","",'Time Series Inputs'!B591)</f>
        <v/>
      </c>
      <c r="D591" s="83" t="str">
        <f>IF('Time Series Inputs'!C591="","",'Time Series Inputs'!C591)</f>
        <v/>
      </c>
      <c r="E591" s="73" t="str">
        <f>IF('Rule Recommendations'!A591="","",'Rule Recommendations'!A591)</f>
        <v/>
      </c>
      <c r="F591" s="73" t="str">
        <f>IF($E591="","",IF(ROW($E591)&lt;=FIRST_TRADE_DATE,0,'Apply Constraints'!$E591))</f>
        <v/>
      </c>
      <c r="G591" s="73" t="str">
        <f t="shared" si="46"/>
        <v/>
      </c>
      <c r="H591" s="73" t="str">
        <f t="shared" si="47"/>
        <v/>
      </c>
      <c r="I591" s="52" t="str">
        <f t="shared" si="49"/>
        <v/>
      </c>
      <c r="J591" s="73" t="str">
        <f t="shared" si="48"/>
        <v/>
      </c>
    </row>
    <row r="592" spans="1:10" ht="15.75" customHeight="1">
      <c r="A592" s="84" t="str">
        <f t="shared" si="45"/>
        <v/>
      </c>
      <c r="B592" s="82" t="str">
        <f>IF('Time Series Inputs'!A592="","",'Time Series Inputs'!A592)</f>
        <v/>
      </c>
      <c r="C592" s="83" t="str">
        <f>IF('Time Series Inputs'!B592="","",'Time Series Inputs'!B592)</f>
        <v/>
      </c>
      <c r="D592" s="83" t="str">
        <f>IF('Time Series Inputs'!C592="","",'Time Series Inputs'!C592)</f>
        <v/>
      </c>
      <c r="E592" s="73" t="str">
        <f>IF('Rule Recommendations'!A592="","",'Rule Recommendations'!A592)</f>
        <v/>
      </c>
      <c r="F592" s="73" t="str">
        <f>IF($E592="","",IF(ROW($E592)&lt;=FIRST_TRADE_DATE,0,'Apply Constraints'!$E592))</f>
        <v/>
      </c>
      <c r="G592" s="73" t="str">
        <f t="shared" si="46"/>
        <v/>
      </c>
      <c r="H592" s="73" t="str">
        <f t="shared" si="47"/>
        <v/>
      </c>
      <c r="I592" s="52" t="str">
        <f t="shared" si="49"/>
        <v/>
      </c>
      <c r="J592" s="73" t="str">
        <f t="shared" si="48"/>
        <v/>
      </c>
    </row>
    <row r="593" spans="1:10" ht="15.75" customHeight="1">
      <c r="A593" s="84" t="str">
        <f t="shared" si="45"/>
        <v/>
      </c>
      <c r="B593" s="82" t="str">
        <f>IF('Time Series Inputs'!A593="","",'Time Series Inputs'!A593)</f>
        <v/>
      </c>
      <c r="C593" s="83" t="str">
        <f>IF('Time Series Inputs'!B593="","",'Time Series Inputs'!B593)</f>
        <v/>
      </c>
      <c r="D593" s="83" t="str">
        <f>IF('Time Series Inputs'!C593="","",'Time Series Inputs'!C593)</f>
        <v/>
      </c>
      <c r="E593" s="73" t="str">
        <f>IF('Rule Recommendations'!A593="","",'Rule Recommendations'!A593)</f>
        <v/>
      </c>
      <c r="F593" s="73" t="str">
        <f>IF($E593="","",IF(ROW($E593)&lt;=FIRST_TRADE_DATE,0,'Apply Constraints'!$E593))</f>
        <v/>
      </c>
      <c r="G593" s="73" t="str">
        <f t="shared" si="46"/>
        <v/>
      </c>
      <c r="H593" s="73" t="str">
        <f t="shared" si="47"/>
        <v/>
      </c>
      <c r="I593" s="52" t="str">
        <f t="shared" si="49"/>
        <v/>
      </c>
      <c r="J593" s="73" t="str">
        <f t="shared" si="48"/>
        <v/>
      </c>
    </row>
    <row r="594" spans="1:10" ht="15.75" customHeight="1">
      <c r="A594" s="84" t="str">
        <f t="shared" si="45"/>
        <v/>
      </c>
      <c r="B594" s="82" t="str">
        <f>IF('Time Series Inputs'!A594="","",'Time Series Inputs'!A594)</f>
        <v/>
      </c>
      <c r="C594" s="83" t="str">
        <f>IF('Time Series Inputs'!B594="","",'Time Series Inputs'!B594)</f>
        <v/>
      </c>
      <c r="D594" s="83" t="str">
        <f>IF('Time Series Inputs'!C594="","",'Time Series Inputs'!C594)</f>
        <v/>
      </c>
      <c r="E594" s="73" t="str">
        <f>IF('Rule Recommendations'!A594="","",'Rule Recommendations'!A594)</f>
        <v/>
      </c>
      <c r="F594" s="73" t="str">
        <f>IF($E594="","",IF(ROW($E594)&lt;=FIRST_TRADE_DATE,0,'Apply Constraints'!$E594))</f>
        <v/>
      </c>
      <c r="G594" s="73" t="str">
        <f t="shared" si="46"/>
        <v/>
      </c>
      <c r="H594" s="73" t="str">
        <f t="shared" si="47"/>
        <v/>
      </c>
      <c r="I594" s="52" t="str">
        <f t="shared" si="49"/>
        <v/>
      </c>
      <c r="J594" s="73" t="str">
        <f t="shared" si="48"/>
        <v/>
      </c>
    </row>
    <row r="595" spans="1:10" ht="15.75" customHeight="1">
      <c r="A595" s="84" t="str">
        <f t="shared" si="45"/>
        <v/>
      </c>
      <c r="B595" s="82" t="str">
        <f>IF('Time Series Inputs'!A595="","",'Time Series Inputs'!A595)</f>
        <v/>
      </c>
      <c r="C595" s="83" t="str">
        <f>IF('Time Series Inputs'!B595="","",'Time Series Inputs'!B595)</f>
        <v/>
      </c>
      <c r="D595" s="83" t="str">
        <f>IF('Time Series Inputs'!C595="","",'Time Series Inputs'!C595)</f>
        <v/>
      </c>
      <c r="E595" s="73" t="str">
        <f>IF('Rule Recommendations'!A595="","",'Rule Recommendations'!A595)</f>
        <v/>
      </c>
      <c r="F595" s="73" t="str">
        <f>IF($E595="","",IF(ROW($E595)&lt;=FIRST_TRADE_DATE,0,'Apply Constraints'!$E595))</f>
        <v/>
      </c>
      <c r="G595" s="73" t="str">
        <f t="shared" si="46"/>
        <v/>
      </c>
      <c r="H595" s="73" t="str">
        <f t="shared" si="47"/>
        <v/>
      </c>
      <c r="I595" s="52" t="str">
        <f t="shared" si="49"/>
        <v/>
      </c>
      <c r="J595" s="73" t="str">
        <f t="shared" si="48"/>
        <v/>
      </c>
    </row>
    <row r="596" spans="1:10" ht="15.75" customHeight="1">
      <c r="A596" s="84" t="str">
        <f t="shared" si="45"/>
        <v/>
      </c>
      <c r="B596" s="82" t="str">
        <f>IF('Time Series Inputs'!A596="","",'Time Series Inputs'!A596)</f>
        <v/>
      </c>
      <c r="C596" s="83" t="str">
        <f>IF('Time Series Inputs'!B596="","",'Time Series Inputs'!B596)</f>
        <v/>
      </c>
      <c r="D596" s="83" t="str">
        <f>IF('Time Series Inputs'!C596="","",'Time Series Inputs'!C596)</f>
        <v/>
      </c>
      <c r="E596" s="73" t="str">
        <f>IF('Rule Recommendations'!A596="","",'Rule Recommendations'!A596)</f>
        <v/>
      </c>
      <c r="F596" s="73" t="str">
        <f>IF($E596="","",IF(ROW($E596)&lt;=FIRST_TRADE_DATE,0,'Apply Constraints'!$E596))</f>
        <v/>
      </c>
      <c r="G596" s="73" t="str">
        <f t="shared" si="46"/>
        <v/>
      </c>
      <c r="H596" s="73" t="str">
        <f t="shared" si="47"/>
        <v/>
      </c>
      <c r="I596" s="52" t="str">
        <f t="shared" si="49"/>
        <v/>
      </c>
      <c r="J596" s="73" t="str">
        <f t="shared" si="48"/>
        <v/>
      </c>
    </row>
    <row r="597" spans="1:10" ht="15.75" customHeight="1">
      <c r="A597" s="84" t="str">
        <f t="shared" si="45"/>
        <v/>
      </c>
      <c r="B597" s="82" t="str">
        <f>IF('Time Series Inputs'!A597="","",'Time Series Inputs'!A597)</f>
        <v/>
      </c>
      <c r="C597" s="83" t="str">
        <f>IF('Time Series Inputs'!B597="","",'Time Series Inputs'!B597)</f>
        <v/>
      </c>
      <c r="D597" s="83" t="str">
        <f>IF('Time Series Inputs'!C597="","",'Time Series Inputs'!C597)</f>
        <v/>
      </c>
      <c r="E597" s="73" t="str">
        <f>IF('Rule Recommendations'!A597="","",'Rule Recommendations'!A597)</f>
        <v/>
      </c>
      <c r="F597" s="73" t="str">
        <f>IF($E597="","",IF(ROW($E597)&lt;=FIRST_TRADE_DATE,0,'Apply Constraints'!$E597))</f>
        <v/>
      </c>
      <c r="G597" s="73" t="str">
        <f t="shared" si="46"/>
        <v/>
      </c>
      <c r="H597" s="73" t="str">
        <f t="shared" si="47"/>
        <v/>
      </c>
      <c r="I597" s="52" t="str">
        <f t="shared" si="49"/>
        <v/>
      </c>
      <c r="J597" s="73" t="str">
        <f t="shared" si="48"/>
        <v/>
      </c>
    </row>
    <row r="598" spans="1:10" ht="15.75" customHeight="1">
      <c r="A598" s="84" t="str">
        <f t="shared" si="45"/>
        <v/>
      </c>
      <c r="B598" s="82" t="str">
        <f>IF('Time Series Inputs'!A598="","",'Time Series Inputs'!A598)</f>
        <v/>
      </c>
      <c r="C598" s="83" t="str">
        <f>IF('Time Series Inputs'!B598="","",'Time Series Inputs'!B598)</f>
        <v/>
      </c>
      <c r="D598" s="83" t="str">
        <f>IF('Time Series Inputs'!C598="","",'Time Series Inputs'!C598)</f>
        <v/>
      </c>
      <c r="E598" s="73" t="str">
        <f>IF('Rule Recommendations'!A598="","",'Rule Recommendations'!A598)</f>
        <v/>
      </c>
      <c r="F598" s="73" t="str">
        <f>IF($E598="","",IF(ROW($E598)&lt;=FIRST_TRADE_DATE,0,'Apply Constraints'!$E598))</f>
        <v/>
      </c>
      <c r="G598" s="73" t="str">
        <f t="shared" si="46"/>
        <v/>
      </c>
      <c r="H598" s="73" t="str">
        <f t="shared" si="47"/>
        <v/>
      </c>
      <c r="I598" s="52" t="str">
        <f t="shared" si="49"/>
        <v/>
      </c>
      <c r="J598" s="73" t="str">
        <f t="shared" si="48"/>
        <v/>
      </c>
    </row>
    <row r="599" spans="1:10" ht="15.75" customHeight="1">
      <c r="A599" s="84" t="str">
        <f t="shared" si="45"/>
        <v/>
      </c>
      <c r="B599" s="82" t="str">
        <f>IF('Time Series Inputs'!A599="","",'Time Series Inputs'!A599)</f>
        <v/>
      </c>
      <c r="C599" s="83" t="str">
        <f>IF('Time Series Inputs'!B599="","",'Time Series Inputs'!B599)</f>
        <v/>
      </c>
      <c r="D599" s="83" t="str">
        <f>IF('Time Series Inputs'!C599="","",'Time Series Inputs'!C599)</f>
        <v/>
      </c>
      <c r="E599" s="73" t="str">
        <f>IF('Rule Recommendations'!A599="","",'Rule Recommendations'!A599)</f>
        <v/>
      </c>
      <c r="F599" s="73" t="str">
        <f>IF($E599="","",IF(ROW($E599)&lt;=FIRST_TRADE_DATE,0,'Apply Constraints'!$E599))</f>
        <v/>
      </c>
      <c r="G599" s="73" t="str">
        <f t="shared" si="46"/>
        <v/>
      </c>
      <c r="H599" s="73" t="str">
        <f t="shared" si="47"/>
        <v/>
      </c>
      <c r="I599" s="52" t="str">
        <f t="shared" si="49"/>
        <v/>
      </c>
      <c r="J599" s="73" t="str">
        <f t="shared" si="48"/>
        <v/>
      </c>
    </row>
    <row r="600" spans="1:10" ht="15.75" customHeight="1">
      <c r="A600" s="84" t="str">
        <f t="shared" si="45"/>
        <v/>
      </c>
      <c r="B600" s="82" t="str">
        <f>IF('Time Series Inputs'!A600="","",'Time Series Inputs'!A600)</f>
        <v/>
      </c>
      <c r="C600" s="83" t="str">
        <f>IF('Time Series Inputs'!B600="","",'Time Series Inputs'!B600)</f>
        <v/>
      </c>
      <c r="D600" s="83" t="str">
        <f>IF('Time Series Inputs'!C600="","",'Time Series Inputs'!C600)</f>
        <v/>
      </c>
      <c r="E600" s="73" t="str">
        <f>IF('Rule Recommendations'!A600="","",'Rule Recommendations'!A600)</f>
        <v/>
      </c>
      <c r="F600" s="73" t="str">
        <f>IF($E600="","",IF(ROW($E600)&lt;=FIRST_TRADE_DATE,0,'Apply Constraints'!$E600))</f>
        <v/>
      </c>
      <c r="G600" s="73" t="str">
        <f t="shared" si="46"/>
        <v/>
      </c>
      <c r="H600" s="73" t="str">
        <f t="shared" si="47"/>
        <v/>
      </c>
      <c r="I600" s="52" t="str">
        <f t="shared" si="49"/>
        <v/>
      </c>
      <c r="J600" s="73" t="str">
        <f t="shared" si="48"/>
        <v/>
      </c>
    </row>
    <row r="601" spans="1:10" ht="15.75" customHeight="1">
      <c r="A601" s="84" t="str">
        <f t="shared" si="45"/>
        <v/>
      </c>
      <c r="B601" s="82" t="str">
        <f>IF('Time Series Inputs'!A601="","",'Time Series Inputs'!A601)</f>
        <v/>
      </c>
      <c r="C601" s="83" t="str">
        <f>IF('Time Series Inputs'!B601="","",'Time Series Inputs'!B601)</f>
        <v/>
      </c>
      <c r="D601" s="83" t="str">
        <f>IF('Time Series Inputs'!C601="","",'Time Series Inputs'!C601)</f>
        <v/>
      </c>
      <c r="E601" s="73" t="str">
        <f>IF('Rule Recommendations'!A601="","",'Rule Recommendations'!A601)</f>
        <v/>
      </c>
      <c r="F601" s="73" t="str">
        <f>IF($E601="","",IF(ROW($E601)&lt;=FIRST_TRADE_DATE,0,'Apply Constraints'!$E601))</f>
        <v/>
      </c>
      <c r="G601" s="73" t="str">
        <f t="shared" si="46"/>
        <v/>
      </c>
      <c r="H601" s="73" t="str">
        <f t="shared" si="47"/>
        <v/>
      </c>
      <c r="I601" s="52" t="str">
        <f t="shared" si="49"/>
        <v/>
      </c>
      <c r="J601" s="73" t="str">
        <f t="shared" si="48"/>
        <v/>
      </c>
    </row>
    <row r="602" spans="1:10" ht="15.75" customHeight="1">
      <c r="A602" s="84" t="str">
        <f t="shared" si="45"/>
        <v/>
      </c>
      <c r="B602" s="82" t="str">
        <f>IF('Time Series Inputs'!A602="","",'Time Series Inputs'!A602)</f>
        <v/>
      </c>
      <c r="C602" s="83" t="str">
        <f>IF('Time Series Inputs'!B602="","",'Time Series Inputs'!B602)</f>
        <v/>
      </c>
      <c r="D602" s="83" t="str">
        <f>IF('Time Series Inputs'!C602="","",'Time Series Inputs'!C602)</f>
        <v/>
      </c>
      <c r="E602" s="73" t="str">
        <f>IF('Rule Recommendations'!A602="","",'Rule Recommendations'!A602)</f>
        <v/>
      </c>
      <c r="F602" s="73" t="str">
        <f>IF($E602="","",IF(ROW($E602)&lt;=FIRST_TRADE_DATE,0,'Apply Constraints'!$E602))</f>
        <v/>
      </c>
      <c r="G602" s="73" t="str">
        <f t="shared" si="46"/>
        <v/>
      </c>
      <c r="H602" s="73" t="str">
        <f t="shared" si="47"/>
        <v/>
      </c>
      <c r="I602" s="52" t="str">
        <f t="shared" si="49"/>
        <v/>
      </c>
      <c r="J602" s="73" t="str">
        <f t="shared" si="48"/>
        <v/>
      </c>
    </row>
    <row r="603" spans="1:10" ht="15.75" customHeight="1">
      <c r="A603" s="84" t="str">
        <f t="shared" si="45"/>
        <v/>
      </c>
      <c r="B603" s="82" t="str">
        <f>IF('Time Series Inputs'!A603="","",'Time Series Inputs'!A603)</f>
        <v/>
      </c>
      <c r="C603" s="83" t="str">
        <f>IF('Time Series Inputs'!B603="","",'Time Series Inputs'!B603)</f>
        <v/>
      </c>
      <c r="D603" s="83" t="str">
        <f>IF('Time Series Inputs'!C603="","",'Time Series Inputs'!C603)</f>
        <v/>
      </c>
      <c r="E603" s="73" t="str">
        <f>IF('Rule Recommendations'!A603="","",'Rule Recommendations'!A603)</f>
        <v/>
      </c>
      <c r="F603" s="73" t="str">
        <f>IF($E603="","",IF(ROW($E603)&lt;=FIRST_TRADE_DATE,0,'Apply Constraints'!$E603))</f>
        <v/>
      </c>
      <c r="G603" s="73" t="str">
        <f t="shared" si="46"/>
        <v/>
      </c>
      <c r="H603" s="73" t="str">
        <f t="shared" si="47"/>
        <v/>
      </c>
      <c r="I603" s="52" t="str">
        <f t="shared" si="49"/>
        <v/>
      </c>
      <c r="J603" s="73" t="str">
        <f t="shared" si="48"/>
        <v/>
      </c>
    </row>
    <row r="604" spans="1:10" ht="15.75" customHeight="1">
      <c r="A604" s="84" t="str">
        <f t="shared" si="45"/>
        <v/>
      </c>
      <c r="B604" s="82" t="str">
        <f>IF('Time Series Inputs'!A604="","",'Time Series Inputs'!A604)</f>
        <v/>
      </c>
      <c r="C604" s="83" t="str">
        <f>IF('Time Series Inputs'!B604="","",'Time Series Inputs'!B604)</f>
        <v/>
      </c>
      <c r="D604" s="83" t="str">
        <f>IF('Time Series Inputs'!C604="","",'Time Series Inputs'!C604)</f>
        <v/>
      </c>
      <c r="E604" s="73" t="str">
        <f>IF('Rule Recommendations'!A604="","",'Rule Recommendations'!A604)</f>
        <v/>
      </c>
      <c r="F604" s="73" t="str">
        <f>IF($E604="","",IF(ROW($E604)&lt;=FIRST_TRADE_DATE,0,'Apply Constraints'!$E604))</f>
        <v/>
      </c>
      <c r="G604" s="73" t="str">
        <f t="shared" si="46"/>
        <v/>
      </c>
      <c r="H604" s="73" t="str">
        <f t="shared" si="47"/>
        <v/>
      </c>
      <c r="I604" s="52" t="str">
        <f t="shared" si="49"/>
        <v/>
      </c>
      <c r="J604" s="73" t="str">
        <f t="shared" si="48"/>
        <v/>
      </c>
    </row>
    <row r="605" spans="1:10" ht="15.75" customHeight="1">
      <c r="A605" s="84" t="str">
        <f t="shared" si="45"/>
        <v/>
      </c>
      <c r="B605" s="82" t="str">
        <f>IF('Time Series Inputs'!A605="","",'Time Series Inputs'!A605)</f>
        <v/>
      </c>
      <c r="C605" s="83" t="str">
        <f>IF('Time Series Inputs'!B605="","",'Time Series Inputs'!B605)</f>
        <v/>
      </c>
      <c r="D605" s="83" t="str">
        <f>IF('Time Series Inputs'!C605="","",'Time Series Inputs'!C605)</f>
        <v/>
      </c>
      <c r="E605" s="73" t="str">
        <f>IF('Rule Recommendations'!A605="","",'Rule Recommendations'!A605)</f>
        <v/>
      </c>
      <c r="F605" s="73" t="str">
        <f>IF($E605="","",IF(ROW($E605)&lt;=FIRST_TRADE_DATE,0,'Apply Constraints'!$E605))</f>
        <v/>
      </c>
      <c r="G605" s="73" t="str">
        <f t="shared" si="46"/>
        <v/>
      </c>
      <c r="H605" s="73" t="str">
        <f t="shared" si="47"/>
        <v/>
      </c>
      <c r="I605" s="52" t="str">
        <f t="shared" si="49"/>
        <v/>
      </c>
      <c r="J605" s="73" t="str">
        <f t="shared" si="48"/>
        <v/>
      </c>
    </row>
    <row r="606" spans="1:10" ht="15.75" customHeight="1">
      <c r="A606" s="84" t="str">
        <f t="shared" si="45"/>
        <v/>
      </c>
      <c r="B606" s="82" t="str">
        <f>IF('Time Series Inputs'!A606="","",'Time Series Inputs'!A606)</f>
        <v/>
      </c>
      <c r="C606" s="83" t="str">
        <f>IF('Time Series Inputs'!B606="","",'Time Series Inputs'!B606)</f>
        <v/>
      </c>
      <c r="D606" s="83" t="str">
        <f>IF('Time Series Inputs'!C606="","",'Time Series Inputs'!C606)</f>
        <v/>
      </c>
      <c r="E606" s="73" t="str">
        <f>IF('Rule Recommendations'!A606="","",'Rule Recommendations'!A606)</f>
        <v/>
      </c>
      <c r="F606" s="73" t="str">
        <f>IF($E606="","",IF(ROW($E606)&lt;=FIRST_TRADE_DATE,0,'Apply Constraints'!$E606))</f>
        <v/>
      </c>
      <c r="G606" s="73" t="str">
        <f t="shared" si="46"/>
        <v/>
      </c>
      <c r="H606" s="73" t="str">
        <f t="shared" si="47"/>
        <v/>
      </c>
      <c r="I606" s="52" t="str">
        <f t="shared" si="49"/>
        <v/>
      </c>
      <c r="J606" s="73" t="str">
        <f t="shared" si="48"/>
        <v/>
      </c>
    </row>
    <row r="607" spans="1:10" ht="15.75" customHeight="1">
      <c r="A607" s="84" t="str">
        <f t="shared" si="45"/>
        <v/>
      </c>
      <c r="B607" s="82" t="str">
        <f>IF('Time Series Inputs'!A607="","",'Time Series Inputs'!A607)</f>
        <v/>
      </c>
      <c r="C607" s="83" t="str">
        <f>IF('Time Series Inputs'!B607="","",'Time Series Inputs'!B607)</f>
        <v/>
      </c>
      <c r="D607" s="83" t="str">
        <f>IF('Time Series Inputs'!C607="","",'Time Series Inputs'!C607)</f>
        <v/>
      </c>
      <c r="E607" s="73" t="str">
        <f>IF('Rule Recommendations'!A607="","",'Rule Recommendations'!A607)</f>
        <v/>
      </c>
      <c r="F607" s="73" t="str">
        <f>IF($E607="","",IF(ROW($E607)&lt;=FIRST_TRADE_DATE,0,'Apply Constraints'!$E607))</f>
        <v/>
      </c>
      <c r="G607" s="73" t="str">
        <f t="shared" si="46"/>
        <v/>
      </c>
      <c r="H607" s="73" t="str">
        <f t="shared" si="47"/>
        <v/>
      </c>
      <c r="I607" s="52" t="str">
        <f t="shared" si="49"/>
        <v/>
      </c>
      <c r="J607" s="73" t="str">
        <f t="shared" si="48"/>
        <v/>
      </c>
    </row>
    <row r="608" spans="1:10" ht="15.75" customHeight="1">
      <c r="A608" s="84" t="str">
        <f t="shared" si="45"/>
        <v/>
      </c>
      <c r="B608" s="82" t="str">
        <f>IF('Time Series Inputs'!A608="","",'Time Series Inputs'!A608)</f>
        <v/>
      </c>
      <c r="C608" s="83" t="str">
        <f>IF('Time Series Inputs'!B608="","",'Time Series Inputs'!B608)</f>
        <v/>
      </c>
      <c r="D608" s="83" t="str">
        <f>IF('Time Series Inputs'!C608="","",'Time Series Inputs'!C608)</f>
        <v/>
      </c>
      <c r="E608" s="73" t="str">
        <f>IF('Rule Recommendations'!A608="","",'Rule Recommendations'!A608)</f>
        <v/>
      </c>
      <c r="F608" s="73" t="str">
        <f>IF($E608="","",IF(ROW($E608)&lt;=FIRST_TRADE_DATE,0,'Apply Constraints'!$E608))</f>
        <v/>
      </c>
      <c r="G608" s="73" t="str">
        <f t="shared" si="46"/>
        <v/>
      </c>
      <c r="H608" s="73" t="str">
        <f t="shared" si="47"/>
        <v/>
      </c>
      <c r="I608" s="52" t="str">
        <f t="shared" si="49"/>
        <v/>
      </c>
      <c r="J608" s="73" t="str">
        <f t="shared" si="48"/>
        <v/>
      </c>
    </row>
    <row r="609" spans="1:10" ht="15.75" customHeight="1">
      <c r="A609" s="84" t="str">
        <f t="shared" si="45"/>
        <v/>
      </c>
      <c r="B609" s="82" t="str">
        <f>IF('Time Series Inputs'!A609="","",'Time Series Inputs'!A609)</f>
        <v/>
      </c>
      <c r="C609" s="83" t="str">
        <f>IF('Time Series Inputs'!B609="","",'Time Series Inputs'!B609)</f>
        <v/>
      </c>
      <c r="D609" s="83" t="str">
        <f>IF('Time Series Inputs'!C609="","",'Time Series Inputs'!C609)</f>
        <v/>
      </c>
      <c r="E609" s="73" t="str">
        <f>IF('Rule Recommendations'!A609="","",'Rule Recommendations'!A609)</f>
        <v/>
      </c>
      <c r="F609" s="73" t="str">
        <f>IF($E609="","",IF(ROW($E609)&lt;=FIRST_TRADE_DATE,0,'Apply Constraints'!$E609))</f>
        <v/>
      </c>
      <c r="G609" s="73" t="str">
        <f t="shared" si="46"/>
        <v/>
      </c>
      <c r="H609" s="73" t="str">
        <f t="shared" si="47"/>
        <v/>
      </c>
      <c r="I609" s="52" t="str">
        <f t="shared" si="49"/>
        <v/>
      </c>
      <c r="J609" s="73" t="str">
        <f t="shared" si="48"/>
        <v/>
      </c>
    </row>
    <row r="610" spans="1:10" ht="15.75" customHeight="1">
      <c r="A610" s="84" t="str">
        <f t="shared" si="45"/>
        <v/>
      </c>
      <c r="B610" s="82" t="str">
        <f>IF('Time Series Inputs'!A610="","",'Time Series Inputs'!A610)</f>
        <v/>
      </c>
      <c r="C610" s="83" t="str">
        <f>IF('Time Series Inputs'!B610="","",'Time Series Inputs'!B610)</f>
        <v/>
      </c>
      <c r="D610" s="83" t="str">
        <f>IF('Time Series Inputs'!C610="","",'Time Series Inputs'!C610)</f>
        <v/>
      </c>
      <c r="E610" s="73" t="str">
        <f>IF('Rule Recommendations'!A610="","",'Rule Recommendations'!A610)</f>
        <v/>
      </c>
      <c r="F610" s="73" t="str">
        <f>IF($E610="","",IF(ROW($E610)&lt;=FIRST_TRADE_DATE,0,'Apply Constraints'!$E610))</f>
        <v/>
      </c>
      <c r="G610" s="73" t="str">
        <f t="shared" si="46"/>
        <v/>
      </c>
      <c r="H610" s="73" t="str">
        <f t="shared" si="47"/>
        <v/>
      </c>
      <c r="I610" s="52" t="str">
        <f t="shared" si="49"/>
        <v/>
      </c>
      <c r="J610" s="73" t="str">
        <f t="shared" si="48"/>
        <v/>
      </c>
    </row>
    <row r="611" spans="1:10" ht="15.75" customHeight="1">
      <c r="A611" s="84" t="str">
        <f t="shared" si="45"/>
        <v/>
      </c>
      <c r="B611" s="82" t="str">
        <f>IF('Time Series Inputs'!A611="","",'Time Series Inputs'!A611)</f>
        <v/>
      </c>
      <c r="C611" s="83" t="str">
        <f>IF('Time Series Inputs'!B611="","",'Time Series Inputs'!B611)</f>
        <v/>
      </c>
      <c r="D611" s="83" t="str">
        <f>IF('Time Series Inputs'!C611="","",'Time Series Inputs'!C611)</f>
        <v/>
      </c>
      <c r="E611" s="73" t="str">
        <f>IF('Rule Recommendations'!A611="","",'Rule Recommendations'!A611)</f>
        <v/>
      </c>
      <c r="F611" s="73" t="str">
        <f>IF($E611="","",IF(ROW($E611)&lt;=FIRST_TRADE_DATE,0,'Apply Constraints'!$E611))</f>
        <v/>
      </c>
      <c r="G611" s="73" t="str">
        <f t="shared" si="46"/>
        <v/>
      </c>
      <c r="H611" s="73" t="str">
        <f t="shared" si="47"/>
        <v/>
      </c>
      <c r="I611" s="52" t="str">
        <f t="shared" si="49"/>
        <v/>
      </c>
      <c r="J611" s="73" t="str">
        <f t="shared" si="48"/>
        <v/>
      </c>
    </row>
    <row r="612" spans="1:10" ht="15.75" customHeight="1">
      <c r="A612" s="84" t="str">
        <f t="shared" si="45"/>
        <v/>
      </c>
      <c r="B612" s="82" t="str">
        <f>IF('Time Series Inputs'!A612="","",'Time Series Inputs'!A612)</f>
        <v/>
      </c>
      <c r="C612" s="83" t="str">
        <f>IF('Time Series Inputs'!B612="","",'Time Series Inputs'!B612)</f>
        <v/>
      </c>
      <c r="D612" s="83" t="str">
        <f>IF('Time Series Inputs'!C612="","",'Time Series Inputs'!C612)</f>
        <v/>
      </c>
      <c r="E612" s="73" t="str">
        <f>IF('Rule Recommendations'!A612="","",'Rule Recommendations'!A612)</f>
        <v/>
      </c>
      <c r="F612" s="73" t="str">
        <f>IF($E612="","",IF(ROW($E612)&lt;=FIRST_TRADE_DATE,0,'Apply Constraints'!$E612))</f>
        <v/>
      </c>
      <c r="G612" s="73" t="str">
        <f t="shared" si="46"/>
        <v/>
      </c>
      <c r="H612" s="73" t="str">
        <f t="shared" si="47"/>
        <v/>
      </c>
      <c r="I612" s="52" t="str">
        <f t="shared" si="49"/>
        <v/>
      </c>
      <c r="J612" s="73" t="str">
        <f t="shared" si="48"/>
        <v/>
      </c>
    </row>
    <row r="613" spans="1:10" ht="15.75" customHeight="1">
      <c r="A613" s="84" t="str">
        <f t="shared" si="45"/>
        <v/>
      </c>
      <c r="B613" s="82" t="str">
        <f>IF('Time Series Inputs'!A613="","",'Time Series Inputs'!A613)</f>
        <v/>
      </c>
      <c r="C613" s="83" t="str">
        <f>IF('Time Series Inputs'!B613="","",'Time Series Inputs'!B613)</f>
        <v/>
      </c>
      <c r="D613" s="83" t="str">
        <f>IF('Time Series Inputs'!C613="","",'Time Series Inputs'!C613)</f>
        <v/>
      </c>
      <c r="E613" s="73" t="str">
        <f>IF('Rule Recommendations'!A613="","",'Rule Recommendations'!A613)</f>
        <v/>
      </c>
      <c r="F613" s="73" t="str">
        <f>IF($E613="","",IF(ROW($E613)&lt;=FIRST_TRADE_DATE,0,'Apply Constraints'!$E613))</f>
        <v/>
      </c>
      <c r="G613" s="73" t="str">
        <f t="shared" si="46"/>
        <v/>
      </c>
      <c r="H613" s="73" t="str">
        <f t="shared" si="47"/>
        <v/>
      </c>
      <c r="I613" s="52" t="str">
        <f t="shared" si="49"/>
        <v/>
      </c>
      <c r="J613" s="73" t="str">
        <f t="shared" si="48"/>
        <v/>
      </c>
    </row>
    <row r="614" spans="1:10" ht="15.75" customHeight="1">
      <c r="A614" s="84" t="str">
        <f t="shared" si="45"/>
        <v/>
      </c>
      <c r="B614" s="82" t="str">
        <f>IF('Time Series Inputs'!A614="","",'Time Series Inputs'!A614)</f>
        <v/>
      </c>
      <c r="C614" s="83" t="str">
        <f>IF('Time Series Inputs'!B614="","",'Time Series Inputs'!B614)</f>
        <v/>
      </c>
      <c r="D614" s="83" t="str">
        <f>IF('Time Series Inputs'!C614="","",'Time Series Inputs'!C614)</f>
        <v/>
      </c>
      <c r="E614" s="73" t="str">
        <f>IF('Rule Recommendations'!A614="","",'Rule Recommendations'!A614)</f>
        <v/>
      </c>
      <c r="F614" s="73" t="str">
        <f>IF($E614="","",IF(ROW($E614)&lt;=FIRST_TRADE_DATE,0,'Apply Constraints'!$E614))</f>
        <v/>
      </c>
      <c r="G614" s="73" t="str">
        <f t="shared" si="46"/>
        <v/>
      </c>
      <c r="H614" s="73" t="str">
        <f t="shared" si="47"/>
        <v/>
      </c>
      <c r="I614" s="52" t="str">
        <f t="shared" si="49"/>
        <v/>
      </c>
      <c r="J614" s="73" t="str">
        <f t="shared" si="48"/>
        <v/>
      </c>
    </row>
    <row r="615" spans="1:10" ht="15.75" customHeight="1">
      <c r="A615" s="84" t="str">
        <f t="shared" si="45"/>
        <v/>
      </c>
      <c r="B615" s="82" t="str">
        <f>IF('Time Series Inputs'!A615="","",'Time Series Inputs'!A615)</f>
        <v/>
      </c>
      <c r="C615" s="83" t="str">
        <f>IF('Time Series Inputs'!B615="","",'Time Series Inputs'!B615)</f>
        <v/>
      </c>
      <c r="D615" s="83" t="str">
        <f>IF('Time Series Inputs'!C615="","",'Time Series Inputs'!C615)</f>
        <v/>
      </c>
      <c r="E615" s="73" t="str">
        <f>IF('Rule Recommendations'!A615="","",'Rule Recommendations'!A615)</f>
        <v/>
      </c>
      <c r="F615" s="73" t="str">
        <f>IF($E615="","",IF(ROW($E615)&lt;=FIRST_TRADE_DATE,0,'Apply Constraints'!$E615))</f>
        <v/>
      </c>
      <c r="G615" s="73" t="str">
        <f t="shared" si="46"/>
        <v/>
      </c>
      <c r="H615" s="73" t="str">
        <f t="shared" si="47"/>
        <v/>
      </c>
      <c r="I615" s="52" t="str">
        <f t="shared" si="49"/>
        <v/>
      </c>
      <c r="J615" s="73" t="str">
        <f t="shared" si="48"/>
        <v/>
      </c>
    </row>
    <row r="616" spans="1:10" ht="15.75" customHeight="1">
      <c r="A616" s="84" t="str">
        <f t="shared" si="45"/>
        <v/>
      </c>
      <c r="B616" s="82" t="str">
        <f>IF('Time Series Inputs'!A616="","",'Time Series Inputs'!A616)</f>
        <v/>
      </c>
      <c r="C616" s="83" t="str">
        <f>IF('Time Series Inputs'!B616="","",'Time Series Inputs'!B616)</f>
        <v/>
      </c>
      <c r="D616" s="83" t="str">
        <f>IF('Time Series Inputs'!C616="","",'Time Series Inputs'!C616)</f>
        <v/>
      </c>
      <c r="E616" s="73" t="str">
        <f>IF('Rule Recommendations'!A616="","",'Rule Recommendations'!A616)</f>
        <v/>
      </c>
      <c r="F616" s="73" t="str">
        <f>IF($E616="","",IF(ROW($E616)&lt;=FIRST_TRADE_DATE,0,'Apply Constraints'!$E616))</f>
        <v/>
      </c>
      <c r="G616" s="73" t="str">
        <f t="shared" si="46"/>
        <v/>
      </c>
      <c r="H616" s="73" t="str">
        <f t="shared" si="47"/>
        <v/>
      </c>
      <c r="I616" s="52" t="str">
        <f t="shared" si="49"/>
        <v/>
      </c>
      <c r="J616" s="73" t="str">
        <f t="shared" si="48"/>
        <v/>
      </c>
    </row>
    <row r="617" spans="1:10" ht="15.75" customHeight="1">
      <c r="A617" s="84" t="str">
        <f t="shared" si="45"/>
        <v/>
      </c>
      <c r="B617" s="82" t="str">
        <f>IF('Time Series Inputs'!A617="","",'Time Series Inputs'!A617)</f>
        <v/>
      </c>
      <c r="C617" s="83" t="str">
        <f>IF('Time Series Inputs'!B617="","",'Time Series Inputs'!B617)</f>
        <v/>
      </c>
      <c r="D617" s="83" t="str">
        <f>IF('Time Series Inputs'!C617="","",'Time Series Inputs'!C617)</f>
        <v/>
      </c>
      <c r="E617" s="73" t="str">
        <f>IF('Rule Recommendations'!A617="","",'Rule Recommendations'!A617)</f>
        <v/>
      </c>
      <c r="F617" s="73" t="str">
        <f>IF($E617="","",IF(ROW($E617)&lt;=FIRST_TRADE_DATE,0,'Apply Constraints'!$E617))</f>
        <v/>
      </c>
      <c r="G617" s="73" t="str">
        <f t="shared" si="46"/>
        <v/>
      </c>
      <c r="H617" s="73" t="str">
        <f t="shared" si="47"/>
        <v/>
      </c>
      <c r="I617" s="52" t="str">
        <f t="shared" si="49"/>
        <v/>
      </c>
      <c r="J617" s="73" t="str">
        <f t="shared" si="48"/>
        <v/>
      </c>
    </row>
    <row r="618" spans="1:10" ht="15.75" customHeight="1">
      <c r="A618" s="84" t="str">
        <f t="shared" si="45"/>
        <v/>
      </c>
      <c r="B618" s="82" t="str">
        <f>IF('Time Series Inputs'!A618="","",'Time Series Inputs'!A618)</f>
        <v/>
      </c>
      <c r="C618" s="83" t="str">
        <f>IF('Time Series Inputs'!B618="","",'Time Series Inputs'!B618)</f>
        <v/>
      </c>
      <c r="D618" s="83" t="str">
        <f>IF('Time Series Inputs'!C618="","",'Time Series Inputs'!C618)</f>
        <v/>
      </c>
      <c r="E618" s="73" t="str">
        <f>IF('Rule Recommendations'!A618="","",'Rule Recommendations'!A618)</f>
        <v/>
      </c>
      <c r="F618" s="73" t="str">
        <f>IF($E618="","",IF(ROW($E618)&lt;=FIRST_TRADE_DATE,0,'Apply Constraints'!$E618))</f>
        <v/>
      </c>
      <c r="G618" s="73" t="str">
        <f t="shared" si="46"/>
        <v/>
      </c>
      <c r="H618" s="73" t="str">
        <f t="shared" si="47"/>
        <v/>
      </c>
      <c r="I618" s="52" t="str">
        <f t="shared" si="49"/>
        <v/>
      </c>
      <c r="J618" s="73" t="str">
        <f t="shared" si="48"/>
        <v/>
      </c>
    </row>
    <row r="619" spans="1:10" ht="15.75" customHeight="1">
      <c r="A619" s="84" t="str">
        <f t="shared" si="45"/>
        <v/>
      </c>
      <c r="B619" s="82" t="str">
        <f>IF('Time Series Inputs'!A619="","",'Time Series Inputs'!A619)</f>
        <v/>
      </c>
      <c r="C619" s="83" t="str">
        <f>IF('Time Series Inputs'!B619="","",'Time Series Inputs'!B619)</f>
        <v/>
      </c>
      <c r="D619" s="83" t="str">
        <f>IF('Time Series Inputs'!C619="","",'Time Series Inputs'!C619)</f>
        <v/>
      </c>
      <c r="E619" s="73" t="str">
        <f>IF('Rule Recommendations'!A619="","",'Rule Recommendations'!A619)</f>
        <v/>
      </c>
      <c r="F619" s="73" t="str">
        <f>IF($E619="","",IF(ROW($E619)&lt;=FIRST_TRADE_DATE,0,'Apply Constraints'!$E619))</f>
        <v/>
      </c>
      <c r="G619" s="73" t="str">
        <f t="shared" si="46"/>
        <v/>
      </c>
      <c r="H619" s="73" t="str">
        <f t="shared" si="47"/>
        <v/>
      </c>
      <c r="I619" s="52" t="str">
        <f t="shared" si="49"/>
        <v/>
      </c>
      <c r="J619" s="73" t="str">
        <f t="shared" si="48"/>
        <v/>
      </c>
    </row>
    <row r="620" spans="1:10" ht="15.75" customHeight="1">
      <c r="A620" s="84" t="str">
        <f t="shared" si="45"/>
        <v/>
      </c>
      <c r="B620" s="82" t="str">
        <f>IF('Time Series Inputs'!A620="","",'Time Series Inputs'!A620)</f>
        <v/>
      </c>
      <c r="C620" s="83" t="str">
        <f>IF('Time Series Inputs'!B620="","",'Time Series Inputs'!B620)</f>
        <v/>
      </c>
      <c r="D620" s="83" t="str">
        <f>IF('Time Series Inputs'!C620="","",'Time Series Inputs'!C620)</f>
        <v/>
      </c>
      <c r="E620" s="73" t="str">
        <f>IF('Rule Recommendations'!A620="","",'Rule Recommendations'!A620)</f>
        <v/>
      </c>
      <c r="F620" s="73" t="str">
        <f>IF($E620="","",IF(ROW($E620)&lt;=FIRST_TRADE_DATE,0,'Apply Constraints'!$E620))</f>
        <v/>
      </c>
      <c r="G620" s="73" t="str">
        <f t="shared" si="46"/>
        <v/>
      </c>
      <c r="H620" s="73" t="str">
        <f t="shared" si="47"/>
        <v/>
      </c>
      <c r="I620" s="52" t="str">
        <f t="shared" si="49"/>
        <v/>
      </c>
      <c r="J620" s="73" t="str">
        <f t="shared" si="48"/>
        <v/>
      </c>
    </row>
    <row r="621" spans="1:10" ht="15.75" customHeight="1">
      <c r="A621" s="84" t="str">
        <f t="shared" si="45"/>
        <v/>
      </c>
      <c r="B621" s="82" t="str">
        <f>IF('Time Series Inputs'!A621="","",'Time Series Inputs'!A621)</f>
        <v/>
      </c>
      <c r="C621" s="83" t="str">
        <f>IF('Time Series Inputs'!B621="","",'Time Series Inputs'!B621)</f>
        <v/>
      </c>
      <c r="D621" s="83" t="str">
        <f>IF('Time Series Inputs'!C621="","",'Time Series Inputs'!C621)</f>
        <v/>
      </c>
      <c r="E621" s="73" t="str">
        <f>IF('Rule Recommendations'!A621="","",'Rule Recommendations'!A621)</f>
        <v/>
      </c>
      <c r="F621" s="73" t="str">
        <f>IF($E621="","",IF(ROW($E621)&lt;=FIRST_TRADE_DATE,0,'Apply Constraints'!$E621))</f>
        <v/>
      </c>
      <c r="G621" s="73" t="str">
        <f t="shared" si="46"/>
        <v/>
      </c>
      <c r="H621" s="73" t="str">
        <f t="shared" si="47"/>
        <v/>
      </c>
      <c r="I621" s="52" t="str">
        <f t="shared" si="49"/>
        <v/>
      </c>
      <c r="J621" s="73" t="str">
        <f t="shared" si="48"/>
        <v/>
      </c>
    </row>
    <row r="622" spans="1:10" ht="15.75" customHeight="1">
      <c r="A622" s="84" t="str">
        <f t="shared" si="45"/>
        <v/>
      </c>
      <c r="B622" s="82" t="str">
        <f>IF('Time Series Inputs'!A622="","",'Time Series Inputs'!A622)</f>
        <v/>
      </c>
      <c r="C622" s="83" t="str">
        <f>IF('Time Series Inputs'!B622="","",'Time Series Inputs'!B622)</f>
        <v/>
      </c>
      <c r="D622" s="83" t="str">
        <f>IF('Time Series Inputs'!C622="","",'Time Series Inputs'!C622)</f>
        <v/>
      </c>
      <c r="E622" s="73" t="str">
        <f>IF('Rule Recommendations'!A622="","",'Rule Recommendations'!A622)</f>
        <v/>
      </c>
      <c r="F622" s="73" t="str">
        <f>IF($E622="","",IF(ROW($E622)&lt;=FIRST_TRADE_DATE,0,'Apply Constraints'!$E622))</f>
        <v/>
      </c>
      <c r="G622" s="73" t="str">
        <f t="shared" si="46"/>
        <v/>
      </c>
      <c r="H622" s="73" t="str">
        <f t="shared" si="47"/>
        <v/>
      </c>
      <c r="I622" s="52" t="str">
        <f t="shared" si="49"/>
        <v/>
      </c>
      <c r="J622" s="73" t="str">
        <f t="shared" si="48"/>
        <v/>
      </c>
    </row>
    <row r="623" spans="1:10" ht="15.75" customHeight="1">
      <c r="A623" s="84" t="str">
        <f t="shared" si="45"/>
        <v/>
      </c>
      <c r="B623" s="82" t="str">
        <f>IF('Time Series Inputs'!A623="","",'Time Series Inputs'!A623)</f>
        <v/>
      </c>
      <c r="C623" s="83" t="str">
        <f>IF('Time Series Inputs'!B623="","",'Time Series Inputs'!B623)</f>
        <v/>
      </c>
      <c r="D623" s="83" t="str">
        <f>IF('Time Series Inputs'!C623="","",'Time Series Inputs'!C623)</f>
        <v/>
      </c>
      <c r="E623" s="73" t="str">
        <f>IF('Rule Recommendations'!A623="","",'Rule Recommendations'!A623)</f>
        <v/>
      </c>
      <c r="F623" s="73" t="str">
        <f>IF($E623="","",IF(ROW($E623)&lt;=FIRST_TRADE_DATE,0,'Apply Constraints'!$E623))</f>
        <v/>
      </c>
      <c r="G623" s="73" t="str">
        <f t="shared" si="46"/>
        <v/>
      </c>
      <c r="H623" s="73" t="str">
        <f t="shared" si="47"/>
        <v/>
      </c>
      <c r="I623" s="52" t="str">
        <f t="shared" si="49"/>
        <v/>
      </c>
      <c r="J623" s="73" t="str">
        <f t="shared" si="48"/>
        <v/>
      </c>
    </row>
    <row r="624" spans="1:10" ht="15.75" customHeight="1">
      <c r="A624" s="84" t="str">
        <f t="shared" si="45"/>
        <v/>
      </c>
      <c r="B624" s="82" t="str">
        <f>IF('Time Series Inputs'!A624="","",'Time Series Inputs'!A624)</f>
        <v/>
      </c>
      <c r="C624" s="83" t="str">
        <f>IF('Time Series Inputs'!B624="","",'Time Series Inputs'!B624)</f>
        <v/>
      </c>
      <c r="D624" s="83" t="str">
        <f>IF('Time Series Inputs'!C624="","",'Time Series Inputs'!C624)</f>
        <v/>
      </c>
      <c r="E624" s="73" t="str">
        <f>IF('Rule Recommendations'!A624="","",'Rule Recommendations'!A624)</f>
        <v/>
      </c>
      <c r="F624" s="73" t="str">
        <f>IF($E624="","",IF(ROW($E624)&lt;=FIRST_TRADE_DATE,0,'Apply Constraints'!$E624))</f>
        <v/>
      </c>
      <c r="G624" s="73" t="str">
        <f t="shared" si="46"/>
        <v/>
      </c>
      <c r="H624" s="73" t="str">
        <f t="shared" si="47"/>
        <v/>
      </c>
      <c r="I624" s="52" t="str">
        <f t="shared" si="49"/>
        <v/>
      </c>
      <c r="J624" s="73" t="str">
        <f t="shared" si="48"/>
        <v/>
      </c>
    </row>
    <row r="625" spans="1:10" ht="15.75" customHeight="1">
      <c r="A625" s="84" t="str">
        <f t="shared" si="45"/>
        <v/>
      </c>
      <c r="B625" s="82" t="str">
        <f>IF('Time Series Inputs'!A625="","",'Time Series Inputs'!A625)</f>
        <v/>
      </c>
      <c r="C625" s="83" t="str">
        <f>IF('Time Series Inputs'!B625="","",'Time Series Inputs'!B625)</f>
        <v/>
      </c>
      <c r="D625" s="83" t="str">
        <f>IF('Time Series Inputs'!C625="","",'Time Series Inputs'!C625)</f>
        <v/>
      </c>
      <c r="E625" s="73" t="str">
        <f>IF('Rule Recommendations'!A625="","",'Rule Recommendations'!A625)</f>
        <v/>
      </c>
      <c r="F625" s="73" t="str">
        <f>IF($E625="","",IF(ROW($E625)&lt;=FIRST_TRADE_DATE,0,'Apply Constraints'!$E625))</f>
        <v/>
      </c>
      <c r="G625" s="73" t="str">
        <f t="shared" si="46"/>
        <v/>
      </c>
      <c r="H625" s="73" t="str">
        <f t="shared" si="47"/>
        <v/>
      </c>
      <c r="I625" s="52" t="str">
        <f t="shared" si="49"/>
        <v/>
      </c>
      <c r="J625" s="73" t="str">
        <f t="shared" si="48"/>
        <v/>
      </c>
    </row>
    <row r="626" spans="1:10" ht="15.75" customHeight="1">
      <c r="A626" s="84" t="str">
        <f t="shared" si="45"/>
        <v/>
      </c>
      <c r="B626" s="82" t="str">
        <f>IF('Time Series Inputs'!A626="","",'Time Series Inputs'!A626)</f>
        <v/>
      </c>
      <c r="C626" s="83" t="str">
        <f>IF('Time Series Inputs'!B626="","",'Time Series Inputs'!B626)</f>
        <v/>
      </c>
      <c r="D626" s="83" t="str">
        <f>IF('Time Series Inputs'!C626="","",'Time Series Inputs'!C626)</f>
        <v/>
      </c>
      <c r="E626" s="73" t="str">
        <f>IF('Rule Recommendations'!A626="","",'Rule Recommendations'!A626)</f>
        <v/>
      </c>
      <c r="F626" s="73" t="str">
        <f>IF($E626="","",IF(ROW($E626)&lt;=FIRST_TRADE_DATE,0,'Apply Constraints'!$E626))</f>
        <v/>
      </c>
      <c r="G626" s="73" t="str">
        <f t="shared" si="46"/>
        <v/>
      </c>
      <c r="H626" s="73" t="str">
        <f t="shared" si="47"/>
        <v/>
      </c>
      <c r="I626" s="52" t="str">
        <f t="shared" si="49"/>
        <v/>
      </c>
      <c r="J626" s="73" t="str">
        <f t="shared" si="48"/>
        <v/>
      </c>
    </row>
    <row r="627" spans="1:10" ht="15.75" customHeight="1">
      <c r="A627" s="84" t="str">
        <f t="shared" si="45"/>
        <v/>
      </c>
      <c r="B627" s="82" t="str">
        <f>IF('Time Series Inputs'!A627="","",'Time Series Inputs'!A627)</f>
        <v/>
      </c>
      <c r="C627" s="83" t="str">
        <f>IF('Time Series Inputs'!B627="","",'Time Series Inputs'!B627)</f>
        <v/>
      </c>
      <c r="D627" s="83" t="str">
        <f>IF('Time Series Inputs'!C627="","",'Time Series Inputs'!C627)</f>
        <v/>
      </c>
      <c r="E627" s="73" t="str">
        <f>IF('Rule Recommendations'!A627="","",'Rule Recommendations'!A627)</f>
        <v/>
      </c>
      <c r="F627" s="73" t="str">
        <f>IF($E627="","",IF(ROW($E627)&lt;=FIRST_TRADE_DATE,0,'Apply Constraints'!$E627))</f>
        <v/>
      </c>
      <c r="G627" s="73" t="str">
        <f t="shared" si="46"/>
        <v/>
      </c>
      <c r="H627" s="73" t="str">
        <f t="shared" si="47"/>
        <v/>
      </c>
      <c r="I627" s="52" t="str">
        <f t="shared" si="49"/>
        <v/>
      </c>
      <c r="J627" s="73" t="str">
        <f t="shared" si="48"/>
        <v/>
      </c>
    </row>
    <row r="628" spans="1:10" ht="15.75" customHeight="1">
      <c r="A628" s="84" t="str">
        <f t="shared" si="45"/>
        <v/>
      </c>
      <c r="B628" s="82" t="str">
        <f>IF('Time Series Inputs'!A628="","",'Time Series Inputs'!A628)</f>
        <v/>
      </c>
      <c r="C628" s="83" t="str">
        <f>IF('Time Series Inputs'!B628="","",'Time Series Inputs'!B628)</f>
        <v/>
      </c>
      <c r="D628" s="83" t="str">
        <f>IF('Time Series Inputs'!C628="","",'Time Series Inputs'!C628)</f>
        <v/>
      </c>
      <c r="E628" s="73" t="str">
        <f>IF('Rule Recommendations'!A628="","",'Rule Recommendations'!A628)</f>
        <v/>
      </c>
      <c r="F628" s="73" t="str">
        <f>IF($E628="","",IF(ROW($E628)&lt;=FIRST_TRADE_DATE,0,'Apply Constraints'!$E628))</f>
        <v/>
      </c>
      <c r="G628" s="73" t="str">
        <f t="shared" si="46"/>
        <v/>
      </c>
      <c r="H628" s="73" t="str">
        <f t="shared" si="47"/>
        <v/>
      </c>
      <c r="I628" s="52" t="str">
        <f t="shared" si="49"/>
        <v/>
      </c>
      <c r="J628" s="73" t="str">
        <f t="shared" si="48"/>
        <v/>
      </c>
    </row>
    <row r="629" spans="1:10" ht="15.75" customHeight="1">
      <c r="A629" s="84" t="str">
        <f t="shared" si="45"/>
        <v/>
      </c>
      <c r="B629" s="82" t="str">
        <f>IF('Time Series Inputs'!A629="","",'Time Series Inputs'!A629)</f>
        <v/>
      </c>
      <c r="C629" s="83" t="str">
        <f>IF('Time Series Inputs'!B629="","",'Time Series Inputs'!B629)</f>
        <v/>
      </c>
      <c r="D629" s="83" t="str">
        <f>IF('Time Series Inputs'!C629="","",'Time Series Inputs'!C629)</f>
        <v/>
      </c>
      <c r="E629" s="73" t="str">
        <f>IF('Rule Recommendations'!A629="","",'Rule Recommendations'!A629)</f>
        <v/>
      </c>
      <c r="F629" s="73" t="str">
        <f>IF($E629="","",IF(ROW($E629)&lt;=FIRST_TRADE_DATE,0,'Apply Constraints'!$E629))</f>
        <v/>
      </c>
      <c r="G629" s="73" t="str">
        <f t="shared" si="46"/>
        <v/>
      </c>
      <c r="H629" s="73" t="str">
        <f t="shared" si="47"/>
        <v/>
      </c>
      <c r="I629" s="52" t="str">
        <f t="shared" si="49"/>
        <v/>
      </c>
      <c r="J629" s="73" t="str">
        <f t="shared" si="48"/>
        <v/>
      </c>
    </row>
    <row r="630" spans="1:10" ht="15.75" customHeight="1">
      <c r="A630" s="84" t="str">
        <f t="shared" si="45"/>
        <v/>
      </c>
      <c r="B630" s="82" t="str">
        <f>IF('Time Series Inputs'!A630="","",'Time Series Inputs'!A630)</f>
        <v/>
      </c>
      <c r="C630" s="83" t="str">
        <f>IF('Time Series Inputs'!B630="","",'Time Series Inputs'!B630)</f>
        <v/>
      </c>
      <c r="D630" s="83" t="str">
        <f>IF('Time Series Inputs'!C630="","",'Time Series Inputs'!C630)</f>
        <v/>
      </c>
      <c r="E630" s="73" t="str">
        <f>IF('Rule Recommendations'!A630="","",'Rule Recommendations'!A630)</f>
        <v/>
      </c>
      <c r="F630" s="73" t="str">
        <f>IF($E630="","",IF(ROW($E630)&lt;=FIRST_TRADE_DATE,0,'Apply Constraints'!$E630))</f>
        <v/>
      </c>
      <c r="G630" s="73" t="str">
        <f t="shared" si="46"/>
        <v/>
      </c>
      <c r="H630" s="73" t="str">
        <f t="shared" si="47"/>
        <v/>
      </c>
      <c r="I630" s="52" t="str">
        <f t="shared" si="49"/>
        <v/>
      </c>
      <c r="J630" s="73" t="str">
        <f t="shared" si="48"/>
        <v/>
      </c>
    </row>
    <row r="631" spans="1:10" ht="15.75" customHeight="1">
      <c r="A631" s="84" t="str">
        <f t="shared" si="45"/>
        <v/>
      </c>
      <c r="B631" s="82" t="str">
        <f>IF('Time Series Inputs'!A631="","",'Time Series Inputs'!A631)</f>
        <v/>
      </c>
      <c r="C631" s="83" t="str">
        <f>IF('Time Series Inputs'!B631="","",'Time Series Inputs'!B631)</f>
        <v/>
      </c>
      <c r="D631" s="83" t="str">
        <f>IF('Time Series Inputs'!C631="","",'Time Series Inputs'!C631)</f>
        <v/>
      </c>
      <c r="E631" s="73" t="str">
        <f>IF('Rule Recommendations'!A631="","",'Rule Recommendations'!A631)</f>
        <v/>
      </c>
      <c r="F631" s="73" t="str">
        <f>IF($E631="","",IF(ROW($E631)&lt;=FIRST_TRADE_DATE,0,'Apply Constraints'!$E631))</f>
        <v/>
      </c>
      <c r="G631" s="73" t="str">
        <f t="shared" si="46"/>
        <v/>
      </c>
      <c r="H631" s="73" t="str">
        <f t="shared" si="47"/>
        <v/>
      </c>
      <c r="I631" s="52" t="str">
        <f t="shared" si="49"/>
        <v/>
      </c>
      <c r="J631" s="73" t="str">
        <f t="shared" si="48"/>
        <v/>
      </c>
    </row>
    <row r="632" spans="1:10" ht="15.75" customHeight="1">
      <c r="A632" s="84" t="str">
        <f t="shared" si="45"/>
        <v/>
      </c>
      <c r="B632" s="82" t="str">
        <f>IF('Time Series Inputs'!A632="","",'Time Series Inputs'!A632)</f>
        <v/>
      </c>
      <c r="C632" s="83" t="str">
        <f>IF('Time Series Inputs'!B632="","",'Time Series Inputs'!B632)</f>
        <v/>
      </c>
      <c r="D632" s="83" t="str">
        <f>IF('Time Series Inputs'!C632="","",'Time Series Inputs'!C632)</f>
        <v/>
      </c>
      <c r="E632" s="73" t="str">
        <f>IF('Rule Recommendations'!A632="","",'Rule Recommendations'!A632)</f>
        <v/>
      </c>
      <c r="F632" s="73" t="str">
        <f>IF($E632="","",IF(ROW($E632)&lt;=FIRST_TRADE_DATE,0,'Apply Constraints'!$E632))</f>
        <v/>
      </c>
      <c r="G632" s="73" t="str">
        <f t="shared" si="46"/>
        <v/>
      </c>
      <c r="H632" s="73" t="str">
        <f t="shared" si="47"/>
        <v/>
      </c>
      <c r="I632" s="52" t="str">
        <f t="shared" si="49"/>
        <v/>
      </c>
      <c r="J632" s="73" t="str">
        <f t="shared" si="48"/>
        <v/>
      </c>
    </row>
    <row r="633" spans="1:10" ht="15.75" customHeight="1">
      <c r="A633" s="84" t="str">
        <f t="shared" si="45"/>
        <v/>
      </c>
      <c r="B633" s="82" t="str">
        <f>IF('Time Series Inputs'!A633="","",'Time Series Inputs'!A633)</f>
        <v/>
      </c>
      <c r="C633" s="83" t="str">
        <f>IF('Time Series Inputs'!B633="","",'Time Series Inputs'!B633)</f>
        <v/>
      </c>
      <c r="D633" s="83" t="str">
        <f>IF('Time Series Inputs'!C633="","",'Time Series Inputs'!C633)</f>
        <v/>
      </c>
      <c r="E633" s="73" t="str">
        <f>IF('Rule Recommendations'!A633="","",'Rule Recommendations'!A633)</f>
        <v/>
      </c>
      <c r="F633" s="73" t="str">
        <f>IF($E633="","",IF(ROW($E633)&lt;=FIRST_TRADE_DATE,0,'Apply Constraints'!$E633))</f>
        <v/>
      </c>
      <c r="G633" s="73" t="str">
        <f t="shared" si="46"/>
        <v/>
      </c>
      <c r="H633" s="73" t="str">
        <f t="shared" si="47"/>
        <v/>
      </c>
      <c r="I633" s="52" t="str">
        <f t="shared" si="49"/>
        <v/>
      </c>
      <c r="J633" s="73" t="str">
        <f t="shared" si="48"/>
        <v/>
      </c>
    </row>
    <row r="634" spans="1:10" ht="15.75" customHeight="1">
      <c r="A634" s="84" t="str">
        <f t="shared" si="45"/>
        <v/>
      </c>
      <c r="B634" s="82" t="str">
        <f>IF('Time Series Inputs'!A634="","",'Time Series Inputs'!A634)</f>
        <v/>
      </c>
      <c r="C634" s="83" t="str">
        <f>IF('Time Series Inputs'!B634="","",'Time Series Inputs'!B634)</f>
        <v/>
      </c>
      <c r="D634" s="83" t="str">
        <f>IF('Time Series Inputs'!C634="","",'Time Series Inputs'!C634)</f>
        <v/>
      </c>
      <c r="E634" s="73" t="str">
        <f>IF('Rule Recommendations'!A634="","",'Rule Recommendations'!A634)</f>
        <v/>
      </c>
      <c r="F634" s="73" t="str">
        <f>IF($E634="","",IF(ROW($E634)&lt;=FIRST_TRADE_DATE,0,'Apply Constraints'!$E634))</f>
        <v/>
      </c>
      <c r="G634" s="73" t="str">
        <f t="shared" si="46"/>
        <v/>
      </c>
      <c r="H634" s="73" t="str">
        <f t="shared" si="47"/>
        <v/>
      </c>
      <c r="I634" s="52" t="str">
        <f t="shared" si="49"/>
        <v/>
      </c>
      <c r="J634" s="73" t="str">
        <f t="shared" si="48"/>
        <v/>
      </c>
    </row>
    <row r="635" spans="1:10" ht="15.75" customHeight="1">
      <c r="A635" s="84" t="str">
        <f t="shared" si="45"/>
        <v/>
      </c>
      <c r="B635" s="82" t="str">
        <f>IF('Time Series Inputs'!A635="","",'Time Series Inputs'!A635)</f>
        <v/>
      </c>
      <c r="C635" s="83" t="str">
        <f>IF('Time Series Inputs'!B635="","",'Time Series Inputs'!B635)</f>
        <v/>
      </c>
      <c r="D635" s="83" t="str">
        <f>IF('Time Series Inputs'!C635="","",'Time Series Inputs'!C635)</f>
        <v/>
      </c>
      <c r="E635" s="73" t="str">
        <f>IF('Rule Recommendations'!A635="","",'Rule Recommendations'!A635)</f>
        <v/>
      </c>
      <c r="F635" s="73" t="str">
        <f>IF($E635="","",IF(ROW($E635)&lt;=FIRST_TRADE_DATE,0,'Apply Constraints'!$E635))</f>
        <v/>
      </c>
      <c r="G635" s="73" t="str">
        <f t="shared" si="46"/>
        <v/>
      </c>
      <c r="H635" s="73" t="str">
        <f t="shared" si="47"/>
        <v/>
      </c>
      <c r="I635" s="52" t="str">
        <f t="shared" si="49"/>
        <v/>
      </c>
      <c r="J635" s="73" t="str">
        <f t="shared" si="48"/>
        <v/>
      </c>
    </row>
    <row r="636" spans="1:10" ht="15.75" customHeight="1">
      <c r="A636" s="84" t="str">
        <f t="shared" si="45"/>
        <v/>
      </c>
      <c r="B636" s="82" t="str">
        <f>IF('Time Series Inputs'!A636="","",'Time Series Inputs'!A636)</f>
        <v/>
      </c>
      <c r="C636" s="83" t="str">
        <f>IF('Time Series Inputs'!B636="","",'Time Series Inputs'!B636)</f>
        <v/>
      </c>
      <c r="D636" s="83" t="str">
        <f>IF('Time Series Inputs'!C636="","",'Time Series Inputs'!C636)</f>
        <v/>
      </c>
      <c r="E636" s="73" t="str">
        <f>IF('Rule Recommendations'!A636="","",'Rule Recommendations'!A636)</f>
        <v/>
      </c>
      <c r="F636" s="73" t="str">
        <f>IF($E636="","",IF(ROW($E636)&lt;=FIRST_TRADE_DATE,0,'Apply Constraints'!$E636))</f>
        <v/>
      </c>
      <c r="G636" s="73" t="str">
        <f t="shared" si="46"/>
        <v/>
      </c>
      <c r="H636" s="73" t="str">
        <f t="shared" si="47"/>
        <v/>
      </c>
      <c r="I636" s="52" t="str">
        <f t="shared" si="49"/>
        <v/>
      </c>
      <c r="J636" s="73" t="str">
        <f t="shared" si="48"/>
        <v/>
      </c>
    </row>
    <row r="637" spans="1:10" ht="15.75" customHeight="1">
      <c r="A637" s="84" t="str">
        <f t="shared" si="45"/>
        <v/>
      </c>
      <c r="B637" s="82" t="str">
        <f>IF('Time Series Inputs'!A637="","",'Time Series Inputs'!A637)</f>
        <v/>
      </c>
      <c r="C637" s="83" t="str">
        <f>IF('Time Series Inputs'!B637="","",'Time Series Inputs'!B637)</f>
        <v/>
      </c>
      <c r="D637" s="83" t="str">
        <f>IF('Time Series Inputs'!C637="","",'Time Series Inputs'!C637)</f>
        <v/>
      </c>
      <c r="E637" s="73" t="str">
        <f>IF('Rule Recommendations'!A637="","",'Rule Recommendations'!A637)</f>
        <v/>
      </c>
      <c r="F637" s="73" t="str">
        <f>IF($E637="","",IF(ROW($E637)&lt;=FIRST_TRADE_DATE,0,'Apply Constraints'!$E637))</f>
        <v/>
      </c>
      <c r="G637" s="73" t="str">
        <f t="shared" si="46"/>
        <v/>
      </c>
      <c r="H637" s="73" t="str">
        <f t="shared" si="47"/>
        <v/>
      </c>
      <c r="I637" s="52" t="str">
        <f t="shared" si="49"/>
        <v/>
      </c>
      <c r="J637" s="73" t="str">
        <f t="shared" si="48"/>
        <v/>
      </c>
    </row>
    <row r="638" spans="1:10" ht="15.75" customHeight="1">
      <c r="A638" s="84" t="str">
        <f t="shared" si="45"/>
        <v/>
      </c>
      <c r="B638" s="82" t="str">
        <f>IF('Time Series Inputs'!A638="","",'Time Series Inputs'!A638)</f>
        <v/>
      </c>
      <c r="C638" s="83" t="str">
        <f>IF('Time Series Inputs'!B638="","",'Time Series Inputs'!B638)</f>
        <v/>
      </c>
      <c r="D638" s="83" t="str">
        <f>IF('Time Series Inputs'!C638="","",'Time Series Inputs'!C638)</f>
        <v/>
      </c>
      <c r="E638" s="73" t="str">
        <f>IF('Rule Recommendations'!A638="","",'Rule Recommendations'!A638)</f>
        <v/>
      </c>
      <c r="F638" s="73" t="str">
        <f>IF($E638="","",IF(ROW($E638)&lt;=FIRST_TRADE_DATE,0,'Apply Constraints'!$E638))</f>
        <v/>
      </c>
      <c r="G638" s="73" t="str">
        <f t="shared" si="46"/>
        <v/>
      </c>
      <c r="H638" s="73" t="str">
        <f t="shared" si="47"/>
        <v/>
      </c>
      <c r="I638" s="52" t="str">
        <f t="shared" si="49"/>
        <v/>
      </c>
      <c r="J638" s="73" t="str">
        <f t="shared" si="48"/>
        <v/>
      </c>
    </row>
    <row r="639" spans="1:10" ht="15.75" customHeight="1">
      <c r="A639" s="84" t="str">
        <f t="shared" si="45"/>
        <v/>
      </c>
      <c r="B639" s="82" t="str">
        <f>IF('Time Series Inputs'!A639="","",'Time Series Inputs'!A639)</f>
        <v/>
      </c>
      <c r="C639" s="83" t="str">
        <f>IF('Time Series Inputs'!B639="","",'Time Series Inputs'!B639)</f>
        <v/>
      </c>
      <c r="D639" s="83" t="str">
        <f>IF('Time Series Inputs'!C639="","",'Time Series Inputs'!C639)</f>
        <v/>
      </c>
      <c r="E639" s="73" t="str">
        <f>IF('Rule Recommendations'!A639="","",'Rule Recommendations'!A639)</f>
        <v/>
      </c>
      <c r="F639" s="73" t="str">
        <f>IF($E639="","",IF(ROW($E639)&lt;=FIRST_TRADE_DATE,0,'Apply Constraints'!$E639))</f>
        <v/>
      </c>
      <c r="G639" s="73" t="str">
        <f t="shared" si="46"/>
        <v/>
      </c>
      <c r="H639" s="73" t="str">
        <f t="shared" si="47"/>
        <v/>
      </c>
      <c r="I639" s="52" t="str">
        <f t="shared" si="49"/>
        <v/>
      </c>
      <c r="J639" s="73" t="str">
        <f t="shared" si="48"/>
        <v/>
      </c>
    </row>
    <row r="640" spans="1:10" ht="15.75" customHeight="1">
      <c r="A640" s="84" t="str">
        <f t="shared" si="45"/>
        <v/>
      </c>
      <c r="B640" s="82" t="str">
        <f>IF('Time Series Inputs'!A640="","",'Time Series Inputs'!A640)</f>
        <v/>
      </c>
      <c r="C640" s="83" t="str">
        <f>IF('Time Series Inputs'!B640="","",'Time Series Inputs'!B640)</f>
        <v/>
      </c>
      <c r="D640" s="83" t="str">
        <f>IF('Time Series Inputs'!C640="","",'Time Series Inputs'!C640)</f>
        <v/>
      </c>
      <c r="E640" s="73" t="str">
        <f>IF('Rule Recommendations'!A640="","",'Rule Recommendations'!A640)</f>
        <v/>
      </c>
      <c r="F640" s="73" t="str">
        <f>IF($E640="","",IF(ROW($E640)&lt;=FIRST_TRADE_DATE,0,'Apply Constraints'!$E640))</f>
        <v/>
      </c>
      <c r="G640" s="73" t="str">
        <f t="shared" si="46"/>
        <v/>
      </c>
      <c r="H640" s="73" t="str">
        <f t="shared" si="47"/>
        <v/>
      </c>
      <c r="I640" s="52" t="str">
        <f t="shared" si="49"/>
        <v/>
      </c>
      <c r="J640" s="73" t="str">
        <f t="shared" si="48"/>
        <v/>
      </c>
    </row>
    <row r="641" spans="1:10" ht="15.75" customHeight="1">
      <c r="A641" s="84" t="str">
        <f t="shared" si="45"/>
        <v/>
      </c>
      <c r="B641" s="82" t="str">
        <f>IF('Time Series Inputs'!A641="","",'Time Series Inputs'!A641)</f>
        <v/>
      </c>
      <c r="C641" s="83" t="str">
        <f>IF('Time Series Inputs'!B641="","",'Time Series Inputs'!B641)</f>
        <v/>
      </c>
      <c r="D641" s="83" t="str">
        <f>IF('Time Series Inputs'!C641="","",'Time Series Inputs'!C641)</f>
        <v/>
      </c>
      <c r="E641" s="73" t="str">
        <f>IF('Rule Recommendations'!A641="","",'Rule Recommendations'!A641)</f>
        <v/>
      </c>
      <c r="F641" s="73" t="str">
        <f>IF($E641="","",IF(ROW($E641)&lt;=FIRST_TRADE_DATE,0,'Apply Constraints'!$E641))</f>
        <v/>
      </c>
      <c r="G641" s="73" t="str">
        <f t="shared" si="46"/>
        <v/>
      </c>
      <c r="H641" s="73" t="str">
        <f t="shared" si="47"/>
        <v/>
      </c>
      <c r="I641" s="52" t="str">
        <f t="shared" si="49"/>
        <v/>
      </c>
      <c r="J641" s="73" t="str">
        <f t="shared" si="48"/>
        <v/>
      </c>
    </row>
    <row r="642" spans="1:10" ht="15.75" customHeight="1">
      <c r="A642" s="84" t="str">
        <f t="shared" ref="A642:A705" si="50">IF(J642="","",J642)</f>
        <v/>
      </c>
      <c r="B642" s="82" t="str">
        <f>IF('Time Series Inputs'!A642="","",'Time Series Inputs'!A642)</f>
        <v/>
      </c>
      <c r="C642" s="83" t="str">
        <f>IF('Time Series Inputs'!B642="","",'Time Series Inputs'!B642)</f>
        <v/>
      </c>
      <c r="D642" s="83" t="str">
        <f>IF('Time Series Inputs'!C642="","",'Time Series Inputs'!C642)</f>
        <v/>
      </c>
      <c r="E642" s="73" t="str">
        <f>IF('Rule Recommendations'!A642="","",'Rule Recommendations'!A642)</f>
        <v/>
      </c>
      <c r="F642" s="73" t="str">
        <f>IF($E642="","",IF(ROW($E642)&lt;=FIRST_TRADE_DATE,0,'Apply Constraints'!$E642))</f>
        <v/>
      </c>
      <c r="G642" s="73" t="str">
        <f t="shared" ref="G642:G705" si="51">IF(F642="","",IF(ABS($F642)&gt;MAX_ALLOCATION, MAX_ALLOCATION*SIGN($F642),$F642))</f>
        <v/>
      </c>
      <c r="H642" s="73" t="str">
        <f t="shared" ref="H642:H705" si="52">IF(G642="","",MAX($G642,-ABS(MAXIMUM_SHORT)))</f>
        <v/>
      </c>
      <c r="I642" s="52" t="str">
        <f t="shared" si="49"/>
        <v/>
      </c>
      <c r="J642" s="73" t="str">
        <f t="shared" ref="J642:J705" si="53">IF(I642="Triggered", 0, H642)</f>
        <v/>
      </c>
    </row>
    <row r="643" spans="1:10" ht="15.75" customHeight="1">
      <c r="A643" s="84" t="str">
        <f t="shared" si="50"/>
        <v/>
      </c>
      <c r="B643" s="82" t="str">
        <f>IF('Time Series Inputs'!A643="","",'Time Series Inputs'!A643)</f>
        <v/>
      </c>
      <c r="C643" s="83" t="str">
        <f>IF('Time Series Inputs'!B643="","",'Time Series Inputs'!B643)</f>
        <v/>
      </c>
      <c r="D643" s="83" t="str">
        <f>IF('Time Series Inputs'!C643="","",'Time Series Inputs'!C643)</f>
        <v/>
      </c>
      <c r="E643" s="73" t="str">
        <f>IF('Rule Recommendations'!A643="","",'Rule Recommendations'!A643)</f>
        <v/>
      </c>
      <c r="F643" s="73" t="str">
        <f>IF($E643="","",IF(ROW($E643)&lt;=FIRST_TRADE_DATE,0,'Apply Constraints'!$E643))</f>
        <v/>
      </c>
      <c r="G643" s="73" t="str">
        <f t="shared" si="51"/>
        <v/>
      </c>
      <c r="H643" s="73" t="str">
        <f t="shared" si="52"/>
        <v/>
      </c>
      <c r="I643" s="52" t="str">
        <f t="shared" ref="I643:I706" si="54">IF(C643="","",IF(I642="Triggered","Triggered",IF((C643-C642)/C642*H642&lt;-STOP_LOSS,"Triggered","Inactive")))</f>
        <v/>
      </c>
      <c r="J643" s="73" t="str">
        <f t="shared" si="53"/>
        <v/>
      </c>
    </row>
    <row r="644" spans="1:10" ht="15.75" customHeight="1">
      <c r="A644" s="84" t="str">
        <f t="shared" si="50"/>
        <v/>
      </c>
      <c r="B644" s="82" t="str">
        <f>IF('Time Series Inputs'!A644="","",'Time Series Inputs'!A644)</f>
        <v/>
      </c>
      <c r="C644" s="83" t="str">
        <f>IF('Time Series Inputs'!B644="","",'Time Series Inputs'!B644)</f>
        <v/>
      </c>
      <c r="D644" s="83" t="str">
        <f>IF('Time Series Inputs'!C644="","",'Time Series Inputs'!C644)</f>
        <v/>
      </c>
      <c r="E644" s="73" t="str">
        <f>IF('Rule Recommendations'!A644="","",'Rule Recommendations'!A644)</f>
        <v/>
      </c>
      <c r="F644" s="73" t="str">
        <f>IF($E644="","",IF(ROW($E644)&lt;=FIRST_TRADE_DATE,0,'Apply Constraints'!$E644))</f>
        <v/>
      </c>
      <c r="G644" s="73" t="str">
        <f t="shared" si="51"/>
        <v/>
      </c>
      <c r="H644" s="73" t="str">
        <f t="shared" si="52"/>
        <v/>
      </c>
      <c r="I644" s="52" t="str">
        <f t="shared" si="54"/>
        <v/>
      </c>
      <c r="J644" s="73" t="str">
        <f t="shared" si="53"/>
        <v/>
      </c>
    </row>
    <row r="645" spans="1:10" ht="15.75" customHeight="1">
      <c r="A645" s="84" t="str">
        <f t="shared" si="50"/>
        <v/>
      </c>
      <c r="B645" s="82" t="str">
        <f>IF('Time Series Inputs'!A645="","",'Time Series Inputs'!A645)</f>
        <v/>
      </c>
      <c r="C645" s="83" t="str">
        <f>IF('Time Series Inputs'!B645="","",'Time Series Inputs'!B645)</f>
        <v/>
      </c>
      <c r="D645" s="83" t="str">
        <f>IF('Time Series Inputs'!C645="","",'Time Series Inputs'!C645)</f>
        <v/>
      </c>
      <c r="E645" s="73" t="str">
        <f>IF('Rule Recommendations'!A645="","",'Rule Recommendations'!A645)</f>
        <v/>
      </c>
      <c r="F645" s="73" t="str">
        <f>IF($E645="","",IF(ROW($E645)&lt;=FIRST_TRADE_DATE,0,'Apply Constraints'!$E645))</f>
        <v/>
      </c>
      <c r="G645" s="73" t="str">
        <f t="shared" si="51"/>
        <v/>
      </c>
      <c r="H645" s="73" t="str">
        <f t="shared" si="52"/>
        <v/>
      </c>
      <c r="I645" s="52" t="str">
        <f t="shared" si="54"/>
        <v/>
      </c>
      <c r="J645" s="73" t="str">
        <f t="shared" si="53"/>
        <v/>
      </c>
    </row>
    <row r="646" spans="1:10" ht="15.75" customHeight="1">
      <c r="A646" s="84" t="str">
        <f t="shared" si="50"/>
        <v/>
      </c>
      <c r="B646" s="82" t="str">
        <f>IF('Time Series Inputs'!A646="","",'Time Series Inputs'!A646)</f>
        <v/>
      </c>
      <c r="C646" s="83" t="str">
        <f>IF('Time Series Inputs'!B646="","",'Time Series Inputs'!B646)</f>
        <v/>
      </c>
      <c r="D646" s="83" t="str">
        <f>IF('Time Series Inputs'!C646="","",'Time Series Inputs'!C646)</f>
        <v/>
      </c>
      <c r="E646" s="73" t="str">
        <f>IF('Rule Recommendations'!A646="","",'Rule Recommendations'!A646)</f>
        <v/>
      </c>
      <c r="F646" s="73" t="str">
        <f>IF($E646="","",IF(ROW($E646)&lt;=FIRST_TRADE_DATE,0,'Apply Constraints'!$E646))</f>
        <v/>
      </c>
      <c r="G646" s="73" t="str">
        <f t="shared" si="51"/>
        <v/>
      </c>
      <c r="H646" s="73" t="str">
        <f t="shared" si="52"/>
        <v/>
      </c>
      <c r="I646" s="52" t="str">
        <f t="shared" si="54"/>
        <v/>
      </c>
      <c r="J646" s="73" t="str">
        <f t="shared" si="53"/>
        <v/>
      </c>
    </row>
    <row r="647" spans="1:10" ht="15.75" customHeight="1">
      <c r="A647" s="84" t="str">
        <f t="shared" si="50"/>
        <v/>
      </c>
      <c r="B647" s="82" t="str">
        <f>IF('Time Series Inputs'!A647="","",'Time Series Inputs'!A647)</f>
        <v/>
      </c>
      <c r="C647" s="83" t="str">
        <f>IF('Time Series Inputs'!B647="","",'Time Series Inputs'!B647)</f>
        <v/>
      </c>
      <c r="D647" s="83" t="str">
        <f>IF('Time Series Inputs'!C647="","",'Time Series Inputs'!C647)</f>
        <v/>
      </c>
      <c r="E647" s="73" t="str">
        <f>IF('Rule Recommendations'!A647="","",'Rule Recommendations'!A647)</f>
        <v/>
      </c>
      <c r="F647" s="73" t="str">
        <f>IF($E647="","",IF(ROW($E647)&lt;=FIRST_TRADE_DATE,0,'Apply Constraints'!$E647))</f>
        <v/>
      </c>
      <c r="G647" s="73" t="str">
        <f t="shared" si="51"/>
        <v/>
      </c>
      <c r="H647" s="73" t="str">
        <f t="shared" si="52"/>
        <v/>
      </c>
      <c r="I647" s="52" t="str">
        <f t="shared" si="54"/>
        <v/>
      </c>
      <c r="J647" s="73" t="str">
        <f t="shared" si="53"/>
        <v/>
      </c>
    </row>
    <row r="648" spans="1:10" ht="15.75" customHeight="1">
      <c r="A648" s="84" t="str">
        <f t="shared" si="50"/>
        <v/>
      </c>
      <c r="B648" s="82" t="str">
        <f>IF('Time Series Inputs'!A648="","",'Time Series Inputs'!A648)</f>
        <v/>
      </c>
      <c r="C648" s="83" t="str">
        <f>IF('Time Series Inputs'!B648="","",'Time Series Inputs'!B648)</f>
        <v/>
      </c>
      <c r="D648" s="83" t="str">
        <f>IF('Time Series Inputs'!C648="","",'Time Series Inputs'!C648)</f>
        <v/>
      </c>
      <c r="E648" s="73" t="str">
        <f>IF('Rule Recommendations'!A648="","",'Rule Recommendations'!A648)</f>
        <v/>
      </c>
      <c r="F648" s="73" t="str">
        <f>IF($E648="","",IF(ROW($E648)&lt;=FIRST_TRADE_DATE,0,'Apply Constraints'!$E648))</f>
        <v/>
      </c>
      <c r="G648" s="73" t="str">
        <f t="shared" si="51"/>
        <v/>
      </c>
      <c r="H648" s="73" t="str">
        <f t="shared" si="52"/>
        <v/>
      </c>
      <c r="I648" s="52" t="str">
        <f t="shared" si="54"/>
        <v/>
      </c>
      <c r="J648" s="73" t="str">
        <f t="shared" si="53"/>
        <v/>
      </c>
    </row>
    <row r="649" spans="1:10" ht="15.75" customHeight="1">
      <c r="A649" s="84" t="str">
        <f t="shared" si="50"/>
        <v/>
      </c>
      <c r="B649" s="82" t="str">
        <f>IF('Time Series Inputs'!A649="","",'Time Series Inputs'!A649)</f>
        <v/>
      </c>
      <c r="C649" s="83" t="str">
        <f>IF('Time Series Inputs'!B649="","",'Time Series Inputs'!B649)</f>
        <v/>
      </c>
      <c r="D649" s="83" t="str">
        <f>IF('Time Series Inputs'!C649="","",'Time Series Inputs'!C649)</f>
        <v/>
      </c>
      <c r="E649" s="73" t="str">
        <f>IF('Rule Recommendations'!A649="","",'Rule Recommendations'!A649)</f>
        <v/>
      </c>
      <c r="F649" s="73" t="str">
        <f>IF($E649="","",IF(ROW($E649)&lt;=FIRST_TRADE_DATE,0,'Apply Constraints'!$E649))</f>
        <v/>
      </c>
      <c r="G649" s="73" t="str">
        <f t="shared" si="51"/>
        <v/>
      </c>
      <c r="H649" s="73" t="str">
        <f t="shared" si="52"/>
        <v/>
      </c>
      <c r="I649" s="52" t="str">
        <f t="shared" si="54"/>
        <v/>
      </c>
      <c r="J649" s="73" t="str">
        <f t="shared" si="53"/>
        <v/>
      </c>
    </row>
    <row r="650" spans="1:10" ht="15.75" customHeight="1">
      <c r="A650" s="84" t="str">
        <f t="shared" si="50"/>
        <v/>
      </c>
      <c r="B650" s="82" t="str">
        <f>IF('Time Series Inputs'!A650="","",'Time Series Inputs'!A650)</f>
        <v/>
      </c>
      <c r="C650" s="83" t="str">
        <f>IF('Time Series Inputs'!B650="","",'Time Series Inputs'!B650)</f>
        <v/>
      </c>
      <c r="D650" s="83" t="str">
        <f>IF('Time Series Inputs'!C650="","",'Time Series Inputs'!C650)</f>
        <v/>
      </c>
      <c r="E650" s="73" t="str">
        <f>IF('Rule Recommendations'!A650="","",'Rule Recommendations'!A650)</f>
        <v/>
      </c>
      <c r="F650" s="73" t="str">
        <f>IF($E650="","",IF(ROW($E650)&lt;=FIRST_TRADE_DATE,0,'Apply Constraints'!$E650))</f>
        <v/>
      </c>
      <c r="G650" s="73" t="str">
        <f t="shared" si="51"/>
        <v/>
      </c>
      <c r="H650" s="73" t="str">
        <f t="shared" si="52"/>
        <v/>
      </c>
      <c r="I650" s="52" t="str">
        <f t="shared" si="54"/>
        <v/>
      </c>
      <c r="J650" s="73" t="str">
        <f t="shared" si="53"/>
        <v/>
      </c>
    </row>
    <row r="651" spans="1:10" ht="15.75" customHeight="1">
      <c r="A651" s="84" t="str">
        <f t="shared" si="50"/>
        <v/>
      </c>
      <c r="B651" s="82" t="str">
        <f>IF('Time Series Inputs'!A651="","",'Time Series Inputs'!A651)</f>
        <v/>
      </c>
      <c r="C651" s="83" t="str">
        <f>IF('Time Series Inputs'!B651="","",'Time Series Inputs'!B651)</f>
        <v/>
      </c>
      <c r="D651" s="83" t="str">
        <f>IF('Time Series Inputs'!C651="","",'Time Series Inputs'!C651)</f>
        <v/>
      </c>
      <c r="E651" s="73" t="str">
        <f>IF('Rule Recommendations'!A651="","",'Rule Recommendations'!A651)</f>
        <v/>
      </c>
      <c r="F651" s="73" t="str">
        <f>IF($E651="","",IF(ROW($E651)&lt;=FIRST_TRADE_DATE,0,'Apply Constraints'!$E651))</f>
        <v/>
      </c>
      <c r="G651" s="73" t="str">
        <f t="shared" si="51"/>
        <v/>
      </c>
      <c r="H651" s="73" t="str">
        <f t="shared" si="52"/>
        <v/>
      </c>
      <c r="I651" s="52" t="str">
        <f t="shared" si="54"/>
        <v/>
      </c>
      <c r="J651" s="73" t="str">
        <f t="shared" si="53"/>
        <v/>
      </c>
    </row>
    <row r="652" spans="1:10" ht="15.75" customHeight="1">
      <c r="A652" s="84" t="str">
        <f t="shared" si="50"/>
        <v/>
      </c>
      <c r="B652" s="82" t="str">
        <f>IF('Time Series Inputs'!A652="","",'Time Series Inputs'!A652)</f>
        <v/>
      </c>
      <c r="C652" s="83" t="str">
        <f>IF('Time Series Inputs'!B652="","",'Time Series Inputs'!B652)</f>
        <v/>
      </c>
      <c r="D652" s="83" t="str">
        <f>IF('Time Series Inputs'!C652="","",'Time Series Inputs'!C652)</f>
        <v/>
      </c>
      <c r="E652" s="73" t="str">
        <f>IF('Rule Recommendations'!A652="","",'Rule Recommendations'!A652)</f>
        <v/>
      </c>
      <c r="F652" s="73" t="str">
        <f>IF($E652="","",IF(ROW($E652)&lt;=FIRST_TRADE_DATE,0,'Apply Constraints'!$E652))</f>
        <v/>
      </c>
      <c r="G652" s="73" t="str">
        <f t="shared" si="51"/>
        <v/>
      </c>
      <c r="H652" s="73" t="str">
        <f t="shared" si="52"/>
        <v/>
      </c>
      <c r="I652" s="52" t="str">
        <f t="shared" si="54"/>
        <v/>
      </c>
      <c r="J652" s="73" t="str">
        <f t="shared" si="53"/>
        <v/>
      </c>
    </row>
    <row r="653" spans="1:10" ht="15.75" customHeight="1">
      <c r="A653" s="84" t="str">
        <f t="shared" si="50"/>
        <v/>
      </c>
      <c r="B653" s="82" t="str">
        <f>IF('Time Series Inputs'!A653="","",'Time Series Inputs'!A653)</f>
        <v/>
      </c>
      <c r="C653" s="83" t="str">
        <f>IF('Time Series Inputs'!B653="","",'Time Series Inputs'!B653)</f>
        <v/>
      </c>
      <c r="D653" s="83" t="str">
        <f>IF('Time Series Inputs'!C653="","",'Time Series Inputs'!C653)</f>
        <v/>
      </c>
      <c r="E653" s="73" t="str">
        <f>IF('Rule Recommendations'!A653="","",'Rule Recommendations'!A653)</f>
        <v/>
      </c>
      <c r="F653" s="73" t="str">
        <f>IF($E653="","",IF(ROW($E653)&lt;=FIRST_TRADE_DATE,0,'Apply Constraints'!$E653))</f>
        <v/>
      </c>
      <c r="G653" s="73" t="str">
        <f t="shared" si="51"/>
        <v/>
      </c>
      <c r="H653" s="73" t="str">
        <f t="shared" si="52"/>
        <v/>
      </c>
      <c r="I653" s="52" t="str">
        <f t="shared" si="54"/>
        <v/>
      </c>
      <c r="J653" s="73" t="str">
        <f t="shared" si="53"/>
        <v/>
      </c>
    </row>
    <row r="654" spans="1:10" ht="15.75" customHeight="1">
      <c r="A654" s="84" t="str">
        <f t="shared" si="50"/>
        <v/>
      </c>
      <c r="B654" s="82" t="str">
        <f>IF('Time Series Inputs'!A654="","",'Time Series Inputs'!A654)</f>
        <v/>
      </c>
      <c r="C654" s="83" t="str">
        <f>IF('Time Series Inputs'!B654="","",'Time Series Inputs'!B654)</f>
        <v/>
      </c>
      <c r="D654" s="83" t="str">
        <f>IF('Time Series Inputs'!C654="","",'Time Series Inputs'!C654)</f>
        <v/>
      </c>
      <c r="E654" s="73" t="str">
        <f>IF('Rule Recommendations'!A654="","",'Rule Recommendations'!A654)</f>
        <v/>
      </c>
      <c r="F654" s="73" t="str">
        <f>IF($E654="","",IF(ROW($E654)&lt;=FIRST_TRADE_DATE,0,'Apply Constraints'!$E654))</f>
        <v/>
      </c>
      <c r="G654" s="73" t="str">
        <f t="shared" si="51"/>
        <v/>
      </c>
      <c r="H654" s="73" t="str">
        <f t="shared" si="52"/>
        <v/>
      </c>
      <c r="I654" s="52" t="str">
        <f t="shared" si="54"/>
        <v/>
      </c>
      <c r="J654" s="73" t="str">
        <f t="shared" si="53"/>
        <v/>
      </c>
    </row>
    <row r="655" spans="1:10" ht="15.75" customHeight="1">
      <c r="A655" s="84" t="str">
        <f t="shared" si="50"/>
        <v/>
      </c>
      <c r="B655" s="82" t="str">
        <f>IF('Time Series Inputs'!A655="","",'Time Series Inputs'!A655)</f>
        <v/>
      </c>
      <c r="C655" s="83" t="str">
        <f>IF('Time Series Inputs'!B655="","",'Time Series Inputs'!B655)</f>
        <v/>
      </c>
      <c r="D655" s="83" t="str">
        <f>IF('Time Series Inputs'!C655="","",'Time Series Inputs'!C655)</f>
        <v/>
      </c>
      <c r="E655" s="73" t="str">
        <f>IF('Rule Recommendations'!A655="","",'Rule Recommendations'!A655)</f>
        <v/>
      </c>
      <c r="F655" s="73" t="str">
        <f>IF($E655="","",IF(ROW($E655)&lt;=FIRST_TRADE_DATE,0,'Apply Constraints'!$E655))</f>
        <v/>
      </c>
      <c r="G655" s="73" t="str">
        <f t="shared" si="51"/>
        <v/>
      </c>
      <c r="H655" s="73" t="str">
        <f t="shared" si="52"/>
        <v/>
      </c>
      <c r="I655" s="52" t="str">
        <f t="shared" si="54"/>
        <v/>
      </c>
      <c r="J655" s="73" t="str">
        <f t="shared" si="53"/>
        <v/>
      </c>
    </row>
    <row r="656" spans="1:10" ht="15.75" customHeight="1">
      <c r="A656" s="84" t="str">
        <f t="shared" si="50"/>
        <v/>
      </c>
      <c r="B656" s="82" t="str">
        <f>IF('Time Series Inputs'!A656="","",'Time Series Inputs'!A656)</f>
        <v/>
      </c>
      <c r="C656" s="83" t="str">
        <f>IF('Time Series Inputs'!B656="","",'Time Series Inputs'!B656)</f>
        <v/>
      </c>
      <c r="D656" s="83" t="str">
        <f>IF('Time Series Inputs'!C656="","",'Time Series Inputs'!C656)</f>
        <v/>
      </c>
      <c r="E656" s="73" t="str">
        <f>IF('Rule Recommendations'!A656="","",'Rule Recommendations'!A656)</f>
        <v/>
      </c>
      <c r="F656" s="73" t="str">
        <f>IF($E656="","",IF(ROW($E656)&lt;=FIRST_TRADE_DATE,0,'Apply Constraints'!$E656))</f>
        <v/>
      </c>
      <c r="G656" s="73" t="str">
        <f t="shared" si="51"/>
        <v/>
      </c>
      <c r="H656" s="73" t="str">
        <f t="shared" si="52"/>
        <v/>
      </c>
      <c r="I656" s="52" t="str">
        <f t="shared" si="54"/>
        <v/>
      </c>
      <c r="J656" s="73" t="str">
        <f t="shared" si="53"/>
        <v/>
      </c>
    </row>
    <row r="657" spans="1:10" ht="15.75" customHeight="1">
      <c r="A657" s="84" t="str">
        <f t="shared" si="50"/>
        <v/>
      </c>
      <c r="B657" s="82" t="str">
        <f>IF('Time Series Inputs'!A657="","",'Time Series Inputs'!A657)</f>
        <v/>
      </c>
      <c r="C657" s="83" t="str">
        <f>IF('Time Series Inputs'!B657="","",'Time Series Inputs'!B657)</f>
        <v/>
      </c>
      <c r="D657" s="83" t="str">
        <f>IF('Time Series Inputs'!C657="","",'Time Series Inputs'!C657)</f>
        <v/>
      </c>
      <c r="E657" s="73" t="str">
        <f>IF('Rule Recommendations'!A657="","",'Rule Recommendations'!A657)</f>
        <v/>
      </c>
      <c r="F657" s="73" t="str">
        <f>IF($E657="","",IF(ROW($E657)&lt;=FIRST_TRADE_DATE,0,'Apply Constraints'!$E657))</f>
        <v/>
      </c>
      <c r="G657" s="73" t="str">
        <f t="shared" si="51"/>
        <v/>
      </c>
      <c r="H657" s="73" t="str">
        <f t="shared" si="52"/>
        <v/>
      </c>
      <c r="I657" s="52" t="str">
        <f t="shared" si="54"/>
        <v/>
      </c>
      <c r="J657" s="73" t="str">
        <f t="shared" si="53"/>
        <v/>
      </c>
    </row>
    <row r="658" spans="1:10" ht="15.75" customHeight="1">
      <c r="A658" s="84" t="str">
        <f t="shared" si="50"/>
        <v/>
      </c>
      <c r="B658" s="82" t="str">
        <f>IF('Time Series Inputs'!A658="","",'Time Series Inputs'!A658)</f>
        <v/>
      </c>
      <c r="C658" s="83" t="str">
        <f>IF('Time Series Inputs'!B658="","",'Time Series Inputs'!B658)</f>
        <v/>
      </c>
      <c r="D658" s="83" t="str">
        <f>IF('Time Series Inputs'!C658="","",'Time Series Inputs'!C658)</f>
        <v/>
      </c>
      <c r="E658" s="73" t="str">
        <f>IF('Rule Recommendations'!A658="","",'Rule Recommendations'!A658)</f>
        <v/>
      </c>
      <c r="F658" s="73" t="str">
        <f>IF($E658="","",IF(ROW($E658)&lt;=FIRST_TRADE_DATE,0,'Apply Constraints'!$E658))</f>
        <v/>
      </c>
      <c r="G658" s="73" t="str">
        <f t="shared" si="51"/>
        <v/>
      </c>
      <c r="H658" s="73" t="str">
        <f t="shared" si="52"/>
        <v/>
      </c>
      <c r="I658" s="52" t="str">
        <f t="shared" si="54"/>
        <v/>
      </c>
      <c r="J658" s="73" t="str">
        <f t="shared" si="53"/>
        <v/>
      </c>
    </row>
    <row r="659" spans="1:10" ht="15.75" customHeight="1">
      <c r="A659" s="84" t="str">
        <f t="shared" si="50"/>
        <v/>
      </c>
      <c r="B659" s="82" t="str">
        <f>IF('Time Series Inputs'!A659="","",'Time Series Inputs'!A659)</f>
        <v/>
      </c>
      <c r="C659" s="83" t="str">
        <f>IF('Time Series Inputs'!B659="","",'Time Series Inputs'!B659)</f>
        <v/>
      </c>
      <c r="D659" s="83" t="str">
        <f>IF('Time Series Inputs'!C659="","",'Time Series Inputs'!C659)</f>
        <v/>
      </c>
      <c r="E659" s="73" t="str">
        <f>IF('Rule Recommendations'!A659="","",'Rule Recommendations'!A659)</f>
        <v/>
      </c>
      <c r="F659" s="73" t="str">
        <f>IF($E659="","",IF(ROW($E659)&lt;=FIRST_TRADE_DATE,0,'Apply Constraints'!$E659))</f>
        <v/>
      </c>
      <c r="G659" s="73" t="str">
        <f t="shared" si="51"/>
        <v/>
      </c>
      <c r="H659" s="73" t="str">
        <f t="shared" si="52"/>
        <v/>
      </c>
      <c r="I659" s="52" t="str">
        <f t="shared" si="54"/>
        <v/>
      </c>
      <c r="J659" s="73" t="str">
        <f t="shared" si="53"/>
        <v/>
      </c>
    </row>
    <row r="660" spans="1:10" ht="15.75" customHeight="1">
      <c r="A660" s="84" t="str">
        <f t="shared" si="50"/>
        <v/>
      </c>
      <c r="B660" s="82" t="str">
        <f>IF('Time Series Inputs'!A660="","",'Time Series Inputs'!A660)</f>
        <v/>
      </c>
      <c r="C660" s="83" t="str">
        <f>IF('Time Series Inputs'!B660="","",'Time Series Inputs'!B660)</f>
        <v/>
      </c>
      <c r="D660" s="83" t="str">
        <f>IF('Time Series Inputs'!C660="","",'Time Series Inputs'!C660)</f>
        <v/>
      </c>
      <c r="E660" s="73" t="str">
        <f>IF('Rule Recommendations'!A660="","",'Rule Recommendations'!A660)</f>
        <v/>
      </c>
      <c r="F660" s="73" t="str">
        <f>IF($E660="","",IF(ROW($E660)&lt;=FIRST_TRADE_DATE,0,'Apply Constraints'!$E660))</f>
        <v/>
      </c>
      <c r="G660" s="73" t="str">
        <f t="shared" si="51"/>
        <v/>
      </c>
      <c r="H660" s="73" t="str">
        <f t="shared" si="52"/>
        <v/>
      </c>
      <c r="I660" s="52" t="str">
        <f t="shared" si="54"/>
        <v/>
      </c>
      <c r="J660" s="73" t="str">
        <f t="shared" si="53"/>
        <v/>
      </c>
    </row>
    <row r="661" spans="1:10" ht="15.75" customHeight="1">
      <c r="A661" s="84" t="str">
        <f t="shared" si="50"/>
        <v/>
      </c>
      <c r="B661" s="82" t="str">
        <f>IF('Time Series Inputs'!A661="","",'Time Series Inputs'!A661)</f>
        <v/>
      </c>
      <c r="C661" s="83" t="str">
        <f>IF('Time Series Inputs'!B661="","",'Time Series Inputs'!B661)</f>
        <v/>
      </c>
      <c r="D661" s="83" t="str">
        <f>IF('Time Series Inputs'!C661="","",'Time Series Inputs'!C661)</f>
        <v/>
      </c>
      <c r="E661" s="73" t="str">
        <f>IF('Rule Recommendations'!A661="","",'Rule Recommendations'!A661)</f>
        <v/>
      </c>
      <c r="F661" s="73" t="str">
        <f>IF($E661="","",IF(ROW($E661)&lt;=FIRST_TRADE_DATE,0,'Apply Constraints'!$E661))</f>
        <v/>
      </c>
      <c r="G661" s="73" t="str">
        <f t="shared" si="51"/>
        <v/>
      </c>
      <c r="H661" s="73" t="str">
        <f t="shared" si="52"/>
        <v/>
      </c>
      <c r="I661" s="52" t="str">
        <f t="shared" si="54"/>
        <v/>
      </c>
      <c r="J661" s="73" t="str">
        <f t="shared" si="53"/>
        <v/>
      </c>
    </row>
    <row r="662" spans="1:10" ht="15.75" customHeight="1">
      <c r="A662" s="84" t="str">
        <f t="shared" si="50"/>
        <v/>
      </c>
      <c r="B662" s="82" t="str">
        <f>IF('Time Series Inputs'!A662="","",'Time Series Inputs'!A662)</f>
        <v/>
      </c>
      <c r="C662" s="83" t="str">
        <f>IF('Time Series Inputs'!B662="","",'Time Series Inputs'!B662)</f>
        <v/>
      </c>
      <c r="D662" s="83" t="str">
        <f>IF('Time Series Inputs'!C662="","",'Time Series Inputs'!C662)</f>
        <v/>
      </c>
      <c r="E662" s="73" t="str">
        <f>IF('Rule Recommendations'!A662="","",'Rule Recommendations'!A662)</f>
        <v/>
      </c>
      <c r="F662" s="73" t="str">
        <f>IF($E662="","",IF(ROW($E662)&lt;=FIRST_TRADE_DATE,0,'Apply Constraints'!$E662))</f>
        <v/>
      </c>
      <c r="G662" s="73" t="str">
        <f t="shared" si="51"/>
        <v/>
      </c>
      <c r="H662" s="73" t="str">
        <f t="shared" si="52"/>
        <v/>
      </c>
      <c r="I662" s="52" t="str">
        <f t="shared" si="54"/>
        <v/>
      </c>
      <c r="J662" s="73" t="str">
        <f t="shared" si="53"/>
        <v/>
      </c>
    </row>
    <row r="663" spans="1:10" ht="15.75" customHeight="1">
      <c r="A663" s="84" t="str">
        <f t="shared" si="50"/>
        <v/>
      </c>
      <c r="B663" s="82" t="str">
        <f>IF('Time Series Inputs'!A663="","",'Time Series Inputs'!A663)</f>
        <v/>
      </c>
      <c r="C663" s="83" t="str">
        <f>IF('Time Series Inputs'!B663="","",'Time Series Inputs'!B663)</f>
        <v/>
      </c>
      <c r="D663" s="83" t="str">
        <f>IF('Time Series Inputs'!C663="","",'Time Series Inputs'!C663)</f>
        <v/>
      </c>
      <c r="E663" s="73" t="str">
        <f>IF('Rule Recommendations'!A663="","",'Rule Recommendations'!A663)</f>
        <v/>
      </c>
      <c r="F663" s="73" t="str">
        <f>IF($E663="","",IF(ROW($E663)&lt;=FIRST_TRADE_DATE,0,'Apply Constraints'!$E663))</f>
        <v/>
      </c>
      <c r="G663" s="73" t="str">
        <f t="shared" si="51"/>
        <v/>
      </c>
      <c r="H663" s="73" t="str">
        <f t="shared" si="52"/>
        <v/>
      </c>
      <c r="I663" s="52" t="str">
        <f t="shared" si="54"/>
        <v/>
      </c>
      <c r="J663" s="73" t="str">
        <f t="shared" si="53"/>
        <v/>
      </c>
    </row>
    <row r="664" spans="1:10" ht="15.75" customHeight="1">
      <c r="A664" s="84" t="str">
        <f t="shared" si="50"/>
        <v/>
      </c>
      <c r="B664" s="82" t="str">
        <f>IF('Time Series Inputs'!A664="","",'Time Series Inputs'!A664)</f>
        <v/>
      </c>
      <c r="C664" s="83" t="str">
        <f>IF('Time Series Inputs'!B664="","",'Time Series Inputs'!B664)</f>
        <v/>
      </c>
      <c r="D664" s="83" t="str">
        <f>IF('Time Series Inputs'!C664="","",'Time Series Inputs'!C664)</f>
        <v/>
      </c>
      <c r="E664" s="73" t="str">
        <f>IF('Rule Recommendations'!A664="","",'Rule Recommendations'!A664)</f>
        <v/>
      </c>
      <c r="F664" s="73" t="str">
        <f>IF($E664="","",IF(ROW($E664)&lt;=FIRST_TRADE_DATE,0,'Apply Constraints'!$E664))</f>
        <v/>
      </c>
      <c r="G664" s="73" t="str">
        <f t="shared" si="51"/>
        <v/>
      </c>
      <c r="H664" s="73" t="str">
        <f t="shared" si="52"/>
        <v/>
      </c>
      <c r="I664" s="52" t="str">
        <f t="shared" si="54"/>
        <v/>
      </c>
      <c r="J664" s="73" t="str">
        <f t="shared" si="53"/>
        <v/>
      </c>
    </row>
    <row r="665" spans="1:10" ht="15.75" customHeight="1">
      <c r="A665" s="84" t="str">
        <f t="shared" si="50"/>
        <v/>
      </c>
      <c r="B665" s="82" t="str">
        <f>IF('Time Series Inputs'!A665="","",'Time Series Inputs'!A665)</f>
        <v/>
      </c>
      <c r="C665" s="83" t="str">
        <f>IF('Time Series Inputs'!B665="","",'Time Series Inputs'!B665)</f>
        <v/>
      </c>
      <c r="D665" s="83" t="str">
        <f>IF('Time Series Inputs'!C665="","",'Time Series Inputs'!C665)</f>
        <v/>
      </c>
      <c r="E665" s="73" t="str">
        <f>IF('Rule Recommendations'!A665="","",'Rule Recommendations'!A665)</f>
        <v/>
      </c>
      <c r="F665" s="73" t="str">
        <f>IF($E665="","",IF(ROW($E665)&lt;=FIRST_TRADE_DATE,0,'Apply Constraints'!$E665))</f>
        <v/>
      </c>
      <c r="G665" s="73" t="str">
        <f t="shared" si="51"/>
        <v/>
      </c>
      <c r="H665" s="73" t="str">
        <f t="shared" si="52"/>
        <v/>
      </c>
      <c r="I665" s="52" t="str">
        <f t="shared" si="54"/>
        <v/>
      </c>
      <c r="J665" s="73" t="str">
        <f t="shared" si="53"/>
        <v/>
      </c>
    </row>
    <row r="666" spans="1:10" ht="15.75" customHeight="1">
      <c r="A666" s="84" t="str">
        <f t="shared" si="50"/>
        <v/>
      </c>
      <c r="B666" s="82" t="str">
        <f>IF('Time Series Inputs'!A666="","",'Time Series Inputs'!A666)</f>
        <v/>
      </c>
      <c r="C666" s="83" t="str">
        <f>IF('Time Series Inputs'!B666="","",'Time Series Inputs'!B666)</f>
        <v/>
      </c>
      <c r="D666" s="83" t="str">
        <f>IF('Time Series Inputs'!C666="","",'Time Series Inputs'!C666)</f>
        <v/>
      </c>
      <c r="E666" s="73" t="str">
        <f>IF('Rule Recommendations'!A666="","",'Rule Recommendations'!A666)</f>
        <v/>
      </c>
      <c r="F666" s="73" t="str">
        <f>IF($E666="","",IF(ROW($E666)&lt;=FIRST_TRADE_DATE,0,'Apply Constraints'!$E666))</f>
        <v/>
      </c>
      <c r="G666" s="73" t="str">
        <f t="shared" si="51"/>
        <v/>
      </c>
      <c r="H666" s="73" t="str">
        <f t="shared" si="52"/>
        <v/>
      </c>
      <c r="I666" s="52" t="str">
        <f t="shared" si="54"/>
        <v/>
      </c>
      <c r="J666" s="73" t="str">
        <f t="shared" si="53"/>
        <v/>
      </c>
    </row>
    <row r="667" spans="1:10" ht="15.75" customHeight="1">
      <c r="A667" s="84" t="str">
        <f t="shared" si="50"/>
        <v/>
      </c>
      <c r="B667" s="82" t="str">
        <f>IF('Time Series Inputs'!A667="","",'Time Series Inputs'!A667)</f>
        <v/>
      </c>
      <c r="C667" s="83" t="str">
        <f>IF('Time Series Inputs'!B667="","",'Time Series Inputs'!B667)</f>
        <v/>
      </c>
      <c r="D667" s="83" t="str">
        <f>IF('Time Series Inputs'!C667="","",'Time Series Inputs'!C667)</f>
        <v/>
      </c>
      <c r="E667" s="73" t="str">
        <f>IF('Rule Recommendations'!A667="","",'Rule Recommendations'!A667)</f>
        <v/>
      </c>
      <c r="F667" s="73" t="str">
        <f>IF($E667="","",IF(ROW($E667)&lt;=FIRST_TRADE_DATE,0,'Apply Constraints'!$E667))</f>
        <v/>
      </c>
      <c r="G667" s="73" t="str">
        <f t="shared" si="51"/>
        <v/>
      </c>
      <c r="H667" s="73" t="str">
        <f t="shared" si="52"/>
        <v/>
      </c>
      <c r="I667" s="52" t="str">
        <f t="shared" si="54"/>
        <v/>
      </c>
      <c r="J667" s="73" t="str">
        <f t="shared" si="53"/>
        <v/>
      </c>
    </row>
    <row r="668" spans="1:10" ht="15.75" customHeight="1">
      <c r="A668" s="84" t="str">
        <f t="shared" si="50"/>
        <v/>
      </c>
      <c r="B668" s="82" t="str">
        <f>IF('Time Series Inputs'!A668="","",'Time Series Inputs'!A668)</f>
        <v/>
      </c>
      <c r="C668" s="83" t="str">
        <f>IF('Time Series Inputs'!B668="","",'Time Series Inputs'!B668)</f>
        <v/>
      </c>
      <c r="D668" s="83" t="str">
        <f>IF('Time Series Inputs'!C668="","",'Time Series Inputs'!C668)</f>
        <v/>
      </c>
      <c r="E668" s="73" t="str">
        <f>IF('Rule Recommendations'!A668="","",'Rule Recommendations'!A668)</f>
        <v/>
      </c>
      <c r="F668" s="73" t="str">
        <f>IF($E668="","",IF(ROW($E668)&lt;=FIRST_TRADE_DATE,0,'Apply Constraints'!$E668))</f>
        <v/>
      </c>
      <c r="G668" s="73" t="str">
        <f t="shared" si="51"/>
        <v/>
      </c>
      <c r="H668" s="73" t="str">
        <f t="shared" si="52"/>
        <v/>
      </c>
      <c r="I668" s="52" t="str">
        <f t="shared" si="54"/>
        <v/>
      </c>
      <c r="J668" s="73" t="str">
        <f t="shared" si="53"/>
        <v/>
      </c>
    </row>
    <row r="669" spans="1:10" ht="15.75" customHeight="1">
      <c r="A669" s="84" t="str">
        <f t="shared" si="50"/>
        <v/>
      </c>
      <c r="B669" s="82" t="str">
        <f>IF('Time Series Inputs'!A669="","",'Time Series Inputs'!A669)</f>
        <v/>
      </c>
      <c r="C669" s="83" t="str">
        <f>IF('Time Series Inputs'!B669="","",'Time Series Inputs'!B669)</f>
        <v/>
      </c>
      <c r="D669" s="83" t="str">
        <f>IF('Time Series Inputs'!C669="","",'Time Series Inputs'!C669)</f>
        <v/>
      </c>
      <c r="E669" s="73" t="str">
        <f>IF('Rule Recommendations'!A669="","",'Rule Recommendations'!A669)</f>
        <v/>
      </c>
      <c r="F669" s="73" t="str">
        <f>IF($E669="","",IF(ROW($E669)&lt;=FIRST_TRADE_DATE,0,'Apply Constraints'!$E669))</f>
        <v/>
      </c>
      <c r="G669" s="73" t="str">
        <f t="shared" si="51"/>
        <v/>
      </c>
      <c r="H669" s="73" t="str">
        <f t="shared" si="52"/>
        <v/>
      </c>
      <c r="I669" s="52" t="str">
        <f t="shared" si="54"/>
        <v/>
      </c>
      <c r="J669" s="73" t="str">
        <f t="shared" si="53"/>
        <v/>
      </c>
    </row>
    <row r="670" spans="1:10" ht="15.75" customHeight="1">
      <c r="A670" s="84" t="str">
        <f t="shared" si="50"/>
        <v/>
      </c>
      <c r="B670" s="82" t="str">
        <f>IF('Time Series Inputs'!A670="","",'Time Series Inputs'!A670)</f>
        <v/>
      </c>
      <c r="C670" s="83" t="str">
        <f>IF('Time Series Inputs'!B670="","",'Time Series Inputs'!B670)</f>
        <v/>
      </c>
      <c r="D670" s="83" t="str">
        <f>IF('Time Series Inputs'!C670="","",'Time Series Inputs'!C670)</f>
        <v/>
      </c>
      <c r="E670" s="73" t="str">
        <f>IF('Rule Recommendations'!A670="","",'Rule Recommendations'!A670)</f>
        <v/>
      </c>
      <c r="F670" s="73" t="str">
        <f>IF($E670="","",IF(ROW($E670)&lt;=FIRST_TRADE_DATE,0,'Apply Constraints'!$E670))</f>
        <v/>
      </c>
      <c r="G670" s="73" t="str">
        <f t="shared" si="51"/>
        <v/>
      </c>
      <c r="H670" s="73" t="str">
        <f t="shared" si="52"/>
        <v/>
      </c>
      <c r="I670" s="52" t="str">
        <f t="shared" si="54"/>
        <v/>
      </c>
      <c r="J670" s="73" t="str">
        <f t="shared" si="53"/>
        <v/>
      </c>
    </row>
    <row r="671" spans="1:10" ht="15.75" customHeight="1">
      <c r="A671" s="84" t="str">
        <f t="shared" si="50"/>
        <v/>
      </c>
      <c r="B671" s="82" t="str">
        <f>IF('Time Series Inputs'!A671="","",'Time Series Inputs'!A671)</f>
        <v/>
      </c>
      <c r="C671" s="83" t="str">
        <f>IF('Time Series Inputs'!B671="","",'Time Series Inputs'!B671)</f>
        <v/>
      </c>
      <c r="D671" s="83" t="str">
        <f>IF('Time Series Inputs'!C671="","",'Time Series Inputs'!C671)</f>
        <v/>
      </c>
      <c r="E671" s="73" t="str">
        <f>IF('Rule Recommendations'!A671="","",'Rule Recommendations'!A671)</f>
        <v/>
      </c>
      <c r="F671" s="73" t="str">
        <f>IF($E671="","",IF(ROW($E671)&lt;=FIRST_TRADE_DATE,0,'Apply Constraints'!$E671))</f>
        <v/>
      </c>
      <c r="G671" s="73" t="str">
        <f t="shared" si="51"/>
        <v/>
      </c>
      <c r="H671" s="73" t="str">
        <f t="shared" si="52"/>
        <v/>
      </c>
      <c r="I671" s="52" t="str">
        <f t="shared" si="54"/>
        <v/>
      </c>
      <c r="J671" s="73" t="str">
        <f t="shared" si="53"/>
        <v/>
      </c>
    </row>
    <row r="672" spans="1:10" ht="15.75" customHeight="1">
      <c r="A672" s="84" t="str">
        <f t="shared" si="50"/>
        <v/>
      </c>
      <c r="B672" s="82" t="str">
        <f>IF('Time Series Inputs'!A672="","",'Time Series Inputs'!A672)</f>
        <v/>
      </c>
      <c r="C672" s="83" t="str">
        <f>IF('Time Series Inputs'!B672="","",'Time Series Inputs'!B672)</f>
        <v/>
      </c>
      <c r="D672" s="83" t="str">
        <f>IF('Time Series Inputs'!C672="","",'Time Series Inputs'!C672)</f>
        <v/>
      </c>
      <c r="E672" s="73" t="str">
        <f>IF('Rule Recommendations'!A672="","",'Rule Recommendations'!A672)</f>
        <v/>
      </c>
      <c r="F672" s="73" t="str">
        <f>IF($E672="","",IF(ROW($E672)&lt;=FIRST_TRADE_DATE,0,'Apply Constraints'!$E672))</f>
        <v/>
      </c>
      <c r="G672" s="73" t="str">
        <f t="shared" si="51"/>
        <v/>
      </c>
      <c r="H672" s="73" t="str">
        <f t="shared" si="52"/>
        <v/>
      </c>
      <c r="I672" s="52" t="str">
        <f t="shared" si="54"/>
        <v/>
      </c>
      <c r="J672" s="73" t="str">
        <f t="shared" si="53"/>
        <v/>
      </c>
    </row>
    <row r="673" spans="1:10" ht="15.75" customHeight="1">
      <c r="A673" s="84" t="str">
        <f t="shared" si="50"/>
        <v/>
      </c>
      <c r="B673" s="82" t="str">
        <f>IF('Time Series Inputs'!A673="","",'Time Series Inputs'!A673)</f>
        <v/>
      </c>
      <c r="C673" s="83" t="str">
        <f>IF('Time Series Inputs'!B673="","",'Time Series Inputs'!B673)</f>
        <v/>
      </c>
      <c r="D673" s="83" t="str">
        <f>IF('Time Series Inputs'!C673="","",'Time Series Inputs'!C673)</f>
        <v/>
      </c>
      <c r="E673" s="73" t="str">
        <f>IF('Rule Recommendations'!A673="","",'Rule Recommendations'!A673)</f>
        <v/>
      </c>
      <c r="F673" s="73" t="str">
        <f>IF($E673="","",IF(ROW($E673)&lt;=FIRST_TRADE_DATE,0,'Apply Constraints'!$E673))</f>
        <v/>
      </c>
      <c r="G673" s="73" t="str">
        <f t="shared" si="51"/>
        <v/>
      </c>
      <c r="H673" s="73" t="str">
        <f t="shared" si="52"/>
        <v/>
      </c>
      <c r="I673" s="52" t="str">
        <f t="shared" si="54"/>
        <v/>
      </c>
      <c r="J673" s="73" t="str">
        <f t="shared" si="53"/>
        <v/>
      </c>
    </row>
    <row r="674" spans="1:10" ht="15.75" customHeight="1">
      <c r="A674" s="84" t="str">
        <f t="shared" si="50"/>
        <v/>
      </c>
      <c r="B674" s="82" t="str">
        <f>IF('Time Series Inputs'!A674="","",'Time Series Inputs'!A674)</f>
        <v/>
      </c>
      <c r="C674" s="83" t="str">
        <f>IF('Time Series Inputs'!B674="","",'Time Series Inputs'!B674)</f>
        <v/>
      </c>
      <c r="D674" s="83" t="str">
        <f>IF('Time Series Inputs'!C674="","",'Time Series Inputs'!C674)</f>
        <v/>
      </c>
      <c r="E674" s="73" t="str">
        <f>IF('Rule Recommendations'!A674="","",'Rule Recommendations'!A674)</f>
        <v/>
      </c>
      <c r="F674" s="73" t="str">
        <f>IF($E674="","",IF(ROW($E674)&lt;=FIRST_TRADE_DATE,0,'Apply Constraints'!$E674))</f>
        <v/>
      </c>
      <c r="G674" s="73" t="str">
        <f t="shared" si="51"/>
        <v/>
      </c>
      <c r="H674" s="73" t="str">
        <f t="shared" si="52"/>
        <v/>
      </c>
      <c r="I674" s="52" t="str">
        <f t="shared" si="54"/>
        <v/>
      </c>
      <c r="J674" s="73" t="str">
        <f t="shared" si="53"/>
        <v/>
      </c>
    </row>
    <row r="675" spans="1:10" ht="15.75" customHeight="1">
      <c r="A675" s="84" t="str">
        <f t="shared" si="50"/>
        <v/>
      </c>
      <c r="B675" s="82" t="str">
        <f>IF('Time Series Inputs'!A675="","",'Time Series Inputs'!A675)</f>
        <v/>
      </c>
      <c r="C675" s="83" t="str">
        <f>IF('Time Series Inputs'!B675="","",'Time Series Inputs'!B675)</f>
        <v/>
      </c>
      <c r="D675" s="83" t="str">
        <f>IF('Time Series Inputs'!C675="","",'Time Series Inputs'!C675)</f>
        <v/>
      </c>
      <c r="E675" s="73" t="str">
        <f>IF('Rule Recommendations'!A675="","",'Rule Recommendations'!A675)</f>
        <v/>
      </c>
      <c r="F675" s="73" t="str">
        <f>IF($E675="","",IF(ROW($E675)&lt;=FIRST_TRADE_DATE,0,'Apply Constraints'!$E675))</f>
        <v/>
      </c>
      <c r="G675" s="73" t="str">
        <f t="shared" si="51"/>
        <v/>
      </c>
      <c r="H675" s="73" t="str">
        <f t="shared" si="52"/>
        <v/>
      </c>
      <c r="I675" s="52" t="str">
        <f t="shared" si="54"/>
        <v/>
      </c>
      <c r="J675" s="73" t="str">
        <f t="shared" si="53"/>
        <v/>
      </c>
    </row>
    <row r="676" spans="1:10" ht="15.75" customHeight="1">
      <c r="A676" s="84" t="str">
        <f t="shared" si="50"/>
        <v/>
      </c>
      <c r="B676" s="82" t="str">
        <f>IF('Time Series Inputs'!A676="","",'Time Series Inputs'!A676)</f>
        <v/>
      </c>
      <c r="C676" s="83" t="str">
        <f>IF('Time Series Inputs'!B676="","",'Time Series Inputs'!B676)</f>
        <v/>
      </c>
      <c r="D676" s="83" t="str">
        <f>IF('Time Series Inputs'!C676="","",'Time Series Inputs'!C676)</f>
        <v/>
      </c>
      <c r="E676" s="73" t="str">
        <f>IF('Rule Recommendations'!A676="","",'Rule Recommendations'!A676)</f>
        <v/>
      </c>
      <c r="F676" s="73" t="str">
        <f>IF($E676="","",IF(ROW($E676)&lt;=FIRST_TRADE_DATE,0,'Apply Constraints'!$E676))</f>
        <v/>
      </c>
      <c r="G676" s="73" t="str">
        <f t="shared" si="51"/>
        <v/>
      </c>
      <c r="H676" s="73" t="str">
        <f t="shared" si="52"/>
        <v/>
      </c>
      <c r="I676" s="52" t="str">
        <f t="shared" si="54"/>
        <v/>
      </c>
      <c r="J676" s="73" t="str">
        <f t="shared" si="53"/>
        <v/>
      </c>
    </row>
    <row r="677" spans="1:10" ht="15.75" customHeight="1">
      <c r="A677" s="84" t="str">
        <f t="shared" si="50"/>
        <v/>
      </c>
      <c r="B677" s="82" t="str">
        <f>IF('Time Series Inputs'!A677="","",'Time Series Inputs'!A677)</f>
        <v/>
      </c>
      <c r="C677" s="83" t="str">
        <f>IF('Time Series Inputs'!B677="","",'Time Series Inputs'!B677)</f>
        <v/>
      </c>
      <c r="D677" s="83" t="str">
        <f>IF('Time Series Inputs'!C677="","",'Time Series Inputs'!C677)</f>
        <v/>
      </c>
      <c r="E677" s="73" t="str">
        <f>IF('Rule Recommendations'!A677="","",'Rule Recommendations'!A677)</f>
        <v/>
      </c>
      <c r="F677" s="73" t="str">
        <f>IF($E677="","",IF(ROW($E677)&lt;=FIRST_TRADE_DATE,0,'Apply Constraints'!$E677))</f>
        <v/>
      </c>
      <c r="G677" s="73" t="str">
        <f t="shared" si="51"/>
        <v/>
      </c>
      <c r="H677" s="73" t="str">
        <f t="shared" si="52"/>
        <v/>
      </c>
      <c r="I677" s="52" t="str">
        <f t="shared" si="54"/>
        <v/>
      </c>
      <c r="J677" s="73" t="str">
        <f t="shared" si="53"/>
        <v/>
      </c>
    </row>
    <row r="678" spans="1:10" ht="15.75" customHeight="1">
      <c r="A678" s="84" t="str">
        <f t="shared" si="50"/>
        <v/>
      </c>
      <c r="B678" s="82" t="str">
        <f>IF('Time Series Inputs'!A678="","",'Time Series Inputs'!A678)</f>
        <v/>
      </c>
      <c r="C678" s="83" t="str">
        <f>IF('Time Series Inputs'!B678="","",'Time Series Inputs'!B678)</f>
        <v/>
      </c>
      <c r="D678" s="83" t="str">
        <f>IF('Time Series Inputs'!C678="","",'Time Series Inputs'!C678)</f>
        <v/>
      </c>
      <c r="E678" s="73" t="str">
        <f>IF('Rule Recommendations'!A678="","",'Rule Recommendations'!A678)</f>
        <v/>
      </c>
      <c r="F678" s="73" t="str">
        <f>IF($E678="","",IF(ROW($E678)&lt;=FIRST_TRADE_DATE,0,'Apply Constraints'!$E678))</f>
        <v/>
      </c>
      <c r="G678" s="73" t="str">
        <f t="shared" si="51"/>
        <v/>
      </c>
      <c r="H678" s="73" t="str">
        <f t="shared" si="52"/>
        <v/>
      </c>
      <c r="I678" s="52" t="str">
        <f t="shared" si="54"/>
        <v/>
      </c>
      <c r="J678" s="73" t="str">
        <f t="shared" si="53"/>
        <v/>
      </c>
    </row>
    <row r="679" spans="1:10" ht="15.75" customHeight="1">
      <c r="A679" s="84" t="str">
        <f t="shared" si="50"/>
        <v/>
      </c>
      <c r="B679" s="82" t="str">
        <f>IF('Time Series Inputs'!A679="","",'Time Series Inputs'!A679)</f>
        <v/>
      </c>
      <c r="C679" s="83" t="str">
        <f>IF('Time Series Inputs'!B679="","",'Time Series Inputs'!B679)</f>
        <v/>
      </c>
      <c r="D679" s="83" t="str">
        <f>IF('Time Series Inputs'!C679="","",'Time Series Inputs'!C679)</f>
        <v/>
      </c>
      <c r="E679" s="73" t="str">
        <f>IF('Rule Recommendations'!A679="","",'Rule Recommendations'!A679)</f>
        <v/>
      </c>
      <c r="F679" s="73" t="str">
        <f>IF($E679="","",IF(ROW($E679)&lt;=FIRST_TRADE_DATE,0,'Apply Constraints'!$E679))</f>
        <v/>
      </c>
      <c r="G679" s="73" t="str">
        <f t="shared" si="51"/>
        <v/>
      </c>
      <c r="H679" s="73" t="str">
        <f t="shared" si="52"/>
        <v/>
      </c>
      <c r="I679" s="52" t="str">
        <f t="shared" si="54"/>
        <v/>
      </c>
      <c r="J679" s="73" t="str">
        <f t="shared" si="53"/>
        <v/>
      </c>
    </row>
    <row r="680" spans="1:10" ht="15.75" customHeight="1">
      <c r="A680" s="84" t="str">
        <f t="shared" si="50"/>
        <v/>
      </c>
      <c r="B680" s="82" t="str">
        <f>IF('Time Series Inputs'!A680="","",'Time Series Inputs'!A680)</f>
        <v/>
      </c>
      <c r="C680" s="83" t="str">
        <f>IF('Time Series Inputs'!B680="","",'Time Series Inputs'!B680)</f>
        <v/>
      </c>
      <c r="D680" s="83" t="str">
        <f>IF('Time Series Inputs'!C680="","",'Time Series Inputs'!C680)</f>
        <v/>
      </c>
      <c r="E680" s="73" t="str">
        <f>IF('Rule Recommendations'!A680="","",'Rule Recommendations'!A680)</f>
        <v/>
      </c>
      <c r="F680" s="73" t="str">
        <f>IF($E680="","",IF(ROW($E680)&lt;=FIRST_TRADE_DATE,0,'Apply Constraints'!$E680))</f>
        <v/>
      </c>
      <c r="G680" s="73" t="str">
        <f t="shared" si="51"/>
        <v/>
      </c>
      <c r="H680" s="73" t="str">
        <f t="shared" si="52"/>
        <v/>
      </c>
      <c r="I680" s="52" t="str">
        <f t="shared" si="54"/>
        <v/>
      </c>
      <c r="J680" s="73" t="str">
        <f t="shared" si="53"/>
        <v/>
      </c>
    </row>
    <row r="681" spans="1:10" ht="15.75" customHeight="1">
      <c r="A681" s="84" t="str">
        <f t="shared" si="50"/>
        <v/>
      </c>
      <c r="B681" s="82" t="str">
        <f>IF('Time Series Inputs'!A681="","",'Time Series Inputs'!A681)</f>
        <v/>
      </c>
      <c r="C681" s="83" t="str">
        <f>IF('Time Series Inputs'!B681="","",'Time Series Inputs'!B681)</f>
        <v/>
      </c>
      <c r="D681" s="83" t="str">
        <f>IF('Time Series Inputs'!C681="","",'Time Series Inputs'!C681)</f>
        <v/>
      </c>
      <c r="E681" s="73" t="str">
        <f>IF('Rule Recommendations'!A681="","",'Rule Recommendations'!A681)</f>
        <v/>
      </c>
      <c r="F681" s="73" t="str">
        <f>IF($E681="","",IF(ROW($E681)&lt;=FIRST_TRADE_DATE,0,'Apply Constraints'!$E681))</f>
        <v/>
      </c>
      <c r="G681" s="73" t="str">
        <f t="shared" si="51"/>
        <v/>
      </c>
      <c r="H681" s="73" t="str">
        <f t="shared" si="52"/>
        <v/>
      </c>
      <c r="I681" s="52" t="str">
        <f t="shared" si="54"/>
        <v/>
      </c>
      <c r="J681" s="73" t="str">
        <f t="shared" si="53"/>
        <v/>
      </c>
    </row>
    <row r="682" spans="1:10" ht="15.75" customHeight="1">
      <c r="A682" s="84" t="str">
        <f t="shared" si="50"/>
        <v/>
      </c>
      <c r="B682" s="82" t="str">
        <f>IF('Time Series Inputs'!A682="","",'Time Series Inputs'!A682)</f>
        <v/>
      </c>
      <c r="C682" s="83" t="str">
        <f>IF('Time Series Inputs'!B682="","",'Time Series Inputs'!B682)</f>
        <v/>
      </c>
      <c r="D682" s="83" t="str">
        <f>IF('Time Series Inputs'!C682="","",'Time Series Inputs'!C682)</f>
        <v/>
      </c>
      <c r="E682" s="73" t="str">
        <f>IF('Rule Recommendations'!A682="","",'Rule Recommendations'!A682)</f>
        <v/>
      </c>
      <c r="F682" s="73" t="str">
        <f>IF($E682="","",IF(ROW($E682)&lt;=FIRST_TRADE_DATE,0,'Apply Constraints'!$E682))</f>
        <v/>
      </c>
      <c r="G682" s="73" t="str">
        <f t="shared" si="51"/>
        <v/>
      </c>
      <c r="H682" s="73" t="str">
        <f t="shared" si="52"/>
        <v/>
      </c>
      <c r="I682" s="52" t="str">
        <f t="shared" si="54"/>
        <v/>
      </c>
      <c r="J682" s="73" t="str">
        <f t="shared" si="53"/>
        <v/>
      </c>
    </row>
    <row r="683" spans="1:10" ht="15.75" customHeight="1">
      <c r="A683" s="84" t="str">
        <f t="shared" si="50"/>
        <v/>
      </c>
      <c r="B683" s="82" t="str">
        <f>IF('Time Series Inputs'!A683="","",'Time Series Inputs'!A683)</f>
        <v/>
      </c>
      <c r="C683" s="83" t="str">
        <f>IF('Time Series Inputs'!B683="","",'Time Series Inputs'!B683)</f>
        <v/>
      </c>
      <c r="D683" s="83" t="str">
        <f>IF('Time Series Inputs'!C683="","",'Time Series Inputs'!C683)</f>
        <v/>
      </c>
      <c r="E683" s="73" t="str">
        <f>IF('Rule Recommendations'!A683="","",'Rule Recommendations'!A683)</f>
        <v/>
      </c>
      <c r="F683" s="73" t="str">
        <f>IF($E683="","",IF(ROW($E683)&lt;=FIRST_TRADE_DATE,0,'Apply Constraints'!$E683))</f>
        <v/>
      </c>
      <c r="G683" s="73" t="str">
        <f t="shared" si="51"/>
        <v/>
      </c>
      <c r="H683" s="73" t="str">
        <f t="shared" si="52"/>
        <v/>
      </c>
      <c r="I683" s="52" t="str">
        <f t="shared" si="54"/>
        <v/>
      </c>
      <c r="J683" s="73" t="str">
        <f t="shared" si="53"/>
        <v/>
      </c>
    </row>
    <row r="684" spans="1:10" ht="15.75" customHeight="1">
      <c r="A684" s="84" t="str">
        <f t="shared" si="50"/>
        <v/>
      </c>
      <c r="B684" s="82" t="str">
        <f>IF('Time Series Inputs'!A684="","",'Time Series Inputs'!A684)</f>
        <v/>
      </c>
      <c r="C684" s="83" t="str">
        <f>IF('Time Series Inputs'!B684="","",'Time Series Inputs'!B684)</f>
        <v/>
      </c>
      <c r="D684" s="83" t="str">
        <f>IF('Time Series Inputs'!C684="","",'Time Series Inputs'!C684)</f>
        <v/>
      </c>
      <c r="E684" s="73" t="str">
        <f>IF('Rule Recommendations'!A684="","",'Rule Recommendations'!A684)</f>
        <v/>
      </c>
      <c r="F684" s="73" t="str">
        <f>IF($E684="","",IF(ROW($E684)&lt;=FIRST_TRADE_DATE,0,'Apply Constraints'!$E684))</f>
        <v/>
      </c>
      <c r="G684" s="73" t="str">
        <f t="shared" si="51"/>
        <v/>
      </c>
      <c r="H684" s="73" t="str">
        <f t="shared" si="52"/>
        <v/>
      </c>
      <c r="I684" s="52" t="str">
        <f t="shared" si="54"/>
        <v/>
      </c>
      <c r="J684" s="73" t="str">
        <f t="shared" si="53"/>
        <v/>
      </c>
    </row>
    <row r="685" spans="1:10" ht="15.75" customHeight="1">
      <c r="A685" s="84" t="str">
        <f t="shared" si="50"/>
        <v/>
      </c>
      <c r="B685" s="82" t="str">
        <f>IF('Time Series Inputs'!A685="","",'Time Series Inputs'!A685)</f>
        <v/>
      </c>
      <c r="C685" s="83" t="str">
        <f>IF('Time Series Inputs'!B685="","",'Time Series Inputs'!B685)</f>
        <v/>
      </c>
      <c r="D685" s="83" t="str">
        <f>IF('Time Series Inputs'!C685="","",'Time Series Inputs'!C685)</f>
        <v/>
      </c>
      <c r="E685" s="73" t="str">
        <f>IF('Rule Recommendations'!A685="","",'Rule Recommendations'!A685)</f>
        <v/>
      </c>
      <c r="F685" s="73" t="str">
        <f>IF($E685="","",IF(ROW($E685)&lt;=FIRST_TRADE_DATE,0,'Apply Constraints'!$E685))</f>
        <v/>
      </c>
      <c r="G685" s="73" t="str">
        <f t="shared" si="51"/>
        <v/>
      </c>
      <c r="H685" s="73" t="str">
        <f t="shared" si="52"/>
        <v/>
      </c>
      <c r="I685" s="52" t="str">
        <f t="shared" si="54"/>
        <v/>
      </c>
      <c r="J685" s="73" t="str">
        <f t="shared" si="53"/>
        <v/>
      </c>
    </row>
    <row r="686" spans="1:10" ht="15.75" customHeight="1">
      <c r="A686" s="84" t="str">
        <f t="shared" si="50"/>
        <v/>
      </c>
      <c r="B686" s="82" t="str">
        <f>IF('Time Series Inputs'!A686="","",'Time Series Inputs'!A686)</f>
        <v/>
      </c>
      <c r="C686" s="83" t="str">
        <f>IF('Time Series Inputs'!B686="","",'Time Series Inputs'!B686)</f>
        <v/>
      </c>
      <c r="D686" s="83" t="str">
        <f>IF('Time Series Inputs'!C686="","",'Time Series Inputs'!C686)</f>
        <v/>
      </c>
      <c r="E686" s="73" t="str">
        <f>IF('Rule Recommendations'!A686="","",'Rule Recommendations'!A686)</f>
        <v/>
      </c>
      <c r="F686" s="73" t="str">
        <f>IF($E686="","",IF(ROW($E686)&lt;=FIRST_TRADE_DATE,0,'Apply Constraints'!$E686))</f>
        <v/>
      </c>
      <c r="G686" s="73" t="str">
        <f t="shared" si="51"/>
        <v/>
      </c>
      <c r="H686" s="73" t="str">
        <f t="shared" si="52"/>
        <v/>
      </c>
      <c r="I686" s="52" t="str">
        <f t="shared" si="54"/>
        <v/>
      </c>
      <c r="J686" s="73" t="str">
        <f t="shared" si="53"/>
        <v/>
      </c>
    </row>
    <row r="687" spans="1:10" ht="15.75" customHeight="1">
      <c r="A687" s="84" t="str">
        <f t="shared" si="50"/>
        <v/>
      </c>
      <c r="B687" s="82" t="str">
        <f>IF('Time Series Inputs'!A687="","",'Time Series Inputs'!A687)</f>
        <v/>
      </c>
      <c r="C687" s="83" t="str">
        <f>IF('Time Series Inputs'!B687="","",'Time Series Inputs'!B687)</f>
        <v/>
      </c>
      <c r="D687" s="83" t="str">
        <f>IF('Time Series Inputs'!C687="","",'Time Series Inputs'!C687)</f>
        <v/>
      </c>
      <c r="E687" s="73" t="str">
        <f>IF('Rule Recommendations'!A687="","",'Rule Recommendations'!A687)</f>
        <v/>
      </c>
      <c r="F687" s="73" t="str">
        <f>IF($E687="","",IF(ROW($E687)&lt;=FIRST_TRADE_DATE,0,'Apply Constraints'!$E687))</f>
        <v/>
      </c>
      <c r="G687" s="73" t="str">
        <f t="shared" si="51"/>
        <v/>
      </c>
      <c r="H687" s="73" t="str">
        <f t="shared" si="52"/>
        <v/>
      </c>
      <c r="I687" s="52" t="str">
        <f t="shared" si="54"/>
        <v/>
      </c>
      <c r="J687" s="73" t="str">
        <f t="shared" si="53"/>
        <v/>
      </c>
    </row>
    <row r="688" spans="1:10" ht="15.75" customHeight="1">
      <c r="A688" s="84" t="str">
        <f t="shared" si="50"/>
        <v/>
      </c>
      <c r="B688" s="82" t="str">
        <f>IF('Time Series Inputs'!A688="","",'Time Series Inputs'!A688)</f>
        <v/>
      </c>
      <c r="C688" s="83" t="str">
        <f>IF('Time Series Inputs'!B688="","",'Time Series Inputs'!B688)</f>
        <v/>
      </c>
      <c r="D688" s="83" t="str">
        <f>IF('Time Series Inputs'!C688="","",'Time Series Inputs'!C688)</f>
        <v/>
      </c>
      <c r="E688" s="73" t="str">
        <f>IF('Rule Recommendations'!A688="","",'Rule Recommendations'!A688)</f>
        <v/>
      </c>
      <c r="F688" s="73" t="str">
        <f>IF($E688="","",IF(ROW($E688)&lt;=FIRST_TRADE_DATE,0,'Apply Constraints'!$E688))</f>
        <v/>
      </c>
      <c r="G688" s="73" t="str">
        <f t="shared" si="51"/>
        <v/>
      </c>
      <c r="H688" s="73" t="str">
        <f t="shared" si="52"/>
        <v/>
      </c>
      <c r="I688" s="52" t="str">
        <f t="shared" si="54"/>
        <v/>
      </c>
      <c r="J688" s="73" t="str">
        <f t="shared" si="53"/>
        <v/>
      </c>
    </row>
    <row r="689" spans="1:10" ht="15.75" customHeight="1">
      <c r="A689" s="84" t="str">
        <f t="shared" si="50"/>
        <v/>
      </c>
      <c r="B689" s="82" t="str">
        <f>IF('Time Series Inputs'!A689="","",'Time Series Inputs'!A689)</f>
        <v/>
      </c>
      <c r="C689" s="83" t="str">
        <f>IF('Time Series Inputs'!B689="","",'Time Series Inputs'!B689)</f>
        <v/>
      </c>
      <c r="D689" s="83" t="str">
        <f>IF('Time Series Inputs'!C689="","",'Time Series Inputs'!C689)</f>
        <v/>
      </c>
      <c r="E689" s="73" t="str">
        <f>IF('Rule Recommendations'!A689="","",'Rule Recommendations'!A689)</f>
        <v/>
      </c>
      <c r="F689" s="73" t="str">
        <f>IF($E689="","",IF(ROW($E689)&lt;=FIRST_TRADE_DATE,0,'Apply Constraints'!$E689))</f>
        <v/>
      </c>
      <c r="G689" s="73" t="str">
        <f t="shared" si="51"/>
        <v/>
      </c>
      <c r="H689" s="73" t="str">
        <f t="shared" si="52"/>
        <v/>
      </c>
      <c r="I689" s="52" t="str">
        <f t="shared" si="54"/>
        <v/>
      </c>
      <c r="J689" s="73" t="str">
        <f t="shared" si="53"/>
        <v/>
      </c>
    </row>
    <row r="690" spans="1:10" ht="15.75" customHeight="1">
      <c r="A690" s="84" t="str">
        <f t="shared" si="50"/>
        <v/>
      </c>
      <c r="B690" s="82" t="str">
        <f>IF('Time Series Inputs'!A690="","",'Time Series Inputs'!A690)</f>
        <v/>
      </c>
      <c r="C690" s="83" t="str">
        <f>IF('Time Series Inputs'!B690="","",'Time Series Inputs'!B690)</f>
        <v/>
      </c>
      <c r="D690" s="83" t="str">
        <f>IF('Time Series Inputs'!C690="","",'Time Series Inputs'!C690)</f>
        <v/>
      </c>
      <c r="E690" s="73" t="str">
        <f>IF('Rule Recommendations'!A690="","",'Rule Recommendations'!A690)</f>
        <v/>
      </c>
      <c r="F690" s="73" t="str">
        <f>IF($E690="","",IF(ROW($E690)&lt;=FIRST_TRADE_DATE,0,'Apply Constraints'!$E690))</f>
        <v/>
      </c>
      <c r="G690" s="73" t="str">
        <f t="shared" si="51"/>
        <v/>
      </c>
      <c r="H690" s="73" t="str">
        <f t="shared" si="52"/>
        <v/>
      </c>
      <c r="I690" s="52" t="str">
        <f t="shared" si="54"/>
        <v/>
      </c>
      <c r="J690" s="73" t="str">
        <f t="shared" si="53"/>
        <v/>
      </c>
    </row>
    <row r="691" spans="1:10" ht="15.75" customHeight="1">
      <c r="A691" s="84" t="str">
        <f t="shared" si="50"/>
        <v/>
      </c>
      <c r="B691" s="82" t="str">
        <f>IF('Time Series Inputs'!A691="","",'Time Series Inputs'!A691)</f>
        <v/>
      </c>
      <c r="C691" s="83" t="str">
        <f>IF('Time Series Inputs'!B691="","",'Time Series Inputs'!B691)</f>
        <v/>
      </c>
      <c r="D691" s="83" t="str">
        <f>IF('Time Series Inputs'!C691="","",'Time Series Inputs'!C691)</f>
        <v/>
      </c>
      <c r="E691" s="73" t="str">
        <f>IF('Rule Recommendations'!A691="","",'Rule Recommendations'!A691)</f>
        <v/>
      </c>
      <c r="F691" s="73" t="str">
        <f>IF($E691="","",IF(ROW($E691)&lt;=FIRST_TRADE_DATE,0,'Apply Constraints'!$E691))</f>
        <v/>
      </c>
      <c r="G691" s="73" t="str">
        <f t="shared" si="51"/>
        <v/>
      </c>
      <c r="H691" s="73" t="str">
        <f t="shared" si="52"/>
        <v/>
      </c>
      <c r="I691" s="52" t="str">
        <f t="shared" si="54"/>
        <v/>
      </c>
      <c r="J691" s="73" t="str">
        <f t="shared" si="53"/>
        <v/>
      </c>
    </row>
    <row r="692" spans="1:10" ht="15.75" customHeight="1">
      <c r="A692" s="84" t="str">
        <f t="shared" si="50"/>
        <v/>
      </c>
      <c r="B692" s="82" t="str">
        <f>IF('Time Series Inputs'!A692="","",'Time Series Inputs'!A692)</f>
        <v/>
      </c>
      <c r="C692" s="83" t="str">
        <f>IF('Time Series Inputs'!B692="","",'Time Series Inputs'!B692)</f>
        <v/>
      </c>
      <c r="D692" s="83" t="str">
        <f>IF('Time Series Inputs'!C692="","",'Time Series Inputs'!C692)</f>
        <v/>
      </c>
      <c r="E692" s="73" t="str">
        <f>IF('Rule Recommendations'!A692="","",'Rule Recommendations'!A692)</f>
        <v/>
      </c>
      <c r="F692" s="73" t="str">
        <f>IF($E692="","",IF(ROW($E692)&lt;=FIRST_TRADE_DATE,0,'Apply Constraints'!$E692))</f>
        <v/>
      </c>
      <c r="G692" s="73" t="str">
        <f t="shared" si="51"/>
        <v/>
      </c>
      <c r="H692" s="73" t="str">
        <f t="shared" si="52"/>
        <v/>
      </c>
      <c r="I692" s="52" t="str">
        <f t="shared" si="54"/>
        <v/>
      </c>
      <c r="J692" s="73" t="str">
        <f t="shared" si="53"/>
        <v/>
      </c>
    </row>
    <row r="693" spans="1:10" ht="15.75" customHeight="1">
      <c r="A693" s="84" t="str">
        <f t="shared" si="50"/>
        <v/>
      </c>
      <c r="B693" s="82" t="str">
        <f>IF('Time Series Inputs'!A693="","",'Time Series Inputs'!A693)</f>
        <v/>
      </c>
      <c r="C693" s="83" t="str">
        <f>IF('Time Series Inputs'!B693="","",'Time Series Inputs'!B693)</f>
        <v/>
      </c>
      <c r="D693" s="83" t="str">
        <f>IF('Time Series Inputs'!C693="","",'Time Series Inputs'!C693)</f>
        <v/>
      </c>
      <c r="E693" s="73" t="str">
        <f>IF('Rule Recommendations'!A693="","",'Rule Recommendations'!A693)</f>
        <v/>
      </c>
      <c r="F693" s="73" t="str">
        <f>IF($E693="","",IF(ROW($E693)&lt;=FIRST_TRADE_DATE,0,'Apply Constraints'!$E693))</f>
        <v/>
      </c>
      <c r="G693" s="73" t="str">
        <f t="shared" si="51"/>
        <v/>
      </c>
      <c r="H693" s="73" t="str">
        <f t="shared" si="52"/>
        <v/>
      </c>
      <c r="I693" s="52" t="str">
        <f t="shared" si="54"/>
        <v/>
      </c>
      <c r="J693" s="73" t="str">
        <f t="shared" si="53"/>
        <v/>
      </c>
    </row>
    <row r="694" spans="1:10" ht="15.75" customHeight="1">
      <c r="A694" s="84" t="str">
        <f t="shared" si="50"/>
        <v/>
      </c>
      <c r="B694" s="82" t="str">
        <f>IF('Time Series Inputs'!A694="","",'Time Series Inputs'!A694)</f>
        <v/>
      </c>
      <c r="C694" s="83" t="str">
        <f>IF('Time Series Inputs'!B694="","",'Time Series Inputs'!B694)</f>
        <v/>
      </c>
      <c r="D694" s="83" t="str">
        <f>IF('Time Series Inputs'!C694="","",'Time Series Inputs'!C694)</f>
        <v/>
      </c>
      <c r="E694" s="73" t="str">
        <f>IF('Rule Recommendations'!A694="","",'Rule Recommendations'!A694)</f>
        <v/>
      </c>
      <c r="F694" s="73" t="str">
        <f>IF($E694="","",IF(ROW($E694)&lt;=FIRST_TRADE_DATE,0,'Apply Constraints'!$E694))</f>
        <v/>
      </c>
      <c r="G694" s="73" t="str">
        <f t="shared" si="51"/>
        <v/>
      </c>
      <c r="H694" s="73" t="str">
        <f t="shared" si="52"/>
        <v/>
      </c>
      <c r="I694" s="52" t="str">
        <f t="shared" si="54"/>
        <v/>
      </c>
      <c r="J694" s="73" t="str">
        <f t="shared" si="53"/>
        <v/>
      </c>
    </row>
    <row r="695" spans="1:10" ht="15.75" customHeight="1">
      <c r="A695" s="84" t="str">
        <f t="shared" si="50"/>
        <v/>
      </c>
      <c r="B695" s="82" t="str">
        <f>IF('Time Series Inputs'!A695="","",'Time Series Inputs'!A695)</f>
        <v/>
      </c>
      <c r="C695" s="83" t="str">
        <f>IF('Time Series Inputs'!B695="","",'Time Series Inputs'!B695)</f>
        <v/>
      </c>
      <c r="D695" s="83" t="str">
        <f>IF('Time Series Inputs'!C695="","",'Time Series Inputs'!C695)</f>
        <v/>
      </c>
      <c r="E695" s="73" t="str">
        <f>IF('Rule Recommendations'!A695="","",'Rule Recommendations'!A695)</f>
        <v/>
      </c>
      <c r="F695" s="73" t="str">
        <f>IF($E695="","",IF(ROW($E695)&lt;=FIRST_TRADE_DATE,0,'Apply Constraints'!$E695))</f>
        <v/>
      </c>
      <c r="G695" s="73" t="str">
        <f t="shared" si="51"/>
        <v/>
      </c>
      <c r="H695" s="73" t="str">
        <f t="shared" si="52"/>
        <v/>
      </c>
      <c r="I695" s="52" t="str">
        <f t="shared" si="54"/>
        <v/>
      </c>
      <c r="J695" s="73" t="str">
        <f t="shared" si="53"/>
        <v/>
      </c>
    </row>
    <row r="696" spans="1:10" ht="15.75" customHeight="1">
      <c r="A696" s="84" t="str">
        <f t="shared" si="50"/>
        <v/>
      </c>
      <c r="B696" s="82" t="str">
        <f>IF('Time Series Inputs'!A696="","",'Time Series Inputs'!A696)</f>
        <v/>
      </c>
      <c r="C696" s="83" t="str">
        <f>IF('Time Series Inputs'!B696="","",'Time Series Inputs'!B696)</f>
        <v/>
      </c>
      <c r="D696" s="83" t="str">
        <f>IF('Time Series Inputs'!C696="","",'Time Series Inputs'!C696)</f>
        <v/>
      </c>
      <c r="E696" s="73" t="str">
        <f>IF('Rule Recommendations'!A696="","",'Rule Recommendations'!A696)</f>
        <v/>
      </c>
      <c r="F696" s="73" t="str">
        <f>IF($E696="","",IF(ROW($E696)&lt;=FIRST_TRADE_DATE,0,'Apply Constraints'!$E696))</f>
        <v/>
      </c>
      <c r="G696" s="73" t="str">
        <f t="shared" si="51"/>
        <v/>
      </c>
      <c r="H696" s="73" t="str">
        <f t="shared" si="52"/>
        <v/>
      </c>
      <c r="I696" s="52" t="str">
        <f t="shared" si="54"/>
        <v/>
      </c>
      <c r="J696" s="73" t="str">
        <f t="shared" si="53"/>
        <v/>
      </c>
    </row>
    <row r="697" spans="1:10" ht="15.75" customHeight="1">
      <c r="A697" s="84" t="str">
        <f t="shared" si="50"/>
        <v/>
      </c>
      <c r="B697" s="82" t="str">
        <f>IF('Time Series Inputs'!A697="","",'Time Series Inputs'!A697)</f>
        <v/>
      </c>
      <c r="C697" s="83" t="str">
        <f>IF('Time Series Inputs'!B697="","",'Time Series Inputs'!B697)</f>
        <v/>
      </c>
      <c r="D697" s="83" t="str">
        <f>IF('Time Series Inputs'!C697="","",'Time Series Inputs'!C697)</f>
        <v/>
      </c>
      <c r="E697" s="73" t="str">
        <f>IF('Rule Recommendations'!A697="","",'Rule Recommendations'!A697)</f>
        <v/>
      </c>
      <c r="F697" s="73" t="str">
        <f>IF($E697="","",IF(ROW($E697)&lt;=FIRST_TRADE_DATE,0,'Apply Constraints'!$E697))</f>
        <v/>
      </c>
      <c r="G697" s="73" t="str">
        <f t="shared" si="51"/>
        <v/>
      </c>
      <c r="H697" s="73" t="str">
        <f t="shared" si="52"/>
        <v/>
      </c>
      <c r="I697" s="52" t="str">
        <f t="shared" si="54"/>
        <v/>
      </c>
      <c r="J697" s="73" t="str">
        <f t="shared" si="53"/>
        <v/>
      </c>
    </row>
    <row r="698" spans="1:10" ht="15.75" customHeight="1">
      <c r="A698" s="84" t="str">
        <f t="shared" si="50"/>
        <v/>
      </c>
      <c r="B698" s="82" t="str">
        <f>IF('Time Series Inputs'!A698="","",'Time Series Inputs'!A698)</f>
        <v/>
      </c>
      <c r="C698" s="83" t="str">
        <f>IF('Time Series Inputs'!B698="","",'Time Series Inputs'!B698)</f>
        <v/>
      </c>
      <c r="D698" s="83" t="str">
        <f>IF('Time Series Inputs'!C698="","",'Time Series Inputs'!C698)</f>
        <v/>
      </c>
      <c r="E698" s="73" t="str">
        <f>IF('Rule Recommendations'!A698="","",'Rule Recommendations'!A698)</f>
        <v/>
      </c>
      <c r="F698" s="73" t="str">
        <f>IF($E698="","",IF(ROW($E698)&lt;=FIRST_TRADE_DATE,0,'Apply Constraints'!$E698))</f>
        <v/>
      </c>
      <c r="G698" s="73" t="str">
        <f t="shared" si="51"/>
        <v/>
      </c>
      <c r="H698" s="73" t="str">
        <f t="shared" si="52"/>
        <v/>
      </c>
      <c r="I698" s="52" t="str">
        <f t="shared" si="54"/>
        <v/>
      </c>
      <c r="J698" s="73" t="str">
        <f t="shared" si="53"/>
        <v/>
      </c>
    </row>
    <row r="699" spans="1:10" ht="15.75" customHeight="1">
      <c r="A699" s="84" t="str">
        <f t="shared" si="50"/>
        <v/>
      </c>
      <c r="B699" s="82" t="str">
        <f>IF('Time Series Inputs'!A699="","",'Time Series Inputs'!A699)</f>
        <v/>
      </c>
      <c r="C699" s="83" t="str">
        <f>IF('Time Series Inputs'!B699="","",'Time Series Inputs'!B699)</f>
        <v/>
      </c>
      <c r="D699" s="83" t="str">
        <f>IF('Time Series Inputs'!C699="","",'Time Series Inputs'!C699)</f>
        <v/>
      </c>
      <c r="E699" s="73" t="str">
        <f>IF('Rule Recommendations'!A699="","",'Rule Recommendations'!A699)</f>
        <v/>
      </c>
      <c r="F699" s="73" t="str">
        <f>IF($E699="","",IF(ROW($E699)&lt;=FIRST_TRADE_DATE,0,'Apply Constraints'!$E699))</f>
        <v/>
      </c>
      <c r="G699" s="73" t="str">
        <f t="shared" si="51"/>
        <v/>
      </c>
      <c r="H699" s="73" t="str">
        <f t="shared" si="52"/>
        <v/>
      </c>
      <c r="I699" s="52" t="str">
        <f t="shared" si="54"/>
        <v/>
      </c>
      <c r="J699" s="73" t="str">
        <f t="shared" si="53"/>
        <v/>
      </c>
    </row>
    <row r="700" spans="1:10" ht="15.75" customHeight="1">
      <c r="A700" s="84" t="str">
        <f t="shared" si="50"/>
        <v/>
      </c>
      <c r="B700" s="82" t="str">
        <f>IF('Time Series Inputs'!A700="","",'Time Series Inputs'!A700)</f>
        <v/>
      </c>
      <c r="C700" s="83" t="str">
        <f>IF('Time Series Inputs'!B700="","",'Time Series Inputs'!B700)</f>
        <v/>
      </c>
      <c r="D700" s="83" t="str">
        <f>IF('Time Series Inputs'!C700="","",'Time Series Inputs'!C700)</f>
        <v/>
      </c>
      <c r="E700" s="73" t="str">
        <f>IF('Rule Recommendations'!A700="","",'Rule Recommendations'!A700)</f>
        <v/>
      </c>
      <c r="F700" s="73" t="str">
        <f>IF($E700="","",IF(ROW($E700)&lt;=FIRST_TRADE_DATE,0,'Apply Constraints'!$E700))</f>
        <v/>
      </c>
      <c r="G700" s="73" t="str">
        <f t="shared" si="51"/>
        <v/>
      </c>
      <c r="H700" s="73" t="str">
        <f t="shared" si="52"/>
        <v/>
      </c>
      <c r="I700" s="52" t="str">
        <f t="shared" si="54"/>
        <v/>
      </c>
      <c r="J700" s="73" t="str">
        <f t="shared" si="53"/>
        <v/>
      </c>
    </row>
    <row r="701" spans="1:10" ht="15.75" customHeight="1">
      <c r="A701" s="84" t="str">
        <f t="shared" si="50"/>
        <v/>
      </c>
      <c r="B701" s="82" t="str">
        <f>IF('Time Series Inputs'!A701="","",'Time Series Inputs'!A701)</f>
        <v/>
      </c>
      <c r="C701" s="83" t="str">
        <f>IF('Time Series Inputs'!B701="","",'Time Series Inputs'!B701)</f>
        <v/>
      </c>
      <c r="D701" s="83" t="str">
        <f>IF('Time Series Inputs'!C701="","",'Time Series Inputs'!C701)</f>
        <v/>
      </c>
      <c r="E701" s="73" t="str">
        <f>IF('Rule Recommendations'!A701="","",'Rule Recommendations'!A701)</f>
        <v/>
      </c>
      <c r="F701" s="73" t="str">
        <f>IF($E701="","",IF(ROW($E701)&lt;=FIRST_TRADE_DATE,0,'Apply Constraints'!$E701))</f>
        <v/>
      </c>
      <c r="G701" s="73" t="str">
        <f t="shared" si="51"/>
        <v/>
      </c>
      <c r="H701" s="73" t="str">
        <f t="shared" si="52"/>
        <v/>
      </c>
      <c r="I701" s="52" t="str">
        <f t="shared" si="54"/>
        <v/>
      </c>
      <c r="J701" s="73" t="str">
        <f t="shared" si="53"/>
        <v/>
      </c>
    </row>
    <row r="702" spans="1:10" ht="15.75" customHeight="1">
      <c r="A702" s="84" t="str">
        <f t="shared" si="50"/>
        <v/>
      </c>
      <c r="B702" s="82" t="str">
        <f>IF('Time Series Inputs'!A702="","",'Time Series Inputs'!A702)</f>
        <v/>
      </c>
      <c r="C702" s="83" t="str">
        <f>IF('Time Series Inputs'!B702="","",'Time Series Inputs'!B702)</f>
        <v/>
      </c>
      <c r="D702" s="83" t="str">
        <f>IF('Time Series Inputs'!C702="","",'Time Series Inputs'!C702)</f>
        <v/>
      </c>
      <c r="E702" s="73" t="str">
        <f>IF('Rule Recommendations'!A702="","",'Rule Recommendations'!A702)</f>
        <v/>
      </c>
      <c r="F702" s="73" t="str">
        <f>IF($E702="","",IF(ROW($E702)&lt;=FIRST_TRADE_DATE,0,'Apply Constraints'!$E702))</f>
        <v/>
      </c>
      <c r="G702" s="73" t="str">
        <f t="shared" si="51"/>
        <v/>
      </c>
      <c r="H702" s="73" t="str">
        <f t="shared" si="52"/>
        <v/>
      </c>
      <c r="I702" s="52" t="str">
        <f t="shared" si="54"/>
        <v/>
      </c>
      <c r="J702" s="73" t="str">
        <f t="shared" si="53"/>
        <v/>
      </c>
    </row>
    <row r="703" spans="1:10" ht="15.75" customHeight="1">
      <c r="A703" s="84" t="str">
        <f t="shared" si="50"/>
        <v/>
      </c>
      <c r="B703" s="82" t="str">
        <f>IF('Time Series Inputs'!A703="","",'Time Series Inputs'!A703)</f>
        <v/>
      </c>
      <c r="C703" s="83" t="str">
        <f>IF('Time Series Inputs'!B703="","",'Time Series Inputs'!B703)</f>
        <v/>
      </c>
      <c r="D703" s="83" t="str">
        <f>IF('Time Series Inputs'!C703="","",'Time Series Inputs'!C703)</f>
        <v/>
      </c>
      <c r="E703" s="73" t="str">
        <f>IF('Rule Recommendations'!A703="","",'Rule Recommendations'!A703)</f>
        <v/>
      </c>
      <c r="F703" s="73" t="str">
        <f>IF($E703="","",IF(ROW($E703)&lt;=FIRST_TRADE_DATE,0,'Apply Constraints'!$E703))</f>
        <v/>
      </c>
      <c r="G703" s="73" t="str">
        <f t="shared" si="51"/>
        <v/>
      </c>
      <c r="H703" s="73" t="str">
        <f t="shared" si="52"/>
        <v/>
      </c>
      <c r="I703" s="52" t="str">
        <f t="shared" si="54"/>
        <v/>
      </c>
      <c r="J703" s="73" t="str">
        <f t="shared" si="53"/>
        <v/>
      </c>
    </row>
    <row r="704" spans="1:10" ht="15.75" customHeight="1">
      <c r="A704" s="84" t="str">
        <f t="shared" si="50"/>
        <v/>
      </c>
      <c r="B704" s="82" t="str">
        <f>IF('Time Series Inputs'!A704="","",'Time Series Inputs'!A704)</f>
        <v/>
      </c>
      <c r="C704" s="83" t="str">
        <f>IF('Time Series Inputs'!B704="","",'Time Series Inputs'!B704)</f>
        <v/>
      </c>
      <c r="D704" s="83" t="str">
        <f>IF('Time Series Inputs'!C704="","",'Time Series Inputs'!C704)</f>
        <v/>
      </c>
      <c r="E704" s="73" t="str">
        <f>IF('Rule Recommendations'!A704="","",'Rule Recommendations'!A704)</f>
        <v/>
      </c>
      <c r="F704" s="73" t="str">
        <f>IF($E704="","",IF(ROW($E704)&lt;=FIRST_TRADE_DATE,0,'Apply Constraints'!$E704))</f>
        <v/>
      </c>
      <c r="G704" s="73" t="str">
        <f t="shared" si="51"/>
        <v/>
      </c>
      <c r="H704" s="73" t="str">
        <f t="shared" si="52"/>
        <v/>
      </c>
      <c r="I704" s="52" t="str">
        <f t="shared" si="54"/>
        <v/>
      </c>
      <c r="J704" s="73" t="str">
        <f t="shared" si="53"/>
        <v/>
      </c>
    </row>
    <row r="705" spans="1:10" ht="15.75" customHeight="1">
      <c r="A705" s="84" t="str">
        <f t="shared" si="50"/>
        <v/>
      </c>
      <c r="B705" s="82" t="str">
        <f>IF('Time Series Inputs'!A705="","",'Time Series Inputs'!A705)</f>
        <v/>
      </c>
      <c r="C705" s="83" t="str">
        <f>IF('Time Series Inputs'!B705="","",'Time Series Inputs'!B705)</f>
        <v/>
      </c>
      <c r="D705" s="83" t="str">
        <f>IF('Time Series Inputs'!C705="","",'Time Series Inputs'!C705)</f>
        <v/>
      </c>
      <c r="E705" s="73" t="str">
        <f>IF('Rule Recommendations'!A705="","",'Rule Recommendations'!A705)</f>
        <v/>
      </c>
      <c r="F705" s="73" t="str">
        <f>IF($E705="","",IF(ROW($E705)&lt;=FIRST_TRADE_DATE,0,'Apply Constraints'!$E705))</f>
        <v/>
      </c>
      <c r="G705" s="73" t="str">
        <f t="shared" si="51"/>
        <v/>
      </c>
      <c r="H705" s="73" t="str">
        <f t="shared" si="52"/>
        <v/>
      </c>
      <c r="I705" s="52" t="str">
        <f t="shared" si="54"/>
        <v/>
      </c>
      <c r="J705" s="73" t="str">
        <f t="shared" si="53"/>
        <v/>
      </c>
    </row>
    <row r="706" spans="1:10" ht="15.75" customHeight="1">
      <c r="A706" s="84" t="str">
        <f t="shared" ref="A706:A769" si="55">IF(J706="","",J706)</f>
        <v/>
      </c>
      <c r="B706" s="82" t="str">
        <f>IF('Time Series Inputs'!A706="","",'Time Series Inputs'!A706)</f>
        <v/>
      </c>
      <c r="C706" s="83" t="str">
        <f>IF('Time Series Inputs'!B706="","",'Time Series Inputs'!B706)</f>
        <v/>
      </c>
      <c r="D706" s="83" t="str">
        <f>IF('Time Series Inputs'!C706="","",'Time Series Inputs'!C706)</f>
        <v/>
      </c>
      <c r="E706" s="73" t="str">
        <f>IF('Rule Recommendations'!A706="","",'Rule Recommendations'!A706)</f>
        <v/>
      </c>
      <c r="F706" s="73" t="str">
        <f>IF($E706="","",IF(ROW($E706)&lt;=FIRST_TRADE_DATE,0,'Apply Constraints'!$E706))</f>
        <v/>
      </c>
      <c r="G706" s="73" t="str">
        <f t="shared" ref="G706:G769" si="56">IF(F706="","",IF(ABS($F706)&gt;MAX_ALLOCATION, MAX_ALLOCATION*SIGN($F706),$F706))</f>
        <v/>
      </c>
      <c r="H706" s="73" t="str">
        <f t="shared" ref="H706:H769" si="57">IF(G706="","",MAX($G706,-ABS(MAXIMUM_SHORT)))</f>
        <v/>
      </c>
      <c r="I706" s="52" t="str">
        <f t="shared" si="54"/>
        <v/>
      </c>
      <c r="J706" s="73" t="str">
        <f t="shared" ref="J706:J769" si="58">IF(I706="Triggered", 0, H706)</f>
        <v/>
      </c>
    </row>
    <row r="707" spans="1:10" ht="15.75" customHeight="1">
      <c r="A707" s="84" t="str">
        <f t="shared" si="55"/>
        <v/>
      </c>
      <c r="B707" s="82" t="str">
        <f>IF('Time Series Inputs'!A707="","",'Time Series Inputs'!A707)</f>
        <v/>
      </c>
      <c r="C707" s="83" t="str">
        <f>IF('Time Series Inputs'!B707="","",'Time Series Inputs'!B707)</f>
        <v/>
      </c>
      <c r="D707" s="83" t="str">
        <f>IF('Time Series Inputs'!C707="","",'Time Series Inputs'!C707)</f>
        <v/>
      </c>
      <c r="E707" s="73" t="str">
        <f>IF('Rule Recommendations'!A707="","",'Rule Recommendations'!A707)</f>
        <v/>
      </c>
      <c r="F707" s="73" t="str">
        <f>IF($E707="","",IF(ROW($E707)&lt;=FIRST_TRADE_DATE,0,'Apply Constraints'!$E707))</f>
        <v/>
      </c>
      <c r="G707" s="73" t="str">
        <f t="shared" si="56"/>
        <v/>
      </c>
      <c r="H707" s="73" t="str">
        <f t="shared" si="57"/>
        <v/>
      </c>
      <c r="I707" s="52" t="str">
        <f t="shared" ref="I707:I770" si="59">IF(C707="","",IF(I706="Triggered","Triggered",IF((C707-C706)/C706*H706&lt;-STOP_LOSS,"Triggered","Inactive")))</f>
        <v/>
      </c>
      <c r="J707" s="73" t="str">
        <f t="shared" si="58"/>
        <v/>
      </c>
    </row>
    <row r="708" spans="1:10" ht="15.75" customHeight="1">
      <c r="A708" s="84" t="str">
        <f t="shared" si="55"/>
        <v/>
      </c>
      <c r="B708" s="82" t="str">
        <f>IF('Time Series Inputs'!A708="","",'Time Series Inputs'!A708)</f>
        <v/>
      </c>
      <c r="C708" s="83" t="str">
        <f>IF('Time Series Inputs'!B708="","",'Time Series Inputs'!B708)</f>
        <v/>
      </c>
      <c r="D708" s="83" t="str">
        <f>IF('Time Series Inputs'!C708="","",'Time Series Inputs'!C708)</f>
        <v/>
      </c>
      <c r="E708" s="73" t="str">
        <f>IF('Rule Recommendations'!A708="","",'Rule Recommendations'!A708)</f>
        <v/>
      </c>
      <c r="F708" s="73" t="str">
        <f>IF($E708="","",IF(ROW($E708)&lt;=FIRST_TRADE_DATE,0,'Apply Constraints'!$E708))</f>
        <v/>
      </c>
      <c r="G708" s="73" t="str">
        <f t="shared" si="56"/>
        <v/>
      </c>
      <c r="H708" s="73" t="str">
        <f t="shared" si="57"/>
        <v/>
      </c>
      <c r="I708" s="52" t="str">
        <f t="shared" si="59"/>
        <v/>
      </c>
      <c r="J708" s="73" t="str">
        <f t="shared" si="58"/>
        <v/>
      </c>
    </row>
    <row r="709" spans="1:10" ht="15.75" customHeight="1">
      <c r="A709" s="84" t="str">
        <f t="shared" si="55"/>
        <v/>
      </c>
      <c r="B709" s="82" t="str">
        <f>IF('Time Series Inputs'!A709="","",'Time Series Inputs'!A709)</f>
        <v/>
      </c>
      <c r="C709" s="83" t="str">
        <f>IF('Time Series Inputs'!B709="","",'Time Series Inputs'!B709)</f>
        <v/>
      </c>
      <c r="D709" s="83" t="str">
        <f>IF('Time Series Inputs'!C709="","",'Time Series Inputs'!C709)</f>
        <v/>
      </c>
      <c r="E709" s="73" t="str">
        <f>IF('Rule Recommendations'!A709="","",'Rule Recommendations'!A709)</f>
        <v/>
      </c>
      <c r="F709" s="73" t="str">
        <f>IF($E709="","",IF(ROW($E709)&lt;=FIRST_TRADE_DATE,0,'Apply Constraints'!$E709))</f>
        <v/>
      </c>
      <c r="G709" s="73" t="str">
        <f t="shared" si="56"/>
        <v/>
      </c>
      <c r="H709" s="73" t="str">
        <f t="shared" si="57"/>
        <v/>
      </c>
      <c r="I709" s="52" t="str">
        <f t="shared" si="59"/>
        <v/>
      </c>
      <c r="J709" s="73" t="str">
        <f t="shared" si="58"/>
        <v/>
      </c>
    </row>
    <row r="710" spans="1:10" ht="15.75" customHeight="1">
      <c r="A710" s="84" t="str">
        <f t="shared" si="55"/>
        <v/>
      </c>
      <c r="B710" s="82" t="str">
        <f>IF('Time Series Inputs'!A710="","",'Time Series Inputs'!A710)</f>
        <v/>
      </c>
      <c r="C710" s="83" t="str">
        <f>IF('Time Series Inputs'!B710="","",'Time Series Inputs'!B710)</f>
        <v/>
      </c>
      <c r="D710" s="83" t="str">
        <f>IF('Time Series Inputs'!C710="","",'Time Series Inputs'!C710)</f>
        <v/>
      </c>
      <c r="E710" s="73" t="str">
        <f>IF('Rule Recommendations'!A710="","",'Rule Recommendations'!A710)</f>
        <v/>
      </c>
      <c r="F710" s="73" t="str">
        <f>IF($E710="","",IF(ROW($E710)&lt;=FIRST_TRADE_DATE,0,'Apply Constraints'!$E710))</f>
        <v/>
      </c>
      <c r="G710" s="73" t="str">
        <f t="shared" si="56"/>
        <v/>
      </c>
      <c r="H710" s="73" t="str">
        <f t="shared" si="57"/>
        <v/>
      </c>
      <c r="I710" s="52" t="str">
        <f t="shared" si="59"/>
        <v/>
      </c>
      <c r="J710" s="73" t="str">
        <f t="shared" si="58"/>
        <v/>
      </c>
    </row>
    <row r="711" spans="1:10" ht="15.75" customHeight="1">
      <c r="A711" s="84" t="str">
        <f t="shared" si="55"/>
        <v/>
      </c>
      <c r="B711" s="82" t="str">
        <f>IF('Time Series Inputs'!A711="","",'Time Series Inputs'!A711)</f>
        <v/>
      </c>
      <c r="C711" s="83" t="str">
        <f>IF('Time Series Inputs'!B711="","",'Time Series Inputs'!B711)</f>
        <v/>
      </c>
      <c r="D711" s="83" t="str">
        <f>IF('Time Series Inputs'!C711="","",'Time Series Inputs'!C711)</f>
        <v/>
      </c>
      <c r="E711" s="73" t="str">
        <f>IF('Rule Recommendations'!A711="","",'Rule Recommendations'!A711)</f>
        <v/>
      </c>
      <c r="F711" s="73" t="str">
        <f>IF($E711="","",IF(ROW($E711)&lt;=FIRST_TRADE_DATE,0,'Apply Constraints'!$E711))</f>
        <v/>
      </c>
      <c r="G711" s="73" t="str">
        <f t="shared" si="56"/>
        <v/>
      </c>
      <c r="H711" s="73" t="str">
        <f t="shared" si="57"/>
        <v/>
      </c>
      <c r="I711" s="52" t="str">
        <f t="shared" si="59"/>
        <v/>
      </c>
      <c r="J711" s="73" t="str">
        <f t="shared" si="58"/>
        <v/>
      </c>
    </row>
    <row r="712" spans="1:10" ht="15.75" customHeight="1">
      <c r="A712" s="84" t="str">
        <f t="shared" si="55"/>
        <v/>
      </c>
      <c r="B712" s="82" t="str">
        <f>IF('Time Series Inputs'!A712="","",'Time Series Inputs'!A712)</f>
        <v/>
      </c>
      <c r="C712" s="83" t="str">
        <f>IF('Time Series Inputs'!B712="","",'Time Series Inputs'!B712)</f>
        <v/>
      </c>
      <c r="D712" s="83" t="str">
        <f>IF('Time Series Inputs'!C712="","",'Time Series Inputs'!C712)</f>
        <v/>
      </c>
      <c r="E712" s="73" t="str">
        <f>IF('Rule Recommendations'!A712="","",'Rule Recommendations'!A712)</f>
        <v/>
      </c>
      <c r="F712" s="73" t="str">
        <f>IF($E712="","",IF(ROW($E712)&lt;=FIRST_TRADE_DATE,0,'Apply Constraints'!$E712))</f>
        <v/>
      </c>
      <c r="G712" s="73" t="str">
        <f t="shared" si="56"/>
        <v/>
      </c>
      <c r="H712" s="73" t="str">
        <f t="shared" si="57"/>
        <v/>
      </c>
      <c r="I712" s="52" t="str">
        <f t="shared" si="59"/>
        <v/>
      </c>
      <c r="J712" s="73" t="str">
        <f t="shared" si="58"/>
        <v/>
      </c>
    </row>
    <row r="713" spans="1:10" ht="15.75" customHeight="1">
      <c r="A713" s="84" t="str">
        <f t="shared" si="55"/>
        <v/>
      </c>
      <c r="B713" s="82" t="str">
        <f>IF('Time Series Inputs'!A713="","",'Time Series Inputs'!A713)</f>
        <v/>
      </c>
      <c r="C713" s="83" t="str">
        <f>IF('Time Series Inputs'!B713="","",'Time Series Inputs'!B713)</f>
        <v/>
      </c>
      <c r="D713" s="83" t="str">
        <f>IF('Time Series Inputs'!C713="","",'Time Series Inputs'!C713)</f>
        <v/>
      </c>
      <c r="E713" s="73" t="str">
        <f>IF('Rule Recommendations'!A713="","",'Rule Recommendations'!A713)</f>
        <v/>
      </c>
      <c r="F713" s="73" t="str">
        <f>IF($E713="","",IF(ROW($E713)&lt;=FIRST_TRADE_DATE,0,'Apply Constraints'!$E713))</f>
        <v/>
      </c>
      <c r="G713" s="73" t="str">
        <f t="shared" si="56"/>
        <v/>
      </c>
      <c r="H713" s="73" t="str">
        <f t="shared" si="57"/>
        <v/>
      </c>
      <c r="I713" s="52" t="str">
        <f t="shared" si="59"/>
        <v/>
      </c>
      <c r="J713" s="73" t="str">
        <f t="shared" si="58"/>
        <v/>
      </c>
    </row>
    <row r="714" spans="1:10" ht="15.75" customHeight="1">
      <c r="A714" s="84" t="str">
        <f t="shared" si="55"/>
        <v/>
      </c>
      <c r="B714" s="82" t="str">
        <f>IF('Time Series Inputs'!A714="","",'Time Series Inputs'!A714)</f>
        <v/>
      </c>
      <c r="C714" s="83" t="str">
        <f>IF('Time Series Inputs'!B714="","",'Time Series Inputs'!B714)</f>
        <v/>
      </c>
      <c r="D714" s="83" t="str">
        <f>IF('Time Series Inputs'!C714="","",'Time Series Inputs'!C714)</f>
        <v/>
      </c>
      <c r="E714" s="73" t="str">
        <f>IF('Rule Recommendations'!A714="","",'Rule Recommendations'!A714)</f>
        <v/>
      </c>
      <c r="F714" s="73" t="str">
        <f>IF($E714="","",IF(ROW($E714)&lt;=FIRST_TRADE_DATE,0,'Apply Constraints'!$E714))</f>
        <v/>
      </c>
      <c r="G714" s="73" t="str">
        <f t="shared" si="56"/>
        <v/>
      </c>
      <c r="H714" s="73" t="str">
        <f t="shared" si="57"/>
        <v/>
      </c>
      <c r="I714" s="52" t="str">
        <f t="shared" si="59"/>
        <v/>
      </c>
      <c r="J714" s="73" t="str">
        <f t="shared" si="58"/>
        <v/>
      </c>
    </row>
    <row r="715" spans="1:10" ht="15.75" customHeight="1">
      <c r="A715" s="84" t="str">
        <f t="shared" si="55"/>
        <v/>
      </c>
      <c r="B715" s="82" t="str">
        <f>IF('Time Series Inputs'!A715="","",'Time Series Inputs'!A715)</f>
        <v/>
      </c>
      <c r="C715" s="83" t="str">
        <f>IF('Time Series Inputs'!B715="","",'Time Series Inputs'!B715)</f>
        <v/>
      </c>
      <c r="D715" s="83" t="str">
        <f>IF('Time Series Inputs'!C715="","",'Time Series Inputs'!C715)</f>
        <v/>
      </c>
      <c r="E715" s="73" t="str">
        <f>IF('Rule Recommendations'!A715="","",'Rule Recommendations'!A715)</f>
        <v/>
      </c>
      <c r="F715" s="73" t="str">
        <f>IF($E715="","",IF(ROW($E715)&lt;=FIRST_TRADE_DATE,0,'Apply Constraints'!$E715))</f>
        <v/>
      </c>
      <c r="G715" s="73" t="str">
        <f t="shared" si="56"/>
        <v/>
      </c>
      <c r="H715" s="73" t="str">
        <f t="shared" si="57"/>
        <v/>
      </c>
      <c r="I715" s="52" t="str">
        <f t="shared" si="59"/>
        <v/>
      </c>
      <c r="J715" s="73" t="str">
        <f t="shared" si="58"/>
        <v/>
      </c>
    </row>
    <row r="716" spans="1:10" ht="15.75" customHeight="1">
      <c r="A716" s="84" t="str">
        <f t="shared" si="55"/>
        <v/>
      </c>
      <c r="B716" s="82" t="str">
        <f>IF('Time Series Inputs'!A716="","",'Time Series Inputs'!A716)</f>
        <v/>
      </c>
      <c r="C716" s="83" t="str">
        <f>IF('Time Series Inputs'!B716="","",'Time Series Inputs'!B716)</f>
        <v/>
      </c>
      <c r="D716" s="83" t="str">
        <f>IF('Time Series Inputs'!C716="","",'Time Series Inputs'!C716)</f>
        <v/>
      </c>
      <c r="E716" s="73" t="str">
        <f>IF('Rule Recommendations'!A716="","",'Rule Recommendations'!A716)</f>
        <v/>
      </c>
      <c r="F716" s="73" t="str">
        <f>IF($E716="","",IF(ROW($E716)&lt;=FIRST_TRADE_DATE,0,'Apply Constraints'!$E716))</f>
        <v/>
      </c>
      <c r="G716" s="73" t="str">
        <f t="shared" si="56"/>
        <v/>
      </c>
      <c r="H716" s="73" t="str">
        <f t="shared" si="57"/>
        <v/>
      </c>
      <c r="I716" s="52" t="str">
        <f t="shared" si="59"/>
        <v/>
      </c>
      <c r="J716" s="73" t="str">
        <f t="shared" si="58"/>
        <v/>
      </c>
    </row>
    <row r="717" spans="1:10" ht="15.75" customHeight="1">
      <c r="A717" s="84" t="str">
        <f t="shared" si="55"/>
        <v/>
      </c>
      <c r="B717" s="82" t="str">
        <f>IF('Time Series Inputs'!A717="","",'Time Series Inputs'!A717)</f>
        <v/>
      </c>
      <c r="C717" s="83" t="str">
        <f>IF('Time Series Inputs'!B717="","",'Time Series Inputs'!B717)</f>
        <v/>
      </c>
      <c r="D717" s="83" t="str">
        <f>IF('Time Series Inputs'!C717="","",'Time Series Inputs'!C717)</f>
        <v/>
      </c>
      <c r="E717" s="73" t="str">
        <f>IF('Rule Recommendations'!A717="","",'Rule Recommendations'!A717)</f>
        <v/>
      </c>
      <c r="F717" s="73" t="str">
        <f>IF($E717="","",IF(ROW($E717)&lt;=FIRST_TRADE_DATE,0,'Apply Constraints'!$E717))</f>
        <v/>
      </c>
      <c r="G717" s="73" t="str">
        <f t="shared" si="56"/>
        <v/>
      </c>
      <c r="H717" s="73" t="str">
        <f t="shared" si="57"/>
        <v/>
      </c>
      <c r="I717" s="52" t="str">
        <f t="shared" si="59"/>
        <v/>
      </c>
      <c r="J717" s="73" t="str">
        <f t="shared" si="58"/>
        <v/>
      </c>
    </row>
    <row r="718" spans="1:10" ht="15.75" customHeight="1">
      <c r="A718" s="84" t="str">
        <f t="shared" si="55"/>
        <v/>
      </c>
      <c r="B718" s="82" t="str">
        <f>IF('Time Series Inputs'!A718="","",'Time Series Inputs'!A718)</f>
        <v/>
      </c>
      <c r="C718" s="83" t="str">
        <f>IF('Time Series Inputs'!B718="","",'Time Series Inputs'!B718)</f>
        <v/>
      </c>
      <c r="D718" s="83" t="str">
        <f>IF('Time Series Inputs'!C718="","",'Time Series Inputs'!C718)</f>
        <v/>
      </c>
      <c r="E718" s="73" t="str">
        <f>IF('Rule Recommendations'!A718="","",'Rule Recommendations'!A718)</f>
        <v/>
      </c>
      <c r="F718" s="73" t="str">
        <f>IF($E718="","",IF(ROW($E718)&lt;=FIRST_TRADE_DATE,0,'Apply Constraints'!$E718))</f>
        <v/>
      </c>
      <c r="G718" s="73" t="str">
        <f t="shared" si="56"/>
        <v/>
      </c>
      <c r="H718" s="73" t="str">
        <f t="shared" si="57"/>
        <v/>
      </c>
      <c r="I718" s="52" t="str">
        <f t="shared" si="59"/>
        <v/>
      </c>
      <c r="J718" s="73" t="str">
        <f t="shared" si="58"/>
        <v/>
      </c>
    </row>
    <row r="719" spans="1:10" ht="15.75" customHeight="1">
      <c r="A719" s="84" t="str">
        <f t="shared" si="55"/>
        <v/>
      </c>
      <c r="B719" s="82" t="str">
        <f>IF('Time Series Inputs'!A719="","",'Time Series Inputs'!A719)</f>
        <v/>
      </c>
      <c r="C719" s="83" t="str">
        <f>IF('Time Series Inputs'!B719="","",'Time Series Inputs'!B719)</f>
        <v/>
      </c>
      <c r="D719" s="83" t="str">
        <f>IF('Time Series Inputs'!C719="","",'Time Series Inputs'!C719)</f>
        <v/>
      </c>
      <c r="E719" s="73" t="str">
        <f>IF('Rule Recommendations'!A719="","",'Rule Recommendations'!A719)</f>
        <v/>
      </c>
      <c r="F719" s="73" t="str">
        <f>IF($E719="","",IF(ROW($E719)&lt;=FIRST_TRADE_DATE,0,'Apply Constraints'!$E719))</f>
        <v/>
      </c>
      <c r="G719" s="73" t="str">
        <f t="shared" si="56"/>
        <v/>
      </c>
      <c r="H719" s="73" t="str">
        <f t="shared" si="57"/>
        <v/>
      </c>
      <c r="I719" s="52" t="str">
        <f t="shared" si="59"/>
        <v/>
      </c>
      <c r="J719" s="73" t="str">
        <f t="shared" si="58"/>
        <v/>
      </c>
    </row>
    <row r="720" spans="1:10" ht="15.75" customHeight="1">
      <c r="A720" s="84" t="str">
        <f t="shared" si="55"/>
        <v/>
      </c>
      <c r="B720" s="82" t="str">
        <f>IF('Time Series Inputs'!A720="","",'Time Series Inputs'!A720)</f>
        <v/>
      </c>
      <c r="C720" s="83" t="str">
        <f>IF('Time Series Inputs'!B720="","",'Time Series Inputs'!B720)</f>
        <v/>
      </c>
      <c r="D720" s="83" t="str">
        <f>IF('Time Series Inputs'!C720="","",'Time Series Inputs'!C720)</f>
        <v/>
      </c>
      <c r="E720" s="73" t="str">
        <f>IF('Rule Recommendations'!A720="","",'Rule Recommendations'!A720)</f>
        <v/>
      </c>
      <c r="F720" s="73" t="str">
        <f>IF($E720="","",IF(ROW($E720)&lt;=FIRST_TRADE_DATE,0,'Apply Constraints'!$E720))</f>
        <v/>
      </c>
      <c r="G720" s="73" t="str">
        <f t="shared" si="56"/>
        <v/>
      </c>
      <c r="H720" s="73" t="str">
        <f t="shared" si="57"/>
        <v/>
      </c>
      <c r="I720" s="52" t="str">
        <f t="shared" si="59"/>
        <v/>
      </c>
      <c r="J720" s="73" t="str">
        <f t="shared" si="58"/>
        <v/>
      </c>
    </row>
    <row r="721" spans="1:10" ht="15.75" customHeight="1">
      <c r="A721" s="84" t="str">
        <f t="shared" si="55"/>
        <v/>
      </c>
      <c r="B721" s="82" t="str">
        <f>IF('Time Series Inputs'!A721="","",'Time Series Inputs'!A721)</f>
        <v/>
      </c>
      <c r="C721" s="83" t="str">
        <f>IF('Time Series Inputs'!B721="","",'Time Series Inputs'!B721)</f>
        <v/>
      </c>
      <c r="D721" s="83" t="str">
        <f>IF('Time Series Inputs'!C721="","",'Time Series Inputs'!C721)</f>
        <v/>
      </c>
      <c r="E721" s="73" t="str">
        <f>IF('Rule Recommendations'!A721="","",'Rule Recommendations'!A721)</f>
        <v/>
      </c>
      <c r="F721" s="73" t="str">
        <f>IF($E721="","",IF(ROW($E721)&lt;=FIRST_TRADE_DATE,0,'Apply Constraints'!$E721))</f>
        <v/>
      </c>
      <c r="G721" s="73" t="str">
        <f t="shared" si="56"/>
        <v/>
      </c>
      <c r="H721" s="73" t="str">
        <f t="shared" si="57"/>
        <v/>
      </c>
      <c r="I721" s="52" t="str">
        <f t="shared" si="59"/>
        <v/>
      </c>
      <c r="J721" s="73" t="str">
        <f t="shared" si="58"/>
        <v/>
      </c>
    </row>
    <row r="722" spans="1:10" ht="15.75" customHeight="1">
      <c r="A722" s="84" t="str">
        <f t="shared" si="55"/>
        <v/>
      </c>
      <c r="B722" s="82" t="str">
        <f>IF('Time Series Inputs'!A722="","",'Time Series Inputs'!A722)</f>
        <v/>
      </c>
      <c r="C722" s="83" t="str">
        <f>IF('Time Series Inputs'!B722="","",'Time Series Inputs'!B722)</f>
        <v/>
      </c>
      <c r="D722" s="83" t="str">
        <f>IF('Time Series Inputs'!C722="","",'Time Series Inputs'!C722)</f>
        <v/>
      </c>
      <c r="E722" s="73" t="str">
        <f>IF('Rule Recommendations'!A722="","",'Rule Recommendations'!A722)</f>
        <v/>
      </c>
      <c r="F722" s="73" t="str">
        <f>IF($E722="","",IF(ROW($E722)&lt;=FIRST_TRADE_DATE,0,'Apply Constraints'!$E722))</f>
        <v/>
      </c>
      <c r="G722" s="73" t="str">
        <f t="shared" si="56"/>
        <v/>
      </c>
      <c r="H722" s="73" t="str">
        <f t="shared" si="57"/>
        <v/>
      </c>
      <c r="I722" s="52" t="str">
        <f t="shared" si="59"/>
        <v/>
      </c>
      <c r="J722" s="73" t="str">
        <f t="shared" si="58"/>
        <v/>
      </c>
    </row>
    <row r="723" spans="1:10" ht="15.75" customHeight="1">
      <c r="A723" s="84" t="str">
        <f t="shared" si="55"/>
        <v/>
      </c>
      <c r="B723" s="82" t="str">
        <f>IF('Time Series Inputs'!A723="","",'Time Series Inputs'!A723)</f>
        <v/>
      </c>
      <c r="C723" s="83" t="str">
        <f>IF('Time Series Inputs'!B723="","",'Time Series Inputs'!B723)</f>
        <v/>
      </c>
      <c r="D723" s="83" t="str">
        <f>IF('Time Series Inputs'!C723="","",'Time Series Inputs'!C723)</f>
        <v/>
      </c>
      <c r="E723" s="73" t="str">
        <f>IF('Rule Recommendations'!A723="","",'Rule Recommendations'!A723)</f>
        <v/>
      </c>
      <c r="F723" s="73" t="str">
        <f>IF($E723="","",IF(ROW($E723)&lt;=FIRST_TRADE_DATE,0,'Apply Constraints'!$E723))</f>
        <v/>
      </c>
      <c r="G723" s="73" t="str">
        <f t="shared" si="56"/>
        <v/>
      </c>
      <c r="H723" s="73" t="str">
        <f t="shared" si="57"/>
        <v/>
      </c>
      <c r="I723" s="52" t="str">
        <f t="shared" si="59"/>
        <v/>
      </c>
      <c r="J723" s="73" t="str">
        <f t="shared" si="58"/>
        <v/>
      </c>
    </row>
    <row r="724" spans="1:10" ht="15.75" customHeight="1">
      <c r="A724" s="84" t="str">
        <f t="shared" si="55"/>
        <v/>
      </c>
      <c r="B724" s="82" t="str">
        <f>IF('Time Series Inputs'!A724="","",'Time Series Inputs'!A724)</f>
        <v/>
      </c>
      <c r="C724" s="83" t="str">
        <f>IF('Time Series Inputs'!B724="","",'Time Series Inputs'!B724)</f>
        <v/>
      </c>
      <c r="D724" s="83" t="str">
        <f>IF('Time Series Inputs'!C724="","",'Time Series Inputs'!C724)</f>
        <v/>
      </c>
      <c r="E724" s="73" t="str">
        <f>IF('Rule Recommendations'!A724="","",'Rule Recommendations'!A724)</f>
        <v/>
      </c>
      <c r="F724" s="73" t="str">
        <f>IF($E724="","",IF(ROW($E724)&lt;=FIRST_TRADE_DATE,0,'Apply Constraints'!$E724))</f>
        <v/>
      </c>
      <c r="G724" s="73" t="str">
        <f t="shared" si="56"/>
        <v/>
      </c>
      <c r="H724" s="73" t="str">
        <f t="shared" si="57"/>
        <v/>
      </c>
      <c r="I724" s="52" t="str">
        <f t="shared" si="59"/>
        <v/>
      </c>
      <c r="J724" s="73" t="str">
        <f t="shared" si="58"/>
        <v/>
      </c>
    </row>
    <row r="725" spans="1:10" ht="15.75" customHeight="1">
      <c r="A725" s="84" t="str">
        <f t="shared" si="55"/>
        <v/>
      </c>
      <c r="B725" s="82" t="str">
        <f>IF('Time Series Inputs'!A725="","",'Time Series Inputs'!A725)</f>
        <v/>
      </c>
      <c r="C725" s="83" t="str">
        <f>IF('Time Series Inputs'!B725="","",'Time Series Inputs'!B725)</f>
        <v/>
      </c>
      <c r="D725" s="83" t="str">
        <f>IF('Time Series Inputs'!C725="","",'Time Series Inputs'!C725)</f>
        <v/>
      </c>
      <c r="E725" s="73" t="str">
        <f>IF('Rule Recommendations'!A725="","",'Rule Recommendations'!A725)</f>
        <v/>
      </c>
      <c r="F725" s="73" t="str">
        <f>IF($E725="","",IF(ROW($E725)&lt;=FIRST_TRADE_DATE,0,'Apply Constraints'!$E725))</f>
        <v/>
      </c>
      <c r="G725" s="73" t="str">
        <f t="shared" si="56"/>
        <v/>
      </c>
      <c r="H725" s="73" t="str">
        <f t="shared" si="57"/>
        <v/>
      </c>
      <c r="I725" s="52" t="str">
        <f t="shared" si="59"/>
        <v/>
      </c>
      <c r="J725" s="73" t="str">
        <f t="shared" si="58"/>
        <v/>
      </c>
    </row>
    <row r="726" spans="1:10" ht="15.75" customHeight="1">
      <c r="A726" s="84" t="str">
        <f t="shared" si="55"/>
        <v/>
      </c>
      <c r="B726" s="82" t="str">
        <f>IF('Time Series Inputs'!A726="","",'Time Series Inputs'!A726)</f>
        <v/>
      </c>
      <c r="C726" s="83" t="str">
        <f>IF('Time Series Inputs'!B726="","",'Time Series Inputs'!B726)</f>
        <v/>
      </c>
      <c r="D726" s="83" t="str">
        <f>IF('Time Series Inputs'!C726="","",'Time Series Inputs'!C726)</f>
        <v/>
      </c>
      <c r="E726" s="73" t="str">
        <f>IF('Rule Recommendations'!A726="","",'Rule Recommendations'!A726)</f>
        <v/>
      </c>
      <c r="F726" s="73" t="str">
        <f>IF($E726="","",IF(ROW($E726)&lt;=FIRST_TRADE_DATE,0,'Apply Constraints'!$E726))</f>
        <v/>
      </c>
      <c r="G726" s="73" t="str">
        <f t="shared" si="56"/>
        <v/>
      </c>
      <c r="H726" s="73" t="str">
        <f t="shared" si="57"/>
        <v/>
      </c>
      <c r="I726" s="52" t="str">
        <f t="shared" si="59"/>
        <v/>
      </c>
      <c r="J726" s="73" t="str">
        <f t="shared" si="58"/>
        <v/>
      </c>
    </row>
    <row r="727" spans="1:10" ht="15.75" customHeight="1">
      <c r="A727" s="84" t="str">
        <f t="shared" si="55"/>
        <v/>
      </c>
      <c r="B727" s="82" t="str">
        <f>IF('Time Series Inputs'!A727="","",'Time Series Inputs'!A727)</f>
        <v/>
      </c>
      <c r="C727" s="83" t="str">
        <f>IF('Time Series Inputs'!B727="","",'Time Series Inputs'!B727)</f>
        <v/>
      </c>
      <c r="D727" s="83" t="str">
        <f>IF('Time Series Inputs'!C727="","",'Time Series Inputs'!C727)</f>
        <v/>
      </c>
      <c r="E727" s="73" t="str">
        <f>IF('Rule Recommendations'!A727="","",'Rule Recommendations'!A727)</f>
        <v/>
      </c>
      <c r="F727" s="73" t="str">
        <f>IF($E727="","",IF(ROW($E727)&lt;=FIRST_TRADE_DATE,0,'Apply Constraints'!$E727))</f>
        <v/>
      </c>
      <c r="G727" s="73" t="str">
        <f t="shared" si="56"/>
        <v/>
      </c>
      <c r="H727" s="73" t="str">
        <f t="shared" si="57"/>
        <v/>
      </c>
      <c r="I727" s="52" t="str">
        <f t="shared" si="59"/>
        <v/>
      </c>
      <c r="J727" s="73" t="str">
        <f t="shared" si="58"/>
        <v/>
      </c>
    </row>
    <row r="728" spans="1:10" ht="15.75" customHeight="1">
      <c r="A728" s="84" t="str">
        <f t="shared" si="55"/>
        <v/>
      </c>
      <c r="B728" s="82" t="str">
        <f>IF('Time Series Inputs'!A728="","",'Time Series Inputs'!A728)</f>
        <v/>
      </c>
      <c r="C728" s="83" t="str">
        <f>IF('Time Series Inputs'!B728="","",'Time Series Inputs'!B728)</f>
        <v/>
      </c>
      <c r="D728" s="83" t="str">
        <f>IF('Time Series Inputs'!C728="","",'Time Series Inputs'!C728)</f>
        <v/>
      </c>
      <c r="E728" s="73" t="str">
        <f>IF('Rule Recommendations'!A728="","",'Rule Recommendations'!A728)</f>
        <v/>
      </c>
      <c r="F728" s="73" t="str">
        <f>IF($E728="","",IF(ROW($E728)&lt;=FIRST_TRADE_DATE,0,'Apply Constraints'!$E728))</f>
        <v/>
      </c>
      <c r="G728" s="73" t="str">
        <f t="shared" si="56"/>
        <v/>
      </c>
      <c r="H728" s="73" t="str">
        <f t="shared" si="57"/>
        <v/>
      </c>
      <c r="I728" s="52" t="str">
        <f t="shared" si="59"/>
        <v/>
      </c>
      <c r="J728" s="73" t="str">
        <f t="shared" si="58"/>
        <v/>
      </c>
    </row>
    <row r="729" spans="1:10" ht="15.75" customHeight="1">
      <c r="A729" s="84" t="str">
        <f t="shared" si="55"/>
        <v/>
      </c>
      <c r="B729" s="82" t="str">
        <f>IF('Time Series Inputs'!A729="","",'Time Series Inputs'!A729)</f>
        <v/>
      </c>
      <c r="C729" s="83" t="str">
        <f>IF('Time Series Inputs'!B729="","",'Time Series Inputs'!B729)</f>
        <v/>
      </c>
      <c r="D729" s="83" t="str">
        <f>IF('Time Series Inputs'!C729="","",'Time Series Inputs'!C729)</f>
        <v/>
      </c>
      <c r="E729" s="73" t="str">
        <f>IF('Rule Recommendations'!A729="","",'Rule Recommendations'!A729)</f>
        <v/>
      </c>
      <c r="F729" s="73" t="str">
        <f>IF($E729="","",IF(ROW($E729)&lt;=FIRST_TRADE_DATE,0,'Apply Constraints'!$E729))</f>
        <v/>
      </c>
      <c r="G729" s="73" t="str">
        <f t="shared" si="56"/>
        <v/>
      </c>
      <c r="H729" s="73" t="str">
        <f t="shared" si="57"/>
        <v/>
      </c>
      <c r="I729" s="52" t="str">
        <f t="shared" si="59"/>
        <v/>
      </c>
      <c r="J729" s="73" t="str">
        <f t="shared" si="58"/>
        <v/>
      </c>
    </row>
    <row r="730" spans="1:10" ht="15.75" customHeight="1">
      <c r="A730" s="84" t="str">
        <f t="shared" si="55"/>
        <v/>
      </c>
      <c r="B730" s="82" t="str">
        <f>IF('Time Series Inputs'!A730="","",'Time Series Inputs'!A730)</f>
        <v/>
      </c>
      <c r="C730" s="83" t="str">
        <f>IF('Time Series Inputs'!B730="","",'Time Series Inputs'!B730)</f>
        <v/>
      </c>
      <c r="D730" s="83" t="str">
        <f>IF('Time Series Inputs'!C730="","",'Time Series Inputs'!C730)</f>
        <v/>
      </c>
      <c r="E730" s="73" t="str">
        <f>IF('Rule Recommendations'!A730="","",'Rule Recommendations'!A730)</f>
        <v/>
      </c>
      <c r="F730" s="73" t="str">
        <f>IF($E730="","",IF(ROW($E730)&lt;=FIRST_TRADE_DATE,0,'Apply Constraints'!$E730))</f>
        <v/>
      </c>
      <c r="G730" s="73" t="str">
        <f t="shared" si="56"/>
        <v/>
      </c>
      <c r="H730" s="73" t="str">
        <f t="shared" si="57"/>
        <v/>
      </c>
      <c r="I730" s="52" t="str">
        <f t="shared" si="59"/>
        <v/>
      </c>
      <c r="J730" s="73" t="str">
        <f t="shared" si="58"/>
        <v/>
      </c>
    </row>
    <row r="731" spans="1:10" ht="15.75" customHeight="1">
      <c r="A731" s="84" t="str">
        <f t="shared" si="55"/>
        <v/>
      </c>
      <c r="B731" s="82" t="str">
        <f>IF('Time Series Inputs'!A731="","",'Time Series Inputs'!A731)</f>
        <v/>
      </c>
      <c r="C731" s="83" t="str">
        <f>IF('Time Series Inputs'!B731="","",'Time Series Inputs'!B731)</f>
        <v/>
      </c>
      <c r="D731" s="83" t="str">
        <f>IF('Time Series Inputs'!C731="","",'Time Series Inputs'!C731)</f>
        <v/>
      </c>
      <c r="E731" s="73" t="str">
        <f>IF('Rule Recommendations'!A731="","",'Rule Recommendations'!A731)</f>
        <v/>
      </c>
      <c r="F731" s="73" t="str">
        <f>IF($E731="","",IF(ROW($E731)&lt;=FIRST_TRADE_DATE,0,'Apply Constraints'!$E731))</f>
        <v/>
      </c>
      <c r="G731" s="73" t="str">
        <f t="shared" si="56"/>
        <v/>
      </c>
      <c r="H731" s="73" t="str">
        <f t="shared" si="57"/>
        <v/>
      </c>
      <c r="I731" s="52" t="str">
        <f t="shared" si="59"/>
        <v/>
      </c>
      <c r="J731" s="73" t="str">
        <f t="shared" si="58"/>
        <v/>
      </c>
    </row>
    <row r="732" spans="1:10" ht="15.75" customHeight="1">
      <c r="A732" s="84" t="str">
        <f t="shared" si="55"/>
        <v/>
      </c>
      <c r="B732" s="82" t="str">
        <f>IF('Time Series Inputs'!A732="","",'Time Series Inputs'!A732)</f>
        <v/>
      </c>
      <c r="C732" s="83" t="str">
        <f>IF('Time Series Inputs'!B732="","",'Time Series Inputs'!B732)</f>
        <v/>
      </c>
      <c r="D732" s="83" t="str">
        <f>IF('Time Series Inputs'!C732="","",'Time Series Inputs'!C732)</f>
        <v/>
      </c>
      <c r="E732" s="73" t="str">
        <f>IF('Rule Recommendations'!A732="","",'Rule Recommendations'!A732)</f>
        <v/>
      </c>
      <c r="F732" s="73" t="str">
        <f>IF($E732="","",IF(ROW($E732)&lt;=FIRST_TRADE_DATE,0,'Apply Constraints'!$E732))</f>
        <v/>
      </c>
      <c r="G732" s="73" t="str">
        <f t="shared" si="56"/>
        <v/>
      </c>
      <c r="H732" s="73" t="str">
        <f t="shared" si="57"/>
        <v/>
      </c>
      <c r="I732" s="52" t="str">
        <f t="shared" si="59"/>
        <v/>
      </c>
      <c r="J732" s="73" t="str">
        <f t="shared" si="58"/>
        <v/>
      </c>
    </row>
    <row r="733" spans="1:10" ht="15.75" customHeight="1">
      <c r="A733" s="84" t="str">
        <f t="shared" si="55"/>
        <v/>
      </c>
      <c r="B733" s="82" t="str">
        <f>IF('Time Series Inputs'!A733="","",'Time Series Inputs'!A733)</f>
        <v/>
      </c>
      <c r="C733" s="83" t="str">
        <f>IF('Time Series Inputs'!B733="","",'Time Series Inputs'!B733)</f>
        <v/>
      </c>
      <c r="D733" s="83" t="str">
        <f>IF('Time Series Inputs'!C733="","",'Time Series Inputs'!C733)</f>
        <v/>
      </c>
      <c r="E733" s="73" t="str">
        <f>IF('Rule Recommendations'!A733="","",'Rule Recommendations'!A733)</f>
        <v/>
      </c>
      <c r="F733" s="73" t="str">
        <f>IF($E733="","",IF(ROW($E733)&lt;=FIRST_TRADE_DATE,0,'Apply Constraints'!$E733))</f>
        <v/>
      </c>
      <c r="G733" s="73" t="str">
        <f t="shared" si="56"/>
        <v/>
      </c>
      <c r="H733" s="73" t="str">
        <f t="shared" si="57"/>
        <v/>
      </c>
      <c r="I733" s="52" t="str">
        <f t="shared" si="59"/>
        <v/>
      </c>
      <c r="J733" s="73" t="str">
        <f t="shared" si="58"/>
        <v/>
      </c>
    </row>
    <row r="734" spans="1:10" ht="15.75" customHeight="1">
      <c r="A734" s="84" t="str">
        <f t="shared" si="55"/>
        <v/>
      </c>
      <c r="B734" s="82" t="str">
        <f>IF('Time Series Inputs'!A734="","",'Time Series Inputs'!A734)</f>
        <v/>
      </c>
      <c r="C734" s="83" t="str">
        <f>IF('Time Series Inputs'!B734="","",'Time Series Inputs'!B734)</f>
        <v/>
      </c>
      <c r="D734" s="83" t="str">
        <f>IF('Time Series Inputs'!C734="","",'Time Series Inputs'!C734)</f>
        <v/>
      </c>
      <c r="E734" s="73" t="str">
        <f>IF('Rule Recommendations'!A734="","",'Rule Recommendations'!A734)</f>
        <v/>
      </c>
      <c r="F734" s="73" t="str">
        <f>IF($E734="","",IF(ROW($E734)&lt;=FIRST_TRADE_DATE,0,'Apply Constraints'!$E734))</f>
        <v/>
      </c>
      <c r="G734" s="73" t="str">
        <f t="shared" si="56"/>
        <v/>
      </c>
      <c r="H734" s="73" t="str">
        <f t="shared" si="57"/>
        <v/>
      </c>
      <c r="I734" s="52" t="str">
        <f t="shared" si="59"/>
        <v/>
      </c>
      <c r="J734" s="73" t="str">
        <f t="shared" si="58"/>
        <v/>
      </c>
    </row>
    <row r="735" spans="1:10" ht="15.75" customHeight="1">
      <c r="A735" s="84" t="str">
        <f t="shared" si="55"/>
        <v/>
      </c>
      <c r="B735" s="82" t="str">
        <f>IF('Time Series Inputs'!A735="","",'Time Series Inputs'!A735)</f>
        <v/>
      </c>
      <c r="C735" s="83" t="str">
        <f>IF('Time Series Inputs'!B735="","",'Time Series Inputs'!B735)</f>
        <v/>
      </c>
      <c r="D735" s="83" t="str">
        <f>IF('Time Series Inputs'!C735="","",'Time Series Inputs'!C735)</f>
        <v/>
      </c>
      <c r="E735" s="73" t="str">
        <f>IF('Rule Recommendations'!A735="","",'Rule Recommendations'!A735)</f>
        <v/>
      </c>
      <c r="F735" s="73" t="str">
        <f>IF($E735="","",IF(ROW($E735)&lt;=FIRST_TRADE_DATE,0,'Apply Constraints'!$E735))</f>
        <v/>
      </c>
      <c r="G735" s="73" t="str">
        <f t="shared" si="56"/>
        <v/>
      </c>
      <c r="H735" s="73" t="str">
        <f t="shared" si="57"/>
        <v/>
      </c>
      <c r="I735" s="52" t="str">
        <f t="shared" si="59"/>
        <v/>
      </c>
      <c r="J735" s="73" t="str">
        <f t="shared" si="58"/>
        <v/>
      </c>
    </row>
    <row r="736" spans="1:10" ht="15.75" customHeight="1">
      <c r="A736" s="84" t="str">
        <f t="shared" si="55"/>
        <v/>
      </c>
      <c r="B736" s="82" t="str">
        <f>IF('Time Series Inputs'!A736="","",'Time Series Inputs'!A736)</f>
        <v/>
      </c>
      <c r="C736" s="83" t="str">
        <f>IF('Time Series Inputs'!B736="","",'Time Series Inputs'!B736)</f>
        <v/>
      </c>
      <c r="D736" s="83" t="str">
        <f>IF('Time Series Inputs'!C736="","",'Time Series Inputs'!C736)</f>
        <v/>
      </c>
      <c r="E736" s="73" t="str">
        <f>IF('Rule Recommendations'!A736="","",'Rule Recommendations'!A736)</f>
        <v/>
      </c>
      <c r="F736" s="73" t="str">
        <f>IF($E736="","",IF(ROW($E736)&lt;=FIRST_TRADE_DATE,0,'Apply Constraints'!$E736))</f>
        <v/>
      </c>
      <c r="G736" s="73" t="str">
        <f t="shared" si="56"/>
        <v/>
      </c>
      <c r="H736" s="73" t="str">
        <f t="shared" si="57"/>
        <v/>
      </c>
      <c r="I736" s="52" t="str">
        <f t="shared" si="59"/>
        <v/>
      </c>
      <c r="J736" s="73" t="str">
        <f t="shared" si="58"/>
        <v/>
      </c>
    </row>
    <row r="737" spans="1:10" ht="15.75" customHeight="1">
      <c r="A737" s="84" t="str">
        <f t="shared" si="55"/>
        <v/>
      </c>
      <c r="B737" s="82" t="str">
        <f>IF('Time Series Inputs'!A737="","",'Time Series Inputs'!A737)</f>
        <v/>
      </c>
      <c r="C737" s="83" t="str">
        <f>IF('Time Series Inputs'!B737="","",'Time Series Inputs'!B737)</f>
        <v/>
      </c>
      <c r="D737" s="83" t="str">
        <f>IF('Time Series Inputs'!C737="","",'Time Series Inputs'!C737)</f>
        <v/>
      </c>
      <c r="E737" s="73" t="str">
        <f>IF('Rule Recommendations'!A737="","",'Rule Recommendations'!A737)</f>
        <v/>
      </c>
      <c r="F737" s="73" t="str">
        <f>IF($E737="","",IF(ROW($E737)&lt;=FIRST_TRADE_DATE,0,'Apply Constraints'!$E737))</f>
        <v/>
      </c>
      <c r="G737" s="73" t="str">
        <f t="shared" si="56"/>
        <v/>
      </c>
      <c r="H737" s="73" t="str">
        <f t="shared" si="57"/>
        <v/>
      </c>
      <c r="I737" s="52" t="str">
        <f t="shared" si="59"/>
        <v/>
      </c>
      <c r="J737" s="73" t="str">
        <f t="shared" si="58"/>
        <v/>
      </c>
    </row>
    <row r="738" spans="1:10" ht="15.75" customHeight="1">
      <c r="A738" s="84" t="str">
        <f t="shared" si="55"/>
        <v/>
      </c>
      <c r="B738" s="82" t="str">
        <f>IF('Time Series Inputs'!A738="","",'Time Series Inputs'!A738)</f>
        <v/>
      </c>
      <c r="C738" s="83" t="str">
        <f>IF('Time Series Inputs'!B738="","",'Time Series Inputs'!B738)</f>
        <v/>
      </c>
      <c r="D738" s="83" t="str">
        <f>IF('Time Series Inputs'!C738="","",'Time Series Inputs'!C738)</f>
        <v/>
      </c>
      <c r="E738" s="73" t="str">
        <f>IF('Rule Recommendations'!A738="","",'Rule Recommendations'!A738)</f>
        <v/>
      </c>
      <c r="F738" s="73" t="str">
        <f>IF($E738="","",IF(ROW($E738)&lt;=FIRST_TRADE_DATE,0,'Apply Constraints'!$E738))</f>
        <v/>
      </c>
      <c r="G738" s="73" t="str">
        <f t="shared" si="56"/>
        <v/>
      </c>
      <c r="H738" s="73" t="str">
        <f t="shared" si="57"/>
        <v/>
      </c>
      <c r="I738" s="52" t="str">
        <f t="shared" si="59"/>
        <v/>
      </c>
      <c r="J738" s="73" t="str">
        <f t="shared" si="58"/>
        <v/>
      </c>
    </row>
    <row r="739" spans="1:10" ht="15.75" customHeight="1">
      <c r="A739" s="84" t="str">
        <f t="shared" si="55"/>
        <v/>
      </c>
      <c r="B739" s="82" t="str">
        <f>IF('Time Series Inputs'!A739="","",'Time Series Inputs'!A739)</f>
        <v/>
      </c>
      <c r="C739" s="83" t="str">
        <f>IF('Time Series Inputs'!B739="","",'Time Series Inputs'!B739)</f>
        <v/>
      </c>
      <c r="D739" s="83" t="str">
        <f>IF('Time Series Inputs'!C739="","",'Time Series Inputs'!C739)</f>
        <v/>
      </c>
      <c r="E739" s="73" t="str">
        <f>IF('Rule Recommendations'!A739="","",'Rule Recommendations'!A739)</f>
        <v/>
      </c>
      <c r="F739" s="73" t="str">
        <f>IF($E739="","",IF(ROW($E739)&lt;=FIRST_TRADE_DATE,0,'Apply Constraints'!$E739))</f>
        <v/>
      </c>
      <c r="G739" s="73" t="str">
        <f t="shared" si="56"/>
        <v/>
      </c>
      <c r="H739" s="73" t="str">
        <f t="shared" si="57"/>
        <v/>
      </c>
      <c r="I739" s="52" t="str">
        <f t="shared" si="59"/>
        <v/>
      </c>
      <c r="J739" s="73" t="str">
        <f t="shared" si="58"/>
        <v/>
      </c>
    </row>
    <row r="740" spans="1:10" ht="15.75" customHeight="1">
      <c r="A740" s="84" t="str">
        <f t="shared" si="55"/>
        <v/>
      </c>
      <c r="B740" s="82" t="str">
        <f>IF('Time Series Inputs'!A740="","",'Time Series Inputs'!A740)</f>
        <v/>
      </c>
      <c r="C740" s="83" t="str">
        <f>IF('Time Series Inputs'!B740="","",'Time Series Inputs'!B740)</f>
        <v/>
      </c>
      <c r="D740" s="83" t="str">
        <f>IF('Time Series Inputs'!C740="","",'Time Series Inputs'!C740)</f>
        <v/>
      </c>
      <c r="E740" s="73" t="str">
        <f>IF('Rule Recommendations'!A740="","",'Rule Recommendations'!A740)</f>
        <v/>
      </c>
      <c r="F740" s="73" t="str">
        <f>IF($E740="","",IF(ROW($E740)&lt;=FIRST_TRADE_DATE,0,'Apply Constraints'!$E740))</f>
        <v/>
      </c>
      <c r="G740" s="73" t="str">
        <f t="shared" si="56"/>
        <v/>
      </c>
      <c r="H740" s="73" t="str">
        <f t="shared" si="57"/>
        <v/>
      </c>
      <c r="I740" s="52" t="str">
        <f t="shared" si="59"/>
        <v/>
      </c>
      <c r="J740" s="73" t="str">
        <f t="shared" si="58"/>
        <v/>
      </c>
    </row>
    <row r="741" spans="1:10" ht="15.75" customHeight="1">
      <c r="A741" s="84" t="str">
        <f t="shared" si="55"/>
        <v/>
      </c>
      <c r="B741" s="82" t="str">
        <f>IF('Time Series Inputs'!A741="","",'Time Series Inputs'!A741)</f>
        <v/>
      </c>
      <c r="C741" s="83" t="str">
        <f>IF('Time Series Inputs'!B741="","",'Time Series Inputs'!B741)</f>
        <v/>
      </c>
      <c r="D741" s="83" t="str">
        <f>IF('Time Series Inputs'!C741="","",'Time Series Inputs'!C741)</f>
        <v/>
      </c>
      <c r="E741" s="73" t="str">
        <f>IF('Rule Recommendations'!A741="","",'Rule Recommendations'!A741)</f>
        <v/>
      </c>
      <c r="F741" s="73" t="str">
        <f>IF($E741="","",IF(ROW($E741)&lt;=FIRST_TRADE_DATE,0,'Apply Constraints'!$E741))</f>
        <v/>
      </c>
      <c r="G741" s="73" t="str">
        <f t="shared" si="56"/>
        <v/>
      </c>
      <c r="H741" s="73" t="str">
        <f t="shared" si="57"/>
        <v/>
      </c>
      <c r="I741" s="52" t="str">
        <f t="shared" si="59"/>
        <v/>
      </c>
      <c r="J741" s="73" t="str">
        <f t="shared" si="58"/>
        <v/>
      </c>
    </row>
    <row r="742" spans="1:10" ht="15.75" customHeight="1">
      <c r="A742" s="84" t="str">
        <f t="shared" si="55"/>
        <v/>
      </c>
      <c r="B742" s="82" t="str">
        <f>IF('Time Series Inputs'!A742="","",'Time Series Inputs'!A742)</f>
        <v/>
      </c>
      <c r="C742" s="83" t="str">
        <f>IF('Time Series Inputs'!B742="","",'Time Series Inputs'!B742)</f>
        <v/>
      </c>
      <c r="D742" s="83" t="str">
        <f>IF('Time Series Inputs'!C742="","",'Time Series Inputs'!C742)</f>
        <v/>
      </c>
      <c r="E742" s="73" t="str">
        <f>IF('Rule Recommendations'!A742="","",'Rule Recommendations'!A742)</f>
        <v/>
      </c>
      <c r="F742" s="73" t="str">
        <f>IF($E742="","",IF(ROW($E742)&lt;=FIRST_TRADE_DATE,0,'Apply Constraints'!$E742))</f>
        <v/>
      </c>
      <c r="G742" s="73" t="str">
        <f t="shared" si="56"/>
        <v/>
      </c>
      <c r="H742" s="73" t="str">
        <f t="shared" si="57"/>
        <v/>
      </c>
      <c r="I742" s="52" t="str">
        <f t="shared" si="59"/>
        <v/>
      </c>
      <c r="J742" s="73" t="str">
        <f t="shared" si="58"/>
        <v/>
      </c>
    </row>
    <row r="743" spans="1:10" ht="15.75" customHeight="1">
      <c r="A743" s="84" t="str">
        <f t="shared" si="55"/>
        <v/>
      </c>
      <c r="B743" s="82" t="str">
        <f>IF('Time Series Inputs'!A743="","",'Time Series Inputs'!A743)</f>
        <v/>
      </c>
      <c r="C743" s="83" t="str">
        <f>IF('Time Series Inputs'!B743="","",'Time Series Inputs'!B743)</f>
        <v/>
      </c>
      <c r="D743" s="83" t="str">
        <f>IF('Time Series Inputs'!C743="","",'Time Series Inputs'!C743)</f>
        <v/>
      </c>
      <c r="E743" s="73" t="str">
        <f>IF('Rule Recommendations'!A743="","",'Rule Recommendations'!A743)</f>
        <v/>
      </c>
      <c r="F743" s="73" t="str">
        <f>IF($E743="","",IF(ROW($E743)&lt;=FIRST_TRADE_DATE,0,'Apply Constraints'!$E743))</f>
        <v/>
      </c>
      <c r="G743" s="73" t="str">
        <f t="shared" si="56"/>
        <v/>
      </c>
      <c r="H743" s="73" t="str">
        <f t="shared" si="57"/>
        <v/>
      </c>
      <c r="I743" s="52" t="str">
        <f t="shared" si="59"/>
        <v/>
      </c>
      <c r="J743" s="73" t="str">
        <f t="shared" si="58"/>
        <v/>
      </c>
    </row>
    <row r="744" spans="1:10" ht="15.75" customHeight="1">
      <c r="A744" s="84" t="str">
        <f t="shared" si="55"/>
        <v/>
      </c>
      <c r="B744" s="82" t="str">
        <f>IF('Time Series Inputs'!A744="","",'Time Series Inputs'!A744)</f>
        <v/>
      </c>
      <c r="C744" s="83" t="str">
        <f>IF('Time Series Inputs'!B744="","",'Time Series Inputs'!B744)</f>
        <v/>
      </c>
      <c r="D744" s="83" t="str">
        <f>IF('Time Series Inputs'!C744="","",'Time Series Inputs'!C744)</f>
        <v/>
      </c>
      <c r="E744" s="73" t="str">
        <f>IF('Rule Recommendations'!A744="","",'Rule Recommendations'!A744)</f>
        <v/>
      </c>
      <c r="F744" s="73" t="str">
        <f>IF($E744="","",IF(ROW($E744)&lt;=FIRST_TRADE_DATE,0,'Apply Constraints'!$E744))</f>
        <v/>
      </c>
      <c r="G744" s="73" t="str">
        <f t="shared" si="56"/>
        <v/>
      </c>
      <c r="H744" s="73" t="str">
        <f t="shared" si="57"/>
        <v/>
      </c>
      <c r="I744" s="52" t="str">
        <f t="shared" si="59"/>
        <v/>
      </c>
      <c r="J744" s="73" t="str">
        <f t="shared" si="58"/>
        <v/>
      </c>
    </row>
    <row r="745" spans="1:10" ht="15.75" customHeight="1">
      <c r="A745" s="84" t="str">
        <f t="shared" si="55"/>
        <v/>
      </c>
      <c r="B745" s="82" t="str">
        <f>IF('Time Series Inputs'!A745="","",'Time Series Inputs'!A745)</f>
        <v/>
      </c>
      <c r="C745" s="83" t="str">
        <f>IF('Time Series Inputs'!B745="","",'Time Series Inputs'!B745)</f>
        <v/>
      </c>
      <c r="D745" s="83" t="str">
        <f>IF('Time Series Inputs'!C745="","",'Time Series Inputs'!C745)</f>
        <v/>
      </c>
      <c r="E745" s="73" t="str">
        <f>IF('Rule Recommendations'!A745="","",'Rule Recommendations'!A745)</f>
        <v/>
      </c>
      <c r="F745" s="73" t="str">
        <f>IF($E745="","",IF(ROW($E745)&lt;=FIRST_TRADE_DATE,0,'Apply Constraints'!$E745))</f>
        <v/>
      </c>
      <c r="G745" s="73" t="str">
        <f t="shared" si="56"/>
        <v/>
      </c>
      <c r="H745" s="73" t="str">
        <f t="shared" si="57"/>
        <v/>
      </c>
      <c r="I745" s="52" t="str">
        <f t="shared" si="59"/>
        <v/>
      </c>
      <c r="J745" s="73" t="str">
        <f t="shared" si="58"/>
        <v/>
      </c>
    </row>
    <row r="746" spans="1:10" ht="15.75" customHeight="1">
      <c r="A746" s="84" t="str">
        <f t="shared" si="55"/>
        <v/>
      </c>
      <c r="B746" s="82" t="str">
        <f>IF('Time Series Inputs'!A746="","",'Time Series Inputs'!A746)</f>
        <v/>
      </c>
      <c r="C746" s="83" t="str">
        <f>IF('Time Series Inputs'!B746="","",'Time Series Inputs'!B746)</f>
        <v/>
      </c>
      <c r="D746" s="83" t="str">
        <f>IF('Time Series Inputs'!C746="","",'Time Series Inputs'!C746)</f>
        <v/>
      </c>
      <c r="E746" s="73" t="str">
        <f>IF('Rule Recommendations'!A746="","",'Rule Recommendations'!A746)</f>
        <v/>
      </c>
      <c r="F746" s="73" t="str">
        <f>IF($E746="","",IF(ROW($E746)&lt;=FIRST_TRADE_DATE,0,'Apply Constraints'!$E746))</f>
        <v/>
      </c>
      <c r="G746" s="73" t="str">
        <f t="shared" si="56"/>
        <v/>
      </c>
      <c r="H746" s="73" t="str">
        <f t="shared" si="57"/>
        <v/>
      </c>
      <c r="I746" s="52" t="str">
        <f t="shared" si="59"/>
        <v/>
      </c>
      <c r="J746" s="73" t="str">
        <f t="shared" si="58"/>
        <v/>
      </c>
    </row>
    <row r="747" spans="1:10" ht="15.75" customHeight="1">
      <c r="A747" s="84" t="str">
        <f t="shared" si="55"/>
        <v/>
      </c>
      <c r="B747" s="82" t="str">
        <f>IF('Time Series Inputs'!A747="","",'Time Series Inputs'!A747)</f>
        <v/>
      </c>
      <c r="C747" s="83" t="str">
        <f>IF('Time Series Inputs'!B747="","",'Time Series Inputs'!B747)</f>
        <v/>
      </c>
      <c r="D747" s="83" t="str">
        <f>IF('Time Series Inputs'!C747="","",'Time Series Inputs'!C747)</f>
        <v/>
      </c>
      <c r="E747" s="73" t="str">
        <f>IF('Rule Recommendations'!A747="","",'Rule Recommendations'!A747)</f>
        <v/>
      </c>
      <c r="F747" s="73" t="str">
        <f>IF($E747="","",IF(ROW($E747)&lt;=FIRST_TRADE_DATE,0,'Apply Constraints'!$E747))</f>
        <v/>
      </c>
      <c r="G747" s="73" t="str">
        <f t="shared" si="56"/>
        <v/>
      </c>
      <c r="H747" s="73" t="str">
        <f t="shared" si="57"/>
        <v/>
      </c>
      <c r="I747" s="52" t="str">
        <f t="shared" si="59"/>
        <v/>
      </c>
      <c r="J747" s="73" t="str">
        <f t="shared" si="58"/>
        <v/>
      </c>
    </row>
    <row r="748" spans="1:10" ht="15.75" customHeight="1">
      <c r="A748" s="84" t="str">
        <f t="shared" si="55"/>
        <v/>
      </c>
      <c r="B748" s="82" t="str">
        <f>IF('Time Series Inputs'!A748="","",'Time Series Inputs'!A748)</f>
        <v/>
      </c>
      <c r="C748" s="83" t="str">
        <f>IF('Time Series Inputs'!B748="","",'Time Series Inputs'!B748)</f>
        <v/>
      </c>
      <c r="D748" s="83" t="str">
        <f>IF('Time Series Inputs'!C748="","",'Time Series Inputs'!C748)</f>
        <v/>
      </c>
      <c r="E748" s="73" t="str">
        <f>IF('Rule Recommendations'!A748="","",'Rule Recommendations'!A748)</f>
        <v/>
      </c>
      <c r="F748" s="73" t="str">
        <f>IF($E748="","",IF(ROW($E748)&lt;=FIRST_TRADE_DATE,0,'Apply Constraints'!$E748))</f>
        <v/>
      </c>
      <c r="G748" s="73" t="str">
        <f t="shared" si="56"/>
        <v/>
      </c>
      <c r="H748" s="73" t="str">
        <f t="shared" si="57"/>
        <v/>
      </c>
      <c r="I748" s="52" t="str">
        <f t="shared" si="59"/>
        <v/>
      </c>
      <c r="J748" s="73" t="str">
        <f t="shared" si="58"/>
        <v/>
      </c>
    </row>
    <row r="749" spans="1:10" ht="15.75" customHeight="1">
      <c r="A749" s="84" t="str">
        <f t="shared" si="55"/>
        <v/>
      </c>
      <c r="B749" s="82" t="str">
        <f>IF('Time Series Inputs'!A749="","",'Time Series Inputs'!A749)</f>
        <v/>
      </c>
      <c r="C749" s="83" t="str">
        <f>IF('Time Series Inputs'!B749="","",'Time Series Inputs'!B749)</f>
        <v/>
      </c>
      <c r="D749" s="83" t="str">
        <f>IF('Time Series Inputs'!C749="","",'Time Series Inputs'!C749)</f>
        <v/>
      </c>
      <c r="E749" s="73" t="str">
        <f>IF('Rule Recommendations'!A749="","",'Rule Recommendations'!A749)</f>
        <v/>
      </c>
      <c r="F749" s="73" t="str">
        <f>IF($E749="","",IF(ROW($E749)&lt;=FIRST_TRADE_DATE,0,'Apply Constraints'!$E749))</f>
        <v/>
      </c>
      <c r="G749" s="73" t="str">
        <f t="shared" si="56"/>
        <v/>
      </c>
      <c r="H749" s="73" t="str">
        <f t="shared" si="57"/>
        <v/>
      </c>
      <c r="I749" s="52" t="str">
        <f t="shared" si="59"/>
        <v/>
      </c>
      <c r="J749" s="73" t="str">
        <f t="shared" si="58"/>
        <v/>
      </c>
    </row>
    <row r="750" spans="1:10" ht="15.75" customHeight="1">
      <c r="A750" s="84" t="str">
        <f t="shared" si="55"/>
        <v/>
      </c>
      <c r="B750" s="82" t="str">
        <f>IF('Time Series Inputs'!A750="","",'Time Series Inputs'!A750)</f>
        <v/>
      </c>
      <c r="C750" s="83" t="str">
        <f>IF('Time Series Inputs'!B750="","",'Time Series Inputs'!B750)</f>
        <v/>
      </c>
      <c r="D750" s="83" t="str">
        <f>IF('Time Series Inputs'!C750="","",'Time Series Inputs'!C750)</f>
        <v/>
      </c>
      <c r="E750" s="73" t="str">
        <f>IF('Rule Recommendations'!A750="","",'Rule Recommendations'!A750)</f>
        <v/>
      </c>
      <c r="F750" s="73" t="str">
        <f>IF($E750="","",IF(ROW($E750)&lt;=FIRST_TRADE_DATE,0,'Apply Constraints'!$E750))</f>
        <v/>
      </c>
      <c r="G750" s="73" t="str">
        <f t="shared" si="56"/>
        <v/>
      </c>
      <c r="H750" s="73" t="str">
        <f t="shared" si="57"/>
        <v/>
      </c>
      <c r="I750" s="52" t="str">
        <f t="shared" si="59"/>
        <v/>
      </c>
      <c r="J750" s="73" t="str">
        <f t="shared" si="58"/>
        <v/>
      </c>
    </row>
    <row r="751" spans="1:10" ht="15.75" customHeight="1">
      <c r="A751" s="84" t="str">
        <f t="shared" si="55"/>
        <v/>
      </c>
      <c r="B751" s="82" t="str">
        <f>IF('Time Series Inputs'!A751="","",'Time Series Inputs'!A751)</f>
        <v/>
      </c>
      <c r="C751" s="83" t="str">
        <f>IF('Time Series Inputs'!B751="","",'Time Series Inputs'!B751)</f>
        <v/>
      </c>
      <c r="D751" s="83" t="str">
        <f>IF('Time Series Inputs'!C751="","",'Time Series Inputs'!C751)</f>
        <v/>
      </c>
      <c r="E751" s="73" t="str">
        <f>IF('Rule Recommendations'!A751="","",'Rule Recommendations'!A751)</f>
        <v/>
      </c>
      <c r="F751" s="73" t="str">
        <f>IF($E751="","",IF(ROW($E751)&lt;=FIRST_TRADE_DATE,0,'Apply Constraints'!$E751))</f>
        <v/>
      </c>
      <c r="G751" s="73" t="str">
        <f t="shared" si="56"/>
        <v/>
      </c>
      <c r="H751" s="73" t="str">
        <f t="shared" si="57"/>
        <v/>
      </c>
      <c r="I751" s="52" t="str">
        <f t="shared" si="59"/>
        <v/>
      </c>
      <c r="J751" s="73" t="str">
        <f t="shared" si="58"/>
        <v/>
      </c>
    </row>
    <row r="752" spans="1:10" ht="15.75" customHeight="1">
      <c r="A752" s="84" t="str">
        <f t="shared" si="55"/>
        <v/>
      </c>
      <c r="B752" s="82" t="str">
        <f>IF('Time Series Inputs'!A752="","",'Time Series Inputs'!A752)</f>
        <v/>
      </c>
      <c r="C752" s="83" t="str">
        <f>IF('Time Series Inputs'!B752="","",'Time Series Inputs'!B752)</f>
        <v/>
      </c>
      <c r="D752" s="83" t="str">
        <f>IF('Time Series Inputs'!C752="","",'Time Series Inputs'!C752)</f>
        <v/>
      </c>
      <c r="E752" s="73" t="str">
        <f>IF('Rule Recommendations'!A752="","",'Rule Recommendations'!A752)</f>
        <v/>
      </c>
      <c r="F752" s="73" t="str">
        <f>IF($E752="","",IF(ROW($E752)&lt;=FIRST_TRADE_DATE,0,'Apply Constraints'!$E752))</f>
        <v/>
      </c>
      <c r="G752" s="73" t="str">
        <f t="shared" si="56"/>
        <v/>
      </c>
      <c r="H752" s="73" t="str">
        <f t="shared" si="57"/>
        <v/>
      </c>
      <c r="I752" s="52" t="str">
        <f t="shared" si="59"/>
        <v/>
      </c>
      <c r="J752" s="73" t="str">
        <f t="shared" si="58"/>
        <v/>
      </c>
    </row>
    <row r="753" spans="1:10" ht="15.75" customHeight="1">
      <c r="A753" s="84" t="str">
        <f t="shared" si="55"/>
        <v/>
      </c>
      <c r="B753" s="82" t="str">
        <f>IF('Time Series Inputs'!A753="","",'Time Series Inputs'!A753)</f>
        <v/>
      </c>
      <c r="C753" s="83" t="str">
        <f>IF('Time Series Inputs'!B753="","",'Time Series Inputs'!B753)</f>
        <v/>
      </c>
      <c r="D753" s="83" t="str">
        <f>IF('Time Series Inputs'!C753="","",'Time Series Inputs'!C753)</f>
        <v/>
      </c>
      <c r="E753" s="73" t="str">
        <f>IF('Rule Recommendations'!A753="","",'Rule Recommendations'!A753)</f>
        <v/>
      </c>
      <c r="F753" s="73" t="str">
        <f>IF($E753="","",IF(ROW($E753)&lt;=FIRST_TRADE_DATE,0,'Apply Constraints'!$E753))</f>
        <v/>
      </c>
      <c r="G753" s="73" t="str">
        <f t="shared" si="56"/>
        <v/>
      </c>
      <c r="H753" s="73" t="str">
        <f t="shared" si="57"/>
        <v/>
      </c>
      <c r="I753" s="52" t="str">
        <f t="shared" si="59"/>
        <v/>
      </c>
      <c r="J753" s="73" t="str">
        <f t="shared" si="58"/>
        <v/>
      </c>
    </row>
    <row r="754" spans="1:10" ht="15.75" customHeight="1">
      <c r="A754" s="84" t="str">
        <f t="shared" si="55"/>
        <v/>
      </c>
      <c r="B754" s="82" t="str">
        <f>IF('Time Series Inputs'!A754="","",'Time Series Inputs'!A754)</f>
        <v/>
      </c>
      <c r="C754" s="83" t="str">
        <f>IF('Time Series Inputs'!B754="","",'Time Series Inputs'!B754)</f>
        <v/>
      </c>
      <c r="D754" s="83" t="str">
        <f>IF('Time Series Inputs'!C754="","",'Time Series Inputs'!C754)</f>
        <v/>
      </c>
      <c r="E754" s="73" t="str">
        <f>IF('Rule Recommendations'!A754="","",'Rule Recommendations'!A754)</f>
        <v/>
      </c>
      <c r="F754" s="73" t="str">
        <f>IF($E754="","",IF(ROW($E754)&lt;=FIRST_TRADE_DATE,0,'Apply Constraints'!$E754))</f>
        <v/>
      </c>
      <c r="G754" s="73" t="str">
        <f t="shared" si="56"/>
        <v/>
      </c>
      <c r="H754" s="73" t="str">
        <f t="shared" si="57"/>
        <v/>
      </c>
      <c r="I754" s="52" t="str">
        <f t="shared" si="59"/>
        <v/>
      </c>
      <c r="J754" s="73" t="str">
        <f t="shared" si="58"/>
        <v/>
      </c>
    </row>
    <row r="755" spans="1:10" ht="15.75" customHeight="1">
      <c r="A755" s="84" t="str">
        <f t="shared" si="55"/>
        <v/>
      </c>
      <c r="B755" s="82" t="str">
        <f>IF('Time Series Inputs'!A755="","",'Time Series Inputs'!A755)</f>
        <v/>
      </c>
      <c r="C755" s="83" t="str">
        <f>IF('Time Series Inputs'!B755="","",'Time Series Inputs'!B755)</f>
        <v/>
      </c>
      <c r="D755" s="83" t="str">
        <f>IF('Time Series Inputs'!C755="","",'Time Series Inputs'!C755)</f>
        <v/>
      </c>
      <c r="E755" s="73" t="str">
        <f>IF('Rule Recommendations'!A755="","",'Rule Recommendations'!A755)</f>
        <v/>
      </c>
      <c r="F755" s="73" t="str">
        <f>IF($E755="","",IF(ROW($E755)&lt;=FIRST_TRADE_DATE,0,'Apply Constraints'!$E755))</f>
        <v/>
      </c>
      <c r="G755" s="73" t="str">
        <f t="shared" si="56"/>
        <v/>
      </c>
      <c r="H755" s="73" t="str">
        <f t="shared" si="57"/>
        <v/>
      </c>
      <c r="I755" s="52" t="str">
        <f t="shared" si="59"/>
        <v/>
      </c>
      <c r="J755" s="73" t="str">
        <f t="shared" si="58"/>
        <v/>
      </c>
    </row>
    <row r="756" spans="1:10" ht="15.75" customHeight="1">
      <c r="A756" s="84" t="str">
        <f t="shared" si="55"/>
        <v/>
      </c>
      <c r="B756" s="82" t="str">
        <f>IF('Time Series Inputs'!A756="","",'Time Series Inputs'!A756)</f>
        <v/>
      </c>
      <c r="C756" s="83" t="str">
        <f>IF('Time Series Inputs'!B756="","",'Time Series Inputs'!B756)</f>
        <v/>
      </c>
      <c r="D756" s="83" t="str">
        <f>IF('Time Series Inputs'!C756="","",'Time Series Inputs'!C756)</f>
        <v/>
      </c>
      <c r="E756" s="73" t="str">
        <f>IF('Rule Recommendations'!A756="","",'Rule Recommendations'!A756)</f>
        <v/>
      </c>
      <c r="F756" s="73" t="str">
        <f>IF($E756="","",IF(ROW($E756)&lt;=FIRST_TRADE_DATE,0,'Apply Constraints'!$E756))</f>
        <v/>
      </c>
      <c r="G756" s="73" t="str">
        <f t="shared" si="56"/>
        <v/>
      </c>
      <c r="H756" s="73" t="str">
        <f t="shared" si="57"/>
        <v/>
      </c>
      <c r="I756" s="52" t="str">
        <f t="shared" si="59"/>
        <v/>
      </c>
      <c r="J756" s="73" t="str">
        <f t="shared" si="58"/>
        <v/>
      </c>
    </row>
    <row r="757" spans="1:10" ht="15.75" customHeight="1">
      <c r="A757" s="84" t="str">
        <f t="shared" si="55"/>
        <v/>
      </c>
      <c r="B757" s="82" t="str">
        <f>IF('Time Series Inputs'!A757="","",'Time Series Inputs'!A757)</f>
        <v/>
      </c>
      <c r="C757" s="83" t="str">
        <f>IF('Time Series Inputs'!B757="","",'Time Series Inputs'!B757)</f>
        <v/>
      </c>
      <c r="D757" s="83" t="str">
        <f>IF('Time Series Inputs'!C757="","",'Time Series Inputs'!C757)</f>
        <v/>
      </c>
      <c r="E757" s="73" t="str">
        <f>IF('Rule Recommendations'!A757="","",'Rule Recommendations'!A757)</f>
        <v/>
      </c>
      <c r="F757" s="73" t="str">
        <f>IF($E757="","",IF(ROW($E757)&lt;=FIRST_TRADE_DATE,0,'Apply Constraints'!$E757))</f>
        <v/>
      </c>
      <c r="G757" s="73" t="str">
        <f t="shared" si="56"/>
        <v/>
      </c>
      <c r="H757" s="73" t="str">
        <f t="shared" si="57"/>
        <v/>
      </c>
      <c r="I757" s="52" t="str">
        <f t="shared" si="59"/>
        <v/>
      </c>
      <c r="J757" s="73" t="str">
        <f t="shared" si="58"/>
        <v/>
      </c>
    </row>
    <row r="758" spans="1:10" ht="15.75" customHeight="1">
      <c r="A758" s="84" t="str">
        <f t="shared" si="55"/>
        <v/>
      </c>
      <c r="B758" s="82" t="str">
        <f>IF('Time Series Inputs'!A758="","",'Time Series Inputs'!A758)</f>
        <v/>
      </c>
      <c r="C758" s="83" t="str">
        <f>IF('Time Series Inputs'!B758="","",'Time Series Inputs'!B758)</f>
        <v/>
      </c>
      <c r="D758" s="83" t="str">
        <f>IF('Time Series Inputs'!C758="","",'Time Series Inputs'!C758)</f>
        <v/>
      </c>
      <c r="E758" s="73" t="str">
        <f>IF('Rule Recommendations'!A758="","",'Rule Recommendations'!A758)</f>
        <v/>
      </c>
      <c r="F758" s="73" t="str">
        <f>IF($E758="","",IF(ROW($E758)&lt;=FIRST_TRADE_DATE,0,'Apply Constraints'!$E758))</f>
        <v/>
      </c>
      <c r="G758" s="73" t="str">
        <f t="shared" si="56"/>
        <v/>
      </c>
      <c r="H758" s="73" t="str">
        <f t="shared" si="57"/>
        <v/>
      </c>
      <c r="I758" s="52" t="str">
        <f t="shared" si="59"/>
        <v/>
      </c>
      <c r="J758" s="73" t="str">
        <f t="shared" si="58"/>
        <v/>
      </c>
    </row>
    <row r="759" spans="1:10" ht="15.75" customHeight="1">
      <c r="A759" s="84" t="str">
        <f t="shared" si="55"/>
        <v/>
      </c>
      <c r="B759" s="82" t="str">
        <f>IF('Time Series Inputs'!A759="","",'Time Series Inputs'!A759)</f>
        <v/>
      </c>
      <c r="C759" s="83" t="str">
        <f>IF('Time Series Inputs'!B759="","",'Time Series Inputs'!B759)</f>
        <v/>
      </c>
      <c r="D759" s="83" t="str">
        <f>IF('Time Series Inputs'!C759="","",'Time Series Inputs'!C759)</f>
        <v/>
      </c>
      <c r="E759" s="73" t="str">
        <f>IF('Rule Recommendations'!A759="","",'Rule Recommendations'!A759)</f>
        <v/>
      </c>
      <c r="F759" s="73" t="str">
        <f>IF($E759="","",IF(ROW($E759)&lt;=FIRST_TRADE_DATE,0,'Apply Constraints'!$E759))</f>
        <v/>
      </c>
      <c r="G759" s="73" t="str">
        <f t="shared" si="56"/>
        <v/>
      </c>
      <c r="H759" s="73" t="str">
        <f t="shared" si="57"/>
        <v/>
      </c>
      <c r="I759" s="52" t="str">
        <f t="shared" si="59"/>
        <v/>
      </c>
      <c r="J759" s="73" t="str">
        <f t="shared" si="58"/>
        <v/>
      </c>
    </row>
    <row r="760" spans="1:10" ht="15.75" customHeight="1">
      <c r="A760" s="84" t="str">
        <f t="shared" si="55"/>
        <v/>
      </c>
      <c r="B760" s="82" t="str">
        <f>IF('Time Series Inputs'!A760="","",'Time Series Inputs'!A760)</f>
        <v/>
      </c>
      <c r="C760" s="83" t="str">
        <f>IF('Time Series Inputs'!B760="","",'Time Series Inputs'!B760)</f>
        <v/>
      </c>
      <c r="D760" s="83" t="str">
        <f>IF('Time Series Inputs'!C760="","",'Time Series Inputs'!C760)</f>
        <v/>
      </c>
      <c r="E760" s="73" t="str">
        <f>IF('Rule Recommendations'!A760="","",'Rule Recommendations'!A760)</f>
        <v/>
      </c>
      <c r="F760" s="73" t="str">
        <f>IF($E760="","",IF(ROW($E760)&lt;=FIRST_TRADE_DATE,0,'Apply Constraints'!$E760))</f>
        <v/>
      </c>
      <c r="G760" s="73" t="str">
        <f t="shared" si="56"/>
        <v/>
      </c>
      <c r="H760" s="73" t="str">
        <f t="shared" si="57"/>
        <v/>
      </c>
      <c r="I760" s="52" t="str">
        <f t="shared" si="59"/>
        <v/>
      </c>
      <c r="J760" s="73" t="str">
        <f t="shared" si="58"/>
        <v/>
      </c>
    </row>
    <row r="761" spans="1:10" ht="15.75" customHeight="1">
      <c r="A761" s="84" t="str">
        <f t="shared" si="55"/>
        <v/>
      </c>
      <c r="B761" s="82" t="str">
        <f>IF('Time Series Inputs'!A761="","",'Time Series Inputs'!A761)</f>
        <v/>
      </c>
      <c r="C761" s="83" t="str">
        <f>IF('Time Series Inputs'!B761="","",'Time Series Inputs'!B761)</f>
        <v/>
      </c>
      <c r="D761" s="83" t="str">
        <f>IF('Time Series Inputs'!C761="","",'Time Series Inputs'!C761)</f>
        <v/>
      </c>
      <c r="E761" s="73" t="str">
        <f>IF('Rule Recommendations'!A761="","",'Rule Recommendations'!A761)</f>
        <v/>
      </c>
      <c r="F761" s="73" t="str">
        <f>IF($E761="","",IF(ROW($E761)&lt;=FIRST_TRADE_DATE,0,'Apply Constraints'!$E761))</f>
        <v/>
      </c>
      <c r="G761" s="73" t="str">
        <f t="shared" si="56"/>
        <v/>
      </c>
      <c r="H761" s="73" t="str">
        <f t="shared" si="57"/>
        <v/>
      </c>
      <c r="I761" s="52" t="str">
        <f t="shared" si="59"/>
        <v/>
      </c>
      <c r="J761" s="73" t="str">
        <f t="shared" si="58"/>
        <v/>
      </c>
    </row>
    <row r="762" spans="1:10" ht="15.75" customHeight="1">
      <c r="A762" s="84" t="str">
        <f t="shared" si="55"/>
        <v/>
      </c>
      <c r="B762" s="82" t="str">
        <f>IF('Time Series Inputs'!A762="","",'Time Series Inputs'!A762)</f>
        <v/>
      </c>
      <c r="C762" s="83" t="str">
        <f>IF('Time Series Inputs'!B762="","",'Time Series Inputs'!B762)</f>
        <v/>
      </c>
      <c r="D762" s="83" t="str">
        <f>IF('Time Series Inputs'!C762="","",'Time Series Inputs'!C762)</f>
        <v/>
      </c>
      <c r="E762" s="73" t="str">
        <f>IF('Rule Recommendations'!A762="","",'Rule Recommendations'!A762)</f>
        <v/>
      </c>
      <c r="F762" s="73" t="str">
        <f>IF($E762="","",IF(ROW($E762)&lt;=FIRST_TRADE_DATE,0,'Apply Constraints'!$E762))</f>
        <v/>
      </c>
      <c r="G762" s="73" t="str">
        <f t="shared" si="56"/>
        <v/>
      </c>
      <c r="H762" s="73" t="str">
        <f t="shared" si="57"/>
        <v/>
      </c>
      <c r="I762" s="52" t="str">
        <f t="shared" si="59"/>
        <v/>
      </c>
      <c r="J762" s="73" t="str">
        <f t="shared" si="58"/>
        <v/>
      </c>
    </row>
    <row r="763" spans="1:10" ht="15.75" customHeight="1">
      <c r="A763" s="84" t="str">
        <f t="shared" si="55"/>
        <v/>
      </c>
      <c r="B763" s="82" t="str">
        <f>IF('Time Series Inputs'!A763="","",'Time Series Inputs'!A763)</f>
        <v/>
      </c>
      <c r="C763" s="83" t="str">
        <f>IF('Time Series Inputs'!B763="","",'Time Series Inputs'!B763)</f>
        <v/>
      </c>
      <c r="D763" s="83" t="str">
        <f>IF('Time Series Inputs'!C763="","",'Time Series Inputs'!C763)</f>
        <v/>
      </c>
      <c r="E763" s="73" t="str">
        <f>IF('Rule Recommendations'!A763="","",'Rule Recommendations'!A763)</f>
        <v/>
      </c>
      <c r="F763" s="73" t="str">
        <f>IF($E763="","",IF(ROW($E763)&lt;=FIRST_TRADE_DATE,0,'Apply Constraints'!$E763))</f>
        <v/>
      </c>
      <c r="G763" s="73" t="str">
        <f t="shared" si="56"/>
        <v/>
      </c>
      <c r="H763" s="73" t="str">
        <f t="shared" si="57"/>
        <v/>
      </c>
      <c r="I763" s="52" t="str">
        <f t="shared" si="59"/>
        <v/>
      </c>
      <c r="J763" s="73" t="str">
        <f t="shared" si="58"/>
        <v/>
      </c>
    </row>
    <row r="764" spans="1:10" ht="15.75" customHeight="1">
      <c r="A764" s="84" t="str">
        <f t="shared" si="55"/>
        <v/>
      </c>
      <c r="B764" s="82" t="str">
        <f>IF('Time Series Inputs'!A764="","",'Time Series Inputs'!A764)</f>
        <v/>
      </c>
      <c r="C764" s="83" t="str">
        <f>IF('Time Series Inputs'!B764="","",'Time Series Inputs'!B764)</f>
        <v/>
      </c>
      <c r="D764" s="83" t="str">
        <f>IF('Time Series Inputs'!C764="","",'Time Series Inputs'!C764)</f>
        <v/>
      </c>
      <c r="E764" s="73" t="str">
        <f>IF('Rule Recommendations'!A764="","",'Rule Recommendations'!A764)</f>
        <v/>
      </c>
      <c r="F764" s="73" t="str">
        <f>IF($E764="","",IF(ROW($E764)&lt;=FIRST_TRADE_DATE,0,'Apply Constraints'!$E764))</f>
        <v/>
      </c>
      <c r="G764" s="73" t="str">
        <f t="shared" si="56"/>
        <v/>
      </c>
      <c r="H764" s="73" t="str">
        <f t="shared" si="57"/>
        <v/>
      </c>
      <c r="I764" s="52" t="str">
        <f t="shared" si="59"/>
        <v/>
      </c>
      <c r="J764" s="73" t="str">
        <f t="shared" si="58"/>
        <v/>
      </c>
    </row>
    <row r="765" spans="1:10" ht="15.75" customHeight="1">
      <c r="A765" s="84" t="str">
        <f t="shared" si="55"/>
        <v/>
      </c>
      <c r="B765" s="82" t="str">
        <f>IF('Time Series Inputs'!A765="","",'Time Series Inputs'!A765)</f>
        <v/>
      </c>
      <c r="C765" s="83" t="str">
        <f>IF('Time Series Inputs'!B765="","",'Time Series Inputs'!B765)</f>
        <v/>
      </c>
      <c r="D765" s="83" t="str">
        <f>IF('Time Series Inputs'!C765="","",'Time Series Inputs'!C765)</f>
        <v/>
      </c>
      <c r="E765" s="73" t="str">
        <f>IF('Rule Recommendations'!A765="","",'Rule Recommendations'!A765)</f>
        <v/>
      </c>
      <c r="F765" s="73" t="str">
        <f>IF($E765="","",IF(ROW($E765)&lt;=FIRST_TRADE_DATE,0,'Apply Constraints'!$E765))</f>
        <v/>
      </c>
      <c r="G765" s="73" t="str">
        <f t="shared" si="56"/>
        <v/>
      </c>
      <c r="H765" s="73" t="str">
        <f t="shared" si="57"/>
        <v/>
      </c>
      <c r="I765" s="52" t="str">
        <f t="shared" si="59"/>
        <v/>
      </c>
      <c r="J765" s="73" t="str">
        <f t="shared" si="58"/>
        <v/>
      </c>
    </row>
    <row r="766" spans="1:10" ht="15.75" customHeight="1">
      <c r="A766" s="84" t="str">
        <f t="shared" si="55"/>
        <v/>
      </c>
      <c r="B766" s="82" t="str">
        <f>IF('Time Series Inputs'!A766="","",'Time Series Inputs'!A766)</f>
        <v/>
      </c>
      <c r="C766" s="83" t="str">
        <f>IF('Time Series Inputs'!B766="","",'Time Series Inputs'!B766)</f>
        <v/>
      </c>
      <c r="D766" s="83" t="str">
        <f>IF('Time Series Inputs'!C766="","",'Time Series Inputs'!C766)</f>
        <v/>
      </c>
      <c r="E766" s="73" t="str">
        <f>IF('Rule Recommendations'!A766="","",'Rule Recommendations'!A766)</f>
        <v/>
      </c>
      <c r="F766" s="73" t="str">
        <f>IF($E766="","",IF(ROW($E766)&lt;=FIRST_TRADE_DATE,0,'Apply Constraints'!$E766))</f>
        <v/>
      </c>
      <c r="G766" s="73" t="str">
        <f t="shared" si="56"/>
        <v/>
      </c>
      <c r="H766" s="73" t="str">
        <f t="shared" si="57"/>
        <v/>
      </c>
      <c r="I766" s="52" t="str">
        <f t="shared" si="59"/>
        <v/>
      </c>
      <c r="J766" s="73" t="str">
        <f t="shared" si="58"/>
        <v/>
      </c>
    </row>
    <row r="767" spans="1:10" ht="15.75" customHeight="1">
      <c r="A767" s="84" t="str">
        <f t="shared" si="55"/>
        <v/>
      </c>
      <c r="B767" s="82" t="str">
        <f>IF('Time Series Inputs'!A767="","",'Time Series Inputs'!A767)</f>
        <v/>
      </c>
      <c r="C767" s="83" t="str">
        <f>IF('Time Series Inputs'!B767="","",'Time Series Inputs'!B767)</f>
        <v/>
      </c>
      <c r="D767" s="83" t="str">
        <f>IF('Time Series Inputs'!C767="","",'Time Series Inputs'!C767)</f>
        <v/>
      </c>
      <c r="E767" s="73" t="str">
        <f>IF('Rule Recommendations'!A767="","",'Rule Recommendations'!A767)</f>
        <v/>
      </c>
      <c r="F767" s="73" t="str">
        <f>IF($E767="","",IF(ROW($E767)&lt;=FIRST_TRADE_DATE,0,'Apply Constraints'!$E767))</f>
        <v/>
      </c>
      <c r="G767" s="73" t="str">
        <f t="shared" si="56"/>
        <v/>
      </c>
      <c r="H767" s="73" t="str">
        <f t="shared" si="57"/>
        <v/>
      </c>
      <c r="I767" s="52" t="str">
        <f t="shared" si="59"/>
        <v/>
      </c>
      <c r="J767" s="73" t="str">
        <f t="shared" si="58"/>
        <v/>
      </c>
    </row>
    <row r="768" spans="1:10" ht="15.75" customHeight="1">
      <c r="A768" s="84" t="str">
        <f t="shared" si="55"/>
        <v/>
      </c>
      <c r="B768" s="82" t="str">
        <f>IF('Time Series Inputs'!A768="","",'Time Series Inputs'!A768)</f>
        <v/>
      </c>
      <c r="C768" s="83" t="str">
        <f>IF('Time Series Inputs'!B768="","",'Time Series Inputs'!B768)</f>
        <v/>
      </c>
      <c r="D768" s="83" t="str">
        <f>IF('Time Series Inputs'!C768="","",'Time Series Inputs'!C768)</f>
        <v/>
      </c>
      <c r="E768" s="73" t="str">
        <f>IF('Rule Recommendations'!A768="","",'Rule Recommendations'!A768)</f>
        <v/>
      </c>
      <c r="F768" s="73" t="str">
        <f>IF($E768="","",IF(ROW($E768)&lt;=FIRST_TRADE_DATE,0,'Apply Constraints'!$E768))</f>
        <v/>
      </c>
      <c r="G768" s="73" t="str">
        <f t="shared" si="56"/>
        <v/>
      </c>
      <c r="H768" s="73" t="str">
        <f t="shared" si="57"/>
        <v/>
      </c>
      <c r="I768" s="52" t="str">
        <f t="shared" si="59"/>
        <v/>
      </c>
      <c r="J768" s="73" t="str">
        <f t="shared" si="58"/>
        <v/>
      </c>
    </row>
    <row r="769" spans="1:10" ht="15.75" customHeight="1">
      <c r="A769" s="84" t="str">
        <f t="shared" si="55"/>
        <v/>
      </c>
      <c r="B769" s="82" t="str">
        <f>IF('Time Series Inputs'!A769="","",'Time Series Inputs'!A769)</f>
        <v/>
      </c>
      <c r="C769" s="83" t="str">
        <f>IF('Time Series Inputs'!B769="","",'Time Series Inputs'!B769)</f>
        <v/>
      </c>
      <c r="D769" s="83" t="str">
        <f>IF('Time Series Inputs'!C769="","",'Time Series Inputs'!C769)</f>
        <v/>
      </c>
      <c r="E769" s="73" t="str">
        <f>IF('Rule Recommendations'!A769="","",'Rule Recommendations'!A769)</f>
        <v/>
      </c>
      <c r="F769" s="73" t="str">
        <f>IF($E769="","",IF(ROW($E769)&lt;=FIRST_TRADE_DATE,0,'Apply Constraints'!$E769))</f>
        <v/>
      </c>
      <c r="G769" s="73" t="str">
        <f t="shared" si="56"/>
        <v/>
      </c>
      <c r="H769" s="73" t="str">
        <f t="shared" si="57"/>
        <v/>
      </c>
      <c r="I769" s="52" t="str">
        <f t="shared" si="59"/>
        <v/>
      </c>
      <c r="J769" s="73" t="str">
        <f t="shared" si="58"/>
        <v/>
      </c>
    </row>
    <row r="770" spans="1:10" ht="15.75" customHeight="1">
      <c r="A770" s="84" t="str">
        <f t="shared" ref="A770:A833" si="60">IF(J770="","",J770)</f>
        <v/>
      </c>
      <c r="B770" s="82" t="str">
        <f>IF('Time Series Inputs'!A770="","",'Time Series Inputs'!A770)</f>
        <v/>
      </c>
      <c r="C770" s="83" t="str">
        <f>IF('Time Series Inputs'!B770="","",'Time Series Inputs'!B770)</f>
        <v/>
      </c>
      <c r="D770" s="83" t="str">
        <f>IF('Time Series Inputs'!C770="","",'Time Series Inputs'!C770)</f>
        <v/>
      </c>
      <c r="E770" s="73" t="str">
        <f>IF('Rule Recommendations'!A770="","",'Rule Recommendations'!A770)</f>
        <v/>
      </c>
      <c r="F770" s="73" t="str">
        <f>IF($E770="","",IF(ROW($E770)&lt;=FIRST_TRADE_DATE,0,'Apply Constraints'!$E770))</f>
        <v/>
      </c>
      <c r="G770" s="73" t="str">
        <f t="shared" ref="G770:G833" si="61">IF(F770="","",IF(ABS($F770)&gt;MAX_ALLOCATION, MAX_ALLOCATION*SIGN($F770),$F770))</f>
        <v/>
      </c>
      <c r="H770" s="73" t="str">
        <f t="shared" ref="H770:H833" si="62">IF(G770="","",MAX($G770,-ABS(MAXIMUM_SHORT)))</f>
        <v/>
      </c>
      <c r="I770" s="52" t="str">
        <f t="shared" si="59"/>
        <v/>
      </c>
      <c r="J770" s="73" t="str">
        <f t="shared" ref="J770:J833" si="63">IF(I770="Triggered", 0, H770)</f>
        <v/>
      </c>
    </row>
    <row r="771" spans="1:10" ht="15.75" customHeight="1">
      <c r="A771" s="84" t="str">
        <f t="shared" si="60"/>
        <v/>
      </c>
      <c r="B771" s="82" t="str">
        <f>IF('Time Series Inputs'!A771="","",'Time Series Inputs'!A771)</f>
        <v/>
      </c>
      <c r="C771" s="83" t="str">
        <f>IF('Time Series Inputs'!B771="","",'Time Series Inputs'!B771)</f>
        <v/>
      </c>
      <c r="D771" s="83" t="str">
        <f>IF('Time Series Inputs'!C771="","",'Time Series Inputs'!C771)</f>
        <v/>
      </c>
      <c r="E771" s="73" t="str">
        <f>IF('Rule Recommendations'!A771="","",'Rule Recommendations'!A771)</f>
        <v/>
      </c>
      <c r="F771" s="73" t="str">
        <f>IF($E771="","",IF(ROW($E771)&lt;=FIRST_TRADE_DATE,0,'Apply Constraints'!$E771))</f>
        <v/>
      </c>
      <c r="G771" s="73" t="str">
        <f t="shared" si="61"/>
        <v/>
      </c>
      <c r="H771" s="73" t="str">
        <f t="shared" si="62"/>
        <v/>
      </c>
      <c r="I771" s="52" t="str">
        <f t="shared" ref="I771:I834" si="64">IF(C771="","",IF(I770="Triggered","Triggered",IF((C771-C770)/C770*H770&lt;-STOP_LOSS,"Triggered","Inactive")))</f>
        <v/>
      </c>
      <c r="J771" s="73" t="str">
        <f t="shared" si="63"/>
        <v/>
      </c>
    </row>
    <row r="772" spans="1:10" ht="15.75" customHeight="1">
      <c r="A772" s="84" t="str">
        <f t="shared" si="60"/>
        <v/>
      </c>
      <c r="B772" s="82" t="str">
        <f>IF('Time Series Inputs'!A772="","",'Time Series Inputs'!A772)</f>
        <v/>
      </c>
      <c r="C772" s="83" t="str">
        <f>IF('Time Series Inputs'!B772="","",'Time Series Inputs'!B772)</f>
        <v/>
      </c>
      <c r="D772" s="83" t="str">
        <f>IF('Time Series Inputs'!C772="","",'Time Series Inputs'!C772)</f>
        <v/>
      </c>
      <c r="E772" s="73" t="str">
        <f>IF('Rule Recommendations'!A772="","",'Rule Recommendations'!A772)</f>
        <v/>
      </c>
      <c r="F772" s="73" t="str">
        <f>IF($E772="","",IF(ROW($E772)&lt;=FIRST_TRADE_DATE,0,'Apply Constraints'!$E772))</f>
        <v/>
      </c>
      <c r="G772" s="73" t="str">
        <f t="shared" si="61"/>
        <v/>
      </c>
      <c r="H772" s="73" t="str">
        <f t="shared" si="62"/>
        <v/>
      </c>
      <c r="I772" s="52" t="str">
        <f t="shared" si="64"/>
        <v/>
      </c>
      <c r="J772" s="73" t="str">
        <f t="shared" si="63"/>
        <v/>
      </c>
    </row>
    <row r="773" spans="1:10" ht="15.75" customHeight="1">
      <c r="A773" s="84" t="str">
        <f t="shared" si="60"/>
        <v/>
      </c>
      <c r="B773" s="82" t="str">
        <f>IF('Time Series Inputs'!A773="","",'Time Series Inputs'!A773)</f>
        <v/>
      </c>
      <c r="C773" s="83" t="str">
        <f>IF('Time Series Inputs'!B773="","",'Time Series Inputs'!B773)</f>
        <v/>
      </c>
      <c r="D773" s="83" t="str">
        <f>IF('Time Series Inputs'!C773="","",'Time Series Inputs'!C773)</f>
        <v/>
      </c>
      <c r="E773" s="73" t="str">
        <f>IF('Rule Recommendations'!A773="","",'Rule Recommendations'!A773)</f>
        <v/>
      </c>
      <c r="F773" s="73" t="str">
        <f>IF($E773="","",IF(ROW($E773)&lt;=FIRST_TRADE_DATE,0,'Apply Constraints'!$E773))</f>
        <v/>
      </c>
      <c r="G773" s="73" t="str">
        <f t="shared" si="61"/>
        <v/>
      </c>
      <c r="H773" s="73" t="str">
        <f t="shared" si="62"/>
        <v/>
      </c>
      <c r="I773" s="52" t="str">
        <f t="shared" si="64"/>
        <v/>
      </c>
      <c r="J773" s="73" t="str">
        <f t="shared" si="63"/>
        <v/>
      </c>
    </row>
    <row r="774" spans="1:10" ht="15.75" customHeight="1">
      <c r="A774" s="84" t="str">
        <f t="shared" si="60"/>
        <v/>
      </c>
      <c r="B774" s="82" t="str">
        <f>IF('Time Series Inputs'!A774="","",'Time Series Inputs'!A774)</f>
        <v/>
      </c>
      <c r="C774" s="83" t="str">
        <f>IF('Time Series Inputs'!B774="","",'Time Series Inputs'!B774)</f>
        <v/>
      </c>
      <c r="D774" s="83" t="str">
        <f>IF('Time Series Inputs'!C774="","",'Time Series Inputs'!C774)</f>
        <v/>
      </c>
      <c r="E774" s="73" t="str">
        <f>IF('Rule Recommendations'!A774="","",'Rule Recommendations'!A774)</f>
        <v/>
      </c>
      <c r="F774" s="73" t="str">
        <f>IF($E774="","",IF(ROW($E774)&lt;=FIRST_TRADE_DATE,0,'Apply Constraints'!$E774))</f>
        <v/>
      </c>
      <c r="G774" s="73" t="str">
        <f t="shared" si="61"/>
        <v/>
      </c>
      <c r="H774" s="73" t="str">
        <f t="shared" si="62"/>
        <v/>
      </c>
      <c r="I774" s="52" t="str">
        <f t="shared" si="64"/>
        <v/>
      </c>
      <c r="J774" s="73" t="str">
        <f t="shared" si="63"/>
        <v/>
      </c>
    </row>
    <row r="775" spans="1:10" ht="15.75" customHeight="1">
      <c r="A775" s="84" t="str">
        <f t="shared" si="60"/>
        <v/>
      </c>
      <c r="B775" s="82" t="str">
        <f>IF('Time Series Inputs'!A775="","",'Time Series Inputs'!A775)</f>
        <v/>
      </c>
      <c r="C775" s="83" t="str">
        <f>IF('Time Series Inputs'!B775="","",'Time Series Inputs'!B775)</f>
        <v/>
      </c>
      <c r="D775" s="83" t="str">
        <f>IF('Time Series Inputs'!C775="","",'Time Series Inputs'!C775)</f>
        <v/>
      </c>
      <c r="E775" s="73" t="str">
        <f>IF('Rule Recommendations'!A775="","",'Rule Recommendations'!A775)</f>
        <v/>
      </c>
      <c r="F775" s="73" t="str">
        <f>IF($E775="","",IF(ROW($E775)&lt;=FIRST_TRADE_DATE,0,'Apply Constraints'!$E775))</f>
        <v/>
      </c>
      <c r="G775" s="73" t="str">
        <f t="shared" si="61"/>
        <v/>
      </c>
      <c r="H775" s="73" t="str">
        <f t="shared" si="62"/>
        <v/>
      </c>
      <c r="I775" s="52" t="str">
        <f t="shared" si="64"/>
        <v/>
      </c>
      <c r="J775" s="73" t="str">
        <f t="shared" si="63"/>
        <v/>
      </c>
    </row>
    <row r="776" spans="1:10" ht="15.75" customHeight="1">
      <c r="A776" s="84" t="str">
        <f t="shared" si="60"/>
        <v/>
      </c>
      <c r="B776" s="82" t="str">
        <f>IF('Time Series Inputs'!A776="","",'Time Series Inputs'!A776)</f>
        <v/>
      </c>
      <c r="C776" s="83" t="str">
        <f>IF('Time Series Inputs'!B776="","",'Time Series Inputs'!B776)</f>
        <v/>
      </c>
      <c r="D776" s="83" t="str">
        <f>IF('Time Series Inputs'!C776="","",'Time Series Inputs'!C776)</f>
        <v/>
      </c>
      <c r="E776" s="73" t="str">
        <f>IF('Rule Recommendations'!A776="","",'Rule Recommendations'!A776)</f>
        <v/>
      </c>
      <c r="F776" s="73" t="str">
        <f>IF($E776="","",IF(ROW($E776)&lt;=FIRST_TRADE_DATE,0,'Apply Constraints'!$E776))</f>
        <v/>
      </c>
      <c r="G776" s="73" t="str">
        <f t="shared" si="61"/>
        <v/>
      </c>
      <c r="H776" s="73" t="str">
        <f t="shared" si="62"/>
        <v/>
      </c>
      <c r="I776" s="52" t="str">
        <f t="shared" si="64"/>
        <v/>
      </c>
      <c r="J776" s="73" t="str">
        <f t="shared" si="63"/>
        <v/>
      </c>
    </row>
    <row r="777" spans="1:10" ht="15.75" customHeight="1">
      <c r="A777" s="84" t="str">
        <f t="shared" si="60"/>
        <v/>
      </c>
      <c r="B777" s="82" t="str">
        <f>IF('Time Series Inputs'!A777="","",'Time Series Inputs'!A777)</f>
        <v/>
      </c>
      <c r="C777" s="83" t="str">
        <f>IF('Time Series Inputs'!B777="","",'Time Series Inputs'!B777)</f>
        <v/>
      </c>
      <c r="D777" s="83" t="str">
        <f>IF('Time Series Inputs'!C777="","",'Time Series Inputs'!C777)</f>
        <v/>
      </c>
      <c r="E777" s="73" t="str">
        <f>IF('Rule Recommendations'!A777="","",'Rule Recommendations'!A777)</f>
        <v/>
      </c>
      <c r="F777" s="73" t="str">
        <f>IF($E777="","",IF(ROW($E777)&lt;=FIRST_TRADE_DATE,0,'Apply Constraints'!$E777))</f>
        <v/>
      </c>
      <c r="G777" s="73" t="str">
        <f t="shared" si="61"/>
        <v/>
      </c>
      <c r="H777" s="73" t="str">
        <f t="shared" si="62"/>
        <v/>
      </c>
      <c r="I777" s="52" t="str">
        <f t="shared" si="64"/>
        <v/>
      </c>
      <c r="J777" s="73" t="str">
        <f t="shared" si="63"/>
        <v/>
      </c>
    </row>
    <row r="778" spans="1:10" ht="15.75" customHeight="1">
      <c r="A778" s="84" t="str">
        <f t="shared" si="60"/>
        <v/>
      </c>
      <c r="B778" s="82" t="str">
        <f>IF('Time Series Inputs'!A778="","",'Time Series Inputs'!A778)</f>
        <v/>
      </c>
      <c r="C778" s="83" t="str">
        <f>IF('Time Series Inputs'!B778="","",'Time Series Inputs'!B778)</f>
        <v/>
      </c>
      <c r="D778" s="83" t="str">
        <f>IF('Time Series Inputs'!C778="","",'Time Series Inputs'!C778)</f>
        <v/>
      </c>
      <c r="E778" s="73" t="str">
        <f>IF('Rule Recommendations'!A778="","",'Rule Recommendations'!A778)</f>
        <v/>
      </c>
      <c r="F778" s="73" t="str">
        <f>IF($E778="","",IF(ROW($E778)&lt;=FIRST_TRADE_DATE,0,'Apply Constraints'!$E778))</f>
        <v/>
      </c>
      <c r="G778" s="73" t="str">
        <f t="shared" si="61"/>
        <v/>
      </c>
      <c r="H778" s="73" t="str">
        <f t="shared" si="62"/>
        <v/>
      </c>
      <c r="I778" s="52" t="str">
        <f t="shared" si="64"/>
        <v/>
      </c>
      <c r="J778" s="73" t="str">
        <f t="shared" si="63"/>
        <v/>
      </c>
    </row>
    <row r="779" spans="1:10" ht="15.75" customHeight="1">
      <c r="A779" s="84" t="str">
        <f t="shared" si="60"/>
        <v/>
      </c>
      <c r="B779" s="82" t="str">
        <f>IF('Time Series Inputs'!A779="","",'Time Series Inputs'!A779)</f>
        <v/>
      </c>
      <c r="C779" s="83" t="str">
        <f>IF('Time Series Inputs'!B779="","",'Time Series Inputs'!B779)</f>
        <v/>
      </c>
      <c r="D779" s="83" t="str">
        <f>IF('Time Series Inputs'!C779="","",'Time Series Inputs'!C779)</f>
        <v/>
      </c>
      <c r="E779" s="73" t="str">
        <f>IF('Rule Recommendations'!A779="","",'Rule Recommendations'!A779)</f>
        <v/>
      </c>
      <c r="F779" s="73" t="str">
        <f>IF($E779="","",IF(ROW($E779)&lt;=FIRST_TRADE_DATE,0,'Apply Constraints'!$E779))</f>
        <v/>
      </c>
      <c r="G779" s="73" t="str">
        <f t="shared" si="61"/>
        <v/>
      </c>
      <c r="H779" s="73" t="str">
        <f t="shared" si="62"/>
        <v/>
      </c>
      <c r="I779" s="52" t="str">
        <f t="shared" si="64"/>
        <v/>
      </c>
      <c r="J779" s="73" t="str">
        <f t="shared" si="63"/>
        <v/>
      </c>
    </row>
    <row r="780" spans="1:10" ht="15.75" customHeight="1">
      <c r="A780" s="84" t="str">
        <f t="shared" si="60"/>
        <v/>
      </c>
      <c r="B780" s="82" t="str">
        <f>IF('Time Series Inputs'!A780="","",'Time Series Inputs'!A780)</f>
        <v/>
      </c>
      <c r="C780" s="83" t="str">
        <f>IF('Time Series Inputs'!B780="","",'Time Series Inputs'!B780)</f>
        <v/>
      </c>
      <c r="D780" s="83" t="str">
        <f>IF('Time Series Inputs'!C780="","",'Time Series Inputs'!C780)</f>
        <v/>
      </c>
      <c r="E780" s="73" t="str">
        <f>IF('Rule Recommendations'!A780="","",'Rule Recommendations'!A780)</f>
        <v/>
      </c>
      <c r="F780" s="73" t="str">
        <f>IF($E780="","",IF(ROW($E780)&lt;=FIRST_TRADE_DATE,0,'Apply Constraints'!$E780))</f>
        <v/>
      </c>
      <c r="G780" s="73" t="str">
        <f t="shared" si="61"/>
        <v/>
      </c>
      <c r="H780" s="73" t="str">
        <f t="shared" si="62"/>
        <v/>
      </c>
      <c r="I780" s="52" t="str">
        <f t="shared" si="64"/>
        <v/>
      </c>
      <c r="J780" s="73" t="str">
        <f t="shared" si="63"/>
        <v/>
      </c>
    </row>
    <row r="781" spans="1:10" ht="15.75" customHeight="1">
      <c r="A781" s="84" t="str">
        <f t="shared" si="60"/>
        <v/>
      </c>
      <c r="B781" s="82" t="str">
        <f>IF('Time Series Inputs'!A781="","",'Time Series Inputs'!A781)</f>
        <v/>
      </c>
      <c r="C781" s="83" t="str">
        <f>IF('Time Series Inputs'!B781="","",'Time Series Inputs'!B781)</f>
        <v/>
      </c>
      <c r="D781" s="83" t="str">
        <f>IF('Time Series Inputs'!C781="","",'Time Series Inputs'!C781)</f>
        <v/>
      </c>
      <c r="E781" s="73" t="str">
        <f>IF('Rule Recommendations'!A781="","",'Rule Recommendations'!A781)</f>
        <v/>
      </c>
      <c r="F781" s="73" t="str">
        <f>IF($E781="","",IF(ROW($E781)&lt;=FIRST_TRADE_DATE,0,'Apply Constraints'!$E781))</f>
        <v/>
      </c>
      <c r="G781" s="73" t="str">
        <f t="shared" si="61"/>
        <v/>
      </c>
      <c r="H781" s="73" t="str">
        <f t="shared" si="62"/>
        <v/>
      </c>
      <c r="I781" s="52" t="str">
        <f t="shared" si="64"/>
        <v/>
      </c>
      <c r="J781" s="73" t="str">
        <f t="shared" si="63"/>
        <v/>
      </c>
    </row>
    <row r="782" spans="1:10" ht="15.75" customHeight="1">
      <c r="A782" s="84" t="str">
        <f t="shared" si="60"/>
        <v/>
      </c>
      <c r="B782" s="82" t="str">
        <f>IF('Time Series Inputs'!A782="","",'Time Series Inputs'!A782)</f>
        <v/>
      </c>
      <c r="C782" s="83" t="str">
        <f>IF('Time Series Inputs'!B782="","",'Time Series Inputs'!B782)</f>
        <v/>
      </c>
      <c r="D782" s="83" t="str">
        <f>IF('Time Series Inputs'!C782="","",'Time Series Inputs'!C782)</f>
        <v/>
      </c>
      <c r="E782" s="73" t="str">
        <f>IF('Rule Recommendations'!A782="","",'Rule Recommendations'!A782)</f>
        <v/>
      </c>
      <c r="F782" s="73" t="str">
        <f>IF($E782="","",IF(ROW($E782)&lt;=FIRST_TRADE_DATE,0,'Apply Constraints'!$E782))</f>
        <v/>
      </c>
      <c r="G782" s="73" t="str">
        <f t="shared" si="61"/>
        <v/>
      </c>
      <c r="H782" s="73" t="str">
        <f t="shared" si="62"/>
        <v/>
      </c>
      <c r="I782" s="52" t="str">
        <f t="shared" si="64"/>
        <v/>
      </c>
      <c r="J782" s="73" t="str">
        <f t="shared" si="63"/>
        <v/>
      </c>
    </row>
    <row r="783" spans="1:10" ht="15.75" customHeight="1">
      <c r="A783" s="84" t="str">
        <f t="shared" si="60"/>
        <v/>
      </c>
      <c r="B783" s="82" t="str">
        <f>IF('Time Series Inputs'!A783="","",'Time Series Inputs'!A783)</f>
        <v/>
      </c>
      <c r="C783" s="83" t="str">
        <f>IF('Time Series Inputs'!B783="","",'Time Series Inputs'!B783)</f>
        <v/>
      </c>
      <c r="D783" s="83" t="str">
        <f>IF('Time Series Inputs'!C783="","",'Time Series Inputs'!C783)</f>
        <v/>
      </c>
      <c r="E783" s="73" t="str">
        <f>IF('Rule Recommendations'!A783="","",'Rule Recommendations'!A783)</f>
        <v/>
      </c>
      <c r="F783" s="73" t="str">
        <f>IF($E783="","",IF(ROW($E783)&lt;=FIRST_TRADE_DATE,0,'Apply Constraints'!$E783))</f>
        <v/>
      </c>
      <c r="G783" s="73" t="str">
        <f t="shared" si="61"/>
        <v/>
      </c>
      <c r="H783" s="73" t="str">
        <f t="shared" si="62"/>
        <v/>
      </c>
      <c r="I783" s="52" t="str">
        <f t="shared" si="64"/>
        <v/>
      </c>
      <c r="J783" s="73" t="str">
        <f t="shared" si="63"/>
        <v/>
      </c>
    </row>
    <row r="784" spans="1:10" ht="15.75" customHeight="1">
      <c r="A784" s="84" t="str">
        <f t="shared" si="60"/>
        <v/>
      </c>
      <c r="B784" s="82" t="str">
        <f>IF('Time Series Inputs'!A784="","",'Time Series Inputs'!A784)</f>
        <v/>
      </c>
      <c r="C784" s="83" t="str">
        <f>IF('Time Series Inputs'!B784="","",'Time Series Inputs'!B784)</f>
        <v/>
      </c>
      <c r="D784" s="83" t="str">
        <f>IF('Time Series Inputs'!C784="","",'Time Series Inputs'!C784)</f>
        <v/>
      </c>
      <c r="E784" s="73" t="str">
        <f>IF('Rule Recommendations'!A784="","",'Rule Recommendations'!A784)</f>
        <v/>
      </c>
      <c r="F784" s="73" t="str">
        <f>IF($E784="","",IF(ROW($E784)&lt;=FIRST_TRADE_DATE,0,'Apply Constraints'!$E784))</f>
        <v/>
      </c>
      <c r="G784" s="73" t="str">
        <f t="shared" si="61"/>
        <v/>
      </c>
      <c r="H784" s="73" t="str">
        <f t="shared" si="62"/>
        <v/>
      </c>
      <c r="I784" s="52" t="str">
        <f t="shared" si="64"/>
        <v/>
      </c>
      <c r="J784" s="73" t="str">
        <f t="shared" si="63"/>
        <v/>
      </c>
    </row>
    <row r="785" spans="1:10" ht="15.75" customHeight="1">
      <c r="A785" s="84" t="str">
        <f t="shared" si="60"/>
        <v/>
      </c>
      <c r="B785" s="82" t="str">
        <f>IF('Time Series Inputs'!A785="","",'Time Series Inputs'!A785)</f>
        <v/>
      </c>
      <c r="C785" s="83" t="str">
        <f>IF('Time Series Inputs'!B785="","",'Time Series Inputs'!B785)</f>
        <v/>
      </c>
      <c r="D785" s="83" t="str">
        <f>IF('Time Series Inputs'!C785="","",'Time Series Inputs'!C785)</f>
        <v/>
      </c>
      <c r="E785" s="73" t="str">
        <f>IF('Rule Recommendations'!A785="","",'Rule Recommendations'!A785)</f>
        <v/>
      </c>
      <c r="F785" s="73" t="str">
        <f>IF($E785="","",IF(ROW($E785)&lt;=FIRST_TRADE_DATE,0,'Apply Constraints'!$E785))</f>
        <v/>
      </c>
      <c r="G785" s="73" t="str">
        <f t="shared" si="61"/>
        <v/>
      </c>
      <c r="H785" s="73" t="str">
        <f t="shared" si="62"/>
        <v/>
      </c>
      <c r="I785" s="52" t="str">
        <f t="shared" si="64"/>
        <v/>
      </c>
      <c r="J785" s="73" t="str">
        <f t="shared" si="63"/>
        <v/>
      </c>
    </row>
    <row r="786" spans="1:10" ht="15.75" customHeight="1">
      <c r="A786" s="84" t="str">
        <f t="shared" si="60"/>
        <v/>
      </c>
      <c r="B786" s="82" t="str">
        <f>IF('Time Series Inputs'!A786="","",'Time Series Inputs'!A786)</f>
        <v/>
      </c>
      <c r="C786" s="83" t="str">
        <f>IF('Time Series Inputs'!B786="","",'Time Series Inputs'!B786)</f>
        <v/>
      </c>
      <c r="D786" s="83" t="str">
        <f>IF('Time Series Inputs'!C786="","",'Time Series Inputs'!C786)</f>
        <v/>
      </c>
      <c r="E786" s="73" t="str">
        <f>IF('Rule Recommendations'!A786="","",'Rule Recommendations'!A786)</f>
        <v/>
      </c>
      <c r="F786" s="73" t="str">
        <f>IF($E786="","",IF(ROW($E786)&lt;=FIRST_TRADE_DATE,0,'Apply Constraints'!$E786))</f>
        <v/>
      </c>
      <c r="G786" s="73" t="str">
        <f t="shared" si="61"/>
        <v/>
      </c>
      <c r="H786" s="73" t="str">
        <f t="shared" si="62"/>
        <v/>
      </c>
      <c r="I786" s="52" t="str">
        <f t="shared" si="64"/>
        <v/>
      </c>
      <c r="J786" s="73" t="str">
        <f t="shared" si="63"/>
        <v/>
      </c>
    </row>
    <row r="787" spans="1:10" ht="15.75" customHeight="1">
      <c r="A787" s="84" t="str">
        <f t="shared" si="60"/>
        <v/>
      </c>
      <c r="B787" s="82" t="str">
        <f>IF('Time Series Inputs'!A787="","",'Time Series Inputs'!A787)</f>
        <v/>
      </c>
      <c r="C787" s="83" t="str">
        <f>IF('Time Series Inputs'!B787="","",'Time Series Inputs'!B787)</f>
        <v/>
      </c>
      <c r="D787" s="83" t="str">
        <f>IF('Time Series Inputs'!C787="","",'Time Series Inputs'!C787)</f>
        <v/>
      </c>
      <c r="E787" s="73" t="str">
        <f>IF('Rule Recommendations'!A787="","",'Rule Recommendations'!A787)</f>
        <v/>
      </c>
      <c r="F787" s="73" t="str">
        <f>IF($E787="","",IF(ROW($E787)&lt;=FIRST_TRADE_DATE,0,'Apply Constraints'!$E787))</f>
        <v/>
      </c>
      <c r="G787" s="73" t="str">
        <f t="shared" si="61"/>
        <v/>
      </c>
      <c r="H787" s="73" t="str">
        <f t="shared" si="62"/>
        <v/>
      </c>
      <c r="I787" s="52" t="str">
        <f t="shared" si="64"/>
        <v/>
      </c>
      <c r="J787" s="73" t="str">
        <f t="shared" si="63"/>
        <v/>
      </c>
    </row>
    <row r="788" spans="1:10" ht="15.75" customHeight="1">
      <c r="A788" s="84" t="str">
        <f t="shared" si="60"/>
        <v/>
      </c>
      <c r="B788" s="82" t="str">
        <f>IF('Time Series Inputs'!A788="","",'Time Series Inputs'!A788)</f>
        <v/>
      </c>
      <c r="C788" s="83" t="str">
        <f>IF('Time Series Inputs'!B788="","",'Time Series Inputs'!B788)</f>
        <v/>
      </c>
      <c r="D788" s="83" t="str">
        <f>IF('Time Series Inputs'!C788="","",'Time Series Inputs'!C788)</f>
        <v/>
      </c>
      <c r="E788" s="73" t="str">
        <f>IF('Rule Recommendations'!A788="","",'Rule Recommendations'!A788)</f>
        <v/>
      </c>
      <c r="F788" s="73" t="str">
        <f>IF($E788="","",IF(ROW($E788)&lt;=FIRST_TRADE_DATE,0,'Apply Constraints'!$E788))</f>
        <v/>
      </c>
      <c r="G788" s="73" t="str">
        <f t="shared" si="61"/>
        <v/>
      </c>
      <c r="H788" s="73" t="str">
        <f t="shared" si="62"/>
        <v/>
      </c>
      <c r="I788" s="52" t="str">
        <f t="shared" si="64"/>
        <v/>
      </c>
      <c r="J788" s="73" t="str">
        <f t="shared" si="63"/>
        <v/>
      </c>
    </row>
    <row r="789" spans="1:10" ht="15.75" customHeight="1">
      <c r="A789" s="84" t="str">
        <f t="shared" si="60"/>
        <v/>
      </c>
      <c r="B789" s="82" t="str">
        <f>IF('Time Series Inputs'!A789="","",'Time Series Inputs'!A789)</f>
        <v/>
      </c>
      <c r="C789" s="83" t="str">
        <f>IF('Time Series Inputs'!B789="","",'Time Series Inputs'!B789)</f>
        <v/>
      </c>
      <c r="D789" s="83" t="str">
        <f>IF('Time Series Inputs'!C789="","",'Time Series Inputs'!C789)</f>
        <v/>
      </c>
      <c r="E789" s="73" t="str">
        <f>IF('Rule Recommendations'!A789="","",'Rule Recommendations'!A789)</f>
        <v/>
      </c>
      <c r="F789" s="73" t="str">
        <f>IF($E789="","",IF(ROW($E789)&lt;=FIRST_TRADE_DATE,0,'Apply Constraints'!$E789))</f>
        <v/>
      </c>
      <c r="G789" s="73" t="str">
        <f t="shared" si="61"/>
        <v/>
      </c>
      <c r="H789" s="73" t="str">
        <f t="shared" si="62"/>
        <v/>
      </c>
      <c r="I789" s="52" t="str">
        <f t="shared" si="64"/>
        <v/>
      </c>
      <c r="J789" s="73" t="str">
        <f t="shared" si="63"/>
        <v/>
      </c>
    </row>
    <row r="790" spans="1:10" ht="15.75" customHeight="1">
      <c r="A790" s="84" t="str">
        <f t="shared" si="60"/>
        <v/>
      </c>
      <c r="B790" s="82" t="str">
        <f>IF('Time Series Inputs'!A790="","",'Time Series Inputs'!A790)</f>
        <v/>
      </c>
      <c r="C790" s="83" t="str">
        <f>IF('Time Series Inputs'!B790="","",'Time Series Inputs'!B790)</f>
        <v/>
      </c>
      <c r="D790" s="83" t="str">
        <f>IF('Time Series Inputs'!C790="","",'Time Series Inputs'!C790)</f>
        <v/>
      </c>
      <c r="E790" s="73" t="str">
        <f>IF('Rule Recommendations'!A790="","",'Rule Recommendations'!A790)</f>
        <v/>
      </c>
      <c r="F790" s="73" t="str">
        <f>IF($E790="","",IF(ROW($E790)&lt;=FIRST_TRADE_DATE,0,'Apply Constraints'!$E790))</f>
        <v/>
      </c>
      <c r="G790" s="73" t="str">
        <f t="shared" si="61"/>
        <v/>
      </c>
      <c r="H790" s="73" t="str">
        <f t="shared" si="62"/>
        <v/>
      </c>
      <c r="I790" s="52" t="str">
        <f t="shared" si="64"/>
        <v/>
      </c>
      <c r="J790" s="73" t="str">
        <f t="shared" si="63"/>
        <v/>
      </c>
    </row>
    <row r="791" spans="1:10" ht="15.75" customHeight="1">
      <c r="A791" s="84" t="str">
        <f t="shared" si="60"/>
        <v/>
      </c>
      <c r="B791" s="82" t="str">
        <f>IF('Time Series Inputs'!A791="","",'Time Series Inputs'!A791)</f>
        <v/>
      </c>
      <c r="C791" s="83" t="str">
        <f>IF('Time Series Inputs'!B791="","",'Time Series Inputs'!B791)</f>
        <v/>
      </c>
      <c r="D791" s="83" t="str">
        <f>IF('Time Series Inputs'!C791="","",'Time Series Inputs'!C791)</f>
        <v/>
      </c>
      <c r="E791" s="73" t="str">
        <f>IF('Rule Recommendations'!A791="","",'Rule Recommendations'!A791)</f>
        <v/>
      </c>
      <c r="F791" s="73" t="str">
        <f>IF($E791="","",IF(ROW($E791)&lt;=FIRST_TRADE_DATE,0,'Apply Constraints'!$E791))</f>
        <v/>
      </c>
      <c r="G791" s="73" t="str">
        <f t="shared" si="61"/>
        <v/>
      </c>
      <c r="H791" s="73" t="str">
        <f t="shared" si="62"/>
        <v/>
      </c>
      <c r="I791" s="52" t="str">
        <f t="shared" si="64"/>
        <v/>
      </c>
      <c r="J791" s="73" t="str">
        <f t="shared" si="63"/>
        <v/>
      </c>
    </row>
    <row r="792" spans="1:10" ht="15.75" customHeight="1">
      <c r="A792" s="84" t="str">
        <f t="shared" si="60"/>
        <v/>
      </c>
      <c r="B792" s="82" t="str">
        <f>IF('Time Series Inputs'!A792="","",'Time Series Inputs'!A792)</f>
        <v/>
      </c>
      <c r="C792" s="83" t="str">
        <f>IF('Time Series Inputs'!B792="","",'Time Series Inputs'!B792)</f>
        <v/>
      </c>
      <c r="D792" s="83" t="str">
        <f>IF('Time Series Inputs'!C792="","",'Time Series Inputs'!C792)</f>
        <v/>
      </c>
      <c r="E792" s="73" t="str">
        <f>IF('Rule Recommendations'!A792="","",'Rule Recommendations'!A792)</f>
        <v/>
      </c>
      <c r="F792" s="73" t="str">
        <f>IF($E792="","",IF(ROW($E792)&lt;=FIRST_TRADE_DATE,0,'Apply Constraints'!$E792))</f>
        <v/>
      </c>
      <c r="G792" s="73" t="str">
        <f t="shared" si="61"/>
        <v/>
      </c>
      <c r="H792" s="73" t="str">
        <f t="shared" si="62"/>
        <v/>
      </c>
      <c r="I792" s="52" t="str">
        <f t="shared" si="64"/>
        <v/>
      </c>
      <c r="J792" s="73" t="str">
        <f t="shared" si="63"/>
        <v/>
      </c>
    </row>
    <row r="793" spans="1:10" ht="15.75" customHeight="1">
      <c r="A793" s="84" t="str">
        <f t="shared" si="60"/>
        <v/>
      </c>
      <c r="B793" s="82" t="str">
        <f>IF('Time Series Inputs'!A793="","",'Time Series Inputs'!A793)</f>
        <v/>
      </c>
      <c r="C793" s="83" t="str">
        <f>IF('Time Series Inputs'!B793="","",'Time Series Inputs'!B793)</f>
        <v/>
      </c>
      <c r="D793" s="83" t="str">
        <f>IF('Time Series Inputs'!C793="","",'Time Series Inputs'!C793)</f>
        <v/>
      </c>
      <c r="E793" s="73" t="str">
        <f>IF('Rule Recommendations'!A793="","",'Rule Recommendations'!A793)</f>
        <v/>
      </c>
      <c r="F793" s="73" t="str">
        <f>IF($E793="","",IF(ROW($E793)&lt;=FIRST_TRADE_DATE,0,'Apply Constraints'!$E793))</f>
        <v/>
      </c>
      <c r="G793" s="73" t="str">
        <f t="shared" si="61"/>
        <v/>
      </c>
      <c r="H793" s="73" t="str">
        <f t="shared" si="62"/>
        <v/>
      </c>
      <c r="I793" s="52" t="str">
        <f t="shared" si="64"/>
        <v/>
      </c>
      <c r="J793" s="73" t="str">
        <f t="shared" si="63"/>
        <v/>
      </c>
    </row>
    <row r="794" spans="1:10" ht="15.75" customHeight="1">
      <c r="A794" s="84" t="str">
        <f t="shared" si="60"/>
        <v/>
      </c>
      <c r="B794" s="82" t="str">
        <f>IF('Time Series Inputs'!A794="","",'Time Series Inputs'!A794)</f>
        <v/>
      </c>
      <c r="C794" s="83" t="str">
        <f>IF('Time Series Inputs'!B794="","",'Time Series Inputs'!B794)</f>
        <v/>
      </c>
      <c r="D794" s="83" t="str">
        <f>IF('Time Series Inputs'!C794="","",'Time Series Inputs'!C794)</f>
        <v/>
      </c>
      <c r="E794" s="73" t="str">
        <f>IF('Rule Recommendations'!A794="","",'Rule Recommendations'!A794)</f>
        <v/>
      </c>
      <c r="F794" s="73" t="str">
        <f>IF($E794="","",IF(ROW($E794)&lt;=FIRST_TRADE_DATE,0,'Apply Constraints'!$E794))</f>
        <v/>
      </c>
      <c r="G794" s="73" t="str">
        <f t="shared" si="61"/>
        <v/>
      </c>
      <c r="H794" s="73" t="str">
        <f t="shared" si="62"/>
        <v/>
      </c>
      <c r="I794" s="52" t="str">
        <f t="shared" si="64"/>
        <v/>
      </c>
      <c r="J794" s="73" t="str">
        <f t="shared" si="63"/>
        <v/>
      </c>
    </row>
    <row r="795" spans="1:10" ht="15.75" customHeight="1">
      <c r="A795" s="84" t="str">
        <f t="shared" si="60"/>
        <v/>
      </c>
      <c r="B795" s="82" t="str">
        <f>IF('Time Series Inputs'!A795="","",'Time Series Inputs'!A795)</f>
        <v/>
      </c>
      <c r="C795" s="83" t="str">
        <f>IF('Time Series Inputs'!B795="","",'Time Series Inputs'!B795)</f>
        <v/>
      </c>
      <c r="D795" s="83" t="str">
        <f>IF('Time Series Inputs'!C795="","",'Time Series Inputs'!C795)</f>
        <v/>
      </c>
      <c r="E795" s="73" t="str">
        <f>IF('Rule Recommendations'!A795="","",'Rule Recommendations'!A795)</f>
        <v/>
      </c>
      <c r="F795" s="73" t="str">
        <f>IF($E795="","",IF(ROW($E795)&lt;=FIRST_TRADE_DATE,0,'Apply Constraints'!$E795))</f>
        <v/>
      </c>
      <c r="G795" s="73" t="str">
        <f t="shared" si="61"/>
        <v/>
      </c>
      <c r="H795" s="73" t="str">
        <f t="shared" si="62"/>
        <v/>
      </c>
      <c r="I795" s="52" t="str">
        <f t="shared" si="64"/>
        <v/>
      </c>
      <c r="J795" s="73" t="str">
        <f t="shared" si="63"/>
        <v/>
      </c>
    </row>
    <row r="796" spans="1:10" ht="15.75" customHeight="1">
      <c r="A796" s="84" t="str">
        <f t="shared" si="60"/>
        <v/>
      </c>
      <c r="B796" s="82" t="str">
        <f>IF('Time Series Inputs'!A796="","",'Time Series Inputs'!A796)</f>
        <v/>
      </c>
      <c r="C796" s="83" t="str">
        <f>IF('Time Series Inputs'!B796="","",'Time Series Inputs'!B796)</f>
        <v/>
      </c>
      <c r="D796" s="83" t="str">
        <f>IF('Time Series Inputs'!C796="","",'Time Series Inputs'!C796)</f>
        <v/>
      </c>
      <c r="E796" s="73" t="str">
        <f>IF('Rule Recommendations'!A796="","",'Rule Recommendations'!A796)</f>
        <v/>
      </c>
      <c r="F796" s="73" t="str">
        <f>IF($E796="","",IF(ROW($E796)&lt;=FIRST_TRADE_DATE,0,'Apply Constraints'!$E796))</f>
        <v/>
      </c>
      <c r="G796" s="73" t="str">
        <f t="shared" si="61"/>
        <v/>
      </c>
      <c r="H796" s="73" t="str">
        <f t="shared" si="62"/>
        <v/>
      </c>
      <c r="I796" s="52" t="str">
        <f t="shared" si="64"/>
        <v/>
      </c>
      <c r="J796" s="73" t="str">
        <f t="shared" si="63"/>
        <v/>
      </c>
    </row>
    <row r="797" spans="1:10" ht="15.75" customHeight="1">
      <c r="A797" s="84" t="str">
        <f t="shared" si="60"/>
        <v/>
      </c>
      <c r="B797" s="82" t="str">
        <f>IF('Time Series Inputs'!A797="","",'Time Series Inputs'!A797)</f>
        <v/>
      </c>
      <c r="C797" s="83" t="str">
        <f>IF('Time Series Inputs'!B797="","",'Time Series Inputs'!B797)</f>
        <v/>
      </c>
      <c r="D797" s="83" t="str">
        <f>IF('Time Series Inputs'!C797="","",'Time Series Inputs'!C797)</f>
        <v/>
      </c>
      <c r="E797" s="73" t="str">
        <f>IF('Rule Recommendations'!A797="","",'Rule Recommendations'!A797)</f>
        <v/>
      </c>
      <c r="F797" s="73" t="str">
        <f>IF($E797="","",IF(ROW($E797)&lt;=FIRST_TRADE_DATE,0,'Apply Constraints'!$E797))</f>
        <v/>
      </c>
      <c r="G797" s="73" t="str">
        <f t="shared" si="61"/>
        <v/>
      </c>
      <c r="H797" s="73" t="str">
        <f t="shared" si="62"/>
        <v/>
      </c>
      <c r="I797" s="52" t="str">
        <f t="shared" si="64"/>
        <v/>
      </c>
      <c r="J797" s="73" t="str">
        <f t="shared" si="63"/>
        <v/>
      </c>
    </row>
    <row r="798" spans="1:10" ht="15.75" customHeight="1">
      <c r="A798" s="84" t="str">
        <f t="shared" si="60"/>
        <v/>
      </c>
      <c r="B798" s="82" t="str">
        <f>IF('Time Series Inputs'!A798="","",'Time Series Inputs'!A798)</f>
        <v/>
      </c>
      <c r="C798" s="83" t="str">
        <f>IF('Time Series Inputs'!B798="","",'Time Series Inputs'!B798)</f>
        <v/>
      </c>
      <c r="D798" s="83" t="str">
        <f>IF('Time Series Inputs'!C798="","",'Time Series Inputs'!C798)</f>
        <v/>
      </c>
      <c r="E798" s="73" t="str">
        <f>IF('Rule Recommendations'!A798="","",'Rule Recommendations'!A798)</f>
        <v/>
      </c>
      <c r="F798" s="73" t="str">
        <f>IF($E798="","",IF(ROW($E798)&lt;=FIRST_TRADE_DATE,0,'Apply Constraints'!$E798))</f>
        <v/>
      </c>
      <c r="G798" s="73" t="str">
        <f t="shared" si="61"/>
        <v/>
      </c>
      <c r="H798" s="73" t="str">
        <f t="shared" si="62"/>
        <v/>
      </c>
      <c r="I798" s="52" t="str">
        <f t="shared" si="64"/>
        <v/>
      </c>
      <c r="J798" s="73" t="str">
        <f t="shared" si="63"/>
        <v/>
      </c>
    </row>
    <row r="799" spans="1:10" ht="15.75" customHeight="1">
      <c r="A799" s="84" t="str">
        <f t="shared" si="60"/>
        <v/>
      </c>
      <c r="B799" s="82" t="str">
        <f>IF('Time Series Inputs'!A799="","",'Time Series Inputs'!A799)</f>
        <v/>
      </c>
      <c r="C799" s="83" t="str">
        <f>IF('Time Series Inputs'!B799="","",'Time Series Inputs'!B799)</f>
        <v/>
      </c>
      <c r="D799" s="83" t="str">
        <f>IF('Time Series Inputs'!C799="","",'Time Series Inputs'!C799)</f>
        <v/>
      </c>
      <c r="E799" s="73" t="str">
        <f>IF('Rule Recommendations'!A799="","",'Rule Recommendations'!A799)</f>
        <v/>
      </c>
      <c r="F799" s="73" t="str">
        <f>IF($E799="","",IF(ROW($E799)&lt;=FIRST_TRADE_DATE,0,'Apply Constraints'!$E799))</f>
        <v/>
      </c>
      <c r="G799" s="73" t="str">
        <f t="shared" si="61"/>
        <v/>
      </c>
      <c r="H799" s="73" t="str">
        <f t="shared" si="62"/>
        <v/>
      </c>
      <c r="I799" s="52" t="str">
        <f t="shared" si="64"/>
        <v/>
      </c>
      <c r="J799" s="73" t="str">
        <f t="shared" si="63"/>
        <v/>
      </c>
    </row>
    <row r="800" spans="1:10" ht="15.75" customHeight="1">
      <c r="A800" s="84" t="str">
        <f t="shared" si="60"/>
        <v/>
      </c>
      <c r="B800" s="82" t="str">
        <f>IF('Time Series Inputs'!A800="","",'Time Series Inputs'!A800)</f>
        <v/>
      </c>
      <c r="C800" s="83" t="str">
        <f>IF('Time Series Inputs'!B800="","",'Time Series Inputs'!B800)</f>
        <v/>
      </c>
      <c r="D800" s="83" t="str">
        <f>IF('Time Series Inputs'!C800="","",'Time Series Inputs'!C800)</f>
        <v/>
      </c>
      <c r="E800" s="73" t="str">
        <f>IF('Rule Recommendations'!A800="","",'Rule Recommendations'!A800)</f>
        <v/>
      </c>
      <c r="F800" s="73" t="str">
        <f>IF($E800="","",IF(ROW($E800)&lt;=FIRST_TRADE_DATE,0,'Apply Constraints'!$E800))</f>
        <v/>
      </c>
      <c r="G800" s="73" t="str">
        <f t="shared" si="61"/>
        <v/>
      </c>
      <c r="H800" s="73" t="str">
        <f t="shared" si="62"/>
        <v/>
      </c>
      <c r="I800" s="52" t="str">
        <f t="shared" si="64"/>
        <v/>
      </c>
      <c r="J800" s="73" t="str">
        <f t="shared" si="63"/>
        <v/>
      </c>
    </row>
    <row r="801" spans="1:10" ht="15.75" customHeight="1">
      <c r="A801" s="84" t="str">
        <f t="shared" si="60"/>
        <v/>
      </c>
      <c r="B801" s="82" t="str">
        <f>IF('Time Series Inputs'!A801="","",'Time Series Inputs'!A801)</f>
        <v/>
      </c>
      <c r="C801" s="83" t="str">
        <f>IF('Time Series Inputs'!B801="","",'Time Series Inputs'!B801)</f>
        <v/>
      </c>
      <c r="D801" s="83" t="str">
        <f>IF('Time Series Inputs'!C801="","",'Time Series Inputs'!C801)</f>
        <v/>
      </c>
      <c r="E801" s="73" t="str">
        <f>IF('Rule Recommendations'!A801="","",'Rule Recommendations'!A801)</f>
        <v/>
      </c>
      <c r="F801" s="73" t="str">
        <f>IF($E801="","",IF(ROW($E801)&lt;=FIRST_TRADE_DATE,0,'Apply Constraints'!$E801))</f>
        <v/>
      </c>
      <c r="G801" s="73" t="str">
        <f t="shared" si="61"/>
        <v/>
      </c>
      <c r="H801" s="73" t="str">
        <f t="shared" si="62"/>
        <v/>
      </c>
      <c r="I801" s="52" t="str">
        <f t="shared" si="64"/>
        <v/>
      </c>
      <c r="J801" s="73" t="str">
        <f t="shared" si="63"/>
        <v/>
      </c>
    </row>
    <row r="802" spans="1:10" ht="15.75" customHeight="1">
      <c r="A802" s="84" t="str">
        <f t="shared" si="60"/>
        <v/>
      </c>
      <c r="B802" s="82" t="str">
        <f>IF('Time Series Inputs'!A802="","",'Time Series Inputs'!A802)</f>
        <v/>
      </c>
      <c r="C802" s="83" t="str">
        <f>IF('Time Series Inputs'!B802="","",'Time Series Inputs'!B802)</f>
        <v/>
      </c>
      <c r="D802" s="83" t="str">
        <f>IF('Time Series Inputs'!C802="","",'Time Series Inputs'!C802)</f>
        <v/>
      </c>
      <c r="E802" s="73" t="str">
        <f>IF('Rule Recommendations'!A802="","",'Rule Recommendations'!A802)</f>
        <v/>
      </c>
      <c r="F802" s="73" t="str">
        <f>IF($E802="","",IF(ROW($E802)&lt;=FIRST_TRADE_DATE,0,'Apply Constraints'!$E802))</f>
        <v/>
      </c>
      <c r="G802" s="73" t="str">
        <f t="shared" si="61"/>
        <v/>
      </c>
      <c r="H802" s="73" t="str">
        <f t="shared" si="62"/>
        <v/>
      </c>
      <c r="I802" s="52" t="str">
        <f t="shared" si="64"/>
        <v/>
      </c>
      <c r="J802" s="73" t="str">
        <f t="shared" si="63"/>
        <v/>
      </c>
    </row>
    <row r="803" spans="1:10" ht="15.75" customHeight="1">
      <c r="A803" s="84" t="str">
        <f t="shared" si="60"/>
        <v/>
      </c>
      <c r="B803" s="82" t="str">
        <f>IF('Time Series Inputs'!A803="","",'Time Series Inputs'!A803)</f>
        <v/>
      </c>
      <c r="C803" s="83" t="str">
        <f>IF('Time Series Inputs'!B803="","",'Time Series Inputs'!B803)</f>
        <v/>
      </c>
      <c r="D803" s="83" t="str">
        <f>IF('Time Series Inputs'!C803="","",'Time Series Inputs'!C803)</f>
        <v/>
      </c>
      <c r="E803" s="73" t="str">
        <f>IF('Rule Recommendations'!A803="","",'Rule Recommendations'!A803)</f>
        <v/>
      </c>
      <c r="F803" s="73" t="str">
        <f>IF($E803="","",IF(ROW($E803)&lt;=FIRST_TRADE_DATE,0,'Apply Constraints'!$E803))</f>
        <v/>
      </c>
      <c r="G803" s="73" t="str">
        <f t="shared" si="61"/>
        <v/>
      </c>
      <c r="H803" s="73" t="str">
        <f t="shared" si="62"/>
        <v/>
      </c>
      <c r="I803" s="52" t="str">
        <f t="shared" si="64"/>
        <v/>
      </c>
      <c r="J803" s="73" t="str">
        <f t="shared" si="63"/>
        <v/>
      </c>
    </row>
    <row r="804" spans="1:10" ht="15.75" customHeight="1">
      <c r="A804" s="84" t="str">
        <f t="shared" si="60"/>
        <v/>
      </c>
      <c r="B804" s="82" t="str">
        <f>IF('Time Series Inputs'!A804="","",'Time Series Inputs'!A804)</f>
        <v/>
      </c>
      <c r="C804" s="83" t="str">
        <f>IF('Time Series Inputs'!B804="","",'Time Series Inputs'!B804)</f>
        <v/>
      </c>
      <c r="D804" s="83" t="str">
        <f>IF('Time Series Inputs'!C804="","",'Time Series Inputs'!C804)</f>
        <v/>
      </c>
      <c r="E804" s="73" t="str">
        <f>IF('Rule Recommendations'!A804="","",'Rule Recommendations'!A804)</f>
        <v/>
      </c>
      <c r="F804" s="73" t="str">
        <f>IF($E804="","",IF(ROW($E804)&lt;=FIRST_TRADE_DATE,0,'Apply Constraints'!$E804))</f>
        <v/>
      </c>
      <c r="G804" s="73" t="str">
        <f t="shared" si="61"/>
        <v/>
      </c>
      <c r="H804" s="73" t="str">
        <f t="shared" si="62"/>
        <v/>
      </c>
      <c r="I804" s="52" t="str">
        <f t="shared" si="64"/>
        <v/>
      </c>
      <c r="J804" s="73" t="str">
        <f t="shared" si="63"/>
        <v/>
      </c>
    </row>
    <row r="805" spans="1:10" ht="15.75" customHeight="1">
      <c r="A805" s="84" t="str">
        <f t="shared" si="60"/>
        <v/>
      </c>
      <c r="B805" s="82" t="str">
        <f>IF('Time Series Inputs'!A805="","",'Time Series Inputs'!A805)</f>
        <v/>
      </c>
      <c r="C805" s="83" t="str">
        <f>IF('Time Series Inputs'!B805="","",'Time Series Inputs'!B805)</f>
        <v/>
      </c>
      <c r="D805" s="83" t="str">
        <f>IF('Time Series Inputs'!C805="","",'Time Series Inputs'!C805)</f>
        <v/>
      </c>
      <c r="E805" s="73" t="str">
        <f>IF('Rule Recommendations'!A805="","",'Rule Recommendations'!A805)</f>
        <v/>
      </c>
      <c r="F805" s="73" t="str">
        <f>IF($E805="","",IF(ROW($E805)&lt;=FIRST_TRADE_DATE,0,'Apply Constraints'!$E805))</f>
        <v/>
      </c>
      <c r="G805" s="73" t="str">
        <f t="shared" si="61"/>
        <v/>
      </c>
      <c r="H805" s="73" t="str">
        <f t="shared" si="62"/>
        <v/>
      </c>
      <c r="I805" s="52" t="str">
        <f t="shared" si="64"/>
        <v/>
      </c>
      <c r="J805" s="73" t="str">
        <f t="shared" si="63"/>
        <v/>
      </c>
    </row>
    <row r="806" spans="1:10" ht="15.75" customHeight="1">
      <c r="A806" s="84" t="str">
        <f t="shared" si="60"/>
        <v/>
      </c>
      <c r="B806" s="82" t="str">
        <f>IF('Time Series Inputs'!A806="","",'Time Series Inputs'!A806)</f>
        <v/>
      </c>
      <c r="C806" s="83" t="str">
        <f>IF('Time Series Inputs'!B806="","",'Time Series Inputs'!B806)</f>
        <v/>
      </c>
      <c r="D806" s="83" t="str">
        <f>IF('Time Series Inputs'!C806="","",'Time Series Inputs'!C806)</f>
        <v/>
      </c>
      <c r="E806" s="73" t="str">
        <f>IF('Rule Recommendations'!A806="","",'Rule Recommendations'!A806)</f>
        <v/>
      </c>
      <c r="F806" s="73" t="str">
        <f>IF($E806="","",IF(ROW($E806)&lt;=FIRST_TRADE_DATE,0,'Apply Constraints'!$E806))</f>
        <v/>
      </c>
      <c r="G806" s="73" t="str">
        <f t="shared" si="61"/>
        <v/>
      </c>
      <c r="H806" s="73" t="str">
        <f t="shared" si="62"/>
        <v/>
      </c>
      <c r="I806" s="52" t="str">
        <f t="shared" si="64"/>
        <v/>
      </c>
      <c r="J806" s="73" t="str">
        <f t="shared" si="63"/>
        <v/>
      </c>
    </row>
    <row r="807" spans="1:10" ht="15.75" customHeight="1">
      <c r="A807" s="84" t="str">
        <f t="shared" si="60"/>
        <v/>
      </c>
      <c r="B807" s="82" t="str">
        <f>IF('Time Series Inputs'!A807="","",'Time Series Inputs'!A807)</f>
        <v/>
      </c>
      <c r="C807" s="83" t="str">
        <f>IF('Time Series Inputs'!B807="","",'Time Series Inputs'!B807)</f>
        <v/>
      </c>
      <c r="D807" s="83" t="str">
        <f>IF('Time Series Inputs'!C807="","",'Time Series Inputs'!C807)</f>
        <v/>
      </c>
      <c r="E807" s="73" t="str">
        <f>IF('Rule Recommendations'!A807="","",'Rule Recommendations'!A807)</f>
        <v/>
      </c>
      <c r="F807" s="73" t="str">
        <f>IF($E807="","",IF(ROW($E807)&lt;=FIRST_TRADE_DATE,0,'Apply Constraints'!$E807))</f>
        <v/>
      </c>
      <c r="G807" s="73" t="str">
        <f t="shared" si="61"/>
        <v/>
      </c>
      <c r="H807" s="73" t="str">
        <f t="shared" si="62"/>
        <v/>
      </c>
      <c r="I807" s="52" t="str">
        <f t="shared" si="64"/>
        <v/>
      </c>
      <c r="J807" s="73" t="str">
        <f t="shared" si="63"/>
        <v/>
      </c>
    </row>
    <row r="808" spans="1:10" ht="15.75" customHeight="1">
      <c r="A808" s="84" t="str">
        <f t="shared" si="60"/>
        <v/>
      </c>
      <c r="B808" s="82" t="str">
        <f>IF('Time Series Inputs'!A808="","",'Time Series Inputs'!A808)</f>
        <v/>
      </c>
      <c r="C808" s="83" t="str">
        <f>IF('Time Series Inputs'!B808="","",'Time Series Inputs'!B808)</f>
        <v/>
      </c>
      <c r="D808" s="83" t="str">
        <f>IF('Time Series Inputs'!C808="","",'Time Series Inputs'!C808)</f>
        <v/>
      </c>
      <c r="E808" s="73" t="str">
        <f>IF('Rule Recommendations'!A808="","",'Rule Recommendations'!A808)</f>
        <v/>
      </c>
      <c r="F808" s="73" t="str">
        <f>IF($E808="","",IF(ROW($E808)&lt;=FIRST_TRADE_DATE,0,'Apply Constraints'!$E808))</f>
        <v/>
      </c>
      <c r="G808" s="73" t="str">
        <f t="shared" si="61"/>
        <v/>
      </c>
      <c r="H808" s="73" t="str">
        <f t="shared" si="62"/>
        <v/>
      </c>
      <c r="I808" s="52" t="str">
        <f t="shared" si="64"/>
        <v/>
      </c>
      <c r="J808" s="73" t="str">
        <f t="shared" si="63"/>
        <v/>
      </c>
    </row>
    <row r="809" spans="1:10" ht="15.75" customHeight="1">
      <c r="A809" s="84" t="str">
        <f t="shared" si="60"/>
        <v/>
      </c>
      <c r="B809" s="82" t="str">
        <f>IF('Time Series Inputs'!A809="","",'Time Series Inputs'!A809)</f>
        <v/>
      </c>
      <c r="C809" s="83" t="str">
        <f>IF('Time Series Inputs'!B809="","",'Time Series Inputs'!B809)</f>
        <v/>
      </c>
      <c r="D809" s="83" t="str">
        <f>IF('Time Series Inputs'!C809="","",'Time Series Inputs'!C809)</f>
        <v/>
      </c>
      <c r="E809" s="73" t="str">
        <f>IF('Rule Recommendations'!A809="","",'Rule Recommendations'!A809)</f>
        <v/>
      </c>
      <c r="F809" s="73" t="str">
        <f>IF($E809="","",IF(ROW($E809)&lt;=FIRST_TRADE_DATE,0,'Apply Constraints'!$E809))</f>
        <v/>
      </c>
      <c r="G809" s="73" t="str">
        <f t="shared" si="61"/>
        <v/>
      </c>
      <c r="H809" s="73" t="str">
        <f t="shared" si="62"/>
        <v/>
      </c>
      <c r="I809" s="52" t="str">
        <f t="shared" si="64"/>
        <v/>
      </c>
      <c r="J809" s="73" t="str">
        <f t="shared" si="63"/>
        <v/>
      </c>
    </row>
    <row r="810" spans="1:10" ht="15.75" customHeight="1">
      <c r="A810" s="84" t="str">
        <f t="shared" si="60"/>
        <v/>
      </c>
      <c r="B810" s="82" t="str">
        <f>IF('Time Series Inputs'!A810="","",'Time Series Inputs'!A810)</f>
        <v/>
      </c>
      <c r="C810" s="83" t="str">
        <f>IF('Time Series Inputs'!B810="","",'Time Series Inputs'!B810)</f>
        <v/>
      </c>
      <c r="D810" s="83" t="str">
        <f>IF('Time Series Inputs'!C810="","",'Time Series Inputs'!C810)</f>
        <v/>
      </c>
      <c r="E810" s="73" t="str">
        <f>IF('Rule Recommendations'!A810="","",'Rule Recommendations'!A810)</f>
        <v/>
      </c>
      <c r="F810" s="73" t="str">
        <f>IF($E810="","",IF(ROW($E810)&lt;=FIRST_TRADE_DATE,0,'Apply Constraints'!$E810))</f>
        <v/>
      </c>
      <c r="G810" s="73" t="str">
        <f t="shared" si="61"/>
        <v/>
      </c>
      <c r="H810" s="73" t="str">
        <f t="shared" si="62"/>
        <v/>
      </c>
      <c r="I810" s="52" t="str">
        <f t="shared" si="64"/>
        <v/>
      </c>
      <c r="J810" s="73" t="str">
        <f t="shared" si="63"/>
        <v/>
      </c>
    </row>
    <row r="811" spans="1:10" ht="15.75" customHeight="1">
      <c r="A811" s="84" t="str">
        <f t="shared" si="60"/>
        <v/>
      </c>
      <c r="B811" s="82" t="str">
        <f>IF('Time Series Inputs'!A811="","",'Time Series Inputs'!A811)</f>
        <v/>
      </c>
      <c r="C811" s="83" t="str">
        <f>IF('Time Series Inputs'!B811="","",'Time Series Inputs'!B811)</f>
        <v/>
      </c>
      <c r="D811" s="83" t="str">
        <f>IF('Time Series Inputs'!C811="","",'Time Series Inputs'!C811)</f>
        <v/>
      </c>
      <c r="E811" s="73" t="str">
        <f>IF('Rule Recommendations'!A811="","",'Rule Recommendations'!A811)</f>
        <v/>
      </c>
      <c r="F811" s="73" t="str">
        <f>IF($E811="","",IF(ROW($E811)&lt;=FIRST_TRADE_DATE,0,'Apply Constraints'!$E811))</f>
        <v/>
      </c>
      <c r="G811" s="73" t="str">
        <f t="shared" si="61"/>
        <v/>
      </c>
      <c r="H811" s="73" t="str">
        <f t="shared" si="62"/>
        <v/>
      </c>
      <c r="I811" s="52" t="str">
        <f t="shared" si="64"/>
        <v/>
      </c>
      <c r="J811" s="73" t="str">
        <f t="shared" si="63"/>
        <v/>
      </c>
    </row>
    <row r="812" spans="1:10" ht="15.75" customHeight="1">
      <c r="A812" s="84" t="str">
        <f t="shared" si="60"/>
        <v/>
      </c>
      <c r="B812" s="82" t="str">
        <f>IF('Time Series Inputs'!A812="","",'Time Series Inputs'!A812)</f>
        <v/>
      </c>
      <c r="C812" s="83" t="str">
        <f>IF('Time Series Inputs'!B812="","",'Time Series Inputs'!B812)</f>
        <v/>
      </c>
      <c r="D812" s="83" t="str">
        <f>IF('Time Series Inputs'!C812="","",'Time Series Inputs'!C812)</f>
        <v/>
      </c>
      <c r="E812" s="73" t="str">
        <f>IF('Rule Recommendations'!A812="","",'Rule Recommendations'!A812)</f>
        <v/>
      </c>
      <c r="F812" s="73" t="str">
        <f>IF($E812="","",IF(ROW($E812)&lt;=FIRST_TRADE_DATE,0,'Apply Constraints'!$E812))</f>
        <v/>
      </c>
      <c r="G812" s="73" t="str">
        <f t="shared" si="61"/>
        <v/>
      </c>
      <c r="H812" s="73" t="str">
        <f t="shared" si="62"/>
        <v/>
      </c>
      <c r="I812" s="52" t="str">
        <f t="shared" si="64"/>
        <v/>
      </c>
      <c r="J812" s="73" t="str">
        <f t="shared" si="63"/>
        <v/>
      </c>
    </row>
    <row r="813" spans="1:10" ht="15.75" customHeight="1">
      <c r="A813" s="84" t="str">
        <f t="shared" si="60"/>
        <v/>
      </c>
      <c r="B813" s="82" t="str">
        <f>IF('Time Series Inputs'!A813="","",'Time Series Inputs'!A813)</f>
        <v/>
      </c>
      <c r="C813" s="83" t="str">
        <f>IF('Time Series Inputs'!B813="","",'Time Series Inputs'!B813)</f>
        <v/>
      </c>
      <c r="D813" s="83" t="str">
        <f>IF('Time Series Inputs'!C813="","",'Time Series Inputs'!C813)</f>
        <v/>
      </c>
      <c r="E813" s="73" t="str">
        <f>IF('Rule Recommendations'!A813="","",'Rule Recommendations'!A813)</f>
        <v/>
      </c>
      <c r="F813" s="73" t="str">
        <f>IF($E813="","",IF(ROW($E813)&lt;=FIRST_TRADE_DATE,0,'Apply Constraints'!$E813))</f>
        <v/>
      </c>
      <c r="G813" s="73" t="str">
        <f t="shared" si="61"/>
        <v/>
      </c>
      <c r="H813" s="73" t="str">
        <f t="shared" si="62"/>
        <v/>
      </c>
      <c r="I813" s="52" t="str">
        <f t="shared" si="64"/>
        <v/>
      </c>
      <c r="J813" s="73" t="str">
        <f t="shared" si="63"/>
        <v/>
      </c>
    </row>
    <row r="814" spans="1:10" ht="15.75" customHeight="1">
      <c r="A814" s="84" t="str">
        <f t="shared" si="60"/>
        <v/>
      </c>
      <c r="B814" s="82" t="str">
        <f>IF('Time Series Inputs'!A814="","",'Time Series Inputs'!A814)</f>
        <v/>
      </c>
      <c r="C814" s="83" t="str">
        <f>IF('Time Series Inputs'!B814="","",'Time Series Inputs'!B814)</f>
        <v/>
      </c>
      <c r="D814" s="83" t="str">
        <f>IF('Time Series Inputs'!C814="","",'Time Series Inputs'!C814)</f>
        <v/>
      </c>
      <c r="E814" s="73" t="str">
        <f>IF('Rule Recommendations'!A814="","",'Rule Recommendations'!A814)</f>
        <v/>
      </c>
      <c r="F814" s="73" t="str">
        <f>IF($E814="","",IF(ROW($E814)&lt;=FIRST_TRADE_DATE,0,'Apply Constraints'!$E814))</f>
        <v/>
      </c>
      <c r="G814" s="73" t="str">
        <f t="shared" si="61"/>
        <v/>
      </c>
      <c r="H814" s="73" t="str">
        <f t="shared" si="62"/>
        <v/>
      </c>
      <c r="I814" s="52" t="str">
        <f t="shared" si="64"/>
        <v/>
      </c>
      <c r="J814" s="73" t="str">
        <f t="shared" si="63"/>
        <v/>
      </c>
    </row>
    <row r="815" spans="1:10" ht="15.75" customHeight="1">
      <c r="A815" s="84" t="str">
        <f t="shared" si="60"/>
        <v/>
      </c>
      <c r="B815" s="82" t="str">
        <f>IF('Time Series Inputs'!A815="","",'Time Series Inputs'!A815)</f>
        <v/>
      </c>
      <c r="C815" s="83" t="str">
        <f>IF('Time Series Inputs'!B815="","",'Time Series Inputs'!B815)</f>
        <v/>
      </c>
      <c r="D815" s="83" t="str">
        <f>IF('Time Series Inputs'!C815="","",'Time Series Inputs'!C815)</f>
        <v/>
      </c>
      <c r="E815" s="73" t="str">
        <f>IF('Rule Recommendations'!A815="","",'Rule Recommendations'!A815)</f>
        <v/>
      </c>
      <c r="F815" s="73" t="str">
        <f>IF($E815="","",IF(ROW($E815)&lt;=FIRST_TRADE_DATE,0,'Apply Constraints'!$E815))</f>
        <v/>
      </c>
      <c r="G815" s="73" t="str">
        <f t="shared" si="61"/>
        <v/>
      </c>
      <c r="H815" s="73" t="str">
        <f t="shared" si="62"/>
        <v/>
      </c>
      <c r="I815" s="52" t="str">
        <f t="shared" si="64"/>
        <v/>
      </c>
      <c r="J815" s="73" t="str">
        <f t="shared" si="63"/>
        <v/>
      </c>
    </row>
    <row r="816" spans="1:10" ht="15.75" customHeight="1">
      <c r="A816" s="84" t="str">
        <f t="shared" si="60"/>
        <v/>
      </c>
      <c r="B816" s="82" t="str">
        <f>IF('Time Series Inputs'!A816="","",'Time Series Inputs'!A816)</f>
        <v/>
      </c>
      <c r="C816" s="83" t="str">
        <f>IF('Time Series Inputs'!B816="","",'Time Series Inputs'!B816)</f>
        <v/>
      </c>
      <c r="D816" s="83" t="str">
        <f>IF('Time Series Inputs'!C816="","",'Time Series Inputs'!C816)</f>
        <v/>
      </c>
      <c r="E816" s="73" t="str">
        <f>IF('Rule Recommendations'!A816="","",'Rule Recommendations'!A816)</f>
        <v/>
      </c>
      <c r="F816" s="73" t="str">
        <f>IF($E816="","",IF(ROW($E816)&lt;=FIRST_TRADE_DATE,0,'Apply Constraints'!$E816))</f>
        <v/>
      </c>
      <c r="G816" s="73" t="str">
        <f t="shared" si="61"/>
        <v/>
      </c>
      <c r="H816" s="73" t="str">
        <f t="shared" si="62"/>
        <v/>
      </c>
      <c r="I816" s="52" t="str">
        <f t="shared" si="64"/>
        <v/>
      </c>
      <c r="J816" s="73" t="str">
        <f t="shared" si="63"/>
        <v/>
      </c>
    </row>
    <row r="817" spans="1:10" ht="15.75" customHeight="1">
      <c r="A817" s="84" t="str">
        <f t="shared" si="60"/>
        <v/>
      </c>
      <c r="B817" s="82" t="str">
        <f>IF('Time Series Inputs'!A817="","",'Time Series Inputs'!A817)</f>
        <v/>
      </c>
      <c r="C817" s="83" t="str">
        <f>IF('Time Series Inputs'!B817="","",'Time Series Inputs'!B817)</f>
        <v/>
      </c>
      <c r="D817" s="83" t="str">
        <f>IF('Time Series Inputs'!C817="","",'Time Series Inputs'!C817)</f>
        <v/>
      </c>
      <c r="E817" s="73" t="str">
        <f>IF('Rule Recommendations'!A817="","",'Rule Recommendations'!A817)</f>
        <v/>
      </c>
      <c r="F817" s="73" t="str">
        <f>IF($E817="","",IF(ROW($E817)&lt;=FIRST_TRADE_DATE,0,'Apply Constraints'!$E817))</f>
        <v/>
      </c>
      <c r="G817" s="73" t="str">
        <f t="shared" si="61"/>
        <v/>
      </c>
      <c r="H817" s="73" t="str">
        <f t="shared" si="62"/>
        <v/>
      </c>
      <c r="I817" s="52" t="str">
        <f t="shared" si="64"/>
        <v/>
      </c>
      <c r="J817" s="73" t="str">
        <f t="shared" si="63"/>
        <v/>
      </c>
    </row>
    <row r="818" spans="1:10" ht="15.75" customHeight="1">
      <c r="A818" s="84" t="str">
        <f t="shared" si="60"/>
        <v/>
      </c>
      <c r="B818" s="82" t="str">
        <f>IF('Time Series Inputs'!A818="","",'Time Series Inputs'!A818)</f>
        <v/>
      </c>
      <c r="C818" s="83" t="str">
        <f>IF('Time Series Inputs'!B818="","",'Time Series Inputs'!B818)</f>
        <v/>
      </c>
      <c r="D818" s="83" t="str">
        <f>IF('Time Series Inputs'!C818="","",'Time Series Inputs'!C818)</f>
        <v/>
      </c>
      <c r="E818" s="73" t="str">
        <f>IF('Rule Recommendations'!A818="","",'Rule Recommendations'!A818)</f>
        <v/>
      </c>
      <c r="F818" s="73" t="str">
        <f>IF($E818="","",IF(ROW($E818)&lt;=FIRST_TRADE_DATE,0,'Apply Constraints'!$E818))</f>
        <v/>
      </c>
      <c r="G818" s="73" t="str">
        <f t="shared" si="61"/>
        <v/>
      </c>
      <c r="H818" s="73" t="str">
        <f t="shared" si="62"/>
        <v/>
      </c>
      <c r="I818" s="52" t="str">
        <f t="shared" si="64"/>
        <v/>
      </c>
      <c r="J818" s="73" t="str">
        <f t="shared" si="63"/>
        <v/>
      </c>
    </row>
    <row r="819" spans="1:10" ht="15.75" customHeight="1">
      <c r="A819" s="84" t="str">
        <f t="shared" si="60"/>
        <v/>
      </c>
      <c r="B819" s="82" t="str">
        <f>IF('Time Series Inputs'!A819="","",'Time Series Inputs'!A819)</f>
        <v/>
      </c>
      <c r="C819" s="83" t="str">
        <f>IF('Time Series Inputs'!B819="","",'Time Series Inputs'!B819)</f>
        <v/>
      </c>
      <c r="D819" s="83" t="str">
        <f>IF('Time Series Inputs'!C819="","",'Time Series Inputs'!C819)</f>
        <v/>
      </c>
      <c r="E819" s="73" t="str">
        <f>IF('Rule Recommendations'!A819="","",'Rule Recommendations'!A819)</f>
        <v/>
      </c>
      <c r="F819" s="73" t="str">
        <f>IF($E819="","",IF(ROW($E819)&lt;=FIRST_TRADE_DATE,0,'Apply Constraints'!$E819))</f>
        <v/>
      </c>
      <c r="G819" s="73" t="str">
        <f t="shared" si="61"/>
        <v/>
      </c>
      <c r="H819" s="73" t="str">
        <f t="shared" si="62"/>
        <v/>
      </c>
      <c r="I819" s="52" t="str">
        <f t="shared" si="64"/>
        <v/>
      </c>
      <c r="J819" s="73" t="str">
        <f t="shared" si="63"/>
        <v/>
      </c>
    </row>
    <row r="820" spans="1:10" ht="15.75" customHeight="1">
      <c r="A820" s="84" t="str">
        <f t="shared" si="60"/>
        <v/>
      </c>
      <c r="B820" s="82" t="str">
        <f>IF('Time Series Inputs'!A820="","",'Time Series Inputs'!A820)</f>
        <v/>
      </c>
      <c r="C820" s="83" t="str">
        <f>IF('Time Series Inputs'!B820="","",'Time Series Inputs'!B820)</f>
        <v/>
      </c>
      <c r="D820" s="83" t="str">
        <f>IF('Time Series Inputs'!C820="","",'Time Series Inputs'!C820)</f>
        <v/>
      </c>
      <c r="E820" s="73" t="str">
        <f>IF('Rule Recommendations'!A820="","",'Rule Recommendations'!A820)</f>
        <v/>
      </c>
      <c r="F820" s="73" t="str">
        <f>IF($E820="","",IF(ROW($E820)&lt;=FIRST_TRADE_DATE,0,'Apply Constraints'!$E820))</f>
        <v/>
      </c>
      <c r="G820" s="73" t="str">
        <f t="shared" si="61"/>
        <v/>
      </c>
      <c r="H820" s="73" t="str">
        <f t="shared" si="62"/>
        <v/>
      </c>
      <c r="I820" s="52" t="str">
        <f t="shared" si="64"/>
        <v/>
      </c>
      <c r="J820" s="73" t="str">
        <f t="shared" si="63"/>
        <v/>
      </c>
    </row>
    <row r="821" spans="1:10" ht="15.75" customHeight="1">
      <c r="A821" s="84" t="str">
        <f t="shared" si="60"/>
        <v/>
      </c>
      <c r="B821" s="82" t="str">
        <f>IF('Time Series Inputs'!A821="","",'Time Series Inputs'!A821)</f>
        <v/>
      </c>
      <c r="C821" s="83" t="str">
        <f>IF('Time Series Inputs'!B821="","",'Time Series Inputs'!B821)</f>
        <v/>
      </c>
      <c r="D821" s="83" t="str">
        <f>IF('Time Series Inputs'!C821="","",'Time Series Inputs'!C821)</f>
        <v/>
      </c>
      <c r="E821" s="73" t="str">
        <f>IF('Rule Recommendations'!A821="","",'Rule Recommendations'!A821)</f>
        <v/>
      </c>
      <c r="F821" s="73" t="str">
        <f>IF($E821="","",IF(ROW($E821)&lt;=FIRST_TRADE_DATE,0,'Apply Constraints'!$E821))</f>
        <v/>
      </c>
      <c r="G821" s="73" t="str">
        <f t="shared" si="61"/>
        <v/>
      </c>
      <c r="H821" s="73" t="str">
        <f t="shared" si="62"/>
        <v/>
      </c>
      <c r="I821" s="52" t="str">
        <f t="shared" si="64"/>
        <v/>
      </c>
      <c r="J821" s="73" t="str">
        <f t="shared" si="63"/>
        <v/>
      </c>
    </row>
    <row r="822" spans="1:10" ht="15.75" customHeight="1">
      <c r="A822" s="84" t="str">
        <f t="shared" si="60"/>
        <v/>
      </c>
      <c r="B822" s="82" t="str">
        <f>IF('Time Series Inputs'!A822="","",'Time Series Inputs'!A822)</f>
        <v/>
      </c>
      <c r="C822" s="83" t="str">
        <f>IF('Time Series Inputs'!B822="","",'Time Series Inputs'!B822)</f>
        <v/>
      </c>
      <c r="D822" s="83" t="str">
        <f>IF('Time Series Inputs'!C822="","",'Time Series Inputs'!C822)</f>
        <v/>
      </c>
      <c r="E822" s="73" t="str">
        <f>IF('Rule Recommendations'!A822="","",'Rule Recommendations'!A822)</f>
        <v/>
      </c>
      <c r="F822" s="73" t="str">
        <f>IF($E822="","",IF(ROW($E822)&lt;=FIRST_TRADE_DATE,0,'Apply Constraints'!$E822))</f>
        <v/>
      </c>
      <c r="G822" s="73" t="str">
        <f t="shared" si="61"/>
        <v/>
      </c>
      <c r="H822" s="73" t="str">
        <f t="shared" si="62"/>
        <v/>
      </c>
      <c r="I822" s="52" t="str">
        <f t="shared" si="64"/>
        <v/>
      </c>
      <c r="J822" s="73" t="str">
        <f t="shared" si="63"/>
        <v/>
      </c>
    </row>
    <row r="823" spans="1:10" ht="15.75" customHeight="1">
      <c r="A823" s="84" t="str">
        <f t="shared" si="60"/>
        <v/>
      </c>
      <c r="B823" s="82" t="str">
        <f>IF('Time Series Inputs'!A823="","",'Time Series Inputs'!A823)</f>
        <v/>
      </c>
      <c r="C823" s="83" t="str">
        <f>IF('Time Series Inputs'!B823="","",'Time Series Inputs'!B823)</f>
        <v/>
      </c>
      <c r="D823" s="83" t="str">
        <f>IF('Time Series Inputs'!C823="","",'Time Series Inputs'!C823)</f>
        <v/>
      </c>
      <c r="E823" s="73" t="str">
        <f>IF('Rule Recommendations'!A823="","",'Rule Recommendations'!A823)</f>
        <v/>
      </c>
      <c r="F823" s="73" t="str">
        <f>IF($E823="","",IF(ROW($E823)&lt;=FIRST_TRADE_DATE,0,'Apply Constraints'!$E823))</f>
        <v/>
      </c>
      <c r="G823" s="73" t="str">
        <f t="shared" si="61"/>
        <v/>
      </c>
      <c r="H823" s="73" t="str">
        <f t="shared" si="62"/>
        <v/>
      </c>
      <c r="I823" s="52" t="str">
        <f t="shared" si="64"/>
        <v/>
      </c>
      <c r="J823" s="73" t="str">
        <f t="shared" si="63"/>
        <v/>
      </c>
    </row>
    <row r="824" spans="1:10" ht="15.75" customHeight="1">
      <c r="A824" s="84" t="str">
        <f t="shared" si="60"/>
        <v/>
      </c>
      <c r="B824" s="82" t="str">
        <f>IF('Time Series Inputs'!A824="","",'Time Series Inputs'!A824)</f>
        <v/>
      </c>
      <c r="C824" s="83" t="str">
        <f>IF('Time Series Inputs'!B824="","",'Time Series Inputs'!B824)</f>
        <v/>
      </c>
      <c r="D824" s="83" t="str">
        <f>IF('Time Series Inputs'!C824="","",'Time Series Inputs'!C824)</f>
        <v/>
      </c>
      <c r="E824" s="73" t="str">
        <f>IF('Rule Recommendations'!A824="","",'Rule Recommendations'!A824)</f>
        <v/>
      </c>
      <c r="F824" s="73" t="str">
        <f>IF($E824="","",IF(ROW($E824)&lt;=FIRST_TRADE_DATE,0,'Apply Constraints'!$E824))</f>
        <v/>
      </c>
      <c r="G824" s="73" t="str">
        <f t="shared" si="61"/>
        <v/>
      </c>
      <c r="H824" s="73" t="str">
        <f t="shared" si="62"/>
        <v/>
      </c>
      <c r="I824" s="52" t="str">
        <f t="shared" si="64"/>
        <v/>
      </c>
      <c r="J824" s="73" t="str">
        <f t="shared" si="63"/>
        <v/>
      </c>
    </row>
    <row r="825" spans="1:10" ht="15.75" customHeight="1">
      <c r="A825" s="84" t="str">
        <f t="shared" si="60"/>
        <v/>
      </c>
      <c r="B825" s="82" t="str">
        <f>IF('Time Series Inputs'!A825="","",'Time Series Inputs'!A825)</f>
        <v/>
      </c>
      <c r="C825" s="83" t="str">
        <f>IF('Time Series Inputs'!B825="","",'Time Series Inputs'!B825)</f>
        <v/>
      </c>
      <c r="D825" s="83" t="str">
        <f>IF('Time Series Inputs'!C825="","",'Time Series Inputs'!C825)</f>
        <v/>
      </c>
      <c r="E825" s="73" t="str">
        <f>IF('Rule Recommendations'!A825="","",'Rule Recommendations'!A825)</f>
        <v/>
      </c>
      <c r="F825" s="73" t="str">
        <f>IF($E825="","",IF(ROW($E825)&lt;=FIRST_TRADE_DATE,0,'Apply Constraints'!$E825))</f>
        <v/>
      </c>
      <c r="G825" s="73" t="str">
        <f t="shared" si="61"/>
        <v/>
      </c>
      <c r="H825" s="73" t="str">
        <f t="shared" si="62"/>
        <v/>
      </c>
      <c r="I825" s="52" t="str">
        <f t="shared" si="64"/>
        <v/>
      </c>
      <c r="J825" s="73" t="str">
        <f t="shared" si="63"/>
        <v/>
      </c>
    </row>
    <row r="826" spans="1:10" ht="15.75" customHeight="1">
      <c r="A826" s="84" t="str">
        <f t="shared" si="60"/>
        <v/>
      </c>
      <c r="B826" s="82" t="str">
        <f>IF('Time Series Inputs'!A826="","",'Time Series Inputs'!A826)</f>
        <v/>
      </c>
      <c r="C826" s="83" t="str">
        <f>IF('Time Series Inputs'!B826="","",'Time Series Inputs'!B826)</f>
        <v/>
      </c>
      <c r="D826" s="83" t="str">
        <f>IF('Time Series Inputs'!C826="","",'Time Series Inputs'!C826)</f>
        <v/>
      </c>
      <c r="E826" s="73" t="str">
        <f>IF('Rule Recommendations'!A826="","",'Rule Recommendations'!A826)</f>
        <v/>
      </c>
      <c r="F826" s="73" t="str">
        <f>IF($E826="","",IF(ROW($E826)&lt;=FIRST_TRADE_DATE,0,'Apply Constraints'!$E826))</f>
        <v/>
      </c>
      <c r="G826" s="73" t="str">
        <f t="shared" si="61"/>
        <v/>
      </c>
      <c r="H826" s="73" t="str">
        <f t="shared" si="62"/>
        <v/>
      </c>
      <c r="I826" s="52" t="str">
        <f t="shared" si="64"/>
        <v/>
      </c>
      <c r="J826" s="73" t="str">
        <f t="shared" si="63"/>
        <v/>
      </c>
    </row>
    <row r="827" spans="1:10" ht="15.75" customHeight="1">
      <c r="A827" s="84" t="str">
        <f t="shared" si="60"/>
        <v/>
      </c>
      <c r="B827" s="82" t="str">
        <f>IF('Time Series Inputs'!A827="","",'Time Series Inputs'!A827)</f>
        <v/>
      </c>
      <c r="C827" s="83" t="str">
        <f>IF('Time Series Inputs'!B827="","",'Time Series Inputs'!B827)</f>
        <v/>
      </c>
      <c r="D827" s="83" t="str">
        <f>IF('Time Series Inputs'!C827="","",'Time Series Inputs'!C827)</f>
        <v/>
      </c>
      <c r="E827" s="73" t="str">
        <f>IF('Rule Recommendations'!A827="","",'Rule Recommendations'!A827)</f>
        <v/>
      </c>
      <c r="F827" s="73" t="str">
        <f>IF($E827="","",IF(ROW($E827)&lt;=FIRST_TRADE_DATE,0,'Apply Constraints'!$E827))</f>
        <v/>
      </c>
      <c r="G827" s="73" t="str">
        <f t="shared" si="61"/>
        <v/>
      </c>
      <c r="H827" s="73" t="str">
        <f t="shared" si="62"/>
        <v/>
      </c>
      <c r="I827" s="52" t="str">
        <f t="shared" si="64"/>
        <v/>
      </c>
      <c r="J827" s="73" t="str">
        <f t="shared" si="63"/>
        <v/>
      </c>
    </row>
    <row r="828" spans="1:10" ht="15.75" customHeight="1">
      <c r="A828" s="84" t="str">
        <f t="shared" si="60"/>
        <v/>
      </c>
      <c r="B828" s="82" t="str">
        <f>IF('Time Series Inputs'!A828="","",'Time Series Inputs'!A828)</f>
        <v/>
      </c>
      <c r="C828" s="83" t="str">
        <f>IF('Time Series Inputs'!B828="","",'Time Series Inputs'!B828)</f>
        <v/>
      </c>
      <c r="D828" s="83" t="str">
        <f>IF('Time Series Inputs'!C828="","",'Time Series Inputs'!C828)</f>
        <v/>
      </c>
      <c r="E828" s="73" t="str">
        <f>IF('Rule Recommendations'!A828="","",'Rule Recommendations'!A828)</f>
        <v/>
      </c>
      <c r="F828" s="73" t="str">
        <f>IF($E828="","",IF(ROW($E828)&lt;=FIRST_TRADE_DATE,0,'Apply Constraints'!$E828))</f>
        <v/>
      </c>
      <c r="G828" s="73" t="str">
        <f t="shared" si="61"/>
        <v/>
      </c>
      <c r="H828" s="73" t="str">
        <f t="shared" si="62"/>
        <v/>
      </c>
      <c r="I828" s="52" t="str">
        <f t="shared" si="64"/>
        <v/>
      </c>
      <c r="J828" s="73" t="str">
        <f t="shared" si="63"/>
        <v/>
      </c>
    </row>
    <row r="829" spans="1:10" ht="15.75" customHeight="1">
      <c r="A829" s="84" t="str">
        <f t="shared" si="60"/>
        <v/>
      </c>
      <c r="B829" s="82" t="str">
        <f>IF('Time Series Inputs'!A829="","",'Time Series Inputs'!A829)</f>
        <v/>
      </c>
      <c r="C829" s="83" t="str">
        <f>IF('Time Series Inputs'!B829="","",'Time Series Inputs'!B829)</f>
        <v/>
      </c>
      <c r="D829" s="83" t="str">
        <f>IF('Time Series Inputs'!C829="","",'Time Series Inputs'!C829)</f>
        <v/>
      </c>
      <c r="E829" s="73" t="str">
        <f>IF('Rule Recommendations'!A829="","",'Rule Recommendations'!A829)</f>
        <v/>
      </c>
      <c r="F829" s="73" t="str">
        <f>IF($E829="","",IF(ROW($E829)&lt;=FIRST_TRADE_DATE,0,'Apply Constraints'!$E829))</f>
        <v/>
      </c>
      <c r="G829" s="73" t="str">
        <f t="shared" si="61"/>
        <v/>
      </c>
      <c r="H829" s="73" t="str">
        <f t="shared" si="62"/>
        <v/>
      </c>
      <c r="I829" s="52" t="str">
        <f t="shared" si="64"/>
        <v/>
      </c>
      <c r="J829" s="73" t="str">
        <f t="shared" si="63"/>
        <v/>
      </c>
    </row>
    <row r="830" spans="1:10" ht="15.75" customHeight="1">
      <c r="A830" s="84" t="str">
        <f t="shared" si="60"/>
        <v/>
      </c>
      <c r="B830" s="82" t="str">
        <f>IF('Time Series Inputs'!A830="","",'Time Series Inputs'!A830)</f>
        <v/>
      </c>
      <c r="C830" s="83" t="str">
        <f>IF('Time Series Inputs'!B830="","",'Time Series Inputs'!B830)</f>
        <v/>
      </c>
      <c r="D830" s="83" t="str">
        <f>IF('Time Series Inputs'!C830="","",'Time Series Inputs'!C830)</f>
        <v/>
      </c>
      <c r="E830" s="73" t="str">
        <f>IF('Rule Recommendations'!A830="","",'Rule Recommendations'!A830)</f>
        <v/>
      </c>
      <c r="F830" s="73" t="str">
        <f>IF($E830="","",IF(ROW($E830)&lt;=FIRST_TRADE_DATE,0,'Apply Constraints'!$E830))</f>
        <v/>
      </c>
      <c r="G830" s="73" t="str">
        <f t="shared" si="61"/>
        <v/>
      </c>
      <c r="H830" s="73" t="str">
        <f t="shared" si="62"/>
        <v/>
      </c>
      <c r="I830" s="52" t="str">
        <f t="shared" si="64"/>
        <v/>
      </c>
      <c r="J830" s="73" t="str">
        <f t="shared" si="63"/>
        <v/>
      </c>
    </row>
    <row r="831" spans="1:10" ht="15.75" customHeight="1">
      <c r="A831" s="84" t="str">
        <f t="shared" si="60"/>
        <v/>
      </c>
      <c r="B831" s="82" t="str">
        <f>IF('Time Series Inputs'!A831="","",'Time Series Inputs'!A831)</f>
        <v/>
      </c>
      <c r="C831" s="83" t="str">
        <f>IF('Time Series Inputs'!B831="","",'Time Series Inputs'!B831)</f>
        <v/>
      </c>
      <c r="D831" s="83" t="str">
        <f>IF('Time Series Inputs'!C831="","",'Time Series Inputs'!C831)</f>
        <v/>
      </c>
      <c r="E831" s="73" t="str">
        <f>IF('Rule Recommendations'!A831="","",'Rule Recommendations'!A831)</f>
        <v/>
      </c>
      <c r="F831" s="73" t="str">
        <f>IF($E831="","",IF(ROW($E831)&lt;=FIRST_TRADE_DATE,0,'Apply Constraints'!$E831))</f>
        <v/>
      </c>
      <c r="G831" s="73" t="str">
        <f t="shared" si="61"/>
        <v/>
      </c>
      <c r="H831" s="73" t="str">
        <f t="shared" si="62"/>
        <v/>
      </c>
      <c r="I831" s="52" t="str">
        <f t="shared" si="64"/>
        <v/>
      </c>
      <c r="J831" s="73" t="str">
        <f t="shared" si="63"/>
        <v/>
      </c>
    </row>
    <row r="832" spans="1:10" ht="15.75" customHeight="1">
      <c r="A832" s="84" t="str">
        <f t="shared" si="60"/>
        <v/>
      </c>
      <c r="B832" s="82" t="str">
        <f>IF('Time Series Inputs'!A832="","",'Time Series Inputs'!A832)</f>
        <v/>
      </c>
      <c r="C832" s="83" t="str">
        <f>IF('Time Series Inputs'!B832="","",'Time Series Inputs'!B832)</f>
        <v/>
      </c>
      <c r="D832" s="83" t="str">
        <f>IF('Time Series Inputs'!C832="","",'Time Series Inputs'!C832)</f>
        <v/>
      </c>
      <c r="E832" s="73" t="str">
        <f>IF('Rule Recommendations'!A832="","",'Rule Recommendations'!A832)</f>
        <v/>
      </c>
      <c r="F832" s="73" t="str">
        <f>IF($E832="","",IF(ROW($E832)&lt;=FIRST_TRADE_DATE,0,'Apply Constraints'!$E832))</f>
        <v/>
      </c>
      <c r="G832" s="73" t="str">
        <f t="shared" si="61"/>
        <v/>
      </c>
      <c r="H832" s="73" t="str">
        <f t="shared" si="62"/>
        <v/>
      </c>
      <c r="I832" s="52" t="str">
        <f t="shared" si="64"/>
        <v/>
      </c>
      <c r="J832" s="73" t="str">
        <f t="shared" si="63"/>
        <v/>
      </c>
    </row>
    <row r="833" spans="1:10" ht="15.75" customHeight="1">
      <c r="A833" s="84" t="str">
        <f t="shared" si="60"/>
        <v/>
      </c>
      <c r="B833" s="82" t="str">
        <f>IF('Time Series Inputs'!A833="","",'Time Series Inputs'!A833)</f>
        <v/>
      </c>
      <c r="C833" s="83" t="str">
        <f>IF('Time Series Inputs'!B833="","",'Time Series Inputs'!B833)</f>
        <v/>
      </c>
      <c r="D833" s="83" t="str">
        <f>IF('Time Series Inputs'!C833="","",'Time Series Inputs'!C833)</f>
        <v/>
      </c>
      <c r="E833" s="73" t="str">
        <f>IF('Rule Recommendations'!A833="","",'Rule Recommendations'!A833)</f>
        <v/>
      </c>
      <c r="F833" s="73" t="str">
        <f>IF($E833="","",IF(ROW($E833)&lt;=FIRST_TRADE_DATE,0,'Apply Constraints'!$E833))</f>
        <v/>
      </c>
      <c r="G833" s="73" t="str">
        <f t="shared" si="61"/>
        <v/>
      </c>
      <c r="H833" s="73" t="str">
        <f t="shared" si="62"/>
        <v/>
      </c>
      <c r="I833" s="52" t="str">
        <f t="shared" si="64"/>
        <v/>
      </c>
      <c r="J833" s="73" t="str">
        <f t="shared" si="63"/>
        <v/>
      </c>
    </row>
    <row r="834" spans="1:10" ht="15.75" customHeight="1">
      <c r="A834" s="84" t="str">
        <f t="shared" ref="A834:A897" si="65">IF(J834="","",J834)</f>
        <v/>
      </c>
      <c r="B834" s="82" t="str">
        <f>IF('Time Series Inputs'!A834="","",'Time Series Inputs'!A834)</f>
        <v/>
      </c>
      <c r="C834" s="83" t="str">
        <f>IF('Time Series Inputs'!B834="","",'Time Series Inputs'!B834)</f>
        <v/>
      </c>
      <c r="D834" s="83" t="str">
        <f>IF('Time Series Inputs'!C834="","",'Time Series Inputs'!C834)</f>
        <v/>
      </c>
      <c r="E834" s="73" t="str">
        <f>IF('Rule Recommendations'!A834="","",'Rule Recommendations'!A834)</f>
        <v/>
      </c>
      <c r="F834" s="73" t="str">
        <f>IF($E834="","",IF(ROW($E834)&lt;=FIRST_TRADE_DATE,0,'Apply Constraints'!$E834))</f>
        <v/>
      </c>
      <c r="G834" s="73" t="str">
        <f t="shared" ref="G834:G897" si="66">IF(F834="","",IF(ABS($F834)&gt;MAX_ALLOCATION, MAX_ALLOCATION*SIGN($F834),$F834))</f>
        <v/>
      </c>
      <c r="H834" s="73" t="str">
        <f t="shared" ref="H834:H897" si="67">IF(G834="","",MAX($G834,-ABS(MAXIMUM_SHORT)))</f>
        <v/>
      </c>
      <c r="I834" s="52" t="str">
        <f t="shared" si="64"/>
        <v/>
      </c>
      <c r="J834" s="73" t="str">
        <f t="shared" ref="J834:J897" si="68">IF(I834="Triggered", 0, H834)</f>
        <v/>
      </c>
    </row>
    <row r="835" spans="1:10" ht="15.75" customHeight="1">
      <c r="A835" s="84" t="str">
        <f t="shared" si="65"/>
        <v/>
      </c>
      <c r="B835" s="82" t="str">
        <f>IF('Time Series Inputs'!A835="","",'Time Series Inputs'!A835)</f>
        <v/>
      </c>
      <c r="C835" s="83" t="str">
        <f>IF('Time Series Inputs'!B835="","",'Time Series Inputs'!B835)</f>
        <v/>
      </c>
      <c r="D835" s="83" t="str">
        <f>IF('Time Series Inputs'!C835="","",'Time Series Inputs'!C835)</f>
        <v/>
      </c>
      <c r="E835" s="73" t="str">
        <f>IF('Rule Recommendations'!A835="","",'Rule Recommendations'!A835)</f>
        <v/>
      </c>
      <c r="F835" s="73" t="str">
        <f>IF($E835="","",IF(ROW($E835)&lt;=FIRST_TRADE_DATE,0,'Apply Constraints'!$E835))</f>
        <v/>
      </c>
      <c r="G835" s="73" t="str">
        <f t="shared" si="66"/>
        <v/>
      </c>
      <c r="H835" s="73" t="str">
        <f t="shared" si="67"/>
        <v/>
      </c>
      <c r="I835" s="52" t="str">
        <f t="shared" ref="I835:I898" si="69">IF(C835="","",IF(I834="Triggered","Triggered",IF((C835-C834)/C834*H834&lt;-STOP_LOSS,"Triggered","Inactive")))</f>
        <v/>
      </c>
      <c r="J835" s="73" t="str">
        <f t="shared" si="68"/>
        <v/>
      </c>
    </row>
    <row r="836" spans="1:10" ht="15.75" customHeight="1">
      <c r="A836" s="84" t="str">
        <f t="shared" si="65"/>
        <v/>
      </c>
      <c r="B836" s="82" t="str">
        <f>IF('Time Series Inputs'!A836="","",'Time Series Inputs'!A836)</f>
        <v/>
      </c>
      <c r="C836" s="83" t="str">
        <f>IF('Time Series Inputs'!B836="","",'Time Series Inputs'!B836)</f>
        <v/>
      </c>
      <c r="D836" s="83" t="str">
        <f>IF('Time Series Inputs'!C836="","",'Time Series Inputs'!C836)</f>
        <v/>
      </c>
      <c r="E836" s="73" t="str">
        <f>IF('Rule Recommendations'!A836="","",'Rule Recommendations'!A836)</f>
        <v/>
      </c>
      <c r="F836" s="73" t="str">
        <f>IF($E836="","",IF(ROW($E836)&lt;=FIRST_TRADE_DATE,0,'Apply Constraints'!$E836))</f>
        <v/>
      </c>
      <c r="G836" s="73" t="str">
        <f t="shared" si="66"/>
        <v/>
      </c>
      <c r="H836" s="73" t="str">
        <f t="shared" si="67"/>
        <v/>
      </c>
      <c r="I836" s="52" t="str">
        <f t="shared" si="69"/>
        <v/>
      </c>
      <c r="J836" s="73" t="str">
        <f t="shared" si="68"/>
        <v/>
      </c>
    </row>
    <row r="837" spans="1:10" ht="15.75" customHeight="1">
      <c r="A837" s="84" t="str">
        <f t="shared" si="65"/>
        <v/>
      </c>
      <c r="B837" s="82" t="str">
        <f>IF('Time Series Inputs'!A837="","",'Time Series Inputs'!A837)</f>
        <v/>
      </c>
      <c r="C837" s="83" t="str">
        <f>IF('Time Series Inputs'!B837="","",'Time Series Inputs'!B837)</f>
        <v/>
      </c>
      <c r="D837" s="83" t="str">
        <f>IF('Time Series Inputs'!C837="","",'Time Series Inputs'!C837)</f>
        <v/>
      </c>
      <c r="E837" s="73" t="str">
        <f>IF('Rule Recommendations'!A837="","",'Rule Recommendations'!A837)</f>
        <v/>
      </c>
      <c r="F837" s="73" t="str">
        <f>IF($E837="","",IF(ROW($E837)&lt;=FIRST_TRADE_DATE,0,'Apply Constraints'!$E837))</f>
        <v/>
      </c>
      <c r="G837" s="73" t="str">
        <f t="shared" si="66"/>
        <v/>
      </c>
      <c r="H837" s="73" t="str">
        <f t="shared" si="67"/>
        <v/>
      </c>
      <c r="I837" s="52" t="str">
        <f t="shared" si="69"/>
        <v/>
      </c>
      <c r="J837" s="73" t="str">
        <f t="shared" si="68"/>
        <v/>
      </c>
    </row>
    <row r="838" spans="1:10" ht="15.75" customHeight="1">
      <c r="A838" s="84" t="str">
        <f t="shared" si="65"/>
        <v/>
      </c>
      <c r="B838" s="82" t="str">
        <f>IF('Time Series Inputs'!A838="","",'Time Series Inputs'!A838)</f>
        <v/>
      </c>
      <c r="C838" s="83" t="str">
        <f>IF('Time Series Inputs'!B838="","",'Time Series Inputs'!B838)</f>
        <v/>
      </c>
      <c r="D838" s="83" t="str">
        <f>IF('Time Series Inputs'!C838="","",'Time Series Inputs'!C838)</f>
        <v/>
      </c>
      <c r="E838" s="73" t="str">
        <f>IF('Rule Recommendations'!A838="","",'Rule Recommendations'!A838)</f>
        <v/>
      </c>
      <c r="F838" s="73" t="str">
        <f>IF($E838="","",IF(ROW($E838)&lt;=FIRST_TRADE_DATE,0,'Apply Constraints'!$E838))</f>
        <v/>
      </c>
      <c r="G838" s="73" t="str">
        <f t="shared" si="66"/>
        <v/>
      </c>
      <c r="H838" s="73" t="str">
        <f t="shared" si="67"/>
        <v/>
      </c>
      <c r="I838" s="52" t="str">
        <f t="shared" si="69"/>
        <v/>
      </c>
      <c r="J838" s="73" t="str">
        <f t="shared" si="68"/>
        <v/>
      </c>
    </row>
    <row r="839" spans="1:10" ht="15.75" customHeight="1">
      <c r="A839" s="84" t="str">
        <f t="shared" si="65"/>
        <v/>
      </c>
      <c r="B839" s="82" t="str">
        <f>IF('Time Series Inputs'!A839="","",'Time Series Inputs'!A839)</f>
        <v/>
      </c>
      <c r="C839" s="83" t="str">
        <f>IF('Time Series Inputs'!B839="","",'Time Series Inputs'!B839)</f>
        <v/>
      </c>
      <c r="D839" s="83" t="str">
        <f>IF('Time Series Inputs'!C839="","",'Time Series Inputs'!C839)</f>
        <v/>
      </c>
      <c r="E839" s="73" t="str">
        <f>IF('Rule Recommendations'!A839="","",'Rule Recommendations'!A839)</f>
        <v/>
      </c>
      <c r="F839" s="73" t="str">
        <f>IF($E839="","",IF(ROW($E839)&lt;=FIRST_TRADE_DATE,0,'Apply Constraints'!$E839))</f>
        <v/>
      </c>
      <c r="G839" s="73" t="str">
        <f t="shared" si="66"/>
        <v/>
      </c>
      <c r="H839" s="73" t="str">
        <f t="shared" si="67"/>
        <v/>
      </c>
      <c r="I839" s="52" t="str">
        <f t="shared" si="69"/>
        <v/>
      </c>
      <c r="J839" s="73" t="str">
        <f t="shared" si="68"/>
        <v/>
      </c>
    </row>
    <row r="840" spans="1:10" ht="15.75" customHeight="1">
      <c r="A840" s="84" t="str">
        <f t="shared" si="65"/>
        <v/>
      </c>
      <c r="B840" s="82" t="str">
        <f>IF('Time Series Inputs'!A840="","",'Time Series Inputs'!A840)</f>
        <v/>
      </c>
      <c r="C840" s="83" t="str">
        <f>IF('Time Series Inputs'!B840="","",'Time Series Inputs'!B840)</f>
        <v/>
      </c>
      <c r="D840" s="83" t="str">
        <f>IF('Time Series Inputs'!C840="","",'Time Series Inputs'!C840)</f>
        <v/>
      </c>
      <c r="E840" s="73" t="str">
        <f>IF('Rule Recommendations'!A840="","",'Rule Recommendations'!A840)</f>
        <v/>
      </c>
      <c r="F840" s="73" t="str">
        <f>IF($E840="","",IF(ROW($E840)&lt;=FIRST_TRADE_DATE,0,'Apply Constraints'!$E840))</f>
        <v/>
      </c>
      <c r="G840" s="73" t="str">
        <f t="shared" si="66"/>
        <v/>
      </c>
      <c r="H840" s="73" t="str">
        <f t="shared" si="67"/>
        <v/>
      </c>
      <c r="I840" s="52" t="str">
        <f t="shared" si="69"/>
        <v/>
      </c>
      <c r="J840" s="73" t="str">
        <f t="shared" si="68"/>
        <v/>
      </c>
    </row>
    <row r="841" spans="1:10" ht="15.75" customHeight="1">
      <c r="A841" s="84" t="str">
        <f t="shared" si="65"/>
        <v/>
      </c>
      <c r="B841" s="82" t="str">
        <f>IF('Time Series Inputs'!A841="","",'Time Series Inputs'!A841)</f>
        <v/>
      </c>
      <c r="C841" s="83" t="str">
        <f>IF('Time Series Inputs'!B841="","",'Time Series Inputs'!B841)</f>
        <v/>
      </c>
      <c r="D841" s="83" t="str">
        <f>IF('Time Series Inputs'!C841="","",'Time Series Inputs'!C841)</f>
        <v/>
      </c>
      <c r="E841" s="73" t="str">
        <f>IF('Rule Recommendations'!A841="","",'Rule Recommendations'!A841)</f>
        <v/>
      </c>
      <c r="F841" s="73" t="str">
        <f>IF($E841="","",IF(ROW($E841)&lt;=FIRST_TRADE_DATE,0,'Apply Constraints'!$E841))</f>
        <v/>
      </c>
      <c r="G841" s="73" t="str">
        <f t="shared" si="66"/>
        <v/>
      </c>
      <c r="H841" s="73" t="str">
        <f t="shared" si="67"/>
        <v/>
      </c>
      <c r="I841" s="52" t="str">
        <f t="shared" si="69"/>
        <v/>
      </c>
      <c r="J841" s="73" t="str">
        <f t="shared" si="68"/>
        <v/>
      </c>
    </row>
    <row r="842" spans="1:10" ht="15.75" customHeight="1">
      <c r="A842" s="84" t="str">
        <f t="shared" si="65"/>
        <v/>
      </c>
      <c r="B842" s="82" t="str">
        <f>IF('Time Series Inputs'!A842="","",'Time Series Inputs'!A842)</f>
        <v/>
      </c>
      <c r="C842" s="83" t="str">
        <f>IF('Time Series Inputs'!B842="","",'Time Series Inputs'!B842)</f>
        <v/>
      </c>
      <c r="D842" s="83" t="str">
        <f>IF('Time Series Inputs'!C842="","",'Time Series Inputs'!C842)</f>
        <v/>
      </c>
      <c r="E842" s="73" t="str">
        <f>IF('Rule Recommendations'!A842="","",'Rule Recommendations'!A842)</f>
        <v/>
      </c>
      <c r="F842" s="73" t="str">
        <f>IF($E842="","",IF(ROW($E842)&lt;=FIRST_TRADE_DATE,0,'Apply Constraints'!$E842))</f>
        <v/>
      </c>
      <c r="G842" s="73" t="str">
        <f t="shared" si="66"/>
        <v/>
      </c>
      <c r="H842" s="73" t="str">
        <f t="shared" si="67"/>
        <v/>
      </c>
      <c r="I842" s="52" t="str">
        <f t="shared" si="69"/>
        <v/>
      </c>
      <c r="J842" s="73" t="str">
        <f t="shared" si="68"/>
        <v/>
      </c>
    </row>
    <row r="843" spans="1:10" ht="15.75" customHeight="1">
      <c r="A843" s="84" t="str">
        <f t="shared" si="65"/>
        <v/>
      </c>
      <c r="B843" s="82" t="str">
        <f>IF('Time Series Inputs'!A843="","",'Time Series Inputs'!A843)</f>
        <v/>
      </c>
      <c r="C843" s="83" t="str">
        <f>IF('Time Series Inputs'!B843="","",'Time Series Inputs'!B843)</f>
        <v/>
      </c>
      <c r="D843" s="83" t="str">
        <f>IF('Time Series Inputs'!C843="","",'Time Series Inputs'!C843)</f>
        <v/>
      </c>
      <c r="E843" s="73" t="str">
        <f>IF('Rule Recommendations'!A843="","",'Rule Recommendations'!A843)</f>
        <v/>
      </c>
      <c r="F843" s="73" t="str">
        <f>IF($E843="","",IF(ROW($E843)&lt;=FIRST_TRADE_DATE,0,'Apply Constraints'!$E843))</f>
        <v/>
      </c>
      <c r="G843" s="73" t="str">
        <f t="shared" si="66"/>
        <v/>
      </c>
      <c r="H843" s="73" t="str">
        <f t="shared" si="67"/>
        <v/>
      </c>
      <c r="I843" s="52" t="str">
        <f t="shared" si="69"/>
        <v/>
      </c>
      <c r="J843" s="73" t="str">
        <f t="shared" si="68"/>
        <v/>
      </c>
    </row>
    <row r="844" spans="1:10" ht="15.75" customHeight="1">
      <c r="A844" s="84" t="str">
        <f t="shared" si="65"/>
        <v/>
      </c>
      <c r="B844" s="82" t="str">
        <f>IF('Time Series Inputs'!A844="","",'Time Series Inputs'!A844)</f>
        <v/>
      </c>
      <c r="C844" s="83" t="str">
        <f>IF('Time Series Inputs'!B844="","",'Time Series Inputs'!B844)</f>
        <v/>
      </c>
      <c r="D844" s="83" t="str">
        <f>IF('Time Series Inputs'!C844="","",'Time Series Inputs'!C844)</f>
        <v/>
      </c>
      <c r="E844" s="73" t="str">
        <f>IF('Rule Recommendations'!A844="","",'Rule Recommendations'!A844)</f>
        <v/>
      </c>
      <c r="F844" s="73" t="str">
        <f>IF($E844="","",IF(ROW($E844)&lt;=FIRST_TRADE_DATE,0,'Apply Constraints'!$E844))</f>
        <v/>
      </c>
      <c r="G844" s="73" t="str">
        <f t="shared" si="66"/>
        <v/>
      </c>
      <c r="H844" s="73" t="str">
        <f t="shared" si="67"/>
        <v/>
      </c>
      <c r="I844" s="52" t="str">
        <f t="shared" si="69"/>
        <v/>
      </c>
      <c r="J844" s="73" t="str">
        <f t="shared" si="68"/>
        <v/>
      </c>
    </row>
    <row r="845" spans="1:10" ht="15.75" customHeight="1">
      <c r="A845" s="84" t="str">
        <f t="shared" si="65"/>
        <v/>
      </c>
      <c r="B845" s="82" t="str">
        <f>IF('Time Series Inputs'!A845="","",'Time Series Inputs'!A845)</f>
        <v/>
      </c>
      <c r="C845" s="83" t="str">
        <f>IF('Time Series Inputs'!B845="","",'Time Series Inputs'!B845)</f>
        <v/>
      </c>
      <c r="D845" s="83" t="str">
        <f>IF('Time Series Inputs'!C845="","",'Time Series Inputs'!C845)</f>
        <v/>
      </c>
      <c r="E845" s="73" t="str">
        <f>IF('Rule Recommendations'!A845="","",'Rule Recommendations'!A845)</f>
        <v/>
      </c>
      <c r="F845" s="73" t="str">
        <f>IF($E845="","",IF(ROW($E845)&lt;=FIRST_TRADE_DATE,0,'Apply Constraints'!$E845))</f>
        <v/>
      </c>
      <c r="G845" s="73" t="str">
        <f t="shared" si="66"/>
        <v/>
      </c>
      <c r="H845" s="73" t="str">
        <f t="shared" si="67"/>
        <v/>
      </c>
      <c r="I845" s="52" t="str">
        <f t="shared" si="69"/>
        <v/>
      </c>
      <c r="J845" s="73" t="str">
        <f t="shared" si="68"/>
        <v/>
      </c>
    </row>
    <row r="846" spans="1:10" ht="15.75" customHeight="1">
      <c r="A846" s="84" t="str">
        <f t="shared" si="65"/>
        <v/>
      </c>
      <c r="B846" s="82" t="str">
        <f>IF('Time Series Inputs'!A846="","",'Time Series Inputs'!A846)</f>
        <v/>
      </c>
      <c r="C846" s="83" t="str">
        <f>IF('Time Series Inputs'!B846="","",'Time Series Inputs'!B846)</f>
        <v/>
      </c>
      <c r="D846" s="83" t="str">
        <f>IF('Time Series Inputs'!C846="","",'Time Series Inputs'!C846)</f>
        <v/>
      </c>
      <c r="E846" s="73" t="str">
        <f>IF('Rule Recommendations'!A846="","",'Rule Recommendations'!A846)</f>
        <v/>
      </c>
      <c r="F846" s="73" t="str">
        <f>IF($E846="","",IF(ROW($E846)&lt;=FIRST_TRADE_DATE,0,'Apply Constraints'!$E846))</f>
        <v/>
      </c>
      <c r="G846" s="73" t="str">
        <f t="shared" si="66"/>
        <v/>
      </c>
      <c r="H846" s="73" t="str">
        <f t="shared" si="67"/>
        <v/>
      </c>
      <c r="I846" s="52" t="str">
        <f t="shared" si="69"/>
        <v/>
      </c>
      <c r="J846" s="73" t="str">
        <f t="shared" si="68"/>
        <v/>
      </c>
    </row>
    <row r="847" spans="1:10" ht="15.75" customHeight="1">
      <c r="A847" s="84" t="str">
        <f t="shared" si="65"/>
        <v/>
      </c>
      <c r="B847" s="82" t="str">
        <f>IF('Time Series Inputs'!A847="","",'Time Series Inputs'!A847)</f>
        <v/>
      </c>
      <c r="C847" s="83" t="str">
        <f>IF('Time Series Inputs'!B847="","",'Time Series Inputs'!B847)</f>
        <v/>
      </c>
      <c r="D847" s="83" t="str">
        <f>IF('Time Series Inputs'!C847="","",'Time Series Inputs'!C847)</f>
        <v/>
      </c>
      <c r="E847" s="73" t="str">
        <f>IF('Rule Recommendations'!A847="","",'Rule Recommendations'!A847)</f>
        <v/>
      </c>
      <c r="F847" s="73" t="str">
        <f>IF($E847="","",IF(ROW($E847)&lt;=FIRST_TRADE_DATE,0,'Apply Constraints'!$E847))</f>
        <v/>
      </c>
      <c r="G847" s="73" t="str">
        <f t="shared" si="66"/>
        <v/>
      </c>
      <c r="H847" s="73" t="str">
        <f t="shared" si="67"/>
        <v/>
      </c>
      <c r="I847" s="52" t="str">
        <f t="shared" si="69"/>
        <v/>
      </c>
      <c r="J847" s="73" t="str">
        <f t="shared" si="68"/>
        <v/>
      </c>
    </row>
    <row r="848" spans="1:10" ht="15.75" customHeight="1">
      <c r="A848" s="84" t="str">
        <f t="shared" si="65"/>
        <v/>
      </c>
      <c r="B848" s="82" t="str">
        <f>IF('Time Series Inputs'!A848="","",'Time Series Inputs'!A848)</f>
        <v/>
      </c>
      <c r="C848" s="83" t="str">
        <f>IF('Time Series Inputs'!B848="","",'Time Series Inputs'!B848)</f>
        <v/>
      </c>
      <c r="D848" s="83" t="str">
        <f>IF('Time Series Inputs'!C848="","",'Time Series Inputs'!C848)</f>
        <v/>
      </c>
      <c r="E848" s="73" t="str">
        <f>IF('Rule Recommendations'!A848="","",'Rule Recommendations'!A848)</f>
        <v/>
      </c>
      <c r="F848" s="73" t="str">
        <f>IF($E848="","",IF(ROW($E848)&lt;=FIRST_TRADE_DATE,0,'Apply Constraints'!$E848))</f>
        <v/>
      </c>
      <c r="G848" s="73" t="str">
        <f t="shared" si="66"/>
        <v/>
      </c>
      <c r="H848" s="73" t="str">
        <f t="shared" si="67"/>
        <v/>
      </c>
      <c r="I848" s="52" t="str">
        <f t="shared" si="69"/>
        <v/>
      </c>
      <c r="J848" s="73" t="str">
        <f t="shared" si="68"/>
        <v/>
      </c>
    </row>
    <row r="849" spans="1:10" ht="15.75" customHeight="1">
      <c r="A849" s="84" t="str">
        <f t="shared" si="65"/>
        <v/>
      </c>
      <c r="B849" s="82" t="str">
        <f>IF('Time Series Inputs'!A849="","",'Time Series Inputs'!A849)</f>
        <v/>
      </c>
      <c r="C849" s="83" t="str">
        <f>IF('Time Series Inputs'!B849="","",'Time Series Inputs'!B849)</f>
        <v/>
      </c>
      <c r="D849" s="83" t="str">
        <f>IF('Time Series Inputs'!C849="","",'Time Series Inputs'!C849)</f>
        <v/>
      </c>
      <c r="E849" s="73" t="str">
        <f>IF('Rule Recommendations'!A849="","",'Rule Recommendations'!A849)</f>
        <v/>
      </c>
      <c r="F849" s="73" t="str">
        <f>IF($E849="","",IF(ROW($E849)&lt;=FIRST_TRADE_DATE,0,'Apply Constraints'!$E849))</f>
        <v/>
      </c>
      <c r="G849" s="73" t="str">
        <f t="shared" si="66"/>
        <v/>
      </c>
      <c r="H849" s="73" t="str">
        <f t="shared" si="67"/>
        <v/>
      </c>
      <c r="I849" s="52" t="str">
        <f t="shared" si="69"/>
        <v/>
      </c>
      <c r="J849" s="73" t="str">
        <f t="shared" si="68"/>
        <v/>
      </c>
    </row>
    <row r="850" spans="1:10" ht="15.75" customHeight="1">
      <c r="A850" s="84" t="str">
        <f t="shared" si="65"/>
        <v/>
      </c>
      <c r="B850" s="82" t="str">
        <f>IF('Time Series Inputs'!A850="","",'Time Series Inputs'!A850)</f>
        <v/>
      </c>
      <c r="C850" s="83" t="str">
        <f>IF('Time Series Inputs'!B850="","",'Time Series Inputs'!B850)</f>
        <v/>
      </c>
      <c r="D850" s="83" t="str">
        <f>IF('Time Series Inputs'!C850="","",'Time Series Inputs'!C850)</f>
        <v/>
      </c>
      <c r="E850" s="73" t="str">
        <f>IF('Rule Recommendations'!A850="","",'Rule Recommendations'!A850)</f>
        <v/>
      </c>
      <c r="F850" s="73" t="str">
        <f>IF($E850="","",IF(ROW($E850)&lt;=FIRST_TRADE_DATE,0,'Apply Constraints'!$E850))</f>
        <v/>
      </c>
      <c r="G850" s="73" t="str">
        <f t="shared" si="66"/>
        <v/>
      </c>
      <c r="H850" s="73" t="str">
        <f t="shared" si="67"/>
        <v/>
      </c>
      <c r="I850" s="52" t="str">
        <f t="shared" si="69"/>
        <v/>
      </c>
      <c r="J850" s="73" t="str">
        <f t="shared" si="68"/>
        <v/>
      </c>
    </row>
    <row r="851" spans="1:10" ht="15.75" customHeight="1">
      <c r="A851" s="84" t="str">
        <f t="shared" si="65"/>
        <v/>
      </c>
      <c r="B851" s="82" t="str">
        <f>IF('Time Series Inputs'!A851="","",'Time Series Inputs'!A851)</f>
        <v/>
      </c>
      <c r="C851" s="83" t="str">
        <f>IF('Time Series Inputs'!B851="","",'Time Series Inputs'!B851)</f>
        <v/>
      </c>
      <c r="D851" s="83" t="str">
        <f>IF('Time Series Inputs'!C851="","",'Time Series Inputs'!C851)</f>
        <v/>
      </c>
      <c r="E851" s="73" t="str">
        <f>IF('Rule Recommendations'!A851="","",'Rule Recommendations'!A851)</f>
        <v/>
      </c>
      <c r="F851" s="73" t="str">
        <f>IF($E851="","",IF(ROW($E851)&lt;=FIRST_TRADE_DATE,0,'Apply Constraints'!$E851))</f>
        <v/>
      </c>
      <c r="G851" s="73" t="str">
        <f t="shared" si="66"/>
        <v/>
      </c>
      <c r="H851" s="73" t="str">
        <f t="shared" si="67"/>
        <v/>
      </c>
      <c r="I851" s="52" t="str">
        <f t="shared" si="69"/>
        <v/>
      </c>
      <c r="J851" s="73" t="str">
        <f t="shared" si="68"/>
        <v/>
      </c>
    </row>
    <row r="852" spans="1:10" ht="15.75" customHeight="1">
      <c r="A852" s="84" t="str">
        <f t="shared" si="65"/>
        <v/>
      </c>
      <c r="B852" s="82" t="str">
        <f>IF('Time Series Inputs'!A852="","",'Time Series Inputs'!A852)</f>
        <v/>
      </c>
      <c r="C852" s="83" t="str">
        <f>IF('Time Series Inputs'!B852="","",'Time Series Inputs'!B852)</f>
        <v/>
      </c>
      <c r="D852" s="83" t="str">
        <f>IF('Time Series Inputs'!C852="","",'Time Series Inputs'!C852)</f>
        <v/>
      </c>
      <c r="E852" s="73" t="str">
        <f>IF('Rule Recommendations'!A852="","",'Rule Recommendations'!A852)</f>
        <v/>
      </c>
      <c r="F852" s="73" t="str">
        <f>IF($E852="","",IF(ROW($E852)&lt;=FIRST_TRADE_DATE,0,'Apply Constraints'!$E852))</f>
        <v/>
      </c>
      <c r="G852" s="73" t="str">
        <f t="shared" si="66"/>
        <v/>
      </c>
      <c r="H852" s="73" t="str">
        <f t="shared" si="67"/>
        <v/>
      </c>
      <c r="I852" s="52" t="str">
        <f t="shared" si="69"/>
        <v/>
      </c>
      <c r="J852" s="73" t="str">
        <f t="shared" si="68"/>
        <v/>
      </c>
    </row>
    <row r="853" spans="1:10" ht="15.75" customHeight="1">
      <c r="A853" s="84" t="str">
        <f t="shared" si="65"/>
        <v/>
      </c>
      <c r="B853" s="82" t="str">
        <f>IF('Time Series Inputs'!A853="","",'Time Series Inputs'!A853)</f>
        <v/>
      </c>
      <c r="C853" s="83" t="str">
        <f>IF('Time Series Inputs'!B853="","",'Time Series Inputs'!B853)</f>
        <v/>
      </c>
      <c r="D853" s="83" t="str">
        <f>IF('Time Series Inputs'!C853="","",'Time Series Inputs'!C853)</f>
        <v/>
      </c>
      <c r="E853" s="73" t="str">
        <f>IF('Rule Recommendations'!A853="","",'Rule Recommendations'!A853)</f>
        <v/>
      </c>
      <c r="F853" s="73" t="str">
        <f>IF($E853="","",IF(ROW($E853)&lt;=FIRST_TRADE_DATE,0,'Apply Constraints'!$E853))</f>
        <v/>
      </c>
      <c r="G853" s="73" t="str">
        <f t="shared" si="66"/>
        <v/>
      </c>
      <c r="H853" s="73" t="str">
        <f t="shared" si="67"/>
        <v/>
      </c>
      <c r="I853" s="52" t="str">
        <f t="shared" si="69"/>
        <v/>
      </c>
      <c r="J853" s="73" t="str">
        <f t="shared" si="68"/>
        <v/>
      </c>
    </row>
    <row r="854" spans="1:10" ht="15.75" customHeight="1">
      <c r="A854" s="84" t="str">
        <f t="shared" si="65"/>
        <v/>
      </c>
      <c r="B854" s="82" t="str">
        <f>IF('Time Series Inputs'!A854="","",'Time Series Inputs'!A854)</f>
        <v/>
      </c>
      <c r="C854" s="83" t="str">
        <f>IF('Time Series Inputs'!B854="","",'Time Series Inputs'!B854)</f>
        <v/>
      </c>
      <c r="D854" s="83" t="str">
        <f>IF('Time Series Inputs'!C854="","",'Time Series Inputs'!C854)</f>
        <v/>
      </c>
      <c r="E854" s="73" t="str">
        <f>IF('Rule Recommendations'!A854="","",'Rule Recommendations'!A854)</f>
        <v/>
      </c>
      <c r="F854" s="73" t="str">
        <f>IF($E854="","",IF(ROW($E854)&lt;=FIRST_TRADE_DATE,0,'Apply Constraints'!$E854))</f>
        <v/>
      </c>
      <c r="G854" s="73" t="str">
        <f t="shared" si="66"/>
        <v/>
      </c>
      <c r="H854" s="73" t="str">
        <f t="shared" si="67"/>
        <v/>
      </c>
      <c r="I854" s="52" t="str">
        <f t="shared" si="69"/>
        <v/>
      </c>
      <c r="J854" s="73" t="str">
        <f t="shared" si="68"/>
        <v/>
      </c>
    </row>
    <row r="855" spans="1:10" ht="15.75" customHeight="1">
      <c r="A855" s="84" t="str">
        <f t="shared" si="65"/>
        <v/>
      </c>
      <c r="B855" s="82" t="str">
        <f>IF('Time Series Inputs'!A855="","",'Time Series Inputs'!A855)</f>
        <v/>
      </c>
      <c r="C855" s="83" t="str">
        <f>IF('Time Series Inputs'!B855="","",'Time Series Inputs'!B855)</f>
        <v/>
      </c>
      <c r="D855" s="83" t="str">
        <f>IF('Time Series Inputs'!C855="","",'Time Series Inputs'!C855)</f>
        <v/>
      </c>
      <c r="E855" s="73" t="str">
        <f>IF('Rule Recommendations'!A855="","",'Rule Recommendations'!A855)</f>
        <v/>
      </c>
      <c r="F855" s="73" t="str">
        <f>IF($E855="","",IF(ROW($E855)&lt;=FIRST_TRADE_DATE,0,'Apply Constraints'!$E855))</f>
        <v/>
      </c>
      <c r="G855" s="73" t="str">
        <f t="shared" si="66"/>
        <v/>
      </c>
      <c r="H855" s="73" t="str">
        <f t="shared" si="67"/>
        <v/>
      </c>
      <c r="I855" s="52" t="str">
        <f t="shared" si="69"/>
        <v/>
      </c>
      <c r="J855" s="73" t="str">
        <f t="shared" si="68"/>
        <v/>
      </c>
    </row>
    <row r="856" spans="1:10" ht="15.75" customHeight="1">
      <c r="A856" s="84" t="str">
        <f t="shared" si="65"/>
        <v/>
      </c>
      <c r="B856" s="82" t="str">
        <f>IF('Time Series Inputs'!A856="","",'Time Series Inputs'!A856)</f>
        <v/>
      </c>
      <c r="C856" s="83" t="str">
        <f>IF('Time Series Inputs'!B856="","",'Time Series Inputs'!B856)</f>
        <v/>
      </c>
      <c r="D856" s="83" t="str">
        <f>IF('Time Series Inputs'!C856="","",'Time Series Inputs'!C856)</f>
        <v/>
      </c>
      <c r="E856" s="73" t="str">
        <f>IF('Rule Recommendations'!A856="","",'Rule Recommendations'!A856)</f>
        <v/>
      </c>
      <c r="F856" s="73" t="str">
        <f>IF($E856="","",IF(ROW($E856)&lt;=FIRST_TRADE_DATE,0,'Apply Constraints'!$E856))</f>
        <v/>
      </c>
      <c r="G856" s="73" t="str">
        <f t="shared" si="66"/>
        <v/>
      </c>
      <c r="H856" s="73" t="str">
        <f t="shared" si="67"/>
        <v/>
      </c>
      <c r="I856" s="52" t="str">
        <f t="shared" si="69"/>
        <v/>
      </c>
      <c r="J856" s="73" t="str">
        <f t="shared" si="68"/>
        <v/>
      </c>
    </row>
    <row r="857" spans="1:10" ht="15.75" customHeight="1">
      <c r="A857" s="84" t="str">
        <f t="shared" si="65"/>
        <v/>
      </c>
      <c r="B857" s="82" t="str">
        <f>IF('Time Series Inputs'!A857="","",'Time Series Inputs'!A857)</f>
        <v/>
      </c>
      <c r="C857" s="83" t="str">
        <f>IF('Time Series Inputs'!B857="","",'Time Series Inputs'!B857)</f>
        <v/>
      </c>
      <c r="D857" s="83" t="str">
        <f>IF('Time Series Inputs'!C857="","",'Time Series Inputs'!C857)</f>
        <v/>
      </c>
      <c r="E857" s="73" t="str">
        <f>IF('Rule Recommendations'!A857="","",'Rule Recommendations'!A857)</f>
        <v/>
      </c>
      <c r="F857" s="73" t="str">
        <f>IF($E857="","",IF(ROW($E857)&lt;=FIRST_TRADE_DATE,0,'Apply Constraints'!$E857))</f>
        <v/>
      </c>
      <c r="G857" s="73" t="str">
        <f t="shared" si="66"/>
        <v/>
      </c>
      <c r="H857" s="73" t="str">
        <f t="shared" si="67"/>
        <v/>
      </c>
      <c r="I857" s="52" t="str">
        <f t="shared" si="69"/>
        <v/>
      </c>
      <c r="J857" s="73" t="str">
        <f t="shared" si="68"/>
        <v/>
      </c>
    </row>
    <row r="858" spans="1:10" ht="15.75" customHeight="1">
      <c r="A858" s="84" t="str">
        <f t="shared" si="65"/>
        <v/>
      </c>
      <c r="B858" s="82" t="str">
        <f>IF('Time Series Inputs'!A858="","",'Time Series Inputs'!A858)</f>
        <v/>
      </c>
      <c r="C858" s="83" t="str">
        <f>IF('Time Series Inputs'!B858="","",'Time Series Inputs'!B858)</f>
        <v/>
      </c>
      <c r="D858" s="83" t="str">
        <f>IF('Time Series Inputs'!C858="","",'Time Series Inputs'!C858)</f>
        <v/>
      </c>
      <c r="E858" s="73" t="str">
        <f>IF('Rule Recommendations'!A858="","",'Rule Recommendations'!A858)</f>
        <v/>
      </c>
      <c r="F858" s="73" t="str">
        <f>IF($E858="","",IF(ROW($E858)&lt;=FIRST_TRADE_DATE,0,'Apply Constraints'!$E858))</f>
        <v/>
      </c>
      <c r="G858" s="73" t="str">
        <f t="shared" si="66"/>
        <v/>
      </c>
      <c r="H858" s="73" t="str">
        <f t="shared" si="67"/>
        <v/>
      </c>
      <c r="I858" s="52" t="str">
        <f t="shared" si="69"/>
        <v/>
      </c>
      <c r="J858" s="73" t="str">
        <f t="shared" si="68"/>
        <v/>
      </c>
    </row>
    <row r="859" spans="1:10" ht="15.75" customHeight="1">
      <c r="A859" s="84" t="str">
        <f t="shared" si="65"/>
        <v/>
      </c>
      <c r="B859" s="82" t="str">
        <f>IF('Time Series Inputs'!A859="","",'Time Series Inputs'!A859)</f>
        <v/>
      </c>
      <c r="C859" s="83" t="str">
        <f>IF('Time Series Inputs'!B859="","",'Time Series Inputs'!B859)</f>
        <v/>
      </c>
      <c r="D859" s="83" t="str">
        <f>IF('Time Series Inputs'!C859="","",'Time Series Inputs'!C859)</f>
        <v/>
      </c>
      <c r="E859" s="73" t="str">
        <f>IF('Rule Recommendations'!A859="","",'Rule Recommendations'!A859)</f>
        <v/>
      </c>
      <c r="F859" s="73" t="str">
        <f>IF($E859="","",IF(ROW($E859)&lt;=FIRST_TRADE_DATE,0,'Apply Constraints'!$E859))</f>
        <v/>
      </c>
      <c r="G859" s="73" t="str">
        <f t="shared" si="66"/>
        <v/>
      </c>
      <c r="H859" s="73" t="str">
        <f t="shared" si="67"/>
        <v/>
      </c>
      <c r="I859" s="52" t="str">
        <f t="shared" si="69"/>
        <v/>
      </c>
      <c r="J859" s="73" t="str">
        <f t="shared" si="68"/>
        <v/>
      </c>
    </row>
    <row r="860" spans="1:10" ht="15.75" customHeight="1">
      <c r="A860" s="84" t="str">
        <f t="shared" si="65"/>
        <v/>
      </c>
      <c r="B860" s="82" t="str">
        <f>IF('Time Series Inputs'!A860="","",'Time Series Inputs'!A860)</f>
        <v/>
      </c>
      <c r="C860" s="83" t="str">
        <f>IF('Time Series Inputs'!B860="","",'Time Series Inputs'!B860)</f>
        <v/>
      </c>
      <c r="D860" s="83" t="str">
        <f>IF('Time Series Inputs'!C860="","",'Time Series Inputs'!C860)</f>
        <v/>
      </c>
      <c r="E860" s="73" t="str">
        <f>IF('Rule Recommendations'!A860="","",'Rule Recommendations'!A860)</f>
        <v/>
      </c>
      <c r="F860" s="73" t="str">
        <f>IF($E860="","",IF(ROW($E860)&lt;=FIRST_TRADE_DATE,0,'Apply Constraints'!$E860))</f>
        <v/>
      </c>
      <c r="G860" s="73" t="str">
        <f t="shared" si="66"/>
        <v/>
      </c>
      <c r="H860" s="73" t="str">
        <f t="shared" si="67"/>
        <v/>
      </c>
      <c r="I860" s="52" t="str">
        <f t="shared" si="69"/>
        <v/>
      </c>
      <c r="J860" s="73" t="str">
        <f t="shared" si="68"/>
        <v/>
      </c>
    </row>
    <row r="861" spans="1:10" ht="15.75" customHeight="1">
      <c r="A861" s="84" t="str">
        <f t="shared" si="65"/>
        <v/>
      </c>
      <c r="B861" s="82" t="str">
        <f>IF('Time Series Inputs'!A861="","",'Time Series Inputs'!A861)</f>
        <v/>
      </c>
      <c r="C861" s="83" t="str">
        <f>IF('Time Series Inputs'!B861="","",'Time Series Inputs'!B861)</f>
        <v/>
      </c>
      <c r="D861" s="83" t="str">
        <f>IF('Time Series Inputs'!C861="","",'Time Series Inputs'!C861)</f>
        <v/>
      </c>
      <c r="E861" s="73" t="str">
        <f>IF('Rule Recommendations'!A861="","",'Rule Recommendations'!A861)</f>
        <v/>
      </c>
      <c r="F861" s="73" t="str">
        <f>IF($E861="","",IF(ROW($E861)&lt;=FIRST_TRADE_DATE,0,'Apply Constraints'!$E861))</f>
        <v/>
      </c>
      <c r="G861" s="73" t="str">
        <f t="shared" si="66"/>
        <v/>
      </c>
      <c r="H861" s="73" t="str">
        <f t="shared" si="67"/>
        <v/>
      </c>
      <c r="I861" s="52" t="str">
        <f t="shared" si="69"/>
        <v/>
      </c>
      <c r="J861" s="73" t="str">
        <f t="shared" si="68"/>
        <v/>
      </c>
    </row>
    <row r="862" spans="1:10" ht="15.75" customHeight="1">
      <c r="A862" s="84" t="str">
        <f t="shared" si="65"/>
        <v/>
      </c>
      <c r="B862" s="82" t="str">
        <f>IF('Time Series Inputs'!A862="","",'Time Series Inputs'!A862)</f>
        <v/>
      </c>
      <c r="C862" s="83" t="str">
        <f>IF('Time Series Inputs'!B862="","",'Time Series Inputs'!B862)</f>
        <v/>
      </c>
      <c r="D862" s="83" t="str">
        <f>IF('Time Series Inputs'!C862="","",'Time Series Inputs'!C862)</f>
        <v/>
      </c>
      <c r="E862" s="73" t="str">
        <f>IF('Rule Recommendations'!A862="","",'Rule Recommendations'!A862)</f>
        <v/>
      </c>
      <c r="F862" s="73" t="str">
        <f>IF($E862="","",IF(ROW($E862)&lt;=FIRST_TRADE_DATE,0,'Apply Constraints'!$E862))</f>
        <v/>
      </c>
      <c r="G862" s="73" t="str">
        <f t="shared" si="66"/>
        <v/>
      </c>
      <c r="H862" s="73" t="str">
        <f t="shared" si="67"/>
        <v/>
      </c>
      <c r="I862" s="52" t="str">
        <f t="shared" si="69"/>
        <v/>
      </c>
      <c r="J862" s="73" t="str">
        <f t="shared" si="68"/>
        <v/>
      </c>
    </row>
    <row r="863" spans="1:10" ht="15.75" customHeight="1">
      <c r="A863" s="84" t="str">
        <f t="shared" si="65"/>
        <v/>
      </c>
      <c r="B863" s="82" t="str">
        <f>IF('Time Series Inputs'!A863="","",'Time Series Inputs'!A863)</f>
        <v/>
      </c>
      <c r="C863" s="83" t="str">
        <f>IF('Time Series Inputs'!B863="","",'Time Series Inputs'!B863)</f>
        <v/>
      </c>
      <c r="D863" s="83" t="str">
        <f>IF('Time Series Inputs'!C863="","",'Time Series Inputs'!C863)</f>
        <v/>
      </c>
      <c r="E863" s="73" t="str">
        <f>IF('Rule Recommendations'!A863="","",'Rule Recommendations'!A863)</f>
        <v/>
      </c>
      <c r="F863" s="73" t="str">
        <f>IF($E863="","",IF(ROW($E863)&lt;=FIRST_TRADE_DATE,0,'Apply Constraints'!$E863))</f>
        <v/>
      </c>
      <c r="G863" s="73" t="str">
        <f t="shared" si="66"/>
        <v/>
      </c>
      <c r="H863" s="73" t="str">
        <f t="shared" si="67"/>
        <v/>
      </c>
      <c r="I863" s="52" t="str">
        <f t="shared" si="69"/>
        <v/>
      </c>
      <c r="J863" s="73" t="str">
        <f t="shared" si="68"/>
        <v/>
      </c>
    </row>
    <row r="864" spans="1:10" ht="15.75" customHeight="1">
      <c r="A864" s="84" t="str">
        <f t="shared" si="65"/>
        <v/>
      </c>
      <c r="B864" s="82" t="str">
        <f>IF('Time Series Inputs'!A864="","",'Time Series Inputs'!A864)</f>
        <v/>
      </c>
      <c r="C864" s="83" t="str">
        <f>IF('Time Series Inputs'!B864="","",'Time Series Inputs'!B864)</f>
        <v/>
      </c>
      <c r="D864" s="83" t="str">
        <f>IF('Time Series Inputs'!C864="","",'Time Series Inputs'!C864)</f>
        <v/>
      </c>
      <c r="E864" s="73" t="str">
        <f>IF('Rule Recommendations'!A864="","",'Rule Recommendations'!A864)</f>
        <v/>
      </c>
      <c r="F864" s="73" t="str">
        <f>IF($E864="","",IF(ROW($E864)&lt;=FIRST_TRADE_DATE,0,'Apply Constraints'!$E864))</f>
        <v/>
      </c>
      <c r="G864" s="73" t="str">
        <f t="shared" si="66"/>
        <v/>
      </c>
      <c r="H864" s="73" t="str">
        <f t="shared" si="67"/>
        <v/>
      </c>
      <c r="I864" s="52" t="str">
        <f t="shared" si="69"/>
        <v/>
      </c>
      <c r="J864" s="73" t="str">
        <f t="shared" si="68"/>
        <v/>
      </c>
    </row>
    <row r="865" spans="1:10" ht="15.75" customHeight="1">
      <c r="A865" s="84" t="str">
        <f t="shared" si="65"/>
        <v/>
      </c>
      <c r="B865" s="82" t="str">
        <f>IF('Time Series Inputs'!A865="","",'Time Series Inputs'!A865)</f>
        <v/>
      </c>
      <c r="C865" s="83" t="str">
        <f>IF('Time Series Inputs'!B865="","",'Time Series Inputs'!B865)</f>
        <v/>
      </c>
      <c r="D865" s="83" t="str">
        <f>IF('Time Series Inputs'!C865="","",'Time Series Inputs'!C865)</f>
        <v/>
      </c>
      <c r="E865" s="73" t="str">
        <f>IF('Rule Recommendations'!A865="","",'Rule Recommendations'!A865)</f>
        <v/>
      </c>
      <c r="F865" s="73" t="str">
        <f>IF($E865="","",IF(ROW($E865)&lt;=FIRST_TRADE_DATE,0,'Apply Constraints'!$E865))</f>
        <v/>
      </c>
      <c r="G865" s="73" t="str">
        <f t="shared" si="66"/>
        <v/>
      </c>
      <c r="H865" s="73" t="str">
        <f t="shared" si="67"/>
        <v/>
      </c>
      <c r="I865" s="52" t="str">
        <f t="shared" si="69"/>
        <v/>
      </c>
      <c r="J865" s="73" t="str">
        <f t="shared" si="68"/>
        <v/>
      </c>
    </row>
    <row r="866" spans="1:10" ht="15.75" customHeight="1">
      <c r="A866" s="84" t="str">
        <f t="shared" si="65"/>
        <v/>
      </c>
      <c r="B866" s="82" t="str">
        <f>IF('Time Series Inputs'!A866="","",'Time Series Inputs'!A866)</f>
        <v/>
      </c>
      <c r="C866" s="83" t="str">
        <f>IF('Time Series Inputs'!B866="","",'Time Series Inputs'!B866)</f>
        <v/>
      </c>
      <c r="D866" s="83" t="str">
        <f>IF('Time Series Inputs'!C866="","",'Time Series Inputs'!C866)</f>
        <v/>
      </c>
      <c r="E866" s="73" t="str">
        <f>IF('Rule Recommendations'!A866="","",'Rule Recommendations'!A866)</f>
        <v/>
      </c>
      <c r="F866" s="73" t="str">
        <f>IF($E866="","",IF(ROW($E866)&lt;=FIRST_TRADE_DATE,0,'Apply Constraints'!$E866))</f>
        <v/>
      </c>
      <c r="G866" s="73" t="str">
        <f t="shared" si="66"/>
        <v/>
      </c>
      <c r="H866" s="73" t="str">
        <f t="shared" si="67"/>
        <v/>
      </c>
      <c r="I866" s="52" t="str">
        <f t="shared" si="69"/>
        <v/>
      </c>
      <c r="J866" s="73" t="str">
        <f t="shared" si="68"/>
        <v/>
      </c>
    </row>
    <row r="867" spans="1:10" ht="15.75" customHeight="1">
      <c r="A867" s="84" t="str">
        <f t="shared" si="65"/>
        <v/>
      </c>
      <c r="B867" s="82" t="str">
        <f>IF('Time Series Inputs'!A867="","",'Time Series Inputs'!A867)</f>
        <v/>
      </c>
      <c r="C867" s="83" t="str">
        <f>IF('Time Series Inputs'!B867="","",'Time Series Inputs'!B867)</f>
        <v/>
      </c>
      <c r="D867" s="83" t="str">
        <f>IF('Time Series Inputs'!C867="","",'Time Series Inputs'!C867)</f>
        <v/>
      </c>
      <c r="E867" s="73" t="str">
        <f>IF('Rule Recommendations'!A867="","",'Rule Recommendations'!A867)</f>
        <v/>
      </c>
      <c r="F867" s="73" t="str">
        <f>IF($E867="","",IF(ROW($E867)&lt;=FIRST_TRADE_DATE,0,'Apply Constraints'!$E867))</f>
        <v/>
      </c>
      <c r="G867" s="73" t="str">
        <f t="shared" si="66"/>
        <v/>
      </c>
      <c r="H867" s="73" t="str">
        <f t="shared" si="67"/>
        <v/>
      </c>
      <c r="I867" s="52" t="str">
        <f t="shared" si="69"/>
        <v/>
      </c>
      <c r="J867" s="73" t="str">
        <f t="shared" si="68"/>
        <v/>
      </c>
    </row>
    <row r="868" spans="1:10" ht="15.75" customHeight="1">
      <c r="A868" s="84" t="str">
        <f t="shared" si="65"/>
        <v/>
      </c>
      <c r="B868" s="82" t="str">
        <f>IF('Time Series Inputs'!A868="","",'Time Series Inputs'!A868)</f>
        <v/>
      </c>
      <c r="C868" s="83" t="str">
        <f>IF('Time Series Inputs'!B868="","",'Time Series Inputs'!B868)</f>
        <v/>
      </c>
      <c r="D868" s="83" t="str">
        <f>IF('Time Series Inputs'!C868="","",'Time Series Inputs'!C868)</f>
        <v/>
      </c>
      <c r="E868" s="73" t="str">
        <f>IF('Rule Recommendations'!A868="","",'Rule Recommendations'!A868)</f>
        <v/>
      </c>
      <c r="F868" s="73" t="str">
        <f>IF($E868="","",IF(ROW($E868)&lt;=FIRST_TRADE_DATE,0,'Apply Constraints'!$E868))</f>
        <v/>
      </c>
      <c r="G868" s="73" t="str">
        <f t="shared" si="66"/>
        <v/>
      </c>
      <c r="H868" s="73" t="str">
        <f t="shared" si="67"/>
        <v/>
      </c>
      <c r="I868" s="52" t="str">
        <f t="shared" si="69"/>
        <v/>
      </c>
      <c r="J868" s="73" t="str">
        <f t="shared" si="68"/>
        <v/>
      </c>
    </row>
    <row r="869" spans="1:10" ht="15.75" customHeight="1">
      <c r="A869" s="84" t="str">
        <f t="shared" si="65"/>
        <v/>
      </c>
      <c r="B869" s="82" t="str">
        <f>IF('Time Series Inputs'!A869="","",'Time Series Inputs'!A869)</f>
        <v/>
      </c>
      <c r="C869" s="83" t="str">
        <f>IF('Time Series Inputs'!B869="","",'Time Series Inputs'!B869)</f>
        <v/>
      </c>
      <c r="D869" s="83" t="str">
        <f>IF('Time Series Inputs'!C869="","",'Time Series Inputs'!C869)</f>
        <v/>
      </c>
      <c r="E869" s="73" t="str">
        <f>IF('Rule Recommendations'!A869="","",'Rule Recommendations'!A869)</f>
        <v/>
      </c>
      <c r="F869" s="73" t="str">
        <f>IF($E869="","",IF(ROW($E869)&lt;=FIRST_TRADE_DATE,0,'Apply Constraints'!$E869))</f>
        <v/>
      </c>
      <c r="G869" s="73" t="str">
        <f t="shared" si="66"/>
        <v/>
      </c>
      <c r="H869" s="73" t="str">
        <f t="shared" si="67"/>
        <v/>
      </c>
      <c r="I869" s="52" t="str">
        <f t="shared" si="69"/>
        <v/>
      </c>
      <c r="J869" s="73" t="str">
        <f t="shared" si="68"/>
        <v/>
      </c>
    </row>
    <row r="870" spans="1:10" ht="15.75" customHeight="1">
      <c r="A870" s="84" t="str">
        <f t="shared" si="65"/>
        <v/>
      </c>
      <c r="B870" s="82" t="str">
        <f>IF('Time Series Inputs'!A870="","",'Time Series Inputs'!A870)</f>
        <v/>
      </c>
      <c r="C870" s="83" t="str">
        <f>IF('Time Series Inputs'!B870="","",'Time Series Inputs'!B870)</f>
        <v/>
      </c>
      <c r="D870" s="83" t="str">
        <f>IF('Time Series Inputs'!C870="","",'Time Series Inputs'!C870)</f>
        <v/>
      </c>
      <c r="E870" s="73" t="str">
        <f>IF('Rule Recommendations'!A870="","",'Rule Recommendations'!A870)</f>
        <v/>
      </c>
      <c r="F870" s="73" t="str">
        <f>IF($E870="","",IF(ROW($E870)&lt;=FIRST_TRADE_DATE,0,'Apply Constraints'!$E870))</f>
        <v/>
      </c>
      <c r="G870" s="73" t="str">
        <f t="shared" si="66"/>
        <v/>
      </c>
      <c r="H870" s="73" t="str">
        <f t="shared" si="67"/>
        <v/>
      </c>
      <c r="I870" s="52" t="str">
        <f t="shared" si="69"/>
        <v/>
      </c>
      <c r="J870" s="73" t="str">
        <f t="shared" si="68"/>
        <v/>
      </c>
    </row>
    <row r="871" spans="1:10" ht="15.75" customHeight="1">
      <c r="A871" s="84" t="str">
        <f t="shared" si="65"/>
        <v/>
      </c>
      <c r="B871" s="82" t="str">
        <f>IF('Time Series Inputs'!A871="","",'Time Series Inputs'!A871)</f>
        <v/>
      </c>
      <c r="C871" s="83" t="str">
        <f>IF('Time Series Inputs'!B871="","",'Time Series Inputs'!B871)</f>
        <v/>
      </c>
      <c r="D871" s="83" t="str">
        <f>IF('Time Series Inputs'!C871="","",'Time Series Inputs'!C871)</f>
        <v/>
      </c>
      <c r="E871" s="73" t="str">
        <f>IF('Rule Recommendations'!A871="","",'Rule Recommendations'!A871)</f>
        <v/>
      </c>
      <c r="F871" s="73" t="str">
        <f>IF($E871="","",IF(ROW($E871)&lt;=FIRST_TRADE_DATE,0,'Apply Constraints'!$E871))</f>
        <v/>
      </c>
      <c r="G871" s="73" t="str">
        <f t="shared" si="66"/>
        <v/>
      </c>
      <c r="H871" s="73" t="str">
        <f t="shared" si="67"/>
        <v/>
      </c>
      <c r="I871" s="52" t="str">
        <f t="shared" si="69"/>
        <v/>
      </c>
      <c r="J871" s="73" t="str">
        <f t="shared" si="68"/>
        <v/>
      </c>
    </row>
    <row r="872" spans="1:10" ht="15.75" customHeight="1">
      <c r="A872" s="84" t="str">
        <f t="shared" si="65"/>
        <v/>
      </c>
      <c r="B872" s="82" t="str">
        <f>IF('Time Series Inputs'!A872="","",'Time Series Inputs'!A872)</f>
        <v/>
      </c>
      <c r="C872" s="83" t="str">
        <f>IF('Time Series Inputs'!B872="","",'Time Series Inputs'!B872)</f>
        <v/>
      </c>
      <c r="D872" s="83" t="str">
        <f>IF('Time Series Inputs'!C872="","",'Time Series Inputs'!C872)</f>
        <v/>
      </c>
      <c r="E872" s="73" t="str">
        <f>IF('Rule Recommendations'!A872="","",'Rule Recommendations'!A872)</f>
        <v/>
      </c>
      <c r="F872" s="73" t="str">
        <f>IF($E872="","",IF(ROW($E872)&lt;=FIRST_TRADE_DATE,0,'Apply Constraints'!$E872))</f>
        <v/>
      </c>
      <c r="G872" s="73" t="str">
        <f t="shared" si="66"/>
        <v/>
      </c>
      <c r="H872" s="73" t="str">
        <f t="shared" si="67"/>
        <v/>
      </c>
      <c r="I872" s="52" t="str">
        <f t="shared" si="69"/>
        <v/>
      </c>
      <c r="J872" s="73" t="str">
        <f t="shared" si="68"/>
        <v/>
      </c>
    </row>
    <row r="873" spans="1:10" ht="15.75" customHeight="1">
      <c r="A873" s="84" t="str">
        <f t="shared" si="65"/>
        <v/>
      </c>
      <c r="B873" s="82" t="str">
        <f>IF('Time Series Inputs'!A873="","",'Time Series Inputs'!A873)</f>
        <v/>
      </c>
      <c r="C873" s="83" t="str">
        <f>IF('Time Series Inputs'!B873="","",'Time Series Inputs'!B873)</f>
        <v/>
      </c>
      <c r="D873" s="83" t="str">
        <f>IF('Time Series Inputs'!C873="","",'Time Series Inputs'!C873)</f>
        <v/>
      </c>
      <c r="E873" s="73" t="str">
        <f>IF('Rule Recommendations'!A873="","",'Rule Recommendations'!A873)</f>
        <v/>
      </c>
      <c r="F873" s="73" t="str">
        <f>IF($E873="","",IF(ROW($E873)&lt;=FIRST_TRADE_DATE,0,'Apply Constraints'!$E873))</f>
        <v/>
      </c>
      <c r="G873" s="73" t="str">
        <f t="shared" si="66"/>
        <v/>
      </c>
      <c r="H873" s="73" t="str">
        <f t="shared" si="67"/>
        <v/>
      </c>
      <c r="I873" s="52" t="str">
        <f t="shared" si="69"/>
        <v/>
      </c>
      <c r="J873" s="73" t="str">
        <f t="shared" si="68"/>
        <v/>
      </c>
    </row>
    <row r="874" spans="1:10" ht="15.75" customHeight="1">
      <c r="A874" s="84" t="str">
        <f t="shared" si="65"/>
        <v/>
      </c>
      <c r="B874" s="82" t="str">
        <f>IF('Time Series Inputs'!A874="","",'Time Series Inputs'!A874)</f>
        <v/>
      </c>
      <c r="C874" s="83" t="str">
        <f>IF('Time Series Inputs'!B874="","",'Time Series Inputs'!B874)</f>
        <v/>
      </c>
      <c r="D874" s="83" t="str">
        <f>IF('Time Series Inputs'!C874="","",'Time Series Inputs'!C874)</f>
        <v/>
      </c>
      <c r="E874" s="73" t="str">
        <f>IF('Rule Recommendations'!A874="","",'Rule Recommendations'!A874)</f>
        <v/>
      </c>
      <c r="F874" s="73" t="str">
        <f>IF($E874="","",IF(ROW($E874)&lt;=FIRST_TRADE_DATE,0,'Apply Constraints'!$E874))</f>
        <v/>
      </c>
      <c r="G874" s="73" t="str">
        <f t="shared" si="66"/>
        <v/>
      </c>
      <c r="H874" s="73" t="str">
        <f t="shared" si="67"/>
        <v/>
      </c>
      <c r="I874" s="52" t="str">
        <f t="shared" si="69"/>
        <v/>
      </c>
      <c r="J874" s="73" t="str">
        <f t="shared" si="68"/>
        <v/>
      </c>
    </row>
    <row r="875" spans="1:10" ht="15.75" customHeight="1">
      <c r="A875" s="84" t="str">
        <f t="shared" si="65"/>
        <v/>
      </c>
      <c r="B875" s="82" t="str">
        <f>IF('Time Series Inputs'!A875="","",'Time Series Inputs'!A875)</f>
        <v/>
      </c>
      <c r="C875" s="83" t="str">
        <f>IF('Time Series Inputs'!B875="","",'Time Series Inputs'!B875)</f>
        <v/>
      </c>
      <c r="D875" s="83" t="str">
        <f>IF('Time Series Inputs'!C875="","",'Time Series Inputs'!C875)</f>
        <v/>
      </c>
      <c r="E875" s="73" t="str">
        <f>IF('Rule Recommendations'!A875="","",'Rule Recommendations'!A875)</f>
        <v/>
      </c>
      <c r="F875" s="73" t="str">
        <f>IF($E875="","",IF(ROW($E875)&lt;=FIRST_TRADE_DATE,0,'Apply Constraints'!$E875))</f>
        <v/>
      </c>
      <c r="G875" s="73" t="str">
        <f t="shared" si="66"/>
        <v/>
      </c>
      <c r="H875" s="73" t="str">
        <f t="shared" si="67"/>
        <v/>
      </c>
      <c r="I875" s="52" t="str">
        <f t="shared" si="69"/>
        <v/>
      </c>
      <c r="J875" s="73" t="str">
        <f t="shared" si="68"/>
        <v/>
      </c>
    </row>
    <row r="876" spans="1:10" ht="15.75" customHeight="1">
      <c r="A876" s="84" t="str">
        <f t="shared" si="65"/>
        <v/>
      </c>
      <c r="B876" s="82" t="str">
        <f>IF('Time Series Inputs'!A876="","",'Time Series Inputs'!A876)</f>
        <v/>
      </c>
      <c r="C876" s="83" t="str">
        <f>IF('Time Series Inputs'!B876="","",'Time Series Inputs'!B876)</f>
        <v/>
      </c>
      <c r="D876" s="83" t="str">
        <f>IF('Time Series Inputs'!C876="","",'Time Series Inputs'!C876)</f>
        <v/>
      </c>
      <c r="E876" s="73" t="str">
        <f>IF('Rule Recommendations'!A876="","",'Rule Recommendations'!A876)</f>
        <v/>
      </c>
      <c r="F876" s="73" t="str">
        <f>IF($E876="","",IF(ROW($E876)&lt;=FIRST_TRADE_DATE,0,'Apply Constraints'!$E876))</f>
        <v/>
      </c>
      <c r="G876" s="73" t="str">
        <f t="shared" si="66"/>
        <v/>
      </c>
      <c r="H876" s="73" t="str">
        <f t="shared" si="67"/>
        <v/>
      </c>
      <c r="I876" s="52" t="str">
        <f t="shared" si="69"/>
        <v/>
      </c>
      <c r="J876" s="73" t="str">
        <f t="shared" si="68"/>
        <v/>
      </c>
    </row>
    <row r="877" spans="1:10" ht="15.75" customHeight="1">
      <c r="A877" s="84" t="str">
        <f t="shared" si="65"/>
        <v/>
      </c>
      <c r="B877" s="82" t="str">
        <f>IF('Time Series Inputs'!A877="","",'Time Series Inputs'!A877)</f>
        <v/>
      </c>
      <c r="C877" s="83" t="str">
        <f>IF('Time Series Inputs'!B877="","",'Time Series Inputs'!B877)</f>
        <v/>
      </c>
      <c r="D877" s="83" t="str">
        <f>IF('Time Series Inputs'!C877="","",'Time Series Inputs'!C877)</f>
        <v/>
      </c>
      <c r="E877" s="73" t="str">
        <f>IF('Rule Recommendations'!A877="","",'Rule Recommendations'!A877)</f>
        <v/>
      </c>
      <c r="F877" s="73" t="str">
        <f>IF($E877="","",IF(ROW($E877)&lt;=FIRST_TRADE_DATE,0,'Apply Constraints'!$E877))</f>
        <v/>
      </c>
      <c r="G877" s="73" t="str">
        <f t="shared" si="66"/>
        <v/>
      </c>
      <c r="H877" s="73" t="str">
        <f t="shared" si="67"/>
        <v/>
      </c>
      <c r="I877" s="52" t="str">
        <f t="shared" si="69"/>
        <v/>
      </c>
      <c r="J877" s="73" t="str">
        <f t="shared" si="68"/>
        <v/>
      </c>
    </row>
    <row r="878" spans="1:10" ht="15.75" customHeight="1">
      <c r="A878" s="84" t="str">
        <f t="shared" si="65"/>
        <v/>
      </c>
      <c r="B878" s="82" t="str">
        <f>IF('Time Series Inputs'!A878="","",'Time Series Inputs'!A878)</f>
        <v/>
      </c>
      <c r="C878" s="83" t="str">
        <f>IF('Time Series Inputs'!B878="","",'Time Series Inputs'!B878)</f>
        <v/>
      </c>
      <c r="D878" s="83" t="str">
        <f>IF('Time Series Inputs'!C878="","",'Time Series Inputs'!C878)</f>
        <v/>
      </c>
      <c r="E878" s="73" t="str">
        <f>IF('Rule Recommendations'!A878="","",'Rule Recommendations'!A878)</f>
        <v/>
      </c>
      <c r="F878" s="73" t="str">
        <f>IF($E878="","",IF(ROW($E878)&lt;=FIRST_TRADE_DATE,0,'Apply Constraints'!$E878))</f>
        <v/>
      </c>
      <c r="G878" s="73" t="str">
        <f t="shared" si="66"/>
        <v/>
      </c>
      <c r="H878" s="73" t="str">
        <f t="shared" si="67"/>
        <v/>
      </c>
      <c r="I878" s="52" t="str">
        <f t="shared" si="69"/>
        <v/>
      </c>
      <c r="J878" s="73" t="str">
        <f t="shared" si="68"/>
        <v/>
      </c>
    </row>
    <row r="879" spans="1:10" ht="15.75" customHeight="1">
      <c r="A879" s="84" t="str">
        <f t="shared" si="65"/>
        <v/>
      </c>
      <c r="B879" s="82" t="str">
        <f>IF('Time Series Inputs'!A879="","",'Time Series Inputs'!A879)</f>
        <v/>
      </c>
      <c r="C879" s="83" t="str">
        <f>IF('Time Series Inputs'!B879="","",'Time Series Inputs'!B879)</f>
        <v/>
      </c>
      <c r="D879" s="83" t="str">
        <f>IF('Time Series Inputs'!C879="","",'Time Series Inputs'!C879)</f>
        <v/>
      </c>
      <c r="E879" s="73" t="str">
        <f>IF('Rule Recommendations'!A879="","",'Rule Recommendations'!A879)</f>
        <v/>
      </c>
      <c r="F879" s="73" t="str">
        <f>IF($E879="","",IF(ROW($E879)&lt;=FIRST_TRADE_DATE,0,'Apply Constraints'!$E879))</f>
        <v/>
      </c>
      <c r="G879" s="73" t="str">
        <f t="shared" si="66"/>
        <v/>
      </c>
      <c r="H879" s="73" t="str">
        <f t="shared" si="67"/>
        <v/>
      </c>
      <c r="I879" s="52" t="str">
        <f t="shared" si="69"/>
        <v/>
      </c>
      <c r="J879" s="73" t="str">
        <f t="shared" si="68"/>
        <v/>
      </c>
    </row>
    <row r="880" spans="1:10" ht="15.75" customHeight="1">
      <c r="A880" s="84" t="str">
        <f t="shared" si="65"/>
        <v/>
      </c>
      <c r="B880" s="82" t="str">
        <f>IF('Time Series Inputs'!A880="","",'Time Series Inputs'!A880)</f>
        <v/>
      </c>
      <c r="C880" s="83" t="str">
        <f>IF('Time Series Inputs'!B880="","",'Time Series Inputs'!B880)</f>
        <v/>
      </c>
      <c r="D880" s="83" t="str">
        <f>IF('Time Series Inputs'!C880="","",'Time Series Inputs'!C880)</f>
        <v/>
      </c>
      <c r="E880" s="73" t="str">
        <f>IF('Rule Recommendations'!A880="","",'Rule Recommendations'!A880)</f>
        <v/>
      </c>
      <c r="F880" s="73" t="str">
        <f>IF($E880="","",IF(ROW($E880)&lt;=FIRST_TRADE_DATE,0,'Apply Constraints'!$E880))</f>
        <v/>
      </c>
      <c r="G880" s="73" t="str">
        <f t="shared" si="66"/>
        <v/>
      </c>
      <c r="H880" s="73" t="str">
        <f t="shared" si="67"/>
        <v/>
      </c>
      <c r="I880" s="52" t="str">
        <f t="shared" si="69"/>
        <v/>
      </c>
      <c r="J880" s="73" t="str">
        <f t="shared" si="68"/>
        <v/>
      </c>
    </row>
    <row r="881" spans="1:10" ht="15.75" customHeight="1">
      <c r="A881" s="84" t="str">
        <f t="shared" si="65"/>
        <v/>
      </c>
      <c r="B881" s="82" t="str">
        <f>IF('Time Series Inputs'!A881="","",'Time Series Inputs'!A881)</f>
        <v/>
      </c>
      <c r="C881" s="83" t="str">
        <f>IF('Time Series Inputs'!B881="","",'Time Series Inputs'!B881)</f>
        <v/>
      </c>
      <c r="D881" s="83" t="str">
        <f>IF('Time Series Inputs'!C881="","",'Time Series Inputs'!C881)</f>
        <v/>
      </c>
      <c r="E881" s="73" t="str">
        <f>IF('Rule Recommendations'!A881="","",'Rule Recommendations'!A881)</f>
        <v/>
      </c>
      <c r="F881" s="73" t="str">
        <f>IF($E881="","",IF(ROW($E881)&lt;=FIRST_TRADE_DATE,0,'Apply Constraints'!$E881))</f>
        <v/>
      </c>
      <c r="G881" s="73" t="str">
        <f t="shared" si="66"/>
        <v/>
      </c>
      <c r="H881" s="73" t="str">
        <f t="shared" si="67"/>
        <v/>
      </c>
      <c r="I881" s="52" t="str">
        <f t="shared" si="69"/>
        <v/>
      </c>
      <c r="J881" s="73" t="str">
        <f t="shared" si="68"/>
        <v/>
      </c>
    </row>
    <row r="882" spans="1:10" ht="15.75" customHeight="1">
      <c r="A882" s="84" t="str">
        <f t="shared" si="65"/>
        <v/>
      </c>
      <c r="B882" s="82" t="str">
        <f>IF('Time Series Inputs'!A882="","",'Time Series Inputs'!A882)</f>
        <v/>
      </c>
      <c r="C882" s="83" t="str">
        <f>IF('Time Series Inputs'!B882="","",'Time Series Inputs'!B882)</f>
        <v/>
      </c>
      <c r="D882" s="83" t="str">
        <f>IF('Time Series Inputs'!C882="","",'Time Series Inputs'!C882)</f>
        <v/>
      </c>
      <c r="E882" s="73" t="str">
        <f>IF('Rule Recommendations'!A882="","",'Rule Recommendations'!A882)</f>
        <v/>
      </c>
      <c r="F882" s="73" t="str">
        <f>IF($E882="","",IF(ROW($E882)&lt;=FIRST_TRADE_DATE,0,'Apply Constraints'!$E882))</f>
        <v/>
      </c>
      <c r="G882" s="73" t="str">
        <f t="shared" si="66"/>
        <v/>
      </c>
      <c r="H882" s="73" t="str">
        <f t="shared" si="67"/>
        <v/>
      </c>
      <c r="I882" s="52" t="str">
        <f t="shared" si="69"/>
        <v/>
      </c>
      <c r="J882" s="73" t="str">
        <f t="shared" si="68"/>
        <v/>
      </c>
    </row>
    <row r="883" spans="1:10" ht="15.75" customHeight="1">
      <c r="A883" s="84" t="str">
        <f t="shared" si="65"/>
        <v/>
      </c>
      <c r="B883" s="82" t="str">
        <f>IF('Time Series Inputs'!A883="","",'Time Series Inputs'!A883)</f>
        <v/>
      </c>
      <c r="C883" s="83" t="str">
        <f>IF('Time Series Inputs'!B883="","",'Time Series Inputs'!B883)</f>
        <v/>
      </c>
      <c r="D883" s="83" t="str">
        <f>IF('Time Series Inputs'!C883="","",'Time Series Inputs'!C883)</f>
        <v/>
      </c>
      <c r="E883" s="73" t="str">
        <f>IF('Rule Recommendations'!A883="","",'Rule Recommendations'!A883)</f>
        <v/>
      </c>
      <c r="F883" s="73" t="str">
        <f>IF($E883="","",IF(ROW($E883)&lt;=FIRST_TRADE_DATE,0,'Apply Constraints'!$E883))</f>
        <v/>
      </c>
      <c r="G883" s="73" t="str">
        <f t="shared" si="66"/>
        <v/>
      </c>
      <c r="H883" s="73" t="str">
        <f t="shared" si="67"/>
        <v/>
      </c>
      <c r="I883" s="52" t="str">
        <f t="shared" si="69"/>
        <v/>
      </c>
      <c r="J883" s="73" t="str">
        <f t="shared" si="68"/>
        <v/>
      </c>
    </row>
    <row r="884" spans="1:10" ht="15.75" customHeight="1">
      <c r="A884" s="84" t="str">
        <f t="shared" si="65"/>
        <v/>
      </c>
      <c r="B884" s="82" t="str">
        <f>IF('Time Series Inputs'!A884="","",'Time Series Inputs'!A884)</f>
        <v/>
      </c>
      <c r="C884" s="83" t="str">
        <f>IF('Time Series Inputs'!B884="","",'Time Series Inputs'!B884)</f>
        <v/>
      </c>
      <c r="D884" s="83" t="str">
        <f>IF('Time Series Inputs'!C884="","",'Time Series Inputs'!C884)</f>
        <v/>
      </c>
      <c r="E884" s="73" t="str">
        <f>IF('Rule Recommendations'!A884="","",'Rule Recommendations'!A884)</f>
        <v/>
      </c>
      <c r="F884" s="73" t="str">
        <f>IF($E884="","",IF(ROW($E884)&lt;=FIRST_TRADE_DATE,0,'Apply Constraints'!$E884))</f>
        <v/>
      </c>
      <c r="G884" s="73" t="str">
        <f t="shared" si="66"/>
        <v/>
      </c>
      <c r="H884" s="73" t="str">
        <f t="shared" si="67"/>
        <v/>
      </c>
      <c r="I884" s="52" t="str">
        <f t="shared" si="69"/>
        <v/>
      </c>
      <c r="J884" s="73" t="str">
        <f t="shared" si="68"/>
        <v/>
      </c>
    </row>
    <row r="885" spans="1:10" ht="15.75" customHeight="1">
      <c r="A885" s="84" t="str">
        <f t="shared" si="65"/>
        <v/>
      </c>
      <c r="B885" s="82" t="str">
        <f>IF('Time Series Inputs'!A885="","",'Time Series Inputs'!A885)</f>
        <v/>
      </c>
      <c r="C885" s="83" t="str">
        <f>IF('Time Series Inputs'!B885="","",'Time Series Inputs'!B885)</f>
        <v/>
      </c>
      <c r="D885" s="83" t="str">
        <f>IF('Time Series Inputs'!C885="","",'Time Series Inputs'!C885)</f>
        <v/>
      </c>
      <c r="E885" s="73" t="str">
        <f>IF('Rule Recommendations'!A885="","",'Rule Recommendations'!A885)</f>
        <v/>
      </c>
      <c r="F885" s="73" t="str">
        <f>IF($E885="","",IF(ROW($E885)&lt;=FIRST_TRADE_DATE,0,'Apply Constraints'!$E885))</f>
        <v/>
      </c>
      <c r="G885" s="73" t="str">
        <f t="shared" si="66"/>
        <v/>
      </c>
      <c r="H885" s="73" t="str">
        <f t="shared" si="67"/>
        <v/>
      </c>
      <c r="I885" s="52" t="str">
        <f t="shared" si="69"/>
        <v/>
      </c>
      <c r="J885" s="73" t="str">
        <f t="shared" si="68"/>
        <v/>
      </c>
    </row>
    <row r="886" spans="1:10" ht="15.75" customHeight="1">
      <c r="A886" s="84" t="str">
        <f t="shared" si="65"/>
        <v/>
      </c>
      <c r="B886" s="82" t="str">
        <f>IF('Time Series Inputs'!A886="","",'Time Series Inputs'!A886)</f>
        <v/>
      </c>
      <c r="C886" s="83" t="str">
        <f>IF('Time Series Inputs'!B886="","",'Time Series Inputs'!B886)</f>
        <v/>
      </c>
      <c r="D886" s="83" t="str">
        <f>IF('Time Series Inputs'!C886="","",'Time Series Inputs'!C886)</f>
        <v/>
      </c>
      <c r="E886" s="73" t="str">
        <f>IF('Rule Recommendations'!A886="","",'Rule Recommendations'!A886)</f>
        <v/>
      </c>
      <c r="F886" s="73" t="str">
        <f>IF($E886="","",IF(ROW($E886)&lt;=FIRST_TRADE_DATE,0,'Apply Constraints'!$E886))</f>
        <v/>
      </c>
      <c r="G886" s="73" t="str">
        <f t="shared" si="66"/>
        <v/>
      </c>
      <c r="H886" s="73" t="str">
        <f t="shared" si="67"/>
        <v/>
      </c>
      <c r="I886" s="52" t="str">
        <f t="shared" si="69"/>
        <v/>
      </c>
      <c r="J886" s="73" t="str">
        <f t="shared" si="68"/>
        <v/>
      </c>
    </row>
    <row r="887" spans="1:10" ht="15.75" customHeight="1">
      <c r="A887" s="84" t="str">
        <f t="shared" si="65"/>
        <v/>
      </c>
      <c r="B887" s="82" t="str">
        <f>IF('Time Series Inputs'!A887="","",'Time Series Inputs'!A887)</f>
        <v/>
      </c>
      <c r="C887" s="83" t="str">
        <f>IF('Time Series Inputs'!B887="","",'Time Series Inputs'!B887)</f>
        <v/>
      </c>
      <c r="D887" s="83" t="str">
        <f>IF('Time Series Inputs'!C887="","",'Time Series Inputs'!C887)</f>
        <v/>
      </c>
      <c r="E887" s="73" t="str">
        <f>IF('Rule Recommendations'!A887="","",'Rule Recommendations'!A887)</f>
        <v/>
      </c>
      <c r="F887" s="73" t="str">
        <f>IF($E887="","",IF(ROW($E887)&lt;=FIRST_TRADE_DATE,0,'Apply Constraints'!$E887))</f>
        <v/>
      </c>
      <c r="G887" s="73" t="str">
        <f t="shared" si="66"/>
        <v/>
      </c>
      <c r="H887" s="73" t="str">
        <f t="shared" si="67"/>
        <v/>
      </c>
      <c r="I887" s="52" t="str">
        <f t="shared" si="69"/>
        <v/>
      </c>
      <c r="J887" s="73" t="str">
        <f t="shared" si="68"/>
        <v/>
      </c>
    </row>
    <row r="888" spans="1:10" ht="15.75" customHeight="1">
      <c r="A888" s="84" t="str">
        <f t="shared" si="65"/>
        <v/>
      </c>
      <c r="B888" s="82" t="str">
        <f>IF('Time Series Inputs'!A888="","",'Time Series Inputs'!A888)</f>
        <v/>
      </c>
      <c r="C888" s="83" t="str">
        <f>IF('Time Series Inputs'!B888="","",'Time Series Inputs'!B888)</f>
        <v/>
      </c>
      <c r="D888" s="83" t="str">
        <f>IF('Time Series Inputs'!C888="","",'Time Series Inputs'!C888)</f>
        <v/>
      </c>
      <c r="E888" s="73" t="str">
        <f>IF('Rule Recommendations'!A888="","",'Rule Recommendations'!A888)</f>
        <v/>
      </c>
      <c r="F888" s="73" t="str">
        <f>IF($E888="","",IF(ROW($E888)&lt;=FIRST_TRADE_DATE,0,'Apply Constraints'!$E888))</f>
        <v/>
      </c>
      <c r="G888" s="73" t="str">
        <f t="shared" si="66"/>
        <v/>
      </c>
      <c r="H888" s="73" t="str">
        <f t="shared" si="67"/>
        <v/>
      </c>
      <c r="I888" s="52" t="str">
        <f t="shared" si="69"/>
        <v/>
      </c>
      <c r="J888" s="73" t="str">
        <f t="shared" si="68"/>
        <v/>
      </c>
    </row>
    <row r="889" spans="1:10" ht="15.75" customHeight="1">
      <c r="A889" s="84" t="str">
        <f t="shared" si="65"/>
        <v/>
      </c>
      <c r="B889" s="82" t="str">
        <f>IF('Time Series Inputs'!A889="","",'Time Series Inputs'!A889)</f>
        <v/>
      </c>
      <c r="C889" s="83" t="str">
        <f>IF('Time Series Inputs'!B889="","",'Time Series Inputs'!B889)</f>
        <v/>
      </c>
      <c r="D889" s="83" t="str">
        <f>IF('Time Series Inputs'!C889="","",'Time Series Inputs'!C889)</f>
        <v/>
      </c>
      <c r="E889" s="73" t="str">
        <f>IF('Rule Recommendations'!A889="","",'Rule Recommendations'!A889)</f>
        <v/>
      </c>
      <c r="F889" s="73" t="str">
        <f>IF($E889="","",IF(ROW($E889)&lt;=FIRST_TRADE_DATE,0,'Apply Constraints'!$E889))</f>
        <v/>
      </c>
      <c r="G889" s="73" t="str">
        <f t="shared" si="66"/>
        <v/>
      </c>
      <c r="H889" s="73" t="str">
        <f t="shared" si="67"/>
        <v/>
      </c>
      <c r="I889" s="52" t="str">
        <f t="shared" si="69"/>
        <v/>
      </c>
      <c r="J889" s="73" t="str">
        <f t="shared" si="68"/>
        <v/>
      </c>
    </row>
    <row r="890" spans="1:10" ht="15.75" customHeight="1">
      <c r="A890" s="84" t="str">
        <f t="shared" si="65"/>
        <v/>
      </c>
      <c r="B890" s="82" t="str">
        <f>IF('Time Series Inputs'!A890="","",'Time Series Inputs'!A890)</f>
        <v/>
      </c>
      <c r="C890" s="83" t="str">
        <f>IF('Time Series Inputs'!B890="","",'Time Series Inputs'!B890)</f>
        <v/>
      </c>
      <c r="D890" s="83" t="str">
        <f>IF('Time Series Inputs'!C890="","",'Time Series Inputs'!C890)</f>
        <v/>
      </c>
      <c r="E890" s="73" t="str">
        <f>IF('Rule Recommendations'!A890="","",'Rule Recommendations'!A890)</f>
        <v/>
      </c>
      <c r="F890" s="73" t="str">
        <f>IF($E890="","",IF(ROW($E890)&lt;=FIRST_TRADE_DATE,0,'Apply Constraints'!$E890))</f>
        <v/>
      </c>
      <c r="G890" s="73" t="str">
        <f t="shared" si="66"/>
        <v/>
      </c>
      <c r="H890" s="73" t="str">
        <f t="shared" si="67"/>
        <v/>
      </c>
      <c r="I890" s="52" t="str">
        <f t="shared" si="69"/>
        <v/>
      </c>
      <c r="J890" s="73" t="str">
        <f t="shared" si="68"/>
        <v/>
      </c>
    </row>
    <row r="891" spans="1:10" ht="15.75" customHeight="1">
      <c r="A891" s="84" t="str">
        <f t="shared" si="65"/>
        <v/>
      </c>
      <c r="B891" s="82" t="str">
        <f>IF('Time Series Inputs'!A891="","",'Time Series Inputs'!A891)</f>
        <v/>
      </c>
      <c r="C891" s="83" t="str">
        <f>IF('Time Series Inputs'!B891="","",'Time Series Inputs'!B891)</f>
        <v/>
      </c>
      <c r="D891" s="83" t="str">
        <f>IF('Time Series Inputs'!C891="","",'Time Series Inputs'!C891)</f>
        <v/>
      </c>
      <c r="E891" s="73" t="str">
        <f>IF('Rule Recommendations'!A891="","",'Rule Recommendations'!A891)</f>
        <v/>
      </c>
      <c r="F891" s="73" t="str">
        <f>IF($E891="","",IF(ROW($E891)&lt;=FIRST_TRADE_DATE,0,'Apply Constraints'!$E891))</f>
        <v/>
      </c>
      <c r="G891" s="73" t="str">
        <f t="shared" si="66"/>
        <v/>
      </c>
      <c r="H891" s="73" t="str">
        <f t="shared" si="67"/>
        <v/>
      </c>
      <c r="I891" s="52" t="str">
        <f t="shared" si="69"/>
        <v/>
      </c>
      <c r="J891" s="73" t="str">
        <f t="shared" si="68"/>
        <v/>
      </c>
    </row>
    <row r="892" spans="1:10" ht="15.75" customHeight="1">
      <c r="A892" s="84" t="str">
        <f t="shared" si="65"/>
        <v/>
      </c>
      <c r="B892" s="82" t="str">
        <f>IF('Time Series Inputs'!A892="","",'Time Series Inputs'!A892)</f>
        <v/>
      </c>
      <c r="C892" s="83" t="str">
        <f>IF('Time Series Inputs'!B892="","",'Time Series Inputs'!B892)</f>
        <v/>
      </c>
      <c r="D892" s="83" t="str">
        <f>IF('Time Series Inputs'!C892="","",'Time Series Inputs'!C892)</f>
        <v/>
      </c>
      <c r="E892" s="73" t="str">
        <f>IF('Rule Recommendations'!A892="","",'Rule Recommendations'!A892)</f>
        <v/>
      </c>
      <c r="F892" s="73" t="str">
        <f>IF($E892="","",IF(ROW($E892)&lt;=FIRST_TRADE_DATE,0,'Apply Constraints'!$E892))</f>
        <v/>
      </c>
      <c r="G892" s="73" t="str">
        <f t="shared" si="66"/>
        <v/>
      </c>
      <c r="H892" s="73" t="str">
        <f t="shared" si="67"/>
        <v/>
      </c>
      <c r="I892" s="52" t="str">
        <f t="shared" si="69"/>
        <v/>
      </c>
      <c r="J892" s="73" t="str">
        <f t="shared" si="68"/>
        <v/>
      </c>
    </row>
    <row r="893" spans="1:10" ht="15.75" customHeight="1">
      <c r="A893" s="84" t="str">
        <f t="shared" si="65"/>
        <v/>
      </c>
      <c r="B893" s="82" t="str">
        <f>IF('Time Series Inputs'!A893="","",'Time Series Inputs'!A893)</f>
        <v/>
      </c>
      <c r="C893" s="83" t="str">
        <f>IF('Time Series Inputs'!B893="","",'Time Series Inputs'!B893)</f>
        <v/>
      </c>
      <c r="D893" s="83" t="str">
        <f>IF('Time Series Inputs'!C893="","",'Time Series Inputs'!C893)</f>
        <v/>
      </c>
      <c r="E893" s="73" t="str">
        <f>IF('Rule Recommendations'!A893="","",'Rule Recommendations'!A893)</f>
        <v/>
      </c>
      <c r="F893" s="73" t="str">
        <f>IF($E893="","",IF(ROW($E893)&lt;=FIRST_TRADE_DATE,0,'Apply Constraints'!$E893))</f>
        <v/>
      </c>
      <c r="G893" s="73" t="str">
        <f t="shared" si="66"/>
        <v/>
      </c>
      <c r="H893" s="73" t="str">
        <f t="shared" si="67"/>
        <v/>
      </c>
      <c r="I893" s="52" t="str">
        <f t="shared" si="69"/>
        <v/>
      </c>
      <c r="J893" s="73" t="str">
        <f t="shared" si="68"/>
        <v/>
      </c>
    </row>
    <row r="894" spans="1:10" ht="15.75" customHeight="1">
      <c r="A894" s="84" t="str">
        <f t="shared" si="65"/>
        <v/>
      </c>
      <c r="B894" s="82" t="str">
        <f>IF('Time Series Inputs'!A894="","",'Time Series Inputs'!A894)</f>
        <v/>
      </c>
      <c r="C894" s="83" t="str">
        <f>IF('Time Series Inputs'!B894="","",'Time Series Inputs'!B894)</f>
        <v/>
      </c>
      <c r="D894" s="83" t="str">
        <f>IF('Time Series Inputs'!C894="","",'Time Series Inputs'!C894)</f>
        <v/>
      </c>
      <c r="E894" s="73" t="str">
        <f>IF('Rule Recommendations'!A894="","",'Rule Recommendations'!A894)</f>
        <v/>
      </c>
      <c r="F894" s="73" t="str">
        <f>IF($E894="","",IF(ROW($E894)&lt;=FIRST_TRADE_DATE,0,'Apply Constraints'!$E894))</f>
        <v/>
      </c>
      <c r="G894" s="73" t="str">
        <f t="shared" si="66"/>
        <v/>
      </c>
      <c r="H894" s="73" t="str">
        <f t="shared" si="67"/>
        <v/>
      </c>
      <c r="I894" s="52" t="str">
        <f t="shared" si="69"/>
        <v/>
      </c>
      <c r="J894" s="73" t="str">
        <f t="shared" si="68"/>
        <v/>
      </c>
    </row>
    <row r="895" spans="1:10" ht="15.75" customHeight="1">
      <c r="A895" s="84" t="str">
        <f t="shared" si="65"/>
        <v/>
      </c>
      <c r="B895" s="82" t="str">
        <f>IF('Time Series Inputs'!A895="","",'Time Series Inputs'!A895)</f>
        <v/>
      </c>
      <c r="C895" s="83" t="str">
        <f>IF('Time Series Inputs'!B895="","",'Time Series Inputs'!B895)</f>
        <v/>
      </c>
      <c r="D895" s="83" t="str">
        <f>IF('Time Series Inputs'!C895="","",'Time Series Inputs'!C895)</f>
        <v/>
      </c>
      <c r="E895" s="73" t="str">
        <f>IF('Rule Recommendations'!A895="","",'Rule Recommendations'!A895)</f>
        <v/>
      </c>
      <c r="F895" s="73" t="str">
        <f>IF($E895="","",IF(ROW($E895)&lt;=FIRST_TRADE_DATE,0,'Apply Constraints'!$E895))</f>
        <v/>
      </c>
      <c r="G895" s="73" t="str">
        <f t="shared" si="66"/>
        <v/>
      </c>
      <c r="H895" s="73" t="str">
        <f t="shared" si="67"/>
        <v/>
      </c>
      <c r="I895" s="52" t="str">
        <f t="shared" si="69"/>
        <v/>
      </c>
      <c r="J895" s="73" t="str">
        <f t="shared" si="68"/>
        <v/>
      </c>
    </row>
    <row r="896" spans="1:10" ht="15.75" customHeight="1">
      <c r="A896" s="84" t="str">
        <f t="shared" si="65"/>
        <v/>
      </c>
      <c r="B896" s="82" t="str">
        <f>IF('Time Series Inputs'!A896="","",'Time Series Inputs'!A896)</f>
        <v/>
      </c>
      <c r="C896" s="83" t="str">
        <f>IF('Time Series Inputs'!B896="","",'Time Series Inputs'!B896)</f>
        <v/>
      </c>
      <c r="D896" s="83" t="str">
        <f>IF('Time Series Inputs'!C896="","",'Time Series Inputs'!C896)</f>
        <v/>
      </c>
      <c r="E896" s="73" t="str">
        <f>IF('Rule Recommendations'!A896="","",'Rule Recommendations'!A896)</f>
        <v/>
      </c>
      <c r="F896" s="73" t="str">
        <f>IF($E896="","",IF(ROW($E896)&lt;=FIRST_TRADE_DATE,0,'Apply Constraints'!$E896))</f>
        <v/>
      </c>
      <c r="G896" s="73" t="str">
        <f t="shared" si="66"/>
        <v/>
      </c>
      <c r="H896" s="73" t="str">
        <f t="shared" si="67"/>
        <v/>
      </c>
      <c r="I896" s="52" t="str">
        <f t="shared" si="69"/>
        <v/>
      </c>
      <c r="J896" s="73" t="str">
        <f t="shared" si="68"/>
        <v/>
      </c>
    </row>
    <row r="897" spans="1:10" ht="15.75" customHeight="1">
      <c r="A897" s="84" t="str">
        <f t="shared" si="65"/>
        <v/>
      </c>
      <c r="B897" s="82" t="str">
        <f>IF('Time Series Inputs'!A897="","",'Time Series Inputs'!A897)</f>
        <v/>
      </c>
      <c r="C897" s="83" t="str">
        <f>IF('Time Series Inputs'!B897="","",'Time Series Inputs'!B897)</f>
        <v/>
      </c>
      <c r="D897" s="83" t="str">
        <f>IF('Time Series Inputs'!C897="","",'Time Series Inputs'!C897)</f>
        <v/>
      </c>
      <c r="E897" s="73" t="str">
        <f>IF('Rule Recommendations'!A897="","",'Rule Recommendations'!A897)</f>
        <v/>
      </c>
      <c r="F897" s="73" t="str">
        <f>IF($E897="","",IF(ROW($E897)&lt;=FIRST_TRADE_DATE,0,'Apply Constraints'!$E897))</f>
        <v/>
      </c>
      <c r="G897" s="73" t="str">
        <f t="shared" si="66"/>
        <v/>
      </c>
      <c r="H897" s="73" t="str">
        <f t="shared" si="67"/>
        <v/>
      </c>
      <c r="I897" s="52" t="str">
        <f t="shared" si="69"/>
        <v/>
      </c>
      <c r="J897" s="73" t="str">
        <f t="shared" si="68"/>
        <v/>
      </c>
    </row>
    <row r="898" spans="1:10" ht="15.75" customHeight="1">
      <c r="A898" s="84" t="str">
        <f t="shared" ref="A898:A961" si="70">IF(J898="","",J898)</f>
        <v/>
      </c>
      <c r="B898" s="82" t="str">
        <f>IF('Time Series Inputs'!A898="","",'Time Series Inputs'!A898)</f>
        <v/>
      </c>
      <c r="C898" s="83" t="str">
        <f>IF('Time Series Inputs'!B898="","",'Time Series Inputs'!B898)</f>
        <v/>
      </c>
      <c r="D898" s="83" t="str">
        <f>IF('Time Series Inputs'!C898="","",'Time Series Inputs'!C898)</f>
        <v/>
      </c>
      <c r="E898" s="73" t="str">
        <f>IF('Rule Recommendations'!A898="","",'Rule Recommendations'!A898)</f>
        <v/>
      </c>
      <c r="F898" s="73" t="str">
        <f>IF($E898="","",IF(ROW($E898)&lt;=FIRST_TRADE_DATE,0,'Apply Constraints'!$E898))</f>
        <v/>
      </c>
      <c r="G898" s="73" t="str">
        <f t="shared" ref="G898:G961" si="71">IF(F898="","",IF(ABS($F898)&gt;MAX_ALLOCATION, MAX_ALLOCATION*SIGN($F898),$F898))</f>
        <v/>
      </c>
      <c r="H898" s="73" t="str">
        <f t="shared" ref="H898:H961" si="72">IF(G898="","",MAX($G898,-ABS(MAXIMUM_SHORT)))</f>
        <v/>
      </c>
      <c r="I898" s="52" t="str">
        <f t="shared" si="69"/>
        <v/>
      </c>
      <c r="J898" s="73" t="str">
        <f t="shared" ref="J898:J961" si="73">IF(I898="Triggered", 0, H898)</f>
        <v/>
      </c>
    </row>
    <row r="899" spans="1:10" ht="15.75" customHeight="1">
      <c r="A899" s="84" t="str">
        <f t="shared" si="70"/>
        <v/>
      </c>
      <c r="B899" s="82" t="str">
        <f>IF('Time Series Inputs'!A899="","",'Time Series Inputs'!A899)</f>
        <v/>
      </c>
      <c r="C899" s="83" t="str">
        <f>IF('Time Series Inputs'!B899="","",'Time Series Inputs'!B899)</f>
        <v/>
      </c>
      <c r="D899" s="83" t="str">
        <f>IF('Time Series Inputs'!C899="","",'Time Series Inputs'!C899)</f>
        <v/>
      </c>
      <c r="E899" s="73" t="str">
        <f>IF('Rule Recommendations'!A899="","",'Rule Recommendations'!A899)</f>
        <v/>
      </c>
      <c r="F899" s="73" t="str">
        <f>IF($E899="","",IF(ROW($E899)&lt;=FIRST_TRADE_DATE,0,'Apply Constraints'!$E899))</f>
        <v/>
      </c>
      <c r="G899" s="73" t="str">
        <f t="shared" si="71"/>
        <v/>
      </c>
      <c r="H899" s="73" t="str">
        <f t="shared" si="72"/>
        <v/>
      </c>
      <c r="I899" s="52" t="str">
        <f t="shared" ref="I899:I962" si="74">IF(C899="","",IF(I898="Triggered","Triggered",IF((C899-C898)/C898*H898&lt;-STOP_LOSS,"Triggered","Inactive")))</f>
        <v/>
      </c>
      <c r="J899" s="73" t="str">
        <f t="shared" si="73"/>
        <v/>
      </c>
    </row>
    <row r="900" spans="1:10" ht="15.75" customHeight="1">
      <c r="A900" s="84" t="str">
        <f t="shared" si="70"/>
        <v/>
      </c>
      <c r="B900" s="82" t="str">
        <f>IF('Time Series Inputs'!A900="","",'Time Series Inputs'!A900)</f>
        <v/>
      </c>
      <c r="C900" s="83" t="str">
        <f>IF('Time Series Inputs'!B900="","",'Time Series Inputs'!B900)</f>
        <v/>
      </c>
      <c r="D900" s="83" t="str">
        <f>IF('Time Series Inputs'!C900="","",'Time Series Inputs'!C900)</f>
        <v/>
      </c>
      <c r="E900" s="73" t="str">
        <f>IF('Rule Recommendations'!A900="","",'Rule Recommendations'!A900)</f>
        <v/>
      </c>
      <c r="F900" s="73" t="str">
        <f>IF($E900="","",IF(ROW($E900)&lt;=FIRST_TRADE_DATE,0,'Apply Constraints'!$E900))</f>
        <v/>
      </c>
      <c r="G900" s="73" t="str">
        <f t="shared" si="71"/>
        <v/>
      </c>
      <c r="H900" s="73" t="str">
        <f t="shared" si="72"/>
        <v/>
      </c>
      <c r="I900" s="52" t="str">
        <f t="shared" si="74"/>
        <v/>
      </c>
      <c r="J900" s="73" t="str">
        <f t="shared" si="73"/>
        <v/>
      </c>
    </row>
    <row r="901" spans="1:10" ht="15.75" customHeight="1">
      <c r="A901" s="84" t="str">
        <f t="shared" si="70"/>
        <v/>
      </c>
      <c r="B901" s="82" t="str">
        <f>IF('Time Series Inputs'!A901="","",'Time Series Inputs'!A901)</f>
        <v/>
      </c>
      <c r="C901" s="83" t="str">
        <f>IF('Time Series Inputs'!B901="","",'Time Series Inputs'!B901)</f>
        <v/>
      </c>
      <c r="D901" s="83" t="str">
        <f>IF('Time Series Inputs'!C901="","",'Time Series Inputs'!C901)</f>
        <v/>
      </c>
      <c r="E901" s="73" t="str">
        <f>IF('Rule Recommendations'!A901="","",'Rule Recommendations'!A901)</f>
        <v/>
      </c>
      <c r="F901" s="73" t="str">
        <f>IF($E901="","",IF(ROW($E901)&lt;=FIRST_TRADE_DATE,0,'Apply Constraints'!$E901))</f>
        <v/>
      </c>
      <c r="G901" s="73" t="str">
        <f t="shared" si="71"/>
        <v/>
      </c>
      <c r="H901" s="73" t="str">
        <f t="shared" si="72"/>
        <v/>
      </c>
      <c r="I901" s="52" t="str">
        <f t="shared" si="74"/>
        <v/>
      </c>
      <c r="J901" s="73" t="str">
        <f t="shared" si="73"/>
        <v/>
      </c>
    </row>
    <row r="902" spans="1:10" ht="15.75" customHeight="1">
      <c r="A902" s="84" t="str">
        <f t="shared" si="70"/>
        <v/>
      </c>
      <c r="B902" s="82" t="str">
        <f>IF('Time Series Inputs'!A902="","",'Time Series Inputs'!A902)</f>
        <v/>
      </c>
      <c r="C902" s="83" t="str">
        <f>IF('Time Series Inputs'!B902="","",'Time Series Inputs'!B902)</f>
        <v/>
      </c>
      <c r="D902" s="83" t="str">
        <f>IF('Time Series Inputs'!C902="","",'Time Series Inputs'!C902)</f>
        <v/>
      </c>
      <c r="E902" s="73" t="str">
        <f>IF('Rule Recommendations'!A902="","",'Rule Recommendations'!A902)</f>
        <v/>
      </c>
      <c r="F902" s="73" t="str">
        <f>IF($E902="","",IF(ROW($E902)&lt;=FIRST_TRADE_DATE,0,'Apply Constraints'!$E902))</f>
        <v/>
      </c>
      <c r="G902" s="73" t="str">
        <f t="shared" si="71"/>
        <v/>
      </c>
      <c r="H902" s="73" t="str">
        <f t="shared" si="72"/>
        <v/>
      </c>
      <c r="I902" s="52" t="str">
        <f t="shared" si="74"/>
        <v/>
      </c>
      <c r="J902" s="73" t="str">
        <f t="shared" si="73"/>
        <v/>
      </c>
    </row>
    <row r="903" spans="1:10" ht="15.75" customHeight="1">
      <c r="A903" s="84" t="str">
        <f t="shared" si="70"/>
        <v/>
      </c>
      <c r="B903" s="82" t="str">
        <f>IF('Time Series Inputs'!A903="","",'Time Series Inputs'!A903)</f>
        <v/>
      </c>
      <c r="C903" s="83" t="str">
        <f>IF('Time Series Inputs'!B903="","",'Time Series Inputs'!B903)</f>
        <v/>
      </c>
      <c r="D903" s="83" t="str">
        <f>IF('Time Series Inputs'!C903="","",'Time Series Inputs'!C903)</f>
        <v/>
      </c>
      <c r="E903" s="73" t="str">
        <f>IF('Rule Recommendations'!A903="","",'Rule Recommendations'!A903)</f>
        <v/>
      </c>
      <c r="F903" s="73" t="str">
        <f>IF($E903="","",IF(ROW($E903)&lt;=FIRST_TRADE_DATE,0,'Apply Constraints'!$E903))</f>
        <v/>
      </c>
      <c r="G903" s="73" t="str">
        <f t="shared" si="71"/>
        <v/>
      </c>
      <c r="H903" s="73" t="str">
        <f t="shared" si="72"/>
        <v/>
      </c>
      <c r="I903" s="52" t="str">
        <f t="shared" si="74"/>
        <v/>
      </c>
      <c r="J903" s="73" t="str">
        <f t="shared" si="73"/>
        <v/>
      </c>
    </row>
    <row r="904" spans="1:10" ht="15.75" customHeight="1">
      <c r="A904" s="84" t="str">
        <f t="shared" si="70"/>
        <v/>
      </c>
      <c r="B904" s="82" t="str">
        <f>IF('Time Series Inputs'!A904="","",'Time Series Inputs'!A904)</f>
        <v/>
      </c>
      <c r="C904" s="83" t="str">
        <f>IF('Time Series Inputs'!B904="","",'Time Series Inputs'!B904)</f>
        <v/>
      </c>
      <c r="D904" s="83" t="str">
        <f>IF('Time Series Inputs'!C904="","",'Time Series Inputs'!C904)</f>
        <v/>
      </c>
      <c r="E904" s="73" t="str">
        <f>IF('Rule Recommendations'!A904="","",'Rule Recommendations'!A904)</f>
        <v/>
      </c>
      <c r="F904" s="73" t="str">
        <f>IF($E904="","",IF(ROW($E904)&lt;=FIRST_TRADE_DATE,0,'Apply Constraints'!$E904))</f>
        <v/>
      </c>
      <c r="G904" s="73" t="str">
        <f t="shared" si="71"/>
        <v/>
      </c>
      <c r="H904" s="73" t="str">
        <f t="shared" si="72"/>
        <v/>
      </c>
      <c r="I904" s="52" t="str">
        <f t="shared" si="74"/>
        <v/>
      </c>
      <c r="J904" s="73" t="str">
        <f t="shared" si="73"/>
        <v/>
      </c>
    </row>
    <row r="905" spans="1:10" ht="15.75" customHeight="1">
      <c r="A905" s="84" t="str">
        <f t="shared" si="70"/>
        <v/>
      </c>
      <c r="B905" s="82" t="str">
        <f>IF('Time Series Inputs'!A905="","",'Time Series Inputs'!A905)</f>
        <v/>
      </c>
      <c r="C905" s="83" t="str">
        <f>IF('Time Series Inputs'!B905="","",'Time Series Inputs'!B905)</f>
        <v/>
      </c>
      <c r="D905" s="83" t="str">
        <f>IF('Time Series Inputs'!C905="","",'Time Series Inputs'!C905)</f>
        <v/>
      </c>
      <c r="E905" s="73" t="str">
        <f>IF('Rule Recommendations'!A905="","",'Rule Recommendations'!A905)</f>
        <v/>
      </c>
      <c r="F905" s="73" t="str">
        <f>IF($E905="","",IF(ROW($E905)&lt;=FIRST_TRADE_DATE,0,'Apply Constraints'!$E905))</f>
        <v/>
      </c>
      <c r="G905" s="73" t="str">
        <f t="shared" si="71"/>
        <v/>
      </c>
      <c r="H905" s="73" t="str">
        <f t="shared" si="72"/>
        <v/>
      </c>
      <c r="I905" s="52" t="str">
        <f t="shared" si="74"/>
        <v/>
      </c>
      <c r="J905" s="73" t="str">
        <f t="shared" si="73"/>
        <v/>
      </c>
    </row>
    <row r="906" spans="1:10" ht="15.75" customHeight="1">
      <c r="A906" s="84" t="str">
        <f t="shared" si="70"/>
        <v/>
      </c>
      <c r="B906" s="82" t="str">
        <f>IF('Time Series Inputs'!A906="","",'Time Series Inputs'!A906)</f>
        <v/>
      </c>
      <c r="C906" s="83" t="str">
        <f>IF('Time Series Inputs'!B906="","",'Time Series Inputs'!B906)</f>
        <v/>
      </c>
      <c r="D906" s="83" t="str">
        <f>IF('Time Series Inputs'!C906="","",'Time Series Inputs'!C906)</f>
        <v/>
      </c>
      <c r="E906" s="73" t="str">
        <f>IF('Rule Recommendations'!A906="","",'Rule Recommendations'!A906)</f>
        <v/>
      </c>
      <c r="F906" s="73" t="str">
        <f>IF($E906="","",IF(ROW($E906)&lt;=FIRST_TRADE_DATE,0,'Apply Constraints'!$E906))</f>
        <v/>
      </c>
      <c r="G906" s="73" t="str">
        <f t="shared" si="71"/>
        <v/>
      </c>
      <c r="H906" s="73" t="str">
        <f t="shared" si="72"/>
        <v/>
      </c>
      <c r="I906" s="52" t="str">
        <f t="shared" si="74"/>
        <v/>
      </c>
      <c r="J906" s="73" t="str">
        <f t="shared" si="73"/>
        <v/>
      </c>
    </row>
    <row r="907" spans="1:10" ht="15.75" customHeight="1">
      <c r="A907" s="84" t="str">
        <f t="shared" si="70"/>
        <v/>
      </c>
      <c r="B907" s="82" t="str">
        <f>IF('Time Series Inputs'!A907="","",'Time Series Inputs'!A907)</f>
        <v/>
      </c>
      <c r="C907" s="83" t="str">
        <f>IF('Time Series Inputs'!B907="","",'Time Series Inputs'!B907)</f>
        <v/>
      </c>
      <c r="D907" s="83" t="str">
        <f>IF('Time Series Inputs'!C907="","",'Time Series Inputs'!C907)</f>
        <v/>
      </c>
      <c r="E907" s="73" t="str">
        <f>IF('Rule Recommendations'!A907="","",'Rule Recommendations'!A907)</f>
        <v/>
      </c>
      <c r="F907" s="73" t="str">
        <f>IF($E907="","",IF(ROW($E907)&lt;=FIRST_TRADE_DATE,0,'Apply Constraints'!$E907))</f>
        <v/>
      </c>
      <c r="G907" s="73" t="str">
        <f t="shared" si="71"/>
        <v/>
      </c>
      <c r="H907" s="73" t="str">
        <f t="shared" si="72"/>
        <v/>
      </c>
      <c r="I907" s="52" t="str">
        <f t="shared" si="74"/>
        <v/>
      </c>
      <c r="J907" s="73" t="str">
        <f t="shared" si="73"/>
        <v/>
      </c>
    </row>
    <row r="908" spans="1:10" ht="15.75" customHeight="1">
      <c r="A908" s="84" t="str">
        <f t="shared" si="70"/>
        <v/>
      </c>
      <c r="B908" s="82" t="str">
        <f>IF('Time Series Inputs'!A908="","",'Time Series Inputs'!A908)</f>
        <v/>
      </c>
      <c r="C908" s="83" t="str">
        <f>IF('Time Series Inputs'!B908="","",'Time Series Inputs'!B908)</f>
        <v/>
      </c>
      <c r="D908" s="83" t="str">
        <f>IF('Time Series Inputs'!C908="","",'Time Series Inputs'!C908)</f>
        <v/>
      </c>
      <c r="E908" s="73" t="str">
        <f>IF('Rule Recommendations'!A908="","",'Rule Recommendations'!A908)</f>
        <v/>
      </c>
      <c r="F908" s="73" t="str">
        <f>IF($E908="","",IF(ROW($E908)&lt;=FIRST_TRADE_DATE,0,'Apply Constraints'!$E908))</f>
        <v/>
      </c>
      <c r="G908" s="73" t="str">
        <f t="shared" si="71"/>
        <v/>
      </c>
      <c r="H908" s="73" t="str">
        <f t="shared" si="72"/>
        <v/>
      </c>
      <c r="I908" s="52" t="str">
        <f t="shared" si="74"/>
        <v/>
      </c>
      <c r="J908" s="73" t="str">
        <f t="shared" si="73"/>
        <v/>
      </c>
    </row>
    <row r="909" spans="1:10" ht="15.75" customHeight="1">
      <c r="A909" s="84" t="str">
        <f t="shared" si="70"/>
        <v/>
      </c>
      <c r="B909" s="82" t="str">
        <f>IF('Time Series Inputs'!A909="","",'Time Series Inputs'!A909)</f>
        <v/>
      </c>
      <c r="C909" s="83" t="str">
        <f>IF('Time Series Inputs'!B909="","",'Time Series Inputs'!B909)</f>
        <v/>
      </c>
      <c r="D909" s="83" t="str">
        <f>IF('Time Series Inputs'!C909="","",'Time Series Inputs'!C909)</f>
        <v/>
      </c>
      <c r="E909" s="73" t="str">
        <f>IF('Rule Recommendations'!A909="","",'Rule Recommendations'!A909)</f>
        <v/>
      </c>
      <c r="F909" s="73" t="str">
        <f>IF($E909="","",IF(ROW($E909)&lt;=FIRST_TRADE_DATE,0,'Apply Constraints'!$E909))</f>
        <v/>
      </c>
      <c r="G909" s="73" t="str">
        <f t="shared" si="71"/>
        <v/>
      </c>
      <c r="H909" s="73" t="str">
        <f t="shared" si="72"/>
        <v/>
      </c>
      <c r="I909" s="52" t="str">
        <f t="shared" si="74"/>
        <v/>
      </c>
      <c r="J909" s="73" t="str">
        <f t="shared" si="73"/>
        <v/>
      </c>
    </row>
    <row r="910" spans="1:10" ht="15.75" customHeight="1">
      <c r="A910" s="84" t="str">
        <f t="shared" si="70"/>
        <v/>
      </c>
      <c r="B910" s="82" t="str">
        <f>IF('Time Series Inputs'!A910="","",'Time Series Inputs'!A910)</f>
        <v/>
      </c>
      <c r="C910" s="83" t="str">
        <f>IF('Time Series Inputs'!B910="","",'Time Series Inputs'!B910)</f>
        <v/>
      </c>
      <c r="D910" s="83" t="str">
        <f>IF('Time Series Inputs'!C910="","",'Time Series Inputs'!C910)</f>
        <v/>
      </c>
      <c r="E910" s="73" t="str">
        <f>IF('Rule Recommendations'!A910="","",'Rule Recommendations'!A910)</f>
        <v/>
      </c>
      <c r="F910" s="73" t="str">
        <f>IF($E910="","",IF(ROW($E910)&lt;=FIRST_TRADE_DATE,0,'Apply Constraints'!$E910))</f>
        <v/>
      </c>
      <c r="G910" s="73" t="str">
        <f t="shared" si="71"/>
        <v/>
      </c>
      <c r="H910" s="73" t="str">
        <f t="shared" si="72"/>
        <v/>
      </c>
      <c r="I910" s="52" t="str">
        <f t="shared" si="74"/>
        <v/>
      </c>
      <c r="J910" s="73" t="str">
        <f t="shared" si="73"/>
        <v/>
      </c>
    </row>
    <row r="911" spans="1:10" ht="15.75" customHeight="1">
      <c r="A911" s="84" t="str">
        <f t="shared" si="70"/>
        <v/>
      </c>
      <c r="B911" s="82" t="str">
        <f>IF('Time Series Inputs'!A911="","",'Time Series Inputs'!A911)</f>
        <v/>
      </c>
      <c r="C911" s="83" t="str">
        <f>IF('Time Series Inputs'!B911="","",'Time Series Inputs'!B911)</f>
        <v/>
      </c>
      <c r="D911" s="83" t="str">
        <f>IF('Time Series Inputs'!C911="","",'Time Series Inputs'!C911)</f>
        <v/>
      </c>
      <c r="E911" s="73" t="str">
        <f>IF('Rule Recommendations'!A911="","",'Rule Recommendations'!A911)</f>
        <v/>
      </c>
      <c r="F911" s="73" t="str">
        <f>IF($E911="","",IF(ROW($E911)&lt;=FIRST_TRADE_DATE,0,'Apply Constraints'!$E911))</f>
        <v/>
      </c>
      <c r="G911" s="73" t="str">
        <f t="shared" si="71"/>
        <v/>
      </c>
      <c r="H911" s="73" t="str">
        <f t="shared" si="72"/>
        <v/>
      </c>
      <c r="I911" s="52" t="str">
        <f t="shared" si="74"/>
        <v/>
      </c>
      <c r="J911" s="73" t="str">
        <f t="shared" si="73"/>
        <v/>
      </c>
    </row>
    <row r="912" spans="1:10" ht="15.75" customHeight="1">
      <c r="A912" s="84" t="str">
        <f t="shared" si="70"/>
        <v/>
      </c>
      <c r="B912" s="82" t="str">
        <f>IF('Time Series Inputs'!A912="","",'Time Series Inputs'!A912)</f>
        <v/>
      </c>
      <c r="C912" s="83" t="str">
        <f>IF('Time Series Inputs'!B912="","",'Time Series Inputs'!B912)</f>
        <v/>
      </c>
      <c r="D912" s="83" t="str">
        <f>IF('Time Series Inputs'!C912="","",'Time Series Inputs'!C912)</f>
        <v/>
      </c>
      <c r="E912" s="73" t="str">
        <f>IF('Rule Recommendations'!A912="","",'Rule Recommendations'!A912)</f>
        <v/>
      </c>
      <c r="F912" s="73" t="str">
        <f>IF($E912="","",IF(ROW($E912)&lt;=FIRST_TRADE_DATE,0,'Apply Constraints'!$E912))</f>
        <v/>
      </c>
      <c r="G912" s="73" t="str">
        <f t="shared" si="71"/>
        <v/>
      </c>
      <c r="H912" s="73" t="str">
        <f t="shared" si="72"/>
        <v/>
      </c>
      <c r="I912" s="52" t="str">
        <f t="shared" si="74"/>
        <v/>
      </c>
      <c r="J912" s="73" t="str">
        <f t="shared" si="73"/>
        <v/>
      </c>
    </row>
    <row r="913" spans="1:10" ht="15.75" customHeight="1">
      <c r="A913" s="84" t="str">
        <f t="shared" si="70"/>
        <v/>
      </c>
      <c r="B913" s="82" t="str">
        <f>IF('Time Series Inputs'!A913="","",'Time Series Inputs'!A913)</f>
        <v/>
      </c>
      <c r="C913" s="83" t="str">
        <f>IF('Time Series Inputs'!B913="","",'Time Series Inputs'!B913)</f>
        <v/>
      </c>
      <c r="D913" s="83" t="str">
        <f>IF('Time Series Inputs'!C913="","",'Time Series Inputs'!C913)</f>
        <v/>
      </c>
      <c r="E913" s="73" t="str">
        <f>IF('Rule Recommendations'!A913="","",'Rule Recommendations'!A913)</f>
        <v/>
      </c>
      <c r="F913" s="73" t="str">
        <f>IF($E913="","",IF(ROW($E913)&lt;=FIRST_TRADE_DATE,0,'Apply Constraints'!$E913))</f>
        <v/>
      </c>
      <c r="G913" s="73" t="str">
        <f t="shared" si="71"/>
        <v/>
      </c>
      <c r="H913" s="73" t="str">
        <f t="shared" si="72"/>
        <v/>
      </c>
      <c r="I913" s="52" t="str">
        <f t="shared" si="74"/>
        <v/>
      </c>
      <c r="J913" s="73" t="str">
        <f t="shared" si="73"/>
        <v/>
      </c>
    </row>
    <row r="914" spans="1:10" ht="15.75" customHeight="1">
      <c r="A914" s="84" t="str">
        <f t="shared" si="70"/>
        <v/>
      </c>
      <c r="B914" s="82" t="str">
        <f>IF('Time Series Inputs'!A914="","",'Time Series Inputs'!A914)</f>
        <v/>
      </c>
      <c r="C914" s="83" t="str">
        <f>IF('Time Series Inputs'!B914="","",'Time Series Inputs'!B914)</f>
        <v/>
      </c>
      <c r="D914" s="83" t="str">
        <f>IF('Time Series Inputs'!C914="","",'Time Series Inputs'!C914)</f>
        <v/>
      </c>
      <c r="E914" s="73" t="str">
        <f>IF('Rule Recommendations'!A914="","",'Rule Recommendations'!A914)</f>
        <v/>
      </c>
      <c r="F914" s="73" t="str">
        <f>IF($E914="","",IF(ROW($E914)&lt;=FIRST_TRADE_DATE,0,'Apply Constraints'!$E914))</f>
        <v/>
      </c>
      <c r="G914" s="73" t="str">
        <f t="shared" si="71"/>
        <v/>
      </c>
      <c r="H914" s="73" t="str">
        <f t="shared" si="72"/>
        <v/>
      </c>
      <c r="I914" s="52" t="str">
        <f t="shared" si="74"/>
        <v/>
      </c>
      <c r="J914" s="73" t="str">
        <f t="shared" si="73"/>
        <v/>
      </c>
    </row>
    <row r="915" spans="1:10" ht="15.75" customHeight="1">
      <c r="A915" s="84" t="str">
        <f t="shared" si="70"/>
        <v/>
      </c>
      <c r="B915" s="82" t="str">
        <f>IF('Time Series Inputs'!A915="","",'Time Series Inputs'!A915)</f>
        <v/>
      </c>
      <c r="C915" s="83" t="str">
        <f>IF('Time Series Inputs'!B915="","",'Time Series Inputs'!B915)</f>
        <v/>
      </c>
      <c r="D915" s="83" t="str">
        <f>IF('Time Series Inputs'!C915="","",'Time Series Inputs'!C915)</f>
        <v/>
      </c>
      <c r="E915" s="73" t="str">
        <f>IF('Rule Recommendations'!A915="","",'Rule Recommendations'!A915)</f>
        <v/>
      </c>
      <c r="F915" s="73" t="str">
        <f>IF($E915="","",IF(ROW($E915)&lt;=FIRST_TRADE_DATE,0,'Apply Constraints'!$E915))</f>
        <v/>
      </c>
      <c r="G915" s="73" t="str">
        <f t="shared" si="71"/>
        <v/>
      </c>
      <c r="H915" s="73" t="str">
        <f t="shared" si="72"/>
        <v/>
      </c>
      <c r="I915" s="52" t="str">
        <f t="shared" si="74"/>
        <v/>
      </c>
      <c r="J915" s="73" t="str">
        <f t="shared" si="73"/>
        <v/>
      </c>
    </row>
    <row r="916" spans="1:10" ht="15.75" customHeight="1">
      <c r="A916" s="84" t="str">
        <f t="shared" si="70"/>
        <v/>
      </c>
      <c r="B916" s="82" t="str">
        <f>IF('Time Series Inputs'!A916="","",'Time Series Inputs'!A916)</f>
        <v/>
      </c>
      <c r="C916" s="83" t="str">
        <f>IF('Time Series Inputs'!B916="","",'Time Series Inputs'!B916)</f>
        <v/>
      </c>
      <c r="D916" s="83" t="str">
        <f>IF('Time Series Inputs'!C916="","",'Time Series Inputs'!C916)</f>
        <v/>
      </c>
      <c r="E916" s="73" t="str">
        <f>IF('Rule Recommendations'!A916="","",'Rule Recommendations'!A916)</f>
        <v/>
      </c>
      <c r="F916" s="73" t="str">
        <f>IF($E916="","",IF(ROW($E916)&lt;=FIRST_TRADE_DATE,0,'Apply Constraints'!$E916))</f>
        <v/>
      </c>
      <c r="G916" s="73" t="str">
        <f t="shared" si="71"/>
        <v/>
      </c>
      <c r="H916" s="73" t="str">
        <f t="shared" si="72"/>
        <v/>
      </c>
      <c r="I916" s="52" t="str">
        <f t="shared" si="74"/>
        <v/>
      </c>
      <c r="J916" s="73" t="str">
        <f t="shared" si="73"/>
        <v/>
      </c>
    </row>
    <row r="917" spans="1:10" ht="15.75" customHeight="1">
      <c r="A917" s="84" t="str">
        <f t="shared" si="70"/>
        <v/>
      </c>
      <c r="B917" s="82" t="str">
        <f>IF('Time Series Inputs'!A917="","",'Time Series Inputs'!A917)</f>
        <v/>
      </c>
      <c r="C917" s="83" t="str">
        <f>IF('Time Series Inputs'!B917="","",'Time Series Inputs'!B917)</f>
        <v/>
      </c>
      <c r="D917" s="83" t="str">
        <f>IF('Time Series Inputs'!C917="","",'Time Series Inputs'!C917)</f>
        <v/>
      </c>
      <c r="E917" s="73" t="str">
        <f>IF('Rule Recommendations'!A917="","",'Rule Recommendations'!A917)</f>
        <v/>
      </c>
      <c r="F917" s="73" t="str">
        <f>IF($E917="","",IF(ROW($E917)&lt;=FIRST_TRADE_DATE,0,'Apply Constraints'!$E917))</f>
        <v/>
      </c>
      <c r="G917" s="73" t="str">
        <f t="shared" si="71"/>
        <v/>
      </c>
      <c r="H917" s="73" t="str">
        <f t="shared" si="72"/>
        <v/>
      </c>
      <c r="I917" s="52" t="str">
        <f t="shared" si="74"/>
        <v/>
      </c>
      <c r="J917" s="73" t="str">
        <f t="shared" si="73"/>
        <v/>
      </c>
    </row>
    <row r="918" spans="1:10" ht="15.75" customHeight="1">
      <c r="A918" s="84" t="str">
        <f t="shared" si="70"/>
        <v/>
      </c>
      <c r="B918" s="82" t="str">
        <f>IF('Time Series Inputs'!A918="","",'Time Series Inputs'!A918)</f>
        <v/>
      </c>
      <c r="C918" s="83" t="str">
        <f>IF('Time Series Inputs'!B918="","",'Time Series Inputs'!B918)</f>
        <v/>
      </c>
      <c r="D918" s="83" t="str">
        <f>IF('Time Series Inputs'!C918="","",'Time Series Inputs'!C918)</f>
        <v/>
      </c>
      <c r="E918" s="73" t="str">
        <f>IF('Rule Recommendations'!A918="","",'Rule Recommendations'!A918)</f>
        <v/>
      </c>
      <c r="F918" s="73" t="str">
        <f>IF($E918="","",IF(ROW($E918)&lt;=FIRST_TRADE_DATE,0,'Apply Constraints'!$E918))</f>
        <v/>
      </c>
      <c r="G918" s="73" t="str">
        <f t="shared" si="71"/>
        <v/>
      </c>
      <c r="H918" s="73" t="str">
        <f t="shared" si="72"/>
        <v/>
      </c>
      <c r="I918" s="52" t="str">
        <f t="shared" si="74"/>
        <v/>
      </c>
      <c r="J918" s="73" t="str">
        <f t="shared" si="73"/>
        <v/>
      </c>
    </row>
    <row r="919" spans="1:10" ht="15.75" customHeight="1">
      <c r="A919" s="84" t="str">
        <f t="shared" si="70"/>
        <v/>
      </c>
      <c r="B919" s="82" t="str">
        <f>IF('Time Series Inputs'!A919="","",'Time Series Inputs'!A919)</f>
        <v/>
      </c>
      <c r="C919" s="83" t="str">
        <f>IF('Time Series Inputs'!B919="","",'Time Series Inputs'!B919)</f>
        <v/>
      </c>
      <c r="D919" s="83" t="str">
        <f>IF('Time Series Inputs'!C919="","",'Time Series Inputs'!C919)</f>
        <v/>
      </c>
      <c r="E919" s="73" t="str">
        <f>IF('Rule Recommendations'!A919="","",'Rule Recommendations'!A919)</f>
        <v/>
      </c>
      <c r="F919" s="73" t="str">
        <f>IF($E919="","",IF(ROW($E919)&lt;=FIRST_TRADE_DATE,0,'Apply Constraints'!$E919))</f>
        <v/>
      </c>
      <c r="G919" s="73" t="str">
        <f t="shared" si="71"/>
        <v/>
      </c>
      <c r="H919" s="73" t="str">
        <f t="shared" si="72"/>
        <v/>
      </c>
      <c r="I919" s="52" t="str">
        <f t="shared" si="74"/>
        <v/>
      </c>
      <c r="J919" s="73" t="str">
        <f t="shared" si="73"/>
        <v/>
      </c>
    </row>
    <row r="920" spans="1:10" ht="15.75" customHeight="1">
      <c r="A920" s="84" t="str">
        <f t="shared" si="70"/>
        <v/>
      </c>
      <c r="B920" s="82" t="str">
        <f>IF('Time Series Inputs'!A920="","",'Time Series Inputs'!A920)</f>
        <v/>
      </c>
      <c r="C920" s="83" t="str">
        <f>IF('Time Series Inputs'!B920="","",'Time Series Inputs'!B920)</f>
        <v/>
      </c>
      <c r="D920" s="83" t="str">
        <f>IF('Time Series Inputs'!C920="","",'Time Series Inputs'!C920)</f>
        <v/>
      </c>
      <c r="E920" s="73" t="str">
        <f>IF('Rule Recommendations'!A920="","",'Rule Recommendations'!A920)</f>
        <v/>
      </c>
      <c r="F920" s="73" t="str">
        <f>IF($E920="","",IF(ROW($E920)&lt;=FIRST_TRADE_DATE,0,'Apply Constraints'!$E920))</f>
        <v/>
      </c>
      <c r="G920" s="73" t="str">
        <f t="shared" si="71"/>
        <v/>
      </c>
      <c r="H920" s="73" t="str">
        <f t="shared" si="72"/>
        <v/>
      </c>
      <c r="I920" s="52" t="str">
        <f t="shared" si="74"/>
        <v/>
      </c>
      <c r="J920" s="73" t="str">
        <f t="shared" si="73"/>
        <v/>
      </c>
    </row>
    <row r="921" spans="1:10" ht="15.75" customHeight="1">
      <c r="A921" s="84" t="str">
        <f t="shared" si="70"/>
        <v/>
      </c>
      <c r="B921" s="82" t="str">
        <f>IF('Time Series Inputs'!A921="","",'Time Series Inputs'!A921)</f>
        <v/>
      </c>
      <c r="C921" s="83" t="str">
        <f>IF('Time Series Inputs'!B921="","",'Time Series Inputs'!B921)</f>
        <v/>
      </c>
      <c r="D921" s="83" t="str">
        <f>IF('Time Series Inputs'!C921="","",'Time Series Inputs'!C921)</f>
        <v/>
      </c>
      <c r="E921" s="73" t="str">
        <f>IF('Rule Recommendations'!A921="","",'Rule Recommendations'!A921)</f>
        <v/>
      </c>
      <c r="F921" s="73" t="str">
        <f>IF($E921="","",IF(ROW($E921)&lt;=FIRST_TRADE_DATE,0,'Apply Constraints'!$E921))</f>
        <v/>
      </c>
      <c r="G921" s="73" t="str">
        <f t="shared" si="71"/>
        <v/>
      </c>
      <c r="H921" s="73" t="str">
        <f t="shared" si="72"/>
        <v/>
      </c>
      <c r="I921" s="52" t="str">
        <f t="shared" si="74"/>
        <v/>
      </c>
      <c r="J921" s="73" t="str">
        <f t="shared" si="73"/>
        <v/>
      </c>
    </row>
    <row r="922" spans="1:10" ht="15.75" customHeight="1">
      <c r="A922" s="84" t="str">
        <f t="shared" si="70"/>
        <v/>
      </c>
      <c r="B922" s="82" t="str">
        <f>IF('Time Series Inputs'!A922="","",'Time Series Inputs'!A922)</f>
        <v/>
      </c>
      <c r="C922" s="83" t="str">
        <f>IF('Time Series Inputs'!B922="","",'Time Series Inputs'!B922)</f>
        <v/>
      </c>
      <c r="D922" s="83" t="str">
        <f>IF('Time Series Inputs'!C922="","",'Time Series Inputs'!C922)</f>
        <v/>
      </c>
      <c r="E922" s="73" t="str">
        <f>IF('Rule Recommendations'!A922="","",'Rule Recommendations'!A922)</f>
        <v/>
      </c>
      <c r="F922" s="73" t="str">
        <f>IF($E922="","",IF(ROW($E922)&lt;=FIRST_TRADE_DATE,0,'Apply Constraints'!$E922))</f>
        <v/>
      </c>
      <c r="G922" s="73" t="str">
        <f t="shared" si="71"/>
        <v/>
      </c>
      <c r="H922" s="73" t="str">
        <f t="shared" si="72"/>
        <v/>
      </c>
      <c r="I922" s="52" t="str">
        <f t="shared" si="74"/>
        <v/>
      </c>
      <c r="J922" s="73" t="str">
        <f t="shared" si="73"/>
        <v/>
      </c>
    </row>
    <row r="923" spans="1:10" ht="15.75" customHeight="1">
      <c r="A923" s="84" t="str">
        <f t="shared" si="70"/>
        <v/>
      </c>
      <c r="B923" s="82" t="str">
        <f>IF('Time Series Inputs'!A923="","",'Time Series Inputs'!A923)</f>
        <v/>
      </c>
      <c r="C923" s="83" t="str">
        <f>IF('Time Series Inputs'!B923="","",'Time Series Inputs'!B923)</f>
        <v/>
      </c>
      <c r="D923" s="83" t="str">
        <f>IF('Time Series Inputs'!C923="","",'Time Series Inputs'!C923)</f>
        <v/>
      </c>
      <c r="E923" s="73" t="str">
        <f>IF('Rule Recommendations'!A923="","",'Rule Recommendations'!A923)</f>
        <v/>
      </c>
      <c r="F923" s="73" t="str">
        <f>IF($E923="","",IF(ROW($E923)&lt;=FIRST_TRADE_DATE,0,'Apply Constraints'!$E923))</f>
        <v/>
      </c>
      <c r="G923" s="73" t="str">
        <f t="shared" si="71"/>
        <v/>
      </c>
      <c r="H923" s="73" t="str">
        <f t="shared" si="72"/>
        <v/>
      </c>
      <c r="I923" s="52" t="str">
        <f t="shared" si="74"/>
        <v/>
      </c>
      <c r="J923" s="73" t="str">
        <f t="shared" si="73"/>
        <v/>
      </c>
    </row>
    <row r="924" spans="1:10" ht="15.75" customHeight="1">
      <c r="A924" s="84" t="str">
        <f t="shared" si="70"/>
        <v/>
      </c>
      <c r="B924" s="82" t="str">
        <f>IF('Time Series Inputs'!A924="","",'Time Series Inputs'!A924)</f>
        <v/>
      </c>
      <c r="C924" s="83" t="str">
        <f>IF('Time Series Inputs'!B924="","",'Time Series Inputs'!B924)</f>
        <v/>
      </c>
      <c r="D924" s="83" t="str">
        <f>IF('Time Series Inputs'!C924="","",'Time Series Inputs'!C924)</f>
        <v/>
      </c>
      <c r="E924" s="73" t="str">
        <f>IF('Rule Recommendations'!A924="","",'Rule Recommendations'!A924)</f>
        <v/>
      </c>
      <c r="F924" s="73" t="str">
        <f>IF($E924="","",IF(ROW($E924)&lt;=FIRST_TRADE_DATE,0,'Apply Constraints'!$E924))</f>
        <v/>
      </c>
      <c r="G924" s="73" t="str">
        <f t="shared" si="71"/>
        <v/>
      </c>
      <c r="H924" s="73" t="str">
        <f t="shared" si="72"/>
        <v/>
      </c>
      <c r="I924" s="52" t="str">
        <f t="shared" si="74"/>
        <v/>
      </c>
      <c r="J924" s="73" t="str">
        <f t="shared" si="73"/>
        <v/>
      </c>
    </row>
    <row r="925" spans="1:10" ht="15.75" customHeight="1">
      <c r="A925" s="84" t="str">
        <f t="shared" si="70"/>
        <v/>
      </c>
      <c r="B925" s="82" t="str">
        <f>IF('Time Series Inputs'!A925="","",'Time Series Inputs'!A925)</f>
        <v/>
      </c>
      <c r="C925" s="83" t="str">
        <f>IF('Time Series Inputs'!B925="","",'Time Series Inputs'!B925)</f>
        <v/>
      </c>
      <c r="D925" s="83" t="str">
        <f>IF('Time Series Inputs'!C925="","",'Time Series Inputs'!C925)</f>
        <v/>
      </c>
      <c r="E925" s="73" t="str">
        <f>IF('Rule Recommendations'!A925="","",'Rule Recommendations'!A925)</f>
        <v/>
      </c>
      <c r="F925" s="73" t="str">
        <f>IF($E925="","",IF(ROW($E925)&lt;=FIRST_TRADE_DATE,0,'Apply Constraints'!$E925))</f>
        <v/>
      </c>
      <c r="G925" s="73" t="str">
        <f t="shared" si="71"/>
        <v/>
      </c>
      <c r="H925" s="73" t="str">
        <f t="shared" si="72"/>
        <v/>
      </c>
      <c r="I925" s="52" t="str">
        <f t="shared" si="74"/>
        <v/>
      </c>
      <c r="J925" s="73" t="str">
        <f t="shared" si="73"/>
        <v/>
      </c>
    </row>
    <row r="926" spans="1:10" ht="15.75" customHeight="1">
      <c r="A926" s="84" t="str">
        <f t="shared" si="70"/>
        <v/>
      </c>
      <c r="B926" s="82" t="str">
        <f>IF('Time Series Inputs'!A926="","",'Time Series Inputs'!A926)</f>
        <v/>
      </c>
      <c r="C926" s="83" t="str">
        <f>IF('Time Series Inputs'!B926="","",'Time Series Inputs'!B926)</f>
        <v/>
      </c>
      <c r="D926" s="83" t="str">
        <f>IF('Time Series Inputs'!C926="","",'Time Series Inputs'!C926)</f>
        <v/>
      </c>
      <c r="E926" s="73" t="str">
        <f>IF('Rule Recommendations'!A926="","",'Rule Recommendations'!A926)</f>
        <v/>
      </c>
      <c r="F926" s="73" t="str">
        <f>IF($E926="","",IF(ROW($E926)&lt;=FIRST_TRADE_DATE,0,'Apply Constraints'!$E926))</f>
        <v/>
      </c>
      <c r="G926" s="73" t="str">
        <f t="shared" si="71"/>
        <v/>
      </c>
      <c r="H926" s="73" t="str">
        <f t="shared" si="72"/>
        <v/>
      </c>
      <c r="I926" s="52" t="str">
        <f t="shared" si="74"/>
        <v/>
      </c>
      <c r="J926" s="73" t="str">
        <f t="shared" si="73"/>
        <v/>
      </c>
    </row>
    <row r="927" spans="1:10" ht="15.75" customHeight="1">
      <c r="A927" s="84" t="str">
        <f t="shared" si="70"/>
        <v/>
      </c>
      <c r="B927" s="82" t="str">
        <f>IF('Time Series Inputs'!A927="","",'Time Series Inputs'!A927)</f>
        <v/>
      </c>
      <c r="C927" s="83" t="str">
        <f>IF('Time Series Inputs'!B927="","",'Time Series Inputs'!B927)</f>
        <v/>
      </c>
      <c r="D927" s="83" t="str">
        <f>IF('Time Series Inputs'!C927="","",'Time Series Inputs'!C927)</f>
        <v/>
      </c>
      <c r="E927" s="73" t="str">
        <f>IF('Rule Recommendations'!A927="","",'Rule Recommendations'!A927)</f>
        <v/>
      </c>
      <c r="F927" s="73" t="str">
        <f>IF($E927="","",IF(ROW($E927)&lt;=FIRST_TRADE_DATE,0,'Apply Constraints'!$E927))</f>
        <v/>
      </c>
      <c r="G927" s="73" t="str">
        <f t="shared" si="71"/>
        <v/>
      </c>
      <c r="H927" s="73" t="str">
        <f t="shared" si="72"/>
        <v/>
      </c>
      <c r="I927" s="52" t="str">
        <f t="shared" si="74"/>
        <v/>
      </c>
      <c r="J927" s="73" t="str">
        <f t="shared" si="73"/>
        <v/>
      </c>
    </row>
    <row r="928" spans="1:10" ht="15.75" customHeight="1">
      <c r="A928" s="84" t="str">
        <f t="shared" si="70"/>
        <v/>
      </c>
      <c r="B928" s="82" t="str">
        <f>IF('Time Series Inputs'!A928="","",'Time Series Inputs'!A928)</f>
        <v/>
      </c>
      <c r="C928" s="83" t="str">
        <f>IF('Time Series Inputs'!B928="","",'Time Series Inputs'!B928)</f>
        <v/>
      </c>
      <c r="D928" s="83" t="str">
        <f>IF('Time Series Inputs'!C928="","",'Time Series Inputs'!C928)</f>
        <v/>
      </c>
      <c r="E928" s="73" t="str">
        <f>IF('Rule Recommendations'!A928="","",'Rule Recommendations'!A928)</f>
        <v/>
      </c>
      <c r="F928" s="73" t="str">
        <f>IF($E928="","",IF(ROW($E928)&lt;=FIRST_TRADE_DATE,0,'Apply Constraints'!$E928))</f>
        <v/>
      </c>
      <c r="G928" s="73" t="str">
        <f t="shared" si="71"/>
        <v/>
      </c>
      <c r="H928" s="73" t="str">
        <f t="shared" si="72"/>
        <v/>
      </c>
      <c r="I928" s="52" t="str">
        <f t="shared" si="74"/>
        <v/>
      </c>
      <c r="J928" s="73" t="str">
        <f t="shared" si="73"/>
        <v/>
      </c>
    </row>
    <row r="929" spans="1:10" ht="15.75" customHeight="1">
      <c r="A929" s="84" t="str">
        <f t="shared" si="70"/>
        <v/>
      </c>
      <c r="B929" s="82" t="str">
        <f>IF('Time Series Inputs'!A929="","",'Time Series Inputs'!A929)</f>
        <v/>
      </c>
      <c r="C929" s="83" t="str">
        <f>IF('Time Series Inputs'!B929="","",'Time Series Inputs'!B929)</f>
        <v/>
      </c>
      <c r="D929" s="83" t="str">
        <f>IF('Time Series Inputs'!C929="","",'Time Series Inputs'!C929)</f>
        <v/>
      </c>
      <c r="E929" s="73" t="str">
        <f>IF('Rule Recommendations'!A929="","",'Rule Recommendations'!A929)</f>
        <v/>
      </c>
      <c r="F929" s="73" t="str">
        <f>IF($E929="","",IF(ROW($E929)&lt;=FIRST_TRADE_DATE,0,'Apply Constraints'!$E929))</f>
        <v/>
      </c>
      <c r="G929" s="73" t="str">
        <f t="shared" si="71"/>
        <v/>
      </c>
      <c r="H929" s="73" t="str">
        <f t="shared" si="72"/>
        <v/>
      </c>
      <c r="I929" s="52" t="str">
        <f t="shared" si="74"/>
        <v/>
      </c>
      <c r="J929" s="73" t="str">
        <f t="shared" si="73"/>
        <v/>
      </c>
    </row>
    <row r="930" spans="1:10" ht="15.75" customHeight="1">
      <c r="A930" s="84" t="str">
        <f t="shared" si="70"/>
        <v/>
      </c>
      <c r="B930" s="82" t="str">
        <f>IF('Time Series Inputs'!A930="","",'Time Series Inputs'!A930)</f>
        <v/>
      </c>
      <c r="C930" s="83" t="str">
        <f>IF('Time Series Inputs'!B930="","",'Time Series Inputs'!B930)</f>
        <v/>
      </c>
      <c r="D930" s="83" t="str">
        <f>IF('Time Series Inputs'!C930="","",'Time Series Inputs'!C930)</f>
        <v/>
      </c>
      <c r="E930" s="73" t="str">
        <f>IF('Rule Recommendations'!A930="","",'Rule Recommendations'!A930)</f>
        <v/>
      </c>
      <c r="F930" s="73" t="str">
        <f>IF($E930="","",IF(ROW($E930)&lt;=FIRST_TRADE_DATE,0,'Apply Constraints'!$E930))</f>
        <v/>
      </c>
      <c r="G930" s="73" t="str">
        <f t="shared" si="71"/>
        <v/>
      </c>
      <c r="H930" s="73" t="str">
        <f t="shared" si="72"/>
        <v/>
      </c>
      <c r="I930" s="52" t="str">
        <f t="shared" si="74"/>
        <v/>
      </c>
      <c r="J930" s="73" t="str">
        <f t="shared" si="73"/>
        <v/>
      </c>
    </row>
    <row r="931" spans="1:10" ht="15.75" customHeight="1">
      <c r="A931" s="84" t="str">
        <f t="shared" si="70"/>
        <v/>
      </c>
      <c r="B931" s="82" t="str">
        <f>IF('Time Series Inputs'!A931="","",'Time Series Inputs'!A931)</f>
        <v/>
      </c>
      <c r="C931" s="83" t="str">
        <f>IF('Time Series Inputs'!B931="","",'Time Series Inputs'!B931)</f>
        <v/>
      </c>
      <c r="D931" s="83" t="str">
        <f>IF('Time Series Inputs'!C931="","",'Time Series Inputs'!C931)</f>
        <v/>
      </c>
      <c r="E931" s="73" t="str">
        <f>IF('Rule Recommendations'!A931="","",'Rule Recommendations'!A931)</f>
        <v/>
      </c>
      <c r="F931" s="73" t="str">
        <f>IF($E931="","",IF(ROW($E931)&lt;=FIRST_TRADE_DATE,0,'Apply Constraints'!$E931))</f>
        <v/>
      </c>
      <c r="G931" s="73" t="str">
        <f t="shared" si="71"/>
        <v/>
      </c>
      <c r="H931" s="73" t="str">
        <f t="shared" si="72"/>
        <v/>
      </c>
      <c r="I931" s="52" t="str">
        <f t="shared" si="74"/>
        <v/>
      </c>
      <c r="J931" s="73" t="str">
        <f t="shared" si="73"/>
        <v/>
      </c>
    </row>
    <row r="932" spans="1:10" ht="15.75" customHeight="1">
      <c r="A932" s="84" t="str">
        <f t="shared" si="70"/>
        <v/>
      </c>
      <c r="B932" s="82" t="str">
        <f>IF('Time Series Inputs'!A932="","",'Time Series Inputs'!A932)</f>
        <v/>
      </c>
      <c r="C932" s="83" t="str">
        <f>IF('Time Series Inputs'!B932="","",'Time Series Inputs'!B932)</f>
        <v/>
      </c>
      <c r="D932" s="83" t="str">
        <f>IF('Time Series Inputs'!C932="","",'Time Series Inputs'!C932)</f>
        <v/>
      </c>
      <c r="E932" s="73" t="str">
        <f>IF('Rule Recommendations'!A932="","",'Rule Recommendations'!A932)</f>
        <v/>
      </c>
      <c r="F932" s="73" t="str">
        <f>IF($E932="","",IF(ROW($E932)&lt;=FIRST_TRADE_DATE,0,'Apply Constraints'!$E932))</f>
        <v/>
      </c>
      <c r="G932" s="73" t="str">
        <f t="shared" si="71"/>
        <v/>
      </c>
      <c r="H932" s="73" t="str">
        <f t="shared" si="72"/>
        <v/>
      </c>
      <c r="I932" s="52" t="str">
        <f t="shared" si="74"/>
        <v/>
      </c>
      <c r="J932" s="73" t="str">
        <f t="shared" si="73"/>
        <v/>
      </c>
    </row>
    <row r="933" spans="1:10" ht="15.75" customHeight="1">
      <c r="A933" s="84" t="str">
        <f t="shared" si="70"/>
        <v/>
      </c>
      <c r="B933" s="82" t="str">
        <f>IF('Time Series Inputs'!A933="","",'Time Series Inputs'!A933)</f>
        <v/>
      </c>
      <c r="C933" s="83" t="str">
        <f>IF('Time Series Inputs'!B933="","",'Time Series Inputs'!B933)</f>
        <v/>
      </c>
      <c r="D933" s="83" t="str">
        <f>IF('Time Series Inputs'!C933="","",'Time Series Inputs'!C933)</f>
        <v/>
      </c>
      <c r="E933" s="73" t="str">
        <f>IF('Rule Recommendations'!A933="","",'Rule Recommendations'!A933)</f>
        <v/>
      </c>
      <c r="F933" s="73" t="str">
        <f>IF($E933="","",IF(ROW($E933)&lt;=FIRST_TRADE_DATE,0,'Apply Constraints'!$E933))</f>
        <v/>
      </c>
      <c r="G933" s="73" t="str">
        <f t="shared" si="71"/>
        <v/>
      </c>
      <c r="H933" s="73" t="str">
        <f t="shared" si="72"/>
        <v/>
      </c>
      <c r="I933" s="52" t="str">
        <f t="shared" si="74"/>
        <v/>
      </c>
      <c r="J933" s="73" t="str">
        <f t="shared" si="73"/>
        <v/>
      </c>
    </row>
    <row r="934" spans="1:10" ht="15.75" customHeight="1">
      <c r="A934" s="84" t="str">
        <f t="shared" si="70"/>
        <v/>
      </c>
      <c r="B934" s="82" t="str">
        <f>IF('Time Series Inputs'!A934="","",'Time Series Inputs'!A934)</f>
        <v/>
      </c>
      <c r="C934" s="83" t="str">
        <f>IF('Time Series Inputs'!B934="","",'Time Series Inputs'!B934)</f>
        <v/>
      </c>
      <c r="D934" s="83" t="str">
        <f>IF('Time Series Inputs'!C934="","",'Time Series Inputs'!C934)</f>
        <v/>
      </c>
      <c r="E934" s="73" t="str">
        <f>IF('Rule Recommendations'!A934="","",'Rule Recommendations'!A934)</f>
        <v/>
      </c>
      <c r="F934" s="73" t="str">
        <f>IF($E934="","",IF(ROW($E934)&lt;=FIRST_TRADE_DATE,0,'Apply Constraints'!$E934))</f>
        <v/>
      </c>
      <c r="G934" s="73" t="str">
        <f t="shared" si="71"/>
        <v/>
      </c>
      <c r="H934" s="73" t="str">
        <f t="shared" si="72"/>
        <v/>
      </c>
      <c r="I934" s="52" t="str">
        <f t="shared" si="74"/>
        <v/>
      </c>
      <c r="J934" s="73" t="str">
        <f t="shared" si="73"/>
        <v/>
      </c>
    </row>
    <row r="935" spans="1:10" ht="15.75" customHeight="1">
      <c r="A935" s="84" t="str">
        <f t="shared" si="70"/>
        <v/>
      </c>
      <c r="B935" s="82" t="str">
        <f>IF('Time Series Inputs'!A935="","",'Time Series Inputs'!A935)</f>
        <v/>
      </c>
      <c r="C935" s="83" t="str">
        <f>IF('Time Series Inputs'!B935="","",'Time Series Inputs'!B935)</f>
        <v/>
      </c>
      <c r="D935" s="83" t="str">
        <f>IF('Time Series Inputs'!C935="","",'Time Series Inputs'!C935)</f>
        <v/>
      </c>
      <c r="E935" s="73" t="str">
        <f>IF('Rule Recommendations'!A935="","",'Rule Recommendations'!A935)</f>
        <v/>
      </c>
      <c r="F935" s="73" t="str">
        <f>IF($E935="","",IF(ROW($E935)&lt;=FIRST_TRADE_DATE,0,'Apply Constraints'!$E935))</f>
        <v/>
      </c>
      <c r="G935" s="73" t="str">
        <f t="shared" si="71"/>
        <v/>
      </c>
      <c r="H935" s="73" t="str">
        <f t="shared" si="72"/>
        <v/>
      </c>
      <c r="I935" s="52" t="str">
        <f t="shared" si="74"/>
        <v/>
      </c>
      <c r="J935" s="73" t="str">
        <f t="shared" si="73"/>
        <v/>
      </c>
    </row>
    <row r="936" spans="1:10" ht="15.75" customHeight="1">
      <c r="A936" s="84" t="str">
        <f t="shared" si="70"/>
        <v/>
      </c>
      <c r="B936" s="82" t="str">
        <f>IF('Time Series Inputs'!A936="","",'Time Series Inputs'!A936)</f>
        <v/>
      </c>
      <c r="C936" s="83" t="str">
        <f>IF('Time Series Inputs'!B936="","",'Time Series Inputs'!B936)</f>
        <v/>
      </c>
      <c r="D936" s="83" t="str">
        <f>IF('Time Series Inputs'!C936="","",'Time Series Inputs'!C936)</f>
        <v/>
      </c>
      <c r="E936" s="73" t="str">
        <f>IF('Rule Recommendations'!A936="","",'Rule Recommendations'!A936)</f>
        <v/>
      </c>
      <c r="F936" s="73" t="str">
        <f>IF($E936="","",IF(ROW($E936)&lt;=FIRST_TRADE_DATE,0,'Apply Constraints'!$E936))</f>
        <v/>
      </c>
      <c r="G936" s="73" t="str">
        <f t="shared" si="71"/>
        <v/>
      </c>
      <c r="H936" s="73" t="str">
        <f t="shared" si="72"/>
        <v/>
      </c>
      <c r="I936" s="52" t="str">
        <f t="shared" si="74"/>
        <v/>
      </c>
      <c r="J936" s="73" t="str">
        <f t="shared" si="73"/>
        <v/>
      </c>
    </row>
    <row r="937" spans="1:10" ht="15.75" customHeight="1">
      <c r="A937" s="84" t="str">
        <f t="shared" si="70"/>
        <v/>
      </c>
      <c r="B937" s="82" t="str">
        <f>IF('Time Series Inputs'!A937="","",'Time Series Inputs'!A937)</f>
        <v/>
      </c>
      <c r="C937" s="83" t="str">
        <f>IF('Time Series Inputs'!B937="","",'Time Series Inputs'!B937)</f>
        <v/>
      </c>
      <c r="D937" s="83" t="str">
        <f>IF('Time Series Inputs'!C937="","",'Time Series Inputs'!C937)</f>
        <v/>
      </c>
      <c r="E937" s="73" t="str">
        <f>IF('Rule Recommendations'!A937="","",'Rule Recommendations'!A937)</f>
        <v/>
      </c>
      <c r="F937" s="73" t="str">
        <f>IF($E937="","",IF(ROW($E937)&lt;=FIRST_TRADE_DATE,0,'Apply Constraints'!$E937))</f>
        <v/>
      </c>
      <c r="G937" s="73" t="str">
        <f t="shared" si="71"/>
        <v/>
      </c>
      <c r="H937" s="73" t="str">
        <f t="shared" si="72"/>
        <v/>
      </c>
      <c r="I937" s="52" t="str">
        <f t="shared" si="74"/>
        <v/>
      </c>
      <c r="J937" s="73" t="str">
        <f t="shared" si="73"/>
        <v/>
      </c>
    </row>
    <row r="938" spans="1:10" ht="15.75" customHeight="1">
      <c r="A938" s="84" t="str">
        <f t="shared" si="70"/>
        <v/>
      </c>
      <c r="B938" s="82" t="str">
        <f>IF('Time Series Inputs'!A938="","",'Time Series Inputs'!A938)</f>
        <v/>
      </c>
      <c r="C938" s="83" t="str">
        <f>IF('Time Series Inputs'!B938="","",'Time Series Inputs'!B938)</f>
        <v/>
      </c>
      <c r="D938" s="83" t="str">
        <f>IF('Time Series Inputs'!C938="","",'Time Series Inputs'!C938)</f>
        <v/>
      </c>
      <c r="E938" s="73" t="str">
        <f>IF('Rule Recommendations'!A938="","",'Rule Recommendations'!A938)</f>
        <v/>
      </c>
      <c r="F938" s="73" t="str">
        <f>IF($E938="","",IF(ROW($E938)&lt;=FIRST_TRADE_DATE,0,'Apply Constraints'!$E938))</f>
        <v/>
      </c>
      <c r="G938" s="73" t="str">
        <f t="shared" si="71"/>
        <v/>
      </c>
      <c r="H938" s="73" t="str">
        <f t="shared" si="72"/>
        <v/>
      </c>
      <c r="I938" s="52" t="str">
        <f t="shared" si="74"/>
        <v/>
      </c>
      <c r="J938" s="73" t="str">
        <f t="shared" si="73"/>
        <v/>
      </c>
    </row>
    <row r="939" spans="1:10" ht="15.75" customHeight="1">
      <c r="A939" s="84" t="str">
        <f t="shared" si="70"/>
        <v/>
      </c>
      <c r="B939" s="82" t="str">
        <f>IF('Time Series Inputs'!A939="","",'Time Series Inputs'!A939)</f>
        <v/>
      </c>
      <c r="C939" s="83" t="str">
        <f>IF('Time Series Inputs'!B939="","",'Time Series Inputs'!B939)</f>
        <v/>
      </c>
      <c r="D939" s="83" t="str">
        <f>IF('Time Series Inputs'!C939="","",'Time Series Inputs'!C939)</f>
        <v/>
      </c>
      <c r="E939" s="73" t="str">
        <f>IF('Rule Recommendations'!A939="","",'Rule Recommendations'!A939)</f>
        <v/>
      </c>
      <c r="F939" s="73" t="str">
        <f>IF($E939="","",IF(ROW($E939)&lt;=FIRST_TRADE_DATE,0,'Apply Constraints'!$E939))</f>
        <v/>
      </c>
      <c r="G939" s="73" t="str">
        <f t="shared" si="71"/>
        <v/>
      </c>
      <c r="H939" s="73" t="str">
        <f t="shared" si="72"/>
        <v/>
      </c>
      <c r="I939" s="52" t="str">
        <f t="shared" si="74"/>
        <v/>
      </c>
      <c r="J939" s="73" t="str">
        <f t="shared" si="73"/>
        <v/>
      </c>
    </row>
    <row r="940" spans="1:10" ht="15.75" customHeight="1">
      <c r="A940" s="84" t="str">
        <f t="shared" si="70"/>
        <v/>
      </c>
      <c r="B940" s="82" t="str">
        <f>IF('Time Series Inputs'!A940="","",'Time Series Inputs'!A940)</f>
        <v/>
      </c>
      <c r="C940" s="83" t="str">
        <f>IF('Time Series Inputs'!B940="","",'Time Series Inputs'!B940)</f>
        <v/>
      </c>
      <c r="D940" s="83" t="str">
        <f>IF('Time Series Inputs'!C940="","",'Time Series Inputs'!C940)</f>
        <v/>
      </c>
      <c r="E940" s="73" t="str">
        <f>IF('Rule Recommendations'!A940="","",'Rule Recommendations'!A940)</f>
        <v/>
      </c>
      <c r="F940" s="73" t="str">
        <f>IF($E940="","",IF(ROW($E940)&lt;=FIRST_TRADE_DATE,0,'Apply Constraints'!$E940))</f>
        <v/>
      </c>
      <c r="G940" s="73" t="str">
        <f t="shared" si="71"/>
        <v/>
      </c>
      <c r="H940" s="73" t="str">
        <f t="shared" si="72"/>
        <v/>
      </c>
      <c r="I940" s="52" t="str">
        <f t="shared" si="74"/>
        <v/>
      </c>
      <c r="J940" s="73" t="str">
        <f t="shared" si="73"/>
        <v/>
      </c>
    </row>
    <row r="941" spans="1:10" ht="15.75" customHeight="1">
      <c r="A941" s="84" t="str">
        <f t="shared" si="70"/>
        <v/>
      </c>
      <c r="B941" s="82" t="str">
        <f>IF('Time Series Inputs'!A941="","",'Time Series Inputs'!A941)</f>
        <v/>
      </c>
      <c r="C941" s="83" t="str">
        <f>IF('Time Series Inputs'!B941="","",'Time Series Inputs'!B941)</f>
        <v/>
      </c>
      <c r="D941" s="83" t="str">
        <f>IF('Time Series Inputs'!C941="","",'Time Series Inputs'!C941)</f>
        <v/>
      </c>
      <c r="E941" s="73" t="str">
        <f>IF('Rule Recommendations'!A941="","",'Rule Recommendations'!A941)</f>
        <v/>
      </c>
      <c r="F941" s="73" t="str">
        <f>IF($E941="","",IF(ROW($E941)&lt;=FIRST_TRADE_DATE,0,'Apply Constraints'!$E941))</f>
        <v/>
      </c>
      <c r="G941" s="73" t="str">
        <f t="shared" si="71"/>
        <v/>
      </c>
      <c r="H941" s="73" t="str">
        <f t="shared" si="72"/>
        <v/>
      </c>
      <c r="I941" s="52" t="str">
        <f t="shared" si="74"/>
        <v/>
      </c>
      <c r="J941" s="73" t="str">
        <f t="shared" si="73"/>
        <v/>
      </c>
    </row>
    <row r="942" spans="1:10" ht="15.75" customHeight="1">
      <c r="A942" s="84" t="str">
        <f t="shared" si="70"/>
        <v/>
      </c>
      <c r="B942" s="82" t="str">
        <f>IF('Time Series Inputs'!A942="","",'Time Series Inputs'!A942)</f>
        <v/>
      </c>
      <c r="C942" s="83" t="str">
        <f>IF('Time Series Inputs'!B942="","",'Time Series Inputs'!B942)</f>
        <v/>
      </c>
      <c r="D942" s="83" t="str">
        <f>IF('Time Series Inputs'!C942="","",'Time Series Inputs'!C942)</f>
        <v/>
      </c>
      <c r="E942" s="73" t="str">
        <f>IF('Rule Recommendations'!A942="","",'Rule Recommendations'!A942)</f>
        <v/>
      </c>
      <c r="F942" s="73" t="str">
        <f>IF($E942="","",IF(ROW($E942)&lt;=FIRST_TRADE_DATE,0,'Apply Constraints'!$E942))</f>
        <v/>
      </c>
      <c r="G942" s="73" t="str">
        <f t="shared" si="71"/>
        <v/>
      </c>
      <c r="H942" s="73" t="str">
        <f t="shared" si="72"/>
        <v/>
      </c>
      <c r="I942" s="52" t="str">
        <f t="shared" si="74"/>
        <v/>
      </c>
      <c r="J942" s="73" t="str">
        <f t="shared" si="73"/>
        <v/>
      </c>
    </row>
    <row r="943" spans="1:10" ht="15.75" customHeight="1">
      <c r="A943" s="84" t="str">
        <f t="shared" si="70"/>
        <v/>
      </c>
      <c r="B943" s="82" t="str">
        <f>IF('Time Series Inputs'!A943="","",'Time Series Inputs'!A943)</f>
        <v/>
      </c>
      <c r="C943" s="83" t="str">
        <f>IF('Time Series Inputs'!B943="","",'Time Series Inputs'!B943)</f>
        <v/>
      </c>
      <c r="D943" s="83" t="str">
        <f>IF('Time Series Inputs'!C943="","",'Time Series Inputs'!C943)</f>
        <v/>
      </c>
      <c r="E943" s="73" t="str">
        <f>IF('Rule Recommendations'!A943="","",'Rule Recommendations'!A943)</f>
        <v/>
      </c>
      <c r="F943" s="73" t="str">
        <f>IF($E943="","",IF(ROW($E943)&lt;=FIRST_TRADE_DATE,0,'Apply Constraints'!$E943))</f>
        <v/>
      </c>
      <c r="G943" s="73" t="str">
        <f t="shared" si="71"/>
        <v/>
      </c>
      <c r="H943" s="73" t="str">
        <f t="shared" si="72"/>
        <v/>
      </c>
      <c r="I943" s="52" t="str">
        <f t="shared" si="74"/>
        <v/>
      </c>
      <c r="J943" s="73" t="str">
        <f t="shared" si="73"/>
        <v/>
      </c>
    </row>
    <row r="944" spans="1:10" ht="15.75" customHeight="1">
      <c r="A944" s="84" t="str">
        <f t="shared" si="70"/>
        <v/>
      </c>
      <c r="B944" s="82" t="str">
        <f>IF('Time Series Inputs'!A944="","",'Time Series Inputs'!A944)</f>
        <v/>
      </c>
      <c r="C944" s="83" t="str">
        <f>IF('Time Series Inputs'!B944="","",'Time Series Inputs'!B944)</f>
        <v/>
      </c>
      <c r="D944" s="83" t="str">
        <f>IF('Time Series Inputs'!C944="","",'Time Series Inputs'!C944)</f>
        <v/>
      </c>
      <c r="E944" s="73" t="str">
        <f>IF('Rule Recommendations'!A944="","",'Rule Recommendations'!A944)</f>
        <v/>
      </c>
      <c r="F944" s="73" t="str">
        <f>IF($E944="","",IF(ROW($E944)&lt;=FIRST_TRADE_DATE,0,'Apply Constraints'!$E944))</f>
        <v/>
      </c>
      <c r="G944" s="73" t="str">
        <f t="shared" si="71"/>
        <v/>
      </c>
      <c r="H944" s="73" t="str">
        <f t="shared" si="72"/>
        <v/>
      </c>
      <c r="I944" s="52" t="str">
        <f t="shared" si="74"/>
        <v/>
      </c>
      <c r="J944" s="73" t="str">
        <f t="shared" si="73"/>
        <v/>
      </c>
    </row>
    <row r="945" spans="1:10" ht="15.75" customHeight="1">
      <c r="A945" s="84" t="str">
        <f t="shared" si="70"/>
        <v/>
      </c>
      <c r="B945" s="82" t="str">
        <f>IF('Time Series Inputs'!A945="","",'Time Series Inputs'!A945)</f>
        <v/>
      </c>
      <c r="C945" s="83" t="str">
        <f>IF('Time Series Inputs'!B945="","",'Time Series Inputs'!B945)</f>
        <v/>
      </c>
      <c r="D945" s="83" t="str">
        <f>IF('Time Series Inputs'!C945="","",'Time Series Inputs'!C945)</f>
        <v/>
      </c>
      <c r="E945" s="73" t="str">
        <f>IF('Rule Recommendations'!A945="","",'Rule Recommendations'!A945)</f>
        <v/>
      </c>
      <c r="F945" s="73" t="str">
        <f>IF($E945="","",IF(ROW($E945)&lt;=FIRST_TRADE_DATE,0,'Apply Constraints'!$E945))</f>
        <v/>
      </c>
      <c r="G945" s="73" t="str">
        <f t="shared" si="71"/>
        <v/>
      </c>
      <c r="H945" s="73" t="str">
        <f t="shared" si="72"/>
        <v/>
      </c>
      <c r="I945" s="52" t="str">
        <f t="shared" si="74"/>
        <v/>
      </c>
      <c r="J945" s="73" t="str">
        <f t="shared" si="73"/>
        <v/>
      </c>
    </row>
    <row r="946" spans="1:10" ht="15.75" customHeight="1">
      <c r="A946" s="84" t="str">
        <f t="shared" si="70"/>
        <v/>
      </c>
      <c r="B946" s="82" t="str">
        <f>IF('Time Series Inputs'!A946="","",'Time Series Inputs'!A946)</f>
        <v/>
      </c>
      <c r="C946" s="83" t="str">
        <f>IF('Time Series Inputs'!B946="","",'Time Series Inputs'!B946)</f>
        <v/>
      </c>
      <c r="D946" s="83" t="str">
        <f>IF('Time Series Inputs'!C946="","",'Time Series Inputs'!C946)</f>
        <v/>
      </c>
      <c r="E946" s="73" t="str">
        <f>IF('Rule Recommendations'!A946="","",'Rule Recommendations'!A946)</f>
        <v/>
      </c>
      <c r="F946" s="73" t="str">
        <f>IF($E946="","",IF(ROW($E946)&lt;=FIRST_TRADE_DATE,0,'Apply Constraints'!$E946))</f>
        <v/>
      </c>
      <c r="G946" s="73" t="str">
        <f t="shared" si="71"/>
        <v/>
      </c>
      <c r="H946" s="73" t="str">
        <f t="shared" si="72"/>
        <v/>
      </c>
      <c r="I946" s="52" t="str">
        <f t="shared" si="74"/>
        <v/>
      </c>
      <c r="J946" s="73" t="str">
        <f t="shared" si="73"/>
        <v/>
      </c>
    </row>
    <row r="947" spans="1:10" ht="15.75" customHeight="1">
      <c r="A947" s="84" t="str">
        <f t="shared" si="70"/>
        <v/>
      </c>
      <c r="B947" s="82" t="str">
        <f>IF('Time Series Inputs'!A947="","",'Time Series Inputs'!A947)</f>
        <v/>
      </c>
      <c r="C947" s="83" t="str">
        <f>IF('Time Series Inputs'!B947="","",'Time Series Inputs'!B947)</f>
        <v/>
      </c>
      <c r="D947" s="83" t="str">
        <f>IF('Time Series Inputs'!C947="","",'Time Series Inputs'!C947)</f>
        <v/>
      </c>
      <c r="E947" s="73" t="str">
        <f>IF('Rule Recommendations'!A947="","",'Rule Recommendations'!A947)</f>
        <v/>
      </c>
      <c r="F947" s="73" t="str">
        <f>IF($E947="","",IF(ROW($E947)&lt;=FIRST_TRADE_DATE,0,'Apply Constraints'!$E947))</f>
        <v/>
      </c>
      <c r="G947" s="73" t="str">
        <f t="shared" si="71"/>
        <v/>
      </c>
      <c r="H947" s="73" t="str">
        <f t="shared" si="72"/>
        <v/>
      </c>
      <c r="I947" s="52" t="str">
        <f t="shared" si="74"/>
        <v/>
      </c>
      <c r="J947" s="73" t="str">
        <f t="shared" si="73"/>
        <v/>
      </c>
    </row>
    <row r="948" spans="1:10" ht="15.75" customHeight="1">
      <c r="A948" s="84" t="str">
        <f t="shared" si="70"/>
        <v/>
      </c>
      <c r="B948" s="82" t="str">
        <f>IF('Time Series Inputs'!A948="","",'Time Series Inputs'!A948)</f>
        <v/>
      </c>
      <c r="C948" s="83" t="str">
        <f>IF('Time Series Inputs'!B948="","",'Time Series Inputs'!B948)</f>
        <v/>
      </c>
      <c r="D948" s="83" t="str">
        <f>IF('Time Series Inputs'!C948="","",'Time Series Inputs'!C948)</f>
        <v/>
      </c>
      <c r="E948" s="73" t="str">
        <f>IF('Rule Recommendations'!A948="","",'Rule Recommendations'!A948)</f>
        <v/>
      </c>
      <c r="F948" s="73" t="str">
        <f>IF($E948="","",IF(ROW($E948)&lt;=FIRST_TRADE_DATE,0,'Apply Constraints'!$E948))</f>
        <v/>
      </c>
      <c r="G948" s="73" t="str">
        <f t="shared" si="71"/>
        <v/>
      </c>
      <c r="H948" s="73" t="str">
        <f t="shared" si="72"/>
        <v/>
      </c>
      <c r="I948" s="52" t="str">
        <f t="shared" si="74"/>
        <v/>
      </c>
      <c r="J948" s="73" t="str">
        <f t="shared" si="73"/>
        <v/>
      </c>
    </row>
    <row r="949" spans="1:10" ht="15.75" customHeight="1">
      <c r="A949" s="84" t="str">
        <f t="shared" si="70"/>
        <v/>
      </c>
      <c r="B949" s="82" t="str">
        <f>IF('Time Series Inputs'!A949="","",'Time Series Inputs'!A949)</f>
        <v/>
      </c>
      <c r="C949" s="83" t="str">
        <f>IF('Time Series Inputs'!B949="","",'Time Series Inputs'!B949)</f>
        <v/>
      </c>
      <c r="D949" s="83" t="str">
        <f>IF('Time Series Inputs'!C949="","",'Time Series Inputs'!C949)</f>
        <v/>
      </c>
      <c r="E949" s="73" t="str">
        <f>IF('Rule Recommendations'!A949="","",'Rule Recommendations'!A949)</f>
        <v/>
      </c>
      <c r="F949" s="73" t="str">
        <f>IF($E949="","",IF(ROW($E949)&lt;=FIRST_TRADE_DATE,0,'Apply Constraints'!$E949))</f>
        <v/>
      </c>
      <c r="G949" s="73" t="str">
        <f t="shared" si="71"/>
        <v/>
      </c>
      <c r="H949" s="73" t="str">
        <f t="shared" si="72"/>
        <v/>
      </c>
      <c r="I949" s="52" t="str">
        <f t="shared" si="74"/>
        <v/>
      </c>
      <c r="J949" s="73" t="str">
        <f t="shared" si="73"/>
        <v/>
      </c>
    </row>
    <row r="950" spans="1:10" ht="15.75" customHeight="1">
      <c r="A950" s="84" t="str">
        <f t="shared" si="70"/>
        <v/>
      </c>
      <c r="B950" s="82" t="str">
        <f>IF('Time Series Inputs'!A950="","",'Time Series Inputs'!A950)</f>
        <v/>
      </c>
      <c r="C950" s="83" t="str">
        <f>IF('Time Series Inputs'!B950="","",'Time Series Inputs'!B950)</f>
        <v/>
      </c>
      <c r="D950" s="83" t="str">
        <f>IF('Time Series Inputs'!C950="","",'Time Series Inputs'!C950)</f>
        <v/>
      </c>
      <c r="E950" s="73" t="str">
        <f>IF('Rule Recommendations'!A950="","",'Rule Recommendations'!A950)</f>
        <v/>
      </c>
      <c r="F950" s="73" t="str">
        <f>IF($E950="","",IF(ROW($E950)&lt;=FIRST_TRADE_DATE,0,'Apply Constraints'!$E950))</f>
        <v/>
      </c>
      <c r="G950" s="73" t="str">
        <f t="shared" si="71"/>
        <v/>
      </c>
      <c r="H950" s="73" t="str">
        <f t="shared" si="72"/>
        <v/>
      </c>
      <c r="I950" s="52" t="str">
        <f t="shared" si="74"/>
        <v/>
      </c>
      <c r="J950" s="73" t="str">
        <f t="shared" si="73"/>
        <v/>
      </c>
    </row>
    <row r="951" spans="1:10" ht="15.75" customHeight="1">
      <c r="A951" s="84" t="str">
        <f t="shared" si="70"/>
        <v/>
      </c>
      <c r="B951" s="82" t="str">
        <f>IF('Time Series Inputs'!A951="","",'Time Series Inputs'!A951)</f>
        <v/>
      </c>
      <c r="C951" s="83" t="str">
        <f>IF('Time Series Inputs'!B951="","",'Time Series Inputs'!B951)</f>
        <v/>
      </c>
      <c r="D951" s="83" t="str">
        <f>IF('Time Series Inputs'!C951="","",'Time Series Inputs'!C951)</f>
        <v/>
      </c>
      <c r="E951" s="73" t="str">
        <f>IF('Rule Recommendations'!A951="","",'Rule Recommendations'!A951)</f>
        <v/>
      </c>
      <c r="F951" s="73" t="str">
        <f>IF($E951="","",IF(ROW($E951)&lt;=FIRST_TRADE_DATE,0,'Apply Constraints'!$E951))</f>
        <v/>
      </c>
      <c r="G951" s="73" t="str">
        <f t="shared" si="71"/>
        <v/>
      </c>
      <c r="H951" s="73" t="str">
        <f t="shared" si="72"/>
        <v/>
      </c>
      <c r="I951" s="52" t="str">
        <f t="shared" si="74"/>
        <v/>
      </c>
      <c r="J951" s="73" t="str">
        <f t="shared" si="73"/>
        <v/>
      </c>
    </row>
    <row r="952" spans="1:10" ht="15.75" customHeight="1">
      <c r="A952" s="84" t="str">
        <f t="shared" si="70"/>
        <v/>
      </c>
      <c r="B952" s="82" t="str">
        <f>IF('Time Series Inputs'!A952="","",'Time Series Inputs'!A952)</f>
        <v/>
      </c>
      <c r="C952" s="83" t="str">
        <f>IF('Time Series Inputs'!B952="","",'Time Series Inputs'!B952)</f>
        <v/>
      </c>
      <c r="D952" s="83" t="str">
        <f>IF('Time Series Inputs'!C952="","",'Time Series Inputs'!C952)</f>
        <v/>
      </c>
      <c r="E952" s="73" t="str">
        <f>IF('Rule Recommendations'!A952="","",'Rule Recommendations'!A952)</f>
        <v/>
      </c>
      <c r="F952" s="73" t="str">
        <f>IF($E952="","",IF(ROW($E952)&lt;=FIRST_TRADE_DATE,0,'Apply Constraints'!$E952))</f>
        <v/>
      </c>
      <c r="G952" s="73" t="str">
        <f t="shared" si="71"/>
        <v/>
      </c>
      <c r="H952" s="73" t="str">
        <f t="shared" si="72"/>
        <v/>
      </c>
      <c r="I952" s="52" t="str">
        <f t="shared" si="74"/>
        <v/>
      </c>
      <c r="J952" s="73" t="str">
        <f t="shared" si="73"/>
        <v/>
      </c>
    </row>
    <row r="953" spans="1:10" ht="15.75" customHeight="1">
      <c r="A953" s="84" t="str">
        <f t="shared" si="70"/>
        <v/>
      </c>
      <c r="B953" s="82" t="str">
        <f>IF('Time Series Inputs'!A953="","",'Time Series Inputs'!A953)</f>
        <v/>
      </c>
      <c r="C953" s="83" t="str">
        <f>IF('Time Series Inputs'!B953="","",'Time Series Inputs'!B953)</f>
        <v/>
      </c>
      <c r="D953" s="83" t="str">
        <f>IF('Time Series Inputs'!C953="","",'Time Series Inputs'!C953)</f>
        <v/>
      </c>
      <c r="E953" s="73" t="str">
        <f>IF('Rule Recommendations'!A953="","",'Rule Recommendations'!A953)</f>
        <v/>
      </c>
      <c r="F953" s="73" t="str">
        <f>IF($E953="","",IF(ROW($E953)&lt;=FIRST_TRADE_DATE,0,'Apply Constraints'!$E953))</f>
        <v/>
      </c>
      <c r="G953" s="73" t="str">
        <f t="shared" si="71"/>
        <v/>
      </c>
      <c r="H953" s="73" t="str">
        <f t="shared" si="72"/>
        <v/>
      </c>
      <c r="I953" s="52" t="str">
        <f t="shared" si="74"/>
        <v/>
      </c>
      <c r="J953" s="73" t="str">
        <f t="shared" si="73"/>
        <v/>
      </c>
    </row>
    <row r="954" spans="1:10" ht="15.75" customHeight="1">
      <c r="A954" s="84" t="str">
        <f t="shared" si="70"/>
        <v/>
      </c>
      <c r="B954" s="82" t="str">
        <f>IF('Time Series Inputs'!A954="","",'Time Series Inputs'!A954)</f>
        <v/>
      </c>
      <c r="C954" s="83" t="str">
        <f>IF('Time Series Inputs'!B954="","",'Time Series Inputs'!B954)</f>
        <v/>
      </c>
      <c r="D954" s="83" t="str">
        <f>IF('Time Series Inputs'!C954="","",'Time Series Inputs'!C954)</f>
        <v/>
      </c>
      <c r="E954" s="73" t="str">
        <f>IF('Rule Recommendations'!A954="","",'Rule Recommendations'!A954)</f>
        <v/>
      </c>
      <c r="F954" s="73" t="str">
        <f>IF($E954="","",IF(ROW($E954)&lt;=FIRST_TRADE_DATE,0,'Apply Constraints'!$E954))</f>
        <v/>
      </c>
      <c r="G954" s="73" t="str">
        <f t="shared" si="71"/>
        <v/>
      </c>
      <c r="H954" s="73" t="str">
        <f t="shared" si="72"/>
        <v/>
      </c>
      <c r="I954" s="52" t="str">
        <f t="shared" si="74"/>
        <v/>
      </c>
      <c r="J954" s="73" t="str">
        <f t="shared" si="73"/>
        <v/>
      </c>
    </row>
    <row r="955" spans="1:10" ht="15.75" customHeight="1">
      <c r="A955" s="84" t="str">
        <f t="shared" si="70"/>
        <v/>
      </c>
      <c r="B955" s="82" t="str">
        <f>IF('Time Series Inputs'!A955="","",'Time Series Inputs'!A955)</f>
        <v/>
      </c>
      <c r="C955" s="83" t="str">
        <f>IF('Time Series Inputs'!B955="","",'Time Series Inputs'!B955)</f>
        <v/>
      </c>
      <c r="D955" s="83" t="str">
        <f>IF('Time Series Inputs'!C955="","",'Time Series Inputs'!C955)</f>
        <v/>
      </c>
      <c r="E955" s="73" t="str">
        <f>IF('Rule Recommendations'!A955="","",'Rule Recommendations'!A955)</f>
        <v/>
      </c>
      <c r="F955" s="73" t="str">
        <f>IF($E955="","",IF(ROW($E955)&lt;=FIRST_TRADE_DATE,0,'Apply Constraints'!$E955))</f>
        <v/>
      </c>
      <c r="G955" s="73" t="str">
        <f t="shared" si="71"/>
        <v/>
      </c>
      <c r="H955" s="73" t="str">
        <f t="shared" si="72"/>
        <v/>
      </c>
      <c r="I955" s="52" t="str">
        <f t="shared" si="74"/>
        <v/>
      </c>
      <c r="J955" s="73" t="str">
        <f t="shared" si="73"/>
        <v/>
      </c>
    </row>
    <row r="956" spans="1:10" ht="15.75" customHeight="1">
      <c r="A956" s="84" t="str">
        <f t="shared" si="70"/>
        <v/>
      </c>
      <c r="B956" s="82" t="str">
        <f>IF('Time Series Inputs'!A956="","",'Time Series Inputs'!A956)</f>
        <v/>
      </c>
      <c r="C956" s="83" t="str">
        <f>IF('Time Series Inputs'!B956="","",'Time Series Inputs'!B956)</f>
        <v/>
      </c>
      <c r="D956" s="83" t="str">
        <f>IF('Time Series Inputs'!C956="","",'Time Series Inputs'!C956)</f>
        <v/>
      </c>
      <c r="E956" s="73" t="str">
        <f>IF('Rule Recommendations'!A956="","",'Rule Recommendations'!A956)</f>
        <v/>
      </c>
      <c r="F956" s="73" t="str">
        <f>IF($E956="","",IF(ROW($E956)&lt;=FIRST_TRADE_DATE,0,'Apply Constraints'!$E956))</f>
        <v/>
      </c>
      <c r="G956" s="73" t="str">
        <f t="shared" si="71"/>
        <v/>
      </c>
      <c r="H956" s="73" t="str">
        <f t="shared" si="72"/>
        <v/>
      </c>
      <c r="I956" s="52" t="str">
        <f t="shared" si="74"/>
        <v/>
      </c>
      <c r="J956" s="73" t="str">
        <f t="shared" si="73"/>
        <v/>
      </c>
    </row>
    <row r="957" spans="1:10" ht="15.75" customHeight="1">
      <c r="A957" s="84" t="str">
        <f t="shared" si="70"/>
        <v/>
      </c>
      <c r="B957" s="82" t="str">
        <f>IF('Time Series Inputs'!A957="","",'Time Series Inputs'!A957)</f>
        <v/>
      </c>
      <c r="C957" s="83" t="str">
        <f>IF('Time Series Inputs'!B957="","",'Time Series Inputs'!B957)</f>
        <v/>
      </c>
      <c r="D957" s="83" t="str">
        <f>IF('Time Series Inputs'!C957="","",'Time Series Inputs'!C957)</f>
        <v/>
      </c>
      <c r="E957" s="73" t="str">
        <f>IF('Rule Recommendations'!A957="","",'Rule Recommendations'!A957)</f>
        <v/>
      </c>
      <c r="F957" s="73" t="str">
        <f>IF($E957="","",IF(ROW($E957)&lt;=FIRST_TRADE_DATE,0,'Apply Constraints'!$E957))</f>
        <v/>
      </c>
      <c r="G957" s="73" t="str">
        <f t="shared" si="71"/>
        <v/>
      </c>
      <c r="H957" s="73" t="str">
        <f t="shared" si="72"/>
        <v/>
      </c>
      <c r="I957" s="52" t="str">
        <f t="shared" si="74"/>
        <v/>
      </c>
      <c r="J957" s="73" t="str">
        <f t="shared" si="73"/>
        <v/>
      </c>
    </row>
    <row r="958" spans="1:10" ht="15.75" customHeight="1">
      <c r="A958" s="84" t="str">
        <f t="shared" si="70"/>
        <v/>
      </c>
      <c r="B958" s="82" t="str">
        <f>IF('Time Series Inputs'!A958="","",'Time Series Inputs'!A958)</f>
        <v/>
      </c>
      <c r="C958" s="83" t="str">
        <f>IF('Time Series Inputs'!B958="","",'Time Series Inputs'!B958)</f>
        <v/>
      </c>
      <c r="D958" s="83" t="str">
        <f>IF('Time Series Inputs'!C958="","",'Time Series Inputs'!C958)</f>
        <v/>
      </c>
      <c r="E958" s="73" t="str">
        <f>IF('Rule Recommendations'!A958="","",'Rule Recommendations'!A958)</f>
        <v/>
      </c>
      <c r="F958" s="73" t="str">
        <f>IF($E958="","",IF(ROW($E958)&lt;=FIRST_TRADE_DATE,0,'Apply Constraints'!$E958))</f>
        <v/>
      </c>
      <c r="G958" s="73" t="str">
        <f t="shared" si="71"/>
        <v/>
      </c>
      <c r="H958" s="73" t="str">
        <f t="shared" si="72"/>
        <v/>
      </c>
      <c r="I958" s="52" t="str">
        <f t="shared" si="74"/>
        <v/>
      </c>
      <c r="J958" s="73" t="str">
        <f t="shared" si="73"/>
        <v/>
      </c>
    </row>
    <row r="959" spans="1:10" ht="15.75" customHeight="1">
      <c r="A959" s="84" t="str">
        <f t="shared" si="70"/>
        <v/>
      </c>
      <c r="B959" s="82" t="str">
        <f>IF('Time Series Inputs'!A959="","",'Time Series Inputs'!A959)</f>
        <v/>
      </c>
      <c r="C959" s="83" t="str">
        <f>IF('Time Series Inputs'!B959="","",'Time Series Inputs'!B959)</f>
        <v/>
      </c>
      <c r="D959" s="83" t="str">
        <f>IF('Time Series Inputs'!C959="","",'Time Series Inputs'!C959)</f>
        <v/>
      </c>
      <c r="E959" s="73" t="str">
        <f>IF('Rule Recommendations'!A959="","",'Rule Recommendations'!A959)</f>
        <v/>
      </c>
      <c r="F959" s="73" t="str">
        <f>IF($E959="","",IF(ROW($E959)&lt;=FIRST_TRADE_DATE,0,'Apply Constraints'!$E959))</f>
        <v/>
      </c>
      <c r="G959" s="73" t="str">
        <f t="shared" si="71"/>
        <v/>
      </c>
      <c r="H959" s="73" t="str">
        <f t="shared" si="72"/>
        <v/>
      </c>
      <c r="I959" s="52" t="str">
        <f t="shared" si="74"/>
        <v/>
      </c>
      <c r="J959" s="73" t="str">
        <f t="shared" si="73"/>
        <v/>
      </c>
    </row>
    <row r="960" spans="1:10" ht="15.75" customHeight="1">
      <c r="A960" s="84" t="str">
        <f t="shared" si="70"/>
        <v/>
      </c>
      <c r="B960" s="82" t="str">
        <f>IF('Time Series Inputs'!A960="","",'Time Series Inputs'!A960)</f>
        <v/>
      </c>
      <c r="C960" s="83" t="str">
        <f>IF('Time Series Inputs'!B960="","",'Time Series Inputs'!B960)</f>
        <v/>
      </c>
      <c r="D960" s="83" t="str">
        <f>IF('Time Series Inputs'!C960="","",'Time Series Inputs'!C960)</f>
        <v/>
      </c>
      <c r="E960" s="73" t="str">
        <f>IF('Rule Recommendations'!A960="","",'Rule Recommendations'!A960)</f>
        <v/>
      </c>
      <c r="F960" s="73" t="str">
        <f>IF($E960="","",IF(ROW($E960)&lt;=FIRST_TRADE_DATE,0,'Apply Constraints'!$E960))</f>
        <v/>
      </c>
      <c r="G960" s="73" t="str">
        <f t="shared" si="71"/>
        <v/>
      </c>
      <c r="H960" s="73" t="str">
        <f t="shared" si="72"/>
        <v/>
      </c>
      <c r="I960" s="52" t="str">
        <f t="shared" si="74"/>
        <v/>
      </c>
      <c r="J960" s="73" t="str">
        <f t="shared" si="73"/>
        <v/>
      </c>
    </row>
    <row r="961" spans="1:10" ht="15.75" customHeight="1">
      <c r="A961" s="84" t="str">
        <f t="shared" si="70"/>
        <v/>
      </c>
      <c r="B961" s="82" t="str">
        <f>IF('Time Series Inputs'!A961="","",'Time Series Inputs'!A961)</f>
        <v/>
      </c>
      <c r="C961" s="83" t="str">
        <f>IF('Time Series Inputs'!B961="","",'Time Series Inputs'!B961)</f>
        <v/>
      </c>
      <c r="D961" s="83" t="str">
        <f>IF('Time Series Inputs'!C961="","",'Time Series Inputs'!C961)</f>
        <v/>
      </c>
      <c r="E961" s="73" t="str">
        <f>IF('Rule Recommendations'!A961="","",'Rule Recommendations'!A961)</f>
        <v/>
      </c>
      <c r="F961" s="73" t="str">
        <f>IF($E961="","",IF(ROW($E961)&lt;=FIRST_TRADE_DATE,0,'Apply Constraints'!$E961))</f>
        <v/>
      </c>
      <c r="G961" s="73" t="str">
        <f t="shared" si="71"/>
        <v/>
      </c>
      <c r="H961" s="73" t="str">
        <f t="shared" si="72"/>
        <v/>
      </c>
      <c r="I961" s="52" t="str">
        <f t="shared" si="74"/>
        <v/>
      </c>
      <c r="J961" s="73" t="str">
        <f t="shared" si="73"/>
        <v/>
      </c>
    </row>
    <row r="962" spans="1:10" ht="15.75" customHeight="1">
      <c r="A962" s="84" t="str">
        <f t="shared" ref="A962:A1000" si="75">IF(J962="","",J962)</f>
        <v/>
      </c>
      <c r="B962" s="82" t="str">
        <f>IF('Time Series Inputs'!A962="","",'Time Series Inputs'!A962)</f>
        <v/>
      </c>
      <c r="C962" s="83" t="str">
        <f>IF('Time Series Inputs'!B962="","",'Time Series Inputs'!B962)</f>
        <v/>
      </c>
      <c r="D962" s="83" t="str">
        <f>IF('Time Series Inputs'!C962="","",'Time Series Inputs'!C962)</f>
        <v/>
      </c>
      <c r="E962" s="73" t="str">
        <f>IF('Rule Recommendations'!A962="","",'Rule Recommendations'!A962)</f>
        <v/>
      </c>
      <c r="F962" s="73" t="str">
        <f>IF($E962="","",IF(ROW($E962)&lt;=FIRST_TRADE_DATE,0,'Apply Constraints'!$E962))</f>
        <v/>
      </c>
      <c r="G962" s="73" t="str">
        <f t="shared" ref="G962:G1025" si="76">IF(F962="","",IF(ABS($F962)&gt;MAX_ALLOCATION, MAX_ALLOCATION*SIGN($F962),$F962))</f>
        <v/>
      </c>
      <c r="H962" s="73" t="str">
        <f t="shared" ref="H962:H1025" si="77">IF(G962="","",MAX($G962,-ABS(MAXIMUM_SHORT)))</f>
        <v/>
      </c>
      <c r="I962" s="52" t="str">
        <f t="shared" si="74"/>
        <v/>
      </c>
      <c r="J962" s="73" t="str">
        <f t="shared" ref="J962:J1025" si="78">IF(I962="Triggered", 0, H962)</f>
        <v/>
      </c>
    </row>
    <row r="963" spans="1:10" ht="15.75" customHeight="1">
      <c r="A963" s="84" t="str">
        <f t="shared" si="75"/>
        <v/>
      </c>
      <c r="B963" s="82" t="str">
        <f>IF('Time Series Inputs'!A963="","",'Time Series Inputs'!A963)</f>
        <v/>
      </c>
      <c r="C963" s="83" t="str">
        <f>IF('Time Series Inputs'!B963="","",'Time Series Inputs'!B963)</f>
        <v/>
      </c>
      <c r="D963" s="83" t="str">
        <f>IF('Time Series Inputs'!C963="","",'Time Series Inputs'!C963)</f>
        <v/>
      </c>
      <c r="E963" s="73" t="str">
        <f>IF('Rule Recommendations'!A963="","",'Rule Recommendations'!A963)</f>
        <v/>
      </c>
      <c r="F963" s="73" t="str">
        <f>IF($E963="","",IF(ROW($E963)&lt;=FIRST_TRADE_DATE,0,'Apply Constraints'!$E963))</f>
        <v/>
      </c>
      <c r="G963" s="73" t="str">
        <f t="shared" si="76"/>
        <v/>
      </c>
      <c r="H963" s="73" t="str">
        <f t="shared" si="77"/>
        <v/>
      </c>
      <c r="I963" s="52" t="str">
        <f t="shared" ref="I963:I1000" si="79">IF(C963="","",IF(I962="Triggered","Triggered",IF((C963-C962)/C962*H962&lt;-STOP_LOSS,"Triggered","Inactive")))</f>
        <v/>
      </c>
      <c r="J963" s="73" t="str">
        <f t="shared" si="78"/>
        <v/>
      </c>
    </row>
    <row r="964" spans="1:10" ht="15.75" customHeight="1">
      <c r="A964" s="84" t="str">
        <f t="shared" si="75"/>
        <v/>
      </c>
      <c r="B964" s="82" t="str">
        <f>IF('Time Series Inputs'!A964="","",'Time Series Inputs'!A964)</f>
        <v/>
      </c>
      <c r="C964" s="83" t="str">
        <f>IF('Time Series Inputs'!B964="","",'Time Series Inputs'!B964)</f>
        <v/>
      </c>
      <c r="D964" s="83" t="str">
        <f>IF('Time Series Inputs'!C964="","",'Time Series Inputs'!C964)</f>
        <v/>
      </c>
      <c r="E964" s="73" t="str">
        <f>IF('Rule Recommendations'!A964="","",'Rule Recommendations'!A964)</f>
        <v/>
      </c>
      <c r="F964" s="73" t="str">
        <f>IF($E964="","",IF(ROW($E964)&lt;=FIRST_TRADE_DATE,0,'Apply Constraints'!$E964))</f>
        <v/>
      </c>
      <c r="G964" s="73" t="str">
        <f t="shared" si="76"/>
        <v/>
      </c>
      <c r="H964" s="73" t="str">
        <f t="shared" si="77"/>
        <v/>
      </c>
      <c r="I964" s="52" t="str">
        <f t="shared" si="79"/>
        <v/>
      </c>
      <c r="J964" s="73" t="str">
        <f t="shared" si="78"/>
        <v/>
      </c>
    </row>
    <row r="965" spans="1:10" ht="15.75" customHeight="1">
      <c r="A965" s="84" t="str">
        <f t="shared" si="75"/>
        <v/>
      </c>
      <c r="B965" s="82" t="str">
        <f>IF('Time Series Inputs'!A965="","",'Time Series Inputs'!A965)</f>
        <v/>
      </c>
      <c r="C965" s="83" t="str">
        <f>IF('Time Series Inputs'!B965="","",'Time Series Inputs'!B965)</f>
        <v/>
      </c>
      <c r="D965" s="83" t="str">
        <f>IF('Time Series Inputs'!C965="","",'Time Series Inputs'!C965)</f>
        <v/>
      </c>
      <c r="E965" s="73" t="str">
        <f>IF('Rule Recommendations'!A965="","",'Rule Recommendations'!A965)</f>
        <v/>
      </c>
      <c r="F965" s="73" t="str">
        <f>IF($E965="","",IF(ROW($E965)&lt;=FIRST_TRADE_DATE,0,'Apply Constraints'!$E965))</f>
        <v/>
      </c>
      <c r="G965" s="73" t="str">
        <f t="shared" si="76"/>
        <v/>
      </c>
      <c r="H965" s="73" t="str">
        <f t="shared" si="77"/>
        <v/>
      </c>
      <c r="I965" s="52" t="str">
        <f t="shared" si="79"/>
        <v/>
      </c>
      <c r="J965" s="73" t="str">
        <f t="shared" si="78"/>
        <v/>
      </c>
    </row>
    <row r="966" spans="1:10" ht="15.75" customHeight="1">
      <c r="A966" s="84" t="str">
        <f t="shared" si="75"/>
        <v/>
      </c>
      <c r="B966" s="82" t="str">
        <f>IF('Time Series Inputs'!A966="","",'Time Series Inputs'!A966)</f>
        <v/>
      </c>
      <c r="C966" s="83" t="str">
        <f>IF('Time Series Inputs'!B966="","",'Time Series Inputs'!B966)</f>
        <v/>
      </c>
      <c r="D966" s="83" t="str">
        <f>IF('Time Series Inputs'!C966="","",'Time Series Inputs'!C966)</f>
        <v/>
      </c>
      <c r="E966" s="73" t="str">
        <f>IF('Rule Recommendations'!A966="","",'Rule Recommendations'!A966)</f>
        <v/>
      </c>
      <c r="F966" s="73" t="str">
        <f>IF($E966="","",IF(ROW($E966)&lt;=FIRST_TRADE_DATE,0,'Apply Constraints'!$E966))</f>
        <v/>
      </c>
      <c r="G966" s="73" t="str">
        <f t="shared" si="76"/>
        <v/>
      </c>
      <c r="H966" s="73" t="str">
        <f t="shared" si="77"/>
        <v/>
      </c>
      <c r="I966" s="52" t="str">
        <f t="shared" si="79"/>
        <v/>
      </c>
      <c r="J966" s="73" t="str">
        <f t="shared" si="78"/>
        <v/>
      </c>
    </row>
    <row r="967" spans="1:10" ht="15.75" customHeight="1">
      <c r="A967" s="84" t="str">
        <f t="shared" si="75"/>
        <v/>
      </c>
      <c r="B967" s="82" t="str">
        <f>IF('Time Series Inputs'!A967="","",'Time Series Inputs'!A967)</f>
        <v/>
      </c>
      <c r="C967" s="83" t="str">
        <f>IF('Time Series Inputs'!B967="","",'Time Series Inputs'!B967)</f>
        <v/>
      </c>
      <c r="D967" s="83" t="str">
        <f>IF('Time Series Inputs'!C967="","",'Time Series Inputs'!C967)</f>
        <v/>
      </c>
      <c r="E967" s="73" t="str">
        <f>IF('Rule Recommendations'!A967="","",'Rule Recommendations'!A967)</f>
        <v/>
      </c>
      <c r="F967" s="73" t="str">
        <f>IF($E967="","",IF(ROW($E967)&lt;=FIRST_TRADE_DATE,0,'Apply Constraints'!$E967))</f>
        <v/>
      </c>
      <c r="G967" s="73" t="str">
        <f t="shared" si="76"/>
        <v/>
      </c>
      <c r="H967" s="73" t="str">
        <f t="shared" si="77"/>
        <v/>
      </c>
      <c r="I967" s="52" t="str">
        <f t="shared" si="79"/>
        <v/>
      </c>
      <c r="J967" s="73" t="str">
        <f t="shared" si="78"/>
        <v/>
      </c>
    </row>
    <row r="968" spans="1:10" ht="15.75" customHeight="1">
      <c r="A968" s="84" t="str">
        <f t="shared" si="75"/>
        <v/>
      </c>
      <c r="B968" s="82" t="str">
        <f>IF('Time Series Inputs'!A968="","",'Time Series Inputs'!A968)</f>
        <v/>
      </c>
      <c r="C968" s="83" t="str">
        <f>IF('Time Series Inputs'!B968="","",'Time Series Inputs'!B968)</f>
        <v/>
      </c>
      <c r="D968" s="83" t="str">
        <f>IF('Time Series Inputs'!C968="","",'Time Series Inputs'!C968)</f>
        <v/>
      </c>
      <c r="E968" s="73" t="str">
        <f>IF('Rule Recommendations'!A968="","",'Rule Recommendations'!A968)</f>
        <v/>
      </c>
      <c r="F968" s="73" t="str">
        <f>IF($E968="","",IF(ROW($E968)&lt;=FIRST_TRADE_DATE,0,'Apply Constraints'!$E968))</f>
        <v/>
      </c>
      <c r="G968" s="73" t="str">
        <f t="shared" si="76"/>
        <v/>
      </c>
      <c r="H968" s="73" t="str">
        <f t="shared" si="77"/>
        <v/>
      </c>
      <c r="I968" s="52" t="str">
        <f t="shared" si="79"/>
        <v/>
      </c>
      <c r="J968" s="73" t="str">
        <f t="shared" si="78"/>
        <v/>
      </c>
    </row>
    <row r="969" spans="1:10" ht="15.75" customHeight="1">
      <c r="A969" s="84" t="str">
        <f t="shared" si="75"/>
        <v/>
      </c>
      <c r="B969" s="82" t="str">
        <f>IF('Time Series Inputs'!A969="","",'Time Series Inputs'!A969)</f>
        <v/>
      </c>
      <c r="C969" s="83" t="str">
        <f>IF('Time Series Inputs'!B969="","",'Time Series Inputs'!B969)</f>
        <v/>
      </c>
      <c r="D969" s="83" t="str">
        <f>IF('Time Series Inputs'!C969="","",'Time Series Inputs'!C969)</f>
        <v/>
      </c>
      <c r="E969" s="73" t="str">
        <f>IF('Rule Recommendations'!A969="","",'Rule Recommendations'!A969)</f>
        <v/>
      </c>
      <c r="F969" s="73" t="str">
        <f>IF($E969="","",IF(ROW($E969)&lt;=FIRST_TRADE_DATE,0,'Apply Constraints'!$E969))</f>
        <v/>
      </c>
      <c r="G969" s="73" t="str">
        <f t="shared" si="76"/>
        <v/>
      </c>
      <c r="H969" s="73" t="str">
        <f t="shared" si="77"/>
        <v/>
      </c>
      <c r="I969" s="52" t="str">
        <f t="shared" si="79"/>
        <v/>
      </c>
      <c r="J969" s="73" t="str">
        <f t="shared" si="78"/>
        <v/>
      </c>
    </row>
    <row r="970" spans="1:10" ht="15.75" customHeight="1">
      <c r="A970" s="84" t="str">
        <f t="shared" si="75"/>
        <v/>
      </c>
      <c r="B970" s="82" t="str">
        <f>IF('Time Series Inputs'!A970="","",'Time Series Inputs'!A970)</f>
        <v/>
      </c>
      <c r="C970" s="83" t="str">
        <f>IF('Time Series Inputs'!B970="","",'Time Series Inputs'!B970)</f>
        <v/>
      </c>
      <c r="D970" s="83" t="str">
        <f>IF('Time Series Inputs'!C970="","",'Time Series Inputs'!C970)</f>
        <v/>
      </c>
      <c r="E970" s="73" t="str">
        <f>IF('Rule Recommendations'!A970="","",'Rule Recommendations'!A970)</f>
        <v/>
      </c>
      <c r="F970" s="73" t="str">
        <f>IF($E970="","",IF(ROW($E970)&lt;=FIRST_TRADE_DATE,0,'Apply Constraints'!$E970))</f>
        <v/>
      </c>
      <c r="G970" s="73" t="str">
        <f t="shared" si="76"/>
        <v/>
      </c>
      <c r="H970" s="73" t="str">
        <f t="shared" si="77"/>
        <v/>
      </c>
      <c r="I970" s="52" t="str">
        <f t="shared" si="79"/>
        <v/>
      </c>
      <c r="J970" s="73" t="str">
        <f t="shared" si="78"/>
        <v/>
      </c>
    </row>
    <row r="971" spans="1:10" ht="15.75" customHeight="1">
      <c r="A971" s="84" t="str">
        <f t="shared" si="75"/>
        <v/>
      </c>
      <c r="B971" s="82" t="str">
        <f>IF('Time Series Inputs'!A971="","",'Time Series Inputs'!A971)</f>
        <v/>
      </c>
      <c r="C971" s="83" t="str">
        <f>IF('Time Series Inputs'!B971="","",'Time Series Inputs'!B971)</f>
        <v/>
      </c>
      <c r="D971" s="83" t="str">
        <f>IF('Time Series Inputs'!C971="","",'Time Series Inputs'!C971)</f>
        <v/>
      </c>
      <c r="E971" s="73" t="str">
        <f>IF('Rule Recommendations'!A971="","",'Rule Recommendations'!A971)</f>
        <v/>
      </c>
      <c r="F971" s="73" t="str">
        <f>IF($E971="","",IF(ROW($E971)&lt;=FIRST_TRADE_DATE,0,'Apply Constraints'!$E971))</f>
        <v/>
      </c>
      <c r="G971" s="73" t="str">
        <f t="shared" si="76"/>
        <v/>
      </c>
      <c r="H971" s="73" t="str">
        <f t="shared" si="77"/>
        <v/>
      </c>
      <c r="I971" s="52" t="str">
        <f t="shared" si="79"/>
        <v/>
      </c>
      <c r="J971" s="73" t="str">
        <f t="shared" si="78"/>
        <v/>
      </c>
    </row>
    <row r="972" spans="1:10" ht="15.75" customHeight="1">
      <c r="A972" s="84" t="str">
        <f t="shared" si="75"/>
        <v/>
      </c>
      <c r="B972" s="82" t="str">
        <f>IF('Time Series Inputs'!A972="","",'Time Series Inputs'!A972)</f>
        <v/>
      </c>
      <c r="C972" s="83" t="str">
        <f>IF('Time Series Inputs'!B972="","",'Time Series Inputs'!B972)</f>
        <v/>
      </c>
      <c r="D972" s="83" t="str">
        <f>IF('Time Series Inputs'!C972="","",'Time Series Inputs'!C972)</f>
        <v/>
      </c>
      <c r="E972" s="73" t="str">
        <f>IF('Rule Recommendations'!A972="","",'Rule Recommendations'!A972)</f>
        <v/>
      </c>
      <c r="F972" s="73" t="str">
        <f>IF($E972="","",IF(ROW($E972)&lt;=FIRST_TRADE_DATE,0,'Apply Constraints'!$E972))</f>
        <v/>
      </c>
      <c r="G972" s="73" t="str">
        <f t="shared" si="76"/>
        <v/>
      </c>
      <c r="H972" s="73" t="str">
        <f t="shared" si="77"/>
        <v/>
      </c>
      <c r="I972" s="52" t="str">
        <f t="shared" si="79"/>
        <v/>
      </c>
      <c r="J972" s="73" t="str">
        <f t="shared" si="78"/>
        <v/>
      </c>
    </row>
    <row r="973" spans="1:10" ht="15.75" customHeight="1">
      <c r="A973" s="84" t="str">
        <f t="shared" si="75"/>
        <v/>
      </c>
      <c r="B973" s="82" t="str">
        <f>IF('Time Series Inputs'!A973="","",'Time Series Inputs'!A973)</f>
        <v/>
      </c>
      <c r="C973" s="83" t="str">
        <f>IF('Time Series Inputs'!B973="","",'Time Series Inputs'!B973)</f>
        <v/>
      </c>
      <c r="D973" s="83" t="str">
        <f>IF('Time Series Inputs'!C973="","",'Time Series Inputs'!C973)</f>
        <v/>
      </c>
      <c r="E973" s="73" t="str">
        <f>IF('Rule Recommendations'!A973="","",'Rule Recommendations'!A973)</f>
        <v/>
      </c>
      <c r="F973" s="73" t="str">
        <f>IF($E973="","",IF(ROW($E973)&lt;=FIRST_TRADE_DATE,0,'Apply Constraints'!$E973))</f>
        <v/>
      </c>
      <c r="G973" s="73" t="str">
        <f t="shared" si="76"/>
        <v/>
      </c>
      <c r="H973" s="73" t="str">
        <f t="shared" si="77"/>
        <v/>
      </c>
      <c r="I973" s="52" t="str">
        <f t="shared" si="79"/>
        <v/>
      </c>
      <c r="J973" s="73" t="str">
        <f t="shared" si="78"/>
        <v/>
      </c>
    </row>
    <row r="974" spans="1:10" ht="15.75" customHeight="1">
      <c r="A974" s="84" t="str">
        <f t="shared" si="75"/>
        <v/>
      </c>
      <c r="B974" s="82" t="str">
        <f>IF('Time Series Inputs'!A974="","",'Time Series Inputs'!A974)</f>
        <v/>
      </c>
      <c r="C974" s="83" t="str">
        <f>IF('Time Series Inputs'!B974="","",'Time Series Inputs'!B974)</f>
        <v/>
      </c>
      <c r="D974" s="83" t="str">
        <f>IF('Time Series Inputs'!C974="","",'Time Series Inputs'!C974)</f>
        <v/>
      </c>
      <c r="E974" s="73" t="str">
        <f>IF('Rule Recommendations'!A974="","",'Rule Recommendations'!A974)</f>
        <v/>
      </c>
      <c r="F974" s="73" t="str">
        <f>IF($E974="","",IF(ROW($E974)&lt;=FIRST_TRADE_DATE,0,'Apply Constraints'!$E974))</f>
        <v/>
      </c>
      <c r="G974" s="73" t="str">
        <f t="shared" si="76"/>
        <v/>
      </c>
      <c r="H974" s="73" t="str">
        <f t="shared" si="77"/>
        <v/>
      </c>
      <c r="I974" s="52" t="str">
        <f t="shared" si="79"/>
        <v/>
      </c>
      <c r="J974" s="73" t="str">
        <f t="shared" si="78"/>
        <v/>
      </c>
    </row>
    <row r="975" spans="1:10" ht="15.75" customHeight="1">
      <c r="A975" s="84" t="str">
        <f t="shared" si="75"/>
        <v/>
      </c>
      <c r="B975" s="82" t="str">
        <f>IF('Time Series Inputs'!A975="","",'Time Series Inputs'!A975)</f>
        <v/>
      </c>
      <c r="C975" s="83" t="str">
        <f>IF('Time Series Inputs'!B975="","",'Time Series Inputs'!B975)</f>
        <v/>
      </c>
      <c r="D975" s="83" t="str">
        <f>IF('Time Series Inputs'!C975="","",'Time Series Inputs'!C975)</f>
        <v/>
      </c>
      <c r="E975" s="73" t="str">
        <f>IF('Rule Recommendations'!A975="","",'Rule Recommendations'!A975)</f>
        <v/>
      </c>
      <c r="F975" s="73" t="str">
        <f>IF($E975="","",IF(ROW($E975)&lt;=FIRST_TRADE_DATE,0,'Apply Constraints'!$E975))</f>
        <v/>
      </c>
      <c r="G975" s="73" t="str">
        <f t="shared" si="76"/>
        <v/>
      </c>
      <c r="H975" s="73" t="str">
        <f t="shared" si="77"/>
        <v/>
      </c>
      <c r="I975" s="52" t="str">
        <f t="shared" si="79"/>
        <v/>
      </c>
      <c r="J975" s="73" t="str">
        <f t="shared" si="78"/>
        <v/>
      </c>
    </row>
    <row r="976" spans="1:10" ht="15.75" customHeight="1">
      <c r="A976" s="84" t="str">
        <f t="shared" si="75"/>
        <v/>
      </c>
      <c r="B976" s="82" t="str">
        <f>IF('Time Series Inputs'!A976="","",'Time Series Inputs'!A976)</f>
        <v/>
      </c>
      <c r="C976" s="83" t="str">
        <f>IF('Time Series Inputs'!B976="","",'Time Series Inputs'!B976)</f>
        <v/>
      </c>
      <c r="D976" s="83" t="str">
        <f>IF('Time Series Inputs'!C976="","",'Time Series Inputs'!C976)</f>
        <v/>
      </c>
      <c r="E976" s="73" t="str">
        <f>IF('Rule Recommendations'!A976="","",'Rule Recommendations'!A976)</f>
        <v/>
      </c>
      <c r="F976" s="73" t="str">
        <f>IF($E976="","",IF(ROW($E976)&lt;=FIRST_TRADE_DATE,0,'Apply Constraints'!$E976))</f>
        <v/>
      </c>
      <c r="G976" s="73" t="str">
        <f t="shared" si="76"/>
        <v/>
      </c>
      <c r="H976" s="73" t="str">
        <f t="shared" si="77"/>
        <v/>
      </c>
      <c r="I976" s="52" t="str">
        <f t="shared" si="79"/>
        <v/>
      </c>
      <c r="J976" s="73" t="str">
        <f t="shared" si="78"/>
        <v/>
      </c>
    </row>
    <row r="977" spans="1:10" ht="15.75" customHeight="1">
      <c r="A977" s="84" t="str">
        <f t="shared" si="75"/>
        <v/>
      </c>
      <c r="B977" s="82" t="str">
        <f>IF('Time Series Inputs'!A977="","",'Time Series Inputs'!A977)</f>
        <v/>
      </c>
      <c r="C977" s="83" t="str">
        <f>IF('Time Series Inputs'!B977="","",'Time Series Inputs'!B977)</f>
        <v/>
      </c>
      <c r="D977" s="83" t="str">
        <f>IF('Time Series Inputs'!C977="","",'Time Series Inputs'!C977)</f>
        <v/>
      </c>
      <c r="E977" s="73" t="str">
        <f>IF('Rule Recommendations'!A977="","",'Rule Recommendations'!A977)</f>
        <v/>
      </c>
      <c r="F977" s="73" t="str">
        <f>IF($E977="","",IF(ROW($E977)&lt;=FIRST_TRADE_DATE,0,'Apply Constraints'!$E977))</f>
        <v/>
      </c>
      <c r="G977" s="73" t="str">
        <f t="shared" si="76"/>
        <v/>
      </c>
      <c r="H977" s="73" t="str">
        <f t="shared" si="77"/>
        <v/>
      </c>
      <c r="I977" s="52" t="str">
        <f t="shared" si="79"/>
        <v/>
      </c>
      <c r="J977" s="73" t="str">
        <f t="shared" si="78"/>
        <v/>
      </c>
    </row>
    <row r="978" spans="1:10" ht="15.75" customHeight="1">
      <c r="A978" s="84" t="str">
        <f t="shared" si="75"/>
        <v/>
      </c>
      <c r="B978" s="82" t="str">
        <f>IF('Time Series Inputs'!A978="","",'Time Series Inputs'!A978)</f>
        <v/>
      </c>
      <c r="C978" s="83" t="str">
        <f>IF('Time Series Inputs'!B978="","",'Time Series Inputs'!B978)</f>
        <v/>
      </c>
      <c r="D978" s="83" t="str">
        <f>IF('Time Series Inputs'!C978="","",'Time Series Inputs'!C978)</f>
        <v/>
      </c>
      <c r="E978" s="73" t="str">
        <f>IF('Rule Recommendations'!A978="","",'Rule Recommendations'!A978)</f>
        <v/>
      </c>
      <c r="F978" s="73" t="str">
        <f>IF($E978="","",IF(ROW($E978)&lt;=FIRST_TRADE_DATE,0,'Apply Constraints'!$E978))</f>
        <v/>
      </c>
      <c r="G978" s="73" t="str">
        <f t="shared" si="76"/>
        <v/>
      </c>
      <c r="H978" s="73" t="str">
        <f t="shared" si="77"/>
        <v/>
      </c>
      <c r="I978" s="52" t="str">
        <f t="shared" si="79"/>
        <v/>
      </c>
      <c r="J978" s="73" t="str">
        <f t="shared" si="78"/>
        <v/>
      </c>
    </row>
    <row r="979" spans="1:10" ht="15.75" customHeight="1">
      <c r="A979" s="84" t="str">
        <f t="shared" si="75"/>
        <v/>
      </c>
      <c r="B979" s="82" t="str">
        <f>IF('Time Series Inputs'!A979="","",'Time Series Inputs'!A979)</f>
        <v/>
      </c>
      <c r="C979" s="83" t="str">
        <f>IF('Time Series Inputs'!B979="","",'Time Series Inputs'!B979)</f>
        <v/>
      </c>
      <c r="D979" s="83" t="str">
        <f>IF('Time Series Inputs'!C979="","",'Time Series Inputs'!C979)</f>
        <v/>
      </c>
      <c r="E979" s="73" t="str">
        <f>IF('Rule Recommendations'!A979="","",'Rule Recommendations'!A979)</f>
        <v/>
      </c>
      <c r="F979" s="73" t="str">
        <f>IF($E979="","",IF(ROW($E979)&lt;=FIRST_TRADE_DATE,0,'Apply Constraints'!$E979))</f>
        <v/>
      </c>
      <c r="G979" s="73" t="str">
        <f t="shared" si="76"/>
        <v/>
      </c>
      <c r="H979" s="73" t="str">
        <f t="shared" si="77"/>
        <v/>
      </c>
      <c r="I979" s="52" t="str">
        <f t="shared" si="79"/>
        <v/>
      </c>
      <c r="J979" s="73" t="str">
        <f t="shared" si="78"/>
        <v/>
      </c>
    </row>
    <row r="980" spans="1:10" ht="15.75" customHeight="1">
      <c r="A980" s="84" t="str">
        <f t="shared" si="75"/>
        <v/>
      </c>
      <c r="B980" s="82" t="str">
        <f>IF('Time Series Inputs'!A980="","",'Time Series Inputs'!A980)</f>
        <v/>
      </c>
      <c r="C980" s="83" t="str">
        <f>IF('Time Series Inputs'!B980="","",'Time Series Inputs'!B980)</f>
        <v/>
      </c>
      <c r="D980" s="83" t="str">
        <f>IF('Time Series Inputs'!C980="","",'Time Series Inputs'!C980)</f>
        <v/>
      </c>
      <c r="E980" s="73" t="str">
        <f>IF('Rule Recommendations'!A980="","",'Rule Recommendations'!A980)</f>
        <v/>
      </c>
      <c r="F980" s="73" t="str">
        <f>IF($E980="","",IF(ROW($E980)&lt;=FIRST_TRADE_DATE,0,'Apply Constraints'!$E980))</f>
        <v/>
      </c>
      <c r="G980" s="73" t="str">
        <f t="shared" si="76"/>
        <v/>
      </c>
      <c r="H980" s="73" t="str">
        <f t="shared" si="77"/>
        <v/>
      </c>
      <c r="I980" s="52" t="str">
        <f t="shared" si="79"/>
        <v/>
      </c>
      <c r="J980" s="73" t="str">
        <f t="shared" si="78"/>
        <v/>
      </c>
    </row>
    <row r="981" spans="1:10" ht="15.75" customHeight="1">
      <c r="A981" s="84" t="str">
        <f t="shared" si="75"/>
        <v/>
      </c>
      <c r="B981" s="82" t="str">
        <f>IF('Time Series Inputs'!A981="","",'Time Series Inputs'!A981)</f>
        <v/>
      </c>
      <c r="C981" s="83" t="str">
        <f>IF('Time Series Inputs'!B981="","",'Time Series Inputs'!B981)</f>
        <v/>
      </c>
      <c r="D981" s="83" t="str">
        <f>IF('Time Series Inputs'!C981="","",'Time Series Inputs'!C981)</f>
        <v/>
      </c>
      <c r="E981" s="73" t="str">
        <f>IF('Rule Recommendations'!A981="","",'Rule Recommendations'!A981)</f>
        <v/>
      </c>
      <c r="F981" s="73" t="str">
        <f>IF($E981="","",IF(ROW($E981)&lt;=FIRST_TRADE_DATE,0,'Apply Constraints'!$E981))</f>
        <v/>
      </c>
      <c r="G981" s="73" t="str">
        <f t="shared" si="76"/>
        <v/>
      </c>
      <c r="H981" s="73" t="str">
        <f t="shared" si="77"/>
        <v/>
      </c>
      <c r="I981" s="52" t="str">
        <f t="shared" si="79"/>
        <v/>
      </c>
      <c r="J981" s="73" t="str">
        <f t="shared" si="78"/>
        <v/>
      </c>
    </row>
    <row r="982" spans="1:10" ht="15.75" customHeight="1">
      <c r="A982" s="84" t="str">
        <f t="shared" si="75"/>
        <v/>
      </c>
      <c r="B982" s="82" t="str">
        <f>IF('Time Series Inputs'!A982="","",'Time Series Inputs'!A982)</f>
        <v/>
      </c>
      <c r="C982" s="83" t="str">
        <f>IF('Time Series Inputs'!B982="","",'Time Series Inputs'!B982)</f>
        <v/>
      </c>
      <c r="D982" s="83" t="str">
        <f>IF('Time Series Inputs'!C982="","",'Time Series Inputs'!C982)</f>
        <v/>
      </c>
      <c r="E982" s="73" t="str">
        <f>IF('Rule Recommendations'!A982="","",'Rule Recommendations'!A982)</f>
        <v/>
      </c>
      <c r="F982" s="73" t="str">
        <f>IF($E982="","",IF(ROW($E982)&lt;=FIRST_TRADE_DATE,0,'Apply Constraints'!$E982))</f>
        <v/>
      </c>
      <c r="G982" s="73" t="str">
        <f t="shared" si="76"/>
        <v/>
      </c>
      <c r="H982" s="73" t="str">
        <f t="shared" si="77"/>
        <v/>
      </c>
      <c r="I982" s="52" t="str">
        <f t="shared" si="79"/>
        <v/>
      </c>
      <c r="J982" s="73" t="str">
        <f t="shared" si="78"/>
        <v/>
      </c>
    </row>
    <row r="983" spans="1:10" ht="15.75" customHeight="1">
      <c r="A983" s="84" t="str">
        <f t="shared" si="75"/>
        <v/>
      </c>
      <c r="B983" s="82" t="str">
        <f>IF('Time Series Inputs'!A983="","",'Time Series Inputs'!A983)</f>
        <v/>
      </c>
      <c r="C983" s="83" t="str">
        <f>IF('Time Series Inputs'!B983="","",'Time Series Inputs'!B983)</f>
        <v/>
      </c>
      <c r="D983" s="83" t="str">
        <f>IF('Time Series Inputs'!C983="","",'Time Series Inputs'!C983)</f>
        <v/>
      </c>
      <c r="E983" s="73" t="str">
        <f>IF('Rule Recommendations'!A983="","",'Rule Recommendations'!A983)</f>
        <v/>
      </c>
      <c r="F983" s="73" t="str">
        <f>IF($E983="","",IF(ROW($E983)&lt;=FIRST_TRADE_DATE,0,'Apply Constraints'!$E983))</f>
        <v/>
      </c>
      <c r="G983" s="73" t="str">
        <f t="shared" si="76"/>
        <v/>
      </c>
      <c r="H983" s="73" t="str">
        <f t="shared" si="77"/>
        <v/>
      </c>
      <c r="I983" s="52" t="str">
        <f t="shared" si="79"/>
        <v/>
      </c>
      <c r="J983" s="73" t="str">
        <f t="shared" si="78"/>
        <v/>
      </c>
    </row>
    <row r="984" spans="1:10" ht="15.75" customHeight="1">
      <c r="A984" s="84" t="str">
        <f t="shared" si="75"/>
        <v/>
      </c>
      <c r="B984" s="82" t="str">
        <f>IF('Time Series Inputs'!A984="","",'Time Series Inputs'!A984)</f>
        <v/>
      </c>
      <c r="C984" s="83" t="str">
        <f>IF('Time Series Inputs'!B984="","",'Time Series Inputs'!B984)</f>
        <v/>
      </c>
      <c r="D984" s="83" t="str">
        <f>IF('Time Series Inputs'!C984="","",'Time Series Inputs'!C984)</f>
        <v/>
      </c>
      <c r="E984" s="73" t="str">
        <f>IF('Rule Recommendations'!A984="","",'Rule Recommendations'!A984)</f>
        <v/>
      </c>
      <c r="F984" s="73" t="str">
        <f>IF($E984="","",IF(ROW($E984)&lt;=FIRST_TRADE_DATE,0,'Apply Constraints'!$E984))</f>
        <v/>
      </c>
      <c r="G984" s="73" t="str">
        <f t="shared" si="76"/>
        <v/>
      </c>
      <c r="H984" s="73" t="str">
        <f t="shared" si="77"/>
        <v/>
      </c>
      <c r="I984" s="52" t="str">
        <f t="shared" si="79"/>
        <v/>
      </c>
      <c r="J984" s="73" t="str">
        <f t="shared" si="78"/>
        <v/>
      </c>
    </row>
    <row r="985" spans="1:10" ht="15.75" customHeight="1">
      <c r="A985" s="84" t="str">
        <f t="shared" si="75"/>
        <v/>
      </c>
      <c r="B985" s="82" t="str">
        <f>IF('Time Series Inputs'!A985="","",'Time Series Inputs'!A985)</f>
        <v/>
      </c>
      <c r="C985" s="83" t="str">
        <f>IF('Time Series Inputs'!B985="","",'Time Series Inputs'!B985)</f>
        <v/>
      </c>
      <c r="D985" s="83" t="str">
        <f>IF('Time Series Inputs'!C985="","",'Time Series Inputs'!C985)</f>
        <v/>
      </c>
      <c r="E985" s="73" t="str">
        <f>IF('Rule Recommendations'!A985="","",'Rule Recommendations'!A985)</f>
        <v/>
      </c>
      <c r="F985" s="73" t="str">
        <f>IF($E985="","",IF(ROW($E985)&lt;=FIRST_TRADE_DATE,0,'Apply Constraints'!$E985))</f>
        <v/>
      </c>
      <c r="G985" s="73" t="str">
        <f t="shared" si="76"/>
        <v/>
      </c>
      <c r="H985" s="73" t="str">
        <f t="shared" si="77"/>
        <v/>
      </c>
      <c r="I985" s="52" t="str">
        <f t="shared" si="79"/>
        <v/>
      </c>
      <c r="J985" s="73" t="str">
        <f t="shared" si="78"/>
        <v/>
      </c>
    </row>
    <row r="986" spans="1:10" ht="15.75" customHeight="1">
      <c r="A986" s="84" t="str">
        <f t="shared" si="75"/>
        <v/>
      </c>
      <c r="B986" s="82" t="str">
        <f>IF('Time Series Inputs'!A986="","",'Time Series Inputs'!A986)</f>
        <v/>
      </c>
      <c r="C986" s="83" t="str">
        <f>IF('Time Series Inputs'!B986="","",'Time Series Inputs'!B986)</f>
        <v/>
      </c>
      <c r="D986" s="83" t="str">
        <f>IF('Time Series Inputs'!C986="","",'Time Series Inputs'!C986)</f>
        <v/>
      </c>
      <c r="E986" s="73" t="str">
        <f>IF('Rule Recommendations'!A986="","",'Rule Recommendations'!A986)</f>
        <v/>
      </c>
      <c r="F986" s="73" t="str">
        <f>IF($E986="","",IF(ROW($E986)&lt;=FIRST_TRADE_DATE,0,'Apply Constraints'!$E986))</f>
        <v/>
      </c>
      <c r="G986" s="73" t="str">
        <f t="shared" si="76"/>
        <v/>
      </c>
      <c r="H986" s="73" t="str">
        <f t="shared" si="77"/>
        <v/>
      </c>
      <c r="I986" s="52" t="str">
        <f t="shared" si="79"/>
        <v/>
      </c>
      <c r="J986" s="73" t="str">
        <f t="shared" si="78"/>
        <v/>
      </c>
    </row>
    <row r="987" spans="1:10" ht="15.75" customHeight="1">
      <c r="A987" s="84" t="str">
        <f t="shared" si="75"/>
        <v/>
      </c>
      <c r="B987" s="82" t="str">
        <f>IF('Time Series Inputs'!A987="","",'Time Series Inputs'!A987)</f>
        <v/>
      </c>
      <c r="C987" s="83" t="str">
        <f>IF('Time Series Inputs'!B987="","",'Time Series Inputs'!B987)</f>
        <v/>
      </c>
      <c r="D987" s="83" t="str">
        <f>IF('Time Series Inputs'!C987="","",'Time Series Inputs'!C987)</f>
        <v/>
      </c>
      <c r="E987" s="73" t="str">
        <f>IF('Rule Recommendations'!A987="","",'Rule Recommendations'!A987)</f>
        <v/>
      </c>
      <c r="F987" s="73" t="str">
        <f>IF($E987="","",IF(ROW($E987)&lt;=FIRST_TRADE_DATE,0,'Apply Constraints'!$E987))</f>
        <v/>
      </c>
      <c r="G987" s="73" t="str">
        <f t="shared" si="76"/>
        <v/>
      </c>
      <c r="H987" s="73" t="str">
        <f t="shared" si="77"/>
        <v/>
      </c>
      <c r="I987" s="52" t="str">
        <f t="shared" si="79"/>
        <v/>
      </c>
      <c r="J987" s="73" t="str">
        <f t="shared" si="78"/>
        <v/>
      </c>
    </row>
    <row r="988" spans="1:10" ht="15.75" customHeight="1">
      <c r="A988" s="84" t="str">
        <f t="shared" si="75"/>
        <v/>
      </c>
      <c r="B988" s="82" t="str">
        <f>IF('Time Series Inputs'!A988="","",'Time Series Inputs'!A988)</f>
        <v/>
      </c>
      <c r="C988" s="83" t="str">
        <f>IF('Time Series Inputs'!B988="","",'Time Series Inputs'!B988)</f>
        <v/>
      </c>
      <c r="D988" s="83" t="str">
        <f>IF('Time Series Inputs'!C988="","",'Time Series Inputs'!C988)</f>
        <v/>
      </c>
      <c r="E988" s="73" t="str">
        <f>IF('Rule Recommendations'!A988="","",'Rule Recommendations'!A988)</f>
        <v/>
      </c>
      <c r="F988" s="73" t="str">
        <f>IF($E988="","",IF(ROW($E988)&lt;=FIRST_TRADE_DATE,0,'Apply Constraints'!$E988))</f>
        <v/>
      </c>
      <c r="G988" s="73" t="str">
        <f t="shared" si="76"/>
        <v/>
      </c>
      <c r="H988" s="73" t="str">
        <f t="shared" si="77"/>
        <v/>
      </c>
      <c r="I988" s="52" t="str">
        <f t="shared" si="79"/>
        <v/>
      </c>
      <c r="J988" s="73" t="str">
        <f t="shared" si="78"/>
        <v/>
      </c>
    </row>
    <row r="989" spans="1:10" ht="15.75" customHeight="1">
      <c r="A989" s="84" t="str">
        <f t="shared" si="75"/>
        <v/>
      </c>
      <c r="B989" s="82" t="str">
        <f>IF('Time Series Inputs'!A989="","",'Time Series Inputs'!A989)</f>
        <v/>
      </c>
      <c r="C989" s="83" t="str">
        <f>IF('Time Series Inputs'!B989="","",'Time Series Inputs'!B989)</f>
        <v/>
      </c>
      <c r="D989" s="83" t="str">
        <f>IF('Time Series Inputs'!C989="","",'Time Series Inputs'!C989)</f>
        <v/>
      </c>
      <c r="E989" s="73" t="str">
        <f>IF('Rule Recommendations'!A989="","",'Rule Recommendations'!A989)</f>
        <v/>
      </c>
      <c r="F989" s="73" t="str">
        <f>IF($E989="","",IF(ROW($E989)&lt;=FIRST_TRADE_DATE,0,'Apply Constraints'!$E989))</f>
        <v/>
      </c>
      <c r="G989" s="73" t="str">
        <f t="shared" si="76"/>
        <v/>
      </c>
      <c r="H989" s="73" t="str">
        <f t="shared" si="77"/>
        <v/>
      </c>
      <c r="I989" s="52" t="str">
        <f t="shared" si="79"/>
        <v/>
      </c>
      <c r="J989" s="73" t="str">
        <f t="shared" si="78"/>
        <v/>
      </c>
    </row>
    <row r="990" spans="1:10" ht="15.75" customHeight="1">
      <c r="A990" s="84" t="str">
        <f t="shared" si="75"/>
        <v/>
      </c>
      <c r="B990" s="82" t="str">
        <f>IF('Time Series Inputs'!A990="","",'Time Series Inputs'!A990)</f>
        <v/>
      </c>
      <c r="C990" s="83" t="str">
        <f>IF('Time Series Inputs'!B990="","",'Time Series Inputs'!B990)</f>
        <v/>
      </c>
      <c r="D990" s="83" t="str">
        <f>IF('Time Series Inputs'!C990="","",'Time Series Inputs'!C990)</f>
        <v/>
      </c>
      <c r="E990" s="73" t="str">
        <f>IF('Rule Recommendations'!A990="","",'Rule Recommendations'!A990)</f>
        <v/>
      </c>
      <c r="F990" s="73" t="str">
        <f>IF($E990="","",IF(ROW($E990)&lt;=FIRST_TRADE_DATE,0,'Apply Constraints'!$E990))</f>
        <v/>
      </c>
      <c r="G990" s="73" t="str">
        <f t="shared" si="76"/>
        <v/>
      </c>
      <c r="H990" s="73" t="str">
        <f t="shared" si="77"/>
        <v/>
      </c>
      <c r="I990" s="52" t="str">
        <f t="shared" si="79"/>
        <v/>
      </c>
      <c r="J990" s="73" t="str">
        <f t="shared" si="78"/>
        <v/>
      </c>
    </row>
    <row r="991" spans="1:10" ht="15.75" customHeight="1">
      <c r="A991" s="84" t="str">
        <f t="shared" si="75"/>
        <v/>
      </c>
      <c r="B991" s="82" t="str">
        <f>IF('Time Series Inputs'!A991="","",'Time Series Inputs'!A991)</f>
        <v/>
      </c>
      <c r="C991" s="83" t="str">
        <f>IF('Time Series Inputs'!B991="","",'Time Series Inputs'!B991)</f>
        <v/>
      </c>
      <c r="D991" s="83" t="str">
        <f>IF('Time Series Inputs'!C991="","",'Time Series Inputs'!C991)</f>
        <v/>
      </c>
      <c r="E991" s="73" t="str">
        <f>IF('Rule Recommendations'!A991="","",'Rule Recommendations'!A991)</f>
        <v/>
      </c>
      <c r="F991" s="73" t="str">
        <f>IF($E991="","",IF(ROW($E991)&lt;=FIRST_TRADE_DATE,0,'Apply Constraints'!$E991))</f>
        <v/>
      </c>
      <c r="G991" s="73" t="str">
        <f t="shared" si="76"/>
        <v/>
      </c>
      <c r="H991" s="73" t="str">
        <f t="shared" si="77"/>
        <v/>
      </c>
      <c r="I991" s="52" t="str">
        <f t="shared" si="79"/>
        <v/>
      </c>
      <c r="J991" s="73" t="str">
        <f t="shared" si="78"/>
        <v/>
      </c>
    </row>
    <row r="992" spans="1:10" ht="15.75" customHeight="1">
      <c r="A992" s="84" t="str">
        <f t="shared" si="75"/>
        <v/>
      </c>
      <c r="B992" s="82" t="str">
        <f>IF('Time Series Inputs'!A992="","",'Time Series Inputs'!A992)</f>
        <v/>
      </c>
      <c r="C992" s="83" t="str">
        <f>IF('Time Series Inputs'!B992="","",'Time Series Inputs'!B992)</f>
        <v/>
      </c>
      <c r="D992" s="83" t="str">
        <f>IF('Time Series Inputs'!C992="","",'Time Series Inputs'!C992)</f>
        <v/>
      </c>
      <c r="E992" s="73" t="str">
        <f>IF('Rule Recommendations'!A992="","",'Rule Recommendations'!A992)</f>
        <v/>
      </c>
      <c r="F992" s="73" t="str">
        <f>IF($E992="","",IF(ROW($E992)&lt;=FIRST_TRADE_DATE,0,'Apply Constraints'!$E992))</f>
        <v/>
      </c>
      <c r="G992" s="73" t="str">
        <f t="shared" si="76"/>
        <v/>
      </c>
      <c r="H992" s="73" t="str">
        <f t="shared" si="77"/>
        <v/>
      </c>
      <c r="I992" s="52" t="str">
        <f t="shared" si="79"/>
        <v/>
      </c>
      <c r="J992" s="73" t="str">
        <f t="shared" si="78"/>
        <v/>
      </c>
    </row>
    <row r="993" spans="1:26" ht="15.75" customHeight="1">
      <c r="A993" s="84" t="str">
        <f t="shared" si="75"/>
        <v/>
      </c>
      <c r="B993" s="82" t="str">
        <f>IF('Time Series Inputs'!A993="","",'Time Series Inputs'!A993)</f>
        <v/>
      </c>
      <c r="C993" s="83" t="str">
        <f>IF('Time Series Inputs'!B993="","",'Time Series Inputs'!B993)</f>
        <v/>
      </c>
      <c r="D993" s="83" t="str">
        <f>IF('Time Series Inputs'!C993="","",'Time Series Inputs'!C993)</f>
        <v/>
      </c>
      <c r="E993" s="73" t="str">
        <f>IF('Rule Recommendations'!A993="","",'Rule Recommendations'!A993)</f>
        <v/>
      </c>
      <c r="F993" s="73" t="str">
        <f>IF($E993="","",IF(ROW($E993)&lt;=FIRST_TRADE_DATE,0,'Apply Constraints'!$E993))</f>
        <v/>
      </c>
      <c r="G993" s="73" t="str">
        <f t="shared" si="76"/>
        <v/>
      </c>
      <c r="H993" s="73" t="str">
        <f t="shared" si="77"/>
        <v/>
      </c>
      <c r="I993" s="52" t="str">
        <f t="shared" si="79"/>
        <v/>
      </c>
      <c r="J993" s="73" t="str">
        <f t="shared" si="78"/>
        <v/>
      </c>
    </row>
    <row r="994" spans="1:26" ht="15.75" customHeight="1">
      <c r="A994" s="84" t="str">
        <f t="shared" si="75"/>
        <v/>
      </c>
      <c r="B994" s="82" t="str">
        <f>IF('Time Series Inputs'!A994="","",'Time Series Inputs'!A994)</f>
        <v/>
      </c>
      <c r="C994" s="83" t="str">
        <f>IF('Time Series Inputs'!B994="","",'Time Series Inputs'!B994)</f>
        <v/>
      </c>
      <c r="D994" s="83" t="str">
        <f>IF('Time Series Inputs'!C994="","",'Time Series Inputs'!C994)</f>
        <v/>
      </c>
      <c r="E994" s="73" t="str">
        <f>IF('Rule Recommendations'!A994="","",'Rule Recommendations'!A994)</f>
        <v/>
      </c>
      <c r="F994" s="73" t="str">
        <f>IF($E994="","",IF(ROW($E994)&lt;=FIRST_TRADE_DATE,0,'Apply Constraints'!$E994))</f>
        <v/>
      </c>
      <c r="G994" s="73" t="str">
        <f t="shared" si="76"/>
        <v/>
      </c>
      <c r="H994" s="73" t="str">
        <f t="shared" si="77"/>
        <v/>
      </c>
      <c r="I994" s="52" t="str">
        <f t="shared" si="79"/>
        <v/>
      </c>
      <c r="J994" s="73" t="str">
        <f t="shared" si="78"/>
        <v/>
      </c>
    </row>
    <row r="995" spans="1:26" ht="15.75" customHeight="1">
      <c r="A995" s="84" t="str">
        <f t="shared" si="75"/>
        <v/>
      </c>
      <c r="B995" s="82" t="str">
        <f>IF('Time Series Inputs'!A995="","",'Time Series Inputs'!A995)</f>
        <v/>
      </c>
      <c r="C995" s="83" t="str">
        <f>IF('Time Series Inputs'!B995="","",'Time Series Inputs'!B995)</f>
        <v/>
      </c>
      <c r="D995" s="83" t="str">
        <f>IF('Time Series Inputs'!C995="","",'Time Series Inputs'!C995)</f>
        <v/>
      </c>
      <c r="E995" s="73" t="str">
        <f>IF('Rule Recommendations'!A995="","",'Rule Recommendations'!A995)</f>
        <v/>
      </c>
      <c r="F995" s="73" t="str">
        <f>IF($E995="","",IF(ROW($E995)&lt;=FIRST_TRADE_DATE,0,'Apply Constraints'!$E995))</f>
        <v/>
      </c>
      <c r="G995" s="73" t="str">
        <f t="shared" si="76"/>
        <v/>
      </c>
      <c r="H995" s="73" t="str">
        <f t="shared" si="77"/>
        <v/>
      </c>
      <c r="I995" s="52" t="str">
        <f t="shared" si="79"/>
        <v/>
      </c>
      <c r="J995" s="73" t="str">
        <f t="shared" si="78"/>
        <v/>
      </c>
    </row>
    <row r="996" spans="1:26" ht="15.75" customHeight="1">
      <c r="A996" s="84" t="str">
        <f t="shared" si="75"/>
        <v/>
      </c>
      <c r="B996" s="82" t="str">
        <f>IF('Time Series Inputs'!A996="","",'Time Series Inputs'!A996)</f>
        <v/>
      </c>
      <c r="C996" s="83" t="str">
        <f>IF('Time Series Inputs'!B996="","",'Time Series Inputs'!B996)</f>
        <v/>
      </c>
      <c r="D996" s="83" t="str">
        <f>IF('Time Series Inputs'!C996="","",'Time Series Inputs'!C996)</f>
        <v/>
      </c>
      <c r="E996" s="73" t="str">
        <f>IF('Rule Recommendations'!A996="","",'Rule Recommendations'!A996)</f>
        <v/>
      </c>
      <c r="F996" s="73" t="str">
        <f>IF($E996="","",IF(ROW($E996)&lt;=FIRST_TRADE_DATE,0,'Apply Constraints'!$E996))</f>
        <v/>
      </c>
      <c r="G996" s="73" t="str">
        <f t="shared" si="76"/>
        <v/>
      </c>
      <c r="H996" s="73" t="str">
        <f t="shared" si="77"/>
        <v/>
      </c>
      <c r="I996" s="52" t="str">
        <f t="shared" si="79"/>
        <v/>
      </c>
      <c r="J996" s="73" t="str">
        <f t="shared" si="78"/>
        <v/>
      </c>
    </row>
    <row r="997" spans="1:26" ht="15.75" customHeight="1">
      <c r="A997" s="84" t="str">
        <f t="shared" si="75"/>
        <v/>
      </c>
      <c r="B997" s="82" t="str">
        <f>IF('Time Series Inputs'!A997="","",'Time Series Inputs'!A997)</f>
        <v/>
      </c>
      <c r="C997" s="83" t="str">
        <f>IF('Time Series Inputs'!B997="","",'Time Series Inputs'!B997)</f>
        <v/>
      </c>
      <c r="D997" s="83" t="str">
        <f>IF('Time Series Inputs'!C997="","",'Time Series Inputs'!C997)</f>
        <v/>
      </c>
      <c r="E997" s="73" t="str">
        <f>IF('Rule Recommendations'!A997="","",'Rule Recommendations'!A997)</f>
        <v/>
      </c>
      <c r="F997" s="73" t="str">
        <f>IF($E997="","",IF(ROW($E997)&lt;=FIRST_TRADE_DATE,0,'Apply Constraints'!$E997))</f>
        <v/>
      </c>
      <c r="G997" s="73" t="str">
        <f t="shared" si="76"/>
        <v/>
      </c>
      <c r="H997" s="73" t="str">
        <f t="shared" si="77"/>
        <v/>
      </c>
      <c r="I997" s="52" t="str">
        <f t="shared" si="79"/>
        <v/>
      </c>
      <c r="J997" s="73" t="str">
        <f t="shared" si="78"/>
        <v/>
      </c>
    </row>
    <row r="998" spans="1:26" ht="15.75" customHeight="1">
      <c r="A998" s="84" t="str">
        <f t="shared" si="75"/>
        <v/>
      </c>
      <c r="B998" s="82" t="str">
        <f>IF('Time Series Inputs'!A998="","",'Time Series Inputs'!A998)</f>
        <v/>
      </c>
      <c r="C998" s="83" t="str">
        <f>IF('Time Series Inputs'!B998="","",'Time Series Inputs'!B998)</f>
        <v/>
      </c>
      <c r="D998" s="83" t="str">
        <f>IF('Time Series Inputs'!C998="","",'Time Series Inputs'!C998)</f>
        <v/>
      </c>
      <c r="E998" s="73" t="str">
        <f>IF('Rule Recommendations'!A998="","",'Rule Recommendations'!A998)</f>
        <v/>
      </c>
      <c r="F998" s="73" t="str">
        <f>IF($E998="","",IF(ROW($E998)&lt;=FIRST_TRADE_DATE,0,'Apply Constraints'!$E998))</f>
        <v/>
      </c>
      <c r="G998" s="73" t="str">
        <f t="shared" si="76"/>
        <v/>
      </c>
      <c r="H998" s="73" t="str">
        <f t="shared" si="77"/>
        <v/>
      </c>
      <c r="I998" s="52" t="str">
        <f t="shared" si="79"/>
        <v/>
      </c>
      <c r="J998" s="73" t="str">
        <f t="shared" si="78"/>
        <v/>
      </c>
    </row>
    <row r="999" spans="1:26" ht="15.75" customHeight="1">
      <c r="A999" s="84" t="str">
        <f t="shared" si="75"/>
        <v/>
      </c>
      <c r="B999" s="82" t="str">
        <f>IF('Time Series Inputs'!A999="","",'Time Series Inputs'!A999)</f>
        <v/>
      </c>
      <c r="C999" s="83" t="str">
        <f>IF('Time Series Inputs'!B999="","",'Time Series Inputs'!B999)</f>
        <v/>
      </c>
      <c r="D999" s="83" t="str">
        <f>IF('Time Series Inputs'!C999="","",'Time Series Inputs'!C999)</f>
        <v/>
      </c>
      <c r="E999" s="73" t="str">
        <f>IF('Rule Recommendations'!A999="","",'Rule Recommendations'!A999)</f>
        <v/>
      </c>
      <c r="F999" s="73" t="str">
        <f>IF($E999="","",IF(ROW($E999)&lt;=FIRST_TRADE_DATE,0,'Apply Constraints'!$E999))</f>
        <v/>
      </c>
      <c r="G999" s="73" t="str">
        <f t="shared" si="76"/>
        <v/>
      </c>
      <c r="H999" s="73" t="str">
        <f t="shared" si="77"/>
        <v/>
      </c>
      <c r="I999" s="52" t="str">
        <f t="shared" si="79"/>
        <v/>
      </c>
      <c r="J999" s="73" t="str">
        <f t="shared" si="78"/>
        <v/>
      </c>
    </row>
    <row r="1000" spans="1:26" ht="15.75" customHeight="1">
      <c r="A1000" s="84" t="str">
        <f t="shared" si="75"/>
        <v/>
      </c>
      <c r="B1000" s="82" t="str">
        <f>IF('Time Series Inputs'!A1000="","",'Time Series Inputs'!A1000)</f>
        <v/>
      </c>
      <c r="C1000" s="83" t="str">
        <f>IF('Time Series Inputs'!B1000="","",'Time Series Inputs'!B1000)</f>
        <v/>
      </c>
      <c r="D1000" s="83" t="str">
        <f>IF('Time Series Inputs'!C1000="","",'Time Series Inputs'!C1000)</f>
        <v/>
      </c>
      <c r="E1000" s="73" t="str">
        <f>IF('Rule Recommendations'!A1000="","",'Rule Recommendations'!A1000)</f>
        <v/>
      </c>
      <c r="F1000" s="73" t="str">
        <f>IF($E1000="","",IF(ROW($E1000)&lt;=FIRST_TRADE_DATE,0,'Apply Constraints'!$E1000))</f>
        <v/>
      </c>
      <c r="G1000" s="73" t="str">
        <f t="shared" si="76"/>
        <v/>
      </c>
      <c r="H1000" s="73" t="str">
        <f t="shared" si="77"/>
        <v/>
      </c>
      <c r="I1000" s="52" t="str">
        <f t="shared" si="79"/>
        <v/>
      </c>
      <c r="J1000" s="73" t="str">
        <f t="shared" si="78"/>
        <v/>
      </c>
    </row>
    <row r="1001" spans="1:26" ht="15" hidden="1" customHeight="1">
      <c r="A1001" s="86"/>
      <c r="B1001" s="87"/>
      <c r="C1001" s="88"/>
      <c r="D1001" s="88"/>
      <c r="E1001" s="86"/>
      <c r="F1001" s="86"/>
      <c r="G1001" s="86"/>
      <c r="H1001" s="86"/>
      <c r="I1001" s="87"/>
      <c r="J1001" s="86"/>
      <c r="K1001" s="87"/>
      <c r="L1001" s="87"/>
      <c r="M1001" s="87"/>
      <c r="N1001" s="87"/>
      <c r="O1001" s="87"/>
      <c r="P1001" s="87"/>
      <c r="Q1001" s="87"/>
      <c r="R1001" s="87"/>
      <c r="S1001" s="87"/>
      <c r="T1001" s="87"/>
      <c r="U1001" s="87"/>
      <c r="V1001" s="87"/>
      <c r="W1001" s="87"/>
      <c r="X1001" s="87"/>
      <c r="Y1001" s="87"/>
      <c r="Z1001" s="87"/>
    </row>
  </sheetData>
  <pageMargins left="0.7" right="0.7" top="0.75" bottom="0.75" header="0.51180555555555496" footer="0.51180555555555496"/>
  <pageSetup firstPageNumber="0" orientation="landscape"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S1" workbookViewId="0">
      <selection activeCell="V21" sqref="V21"/>
    </sheetView>
  </sheetViews>
  <sheetFormatPr baseColWidth="10" defaultColWidth="8.7109375" defaultRowHeight="13" x14ac:dyDescent="0"/>
  <cols>
    <col min="1" max="1" width="13.7109375" customWidth="1"/>
    <col min="2" max="3" width="9.42578125" customWidth="1"/>
    <col min="4" max="4" width="16.7109375" customWidth="1"/>
    <col min="5" max="5" width="30.85546875" customWidth="1"/>
    <col min="6" max="6" width="31.140625" customWidth="1"/>
    <col min="7" max="7" width="27" customWidth="1"/>
    <col min="8" max="8" width="22.85546875" customWidth="1"/>
    <col min="9" max="9" width="26.140625" customWidth="1"/>
    <col min="10" max="10" width="28.42578125" customWidth="1"/>
    <col min="11" max="11" width="23.28515625" customWidth="1"/>
    <col min="12" max="12" width="27" customWidth="1"/>
    <col min="13" max="13" width="47.28515625" customWidth="1"/>
    <col min="14" max="15" width="37.42578125" customWidth="1"/>
    <col min="16" max="16" width="22.28515625" customWidth="1"/>
    <col min="17" max="17" width="27.28515625" customWidth="1"/>
    <col min="18" max="18" width="24.7109375" customWidth="1"/>
    <col min="19" max="19" width="20.28515625" customWidth="1"/>
    <col min="20" max="20" width="32.5703125" customWidth="1"/>
    <col min="21" max="21" width="20" customWidth="1"/>
    <col min="22" max="22" width="20.85546875" customWidth="1"/>
    <col min="23" max="23" width="17.140625" customWidth="1"/>
    <col min="24" max="26" width="8.5703125" customWidth="1"/>
    <col min="27" max="1025" width="12.5703125" customWidth="1"/>
  </cols>
  <sheetData>
    <row r="1" spans="1:26" ht="13.5" customHeight="1">
      <c r="A1" s="42" t="str">
        <f>'Rule Recommendations'!B1</f>
        <v>Dates</v>
      </c>
      <c r="B1" s="43" t="str">
        <f>'Rule Recommendations'!C1</f>
        <v>Price</v>
      </c>
      <c r="C1" s="43" t="str">
        <f>'Rule Recommendations'!D1</f>
        <v>Research</v>
      </c>
      <c r="D1" s="55" t="s">
        <v>52</v>
      </c>
      <c r="E1" s="55" t="s">
        <v>53</v>
      </c>
      <c r="F1" s="48" t="s">
        <v>54</v>
      </c>
      <c r="G1" s="48" t="s">
        <v>55</v>
      </c>
      <c r="H1" s="48" t="s">
        <v>56</v>
      </c>
      <c r="I1" s="48" t="s">
        <v>57</v>
      </c>
      <c r="J1" s="48" t="s">
        <v>58</v>
      </c>
      <c r="K1" s="48" t="s">
        <v>59</v>
      </c>
      <c r="L1" s="48" t="s">
        <v>60</v>
      </c>
      <c r="M1" s="55" t="s">
        <v>61</v>
      </c>
      <c r="N1" s="55" t="s">
        <v>62</v>
      </c>
      <c r="O1" s="55" t="s">
        <v>63</v>
      </c>
      <c r="P1" s="48" t="s">
        <v>64</v>
      </c>
      <c r="Q1" s="48" t="s">
        <v>65</v>
      </c>
      <c r="R1" s="48" t="s">
        <v>66</v>
      </c>
      <c r="S1" s="48" t="s">
        <v>67</v>
      </c>
      <c r="T1" s="48" t="s">
        <v>68</v>
      </c>
      <c r="U1" s="55" t="s">
        <v>69</v>
      </c>
      <c r="V1" s="48" t="s">
        <v>70</v>
      </c>
      <c r="W1" s="3" t="s">
        <v>71</v>
      </c>
      <c r="X1" s="44"/>
      <c r="Y1" s="44"/>
      <c r="Z1" s="44"/>
    </row>
    <row r="2" spans="1:26" ht="13.5" customHeight="1">
      <c r="A2" s="56">
        <f>IF('Time Series Inputs'!A2="","",'Time Series Inputs'!A2)</f>
        <v>43765</v>
      </c>
      <c r="B2" s="57">
        <f>IF('Time Series Inputs'!B2="","",'Time Series Inputs'!B2)</f>
        <v>100</v>
      </c>
      <c r="C2" s="57">
        <f>IF('Time Series Inputs'!C2="","",'Time Series Inputs'!C2)</f>
        <v>100</v>
      </c>
      <c r="D2" s="58">
        <f>IF(A2="","",'Apply Constraints'!A2)</f>
        <v>0</v>
      </c>
      <c r="E2" s="59">
        <v>0</v>
      </c>
      <c r="F2" s="60">
        <v>1</v>
      </c>
      <c r="G2" s="60">
        <f>E2*F2</f>
        <v>0</v>
      </c>
      <c r="H2" s="60">
        <f>(1-E2)*F2</f>
        <v>1</v>
      </c>
      <c r="I2" s="61">
        <f>G2/B2</f>
        <v>0</v>
      </c>
      <c r="J2" s="62">
        <f t="shared" ref="J2:J65" si="0">IF(B2="","", -F2* (1-(1-ANNUAL_FEE)^(1/252)))</f>
        <v>0</v>
      </c>
      <c r="K2" s="61">
        <f>H2+J2</f>
        <v>1</v>
      </c>
      <c r="L2" s="61">
        <f>K2+G2</f>
        <v>1</v>
      </c>
      <c r="M2" s="58">
        <f>L2*D2*(1-ANNUAL_FEE)^(1/252)</f>
        <v>0</v>
      </c>
      <c r="N2" s="58">
        <f>G2/L2</f>
        <v>0</v>
      </c>
      <c r="O2" s="58">
        <f t="shared" ref="O2:O65" si="1">IF(A2="","",IF(D2=N2,0,IF(D2&gt;N2,(D2-N2)/(1+BID_OFFER_SPREAD/2*D2),(D2-N2)/(1-BID_OFFER_SPREAD/2*D2))*(K2/(1-N2))))</f>
        <v>0</v>
      </c>
      <c r="P2" s="61">
        <f>O2/B2</f>
        <v>0</v>
      </c>
      <c r="Q2" s="63">
        <f>P2+I2</f>
        <v>0</v>
      </c>
      <c r="R2" s="64">
        <f>IF(P2&gt;0,-P2*B2*(1+BID_OFFER_SPREAD/2),-P2*B2*(1-BID_OFFER_SPREAD/2))</f>
        <v>0</v>
      </c>
      <c r="S2" s="64">
        <f>K2+R2</f>
        <v>1</v>
      </c>
      <c r="T2" s="64">
        <f>Q2*B2</f>
        <v>0</v>
      </c>
      <c r="U2" s="58">
        <f t="shared" ref="U2:U65" si="2">IF(E2="","",T2/(T2+S2))</f>
        <v>0</v>
      </c>
      <c r="V2" s="65" t="str">
        <f>IF(U2=D2,"Correct", "Error")</f>
        <v>Correct</v>
      </c>
      <c r="W2" s="66">
        <f>S2+T2</f>
        <v>1</v>
      </c>
    </row>
    <row r="3" spans="1:26" ht="13.5" customHeight="1">
      <c r="A3" s="45">
        <f>IF('Time Series Inputs'!A3="","",'Time Series Inputs'!A3)</f>
        <v>43766</v>
      </c>
      <c r="B3" s="7">
        <f>IF('Time Series Inputs'!B3="","",'Time Series Inputs'!B3)</f>
        <v>99.912610364907096</v>
      </c>
      <c r="C3" s="7">
        <f>IF('Time Series Inputs'!C3="","",'Time Series Inputs'!C3)</f>
        <v>99.578008314098398</v>
      </c>
      <c r="D3" s="53">
        <f>IF(A3="","",'Apply Constraints'!A3)</f>
        <v>1</v>
      </c>
      <c r="E3" s="67">
        <f t="shared" ref="E3:E66" si="3">IF(B3="","",(U2*B3/B2/(1+U2*(B3/B2-1))))</f>
        <v>0</v>
      </c>
      <c r="F3" s="68">
        <f t="shared" ref="F3:F66" si="4">IF(B3="","",Q2*B3+S2)</f>
        <v>1</v>
      </c>
      <c r="G3" s="68">
        <f t="shared" ref="G3:G66" si="5">IF(B3="","", E3*F3)</f>
        <v>0</v>
      </c>
      <c r="H3" s="69">
        <f t="shared" ref="H3:H66" si="6">IF(B3="","", F3 - Q2*B3)</f>
        <v>1</v>
      </c>
      <c r="I3" s="70">
        <f t="shared" ref="I3:I66" si="7">IF(B3="","", G3/B3)</f>
        <v>0</v>
      </c>
      <c r="J3" s="46">
        <f t="shared" si="0"/>
        <v>0</v>
      </c>
      <c r="K3" s="71">
        <f t="shared" ref="K3:K66" si="8">IF(B3="","", H3+J3)</f>
        <v>1</v>
      </c>
      <c r="L3" s="70">
        <f t="shared" ref="L3:L66" si="9">IF(B3="","", K3+G3)</f>
        <v>1</v>
      </c>
      <c r="M3" s="53">
        <f t="shared" ref="M3:M66" si="10">IF(B3="","", L3*D3*(1-ANNUAL_FEE)^(1/252))</f>
        <v>1</v>
      </c>
      <c r="N3" s="53">
        <f t="shared" ref="N3:N66" si="11">IF(B3="","", G3/L3)</f>
        <v>0</v>
      </c>
      <c r="O3" s="53">
        <f t="shared" si="1"/>
        <v>0.99502487562189068</v>
      </c>
      <c r="P3" s="72">
        <f t="shared" ref="P3:P66" si="12">IF(B3="","", O3/B3)</f>
        <v>9.9589518478978636E-3</v>
      </c>
      <c r="Q3" s="72">
        <f t="shared" ref="Q3:Q66" si="13">IF(B3="","", P3+I3)</f>
        <v>9.9589518478978636E-3</v>
      </c>
      <c r="R3" s="71">
        <f t="shared" ref="R3:R66" si="14">IF(A3="","",IF(P3&gt;0,-P3*B3*(1+BID_OFFER_SPREAD/2),-P3*B3*(1-BID_OFFER_SPREAD/2)))</f>
        <v>-1.0000000000000002</v>
      </c>
      <c r="S3" s="71">
        <f t="shared" ref="S3:S66" si="15">IF(B3="","", K3+R3)</f>
        <v>-2.2204460492503131E-16</v>
      </c>
      <c r="T3" s="71">
        <f t="shared" ref="T3:T66" si="16">IF(B3="","", Q3*B3)</f>
        <v>0.99502487562189079</v>
      </c>
      <c r="U3" s="53">
        <f t="shared" si="2"/>
        <v>1.0000000000000002</v>
      </c>
      <c r="V3" s="52" t="str">
        <f t="shared" ref="V3:V66" si="17">IF(B3="","", IF(U3=D3,"Correct", "Error"))</f>
        <v>Correct</v>
      </c>
      <c r="W3" s="66">
        <f t="shared" ref="W3:W66" si="18">IF(B3="","", S3+T3)</f>
        <v>0.99502487562189057</v>
      </c>
    </row>
    <row r="4" spans="1:26" ht="13.5" customHeight="1">
      <c r="A4" s="45">
        <f>IF('Time Series Inputs'!A4="","",'Time Series Inputs'!A4)</f>
        <v>43767</v>
      </c>
      <c r="B4" s="7">
        <f>IF('Time Series Inputs'!B4="","",'Time Series Inputs'!B4)</f>
        <v>100.311217364497</v>
      </c>
      <c r="C4" s="7">
        <f>IF('Time Series Inputs'!C4="","",'Time Series Inputs'!C4)</f>
        <v>100.239302652175</v>
      </c>
      <c r="D4" s="53">
        <f>IF(A4="","",'Apply Constraints'!A4)</f>
        <v>1</v>
      </c>
      <c r="E4" s="67">
        <f t="shared" si="3"/>
        <v>1.0000000000000004</v>
      </c>
      <c r="F4" s="68">
        <f t="shared" si="4"/>
        <v>0.9989945835370414</v>
      </c>
      <c r="G4" s="68">
        <f t="shared" si="5"/>
        <v>0.99899458353704185</v>
      </c>
      <c r="H4" s="69">
        <f t="shared" si="6"/>
        <v>-2.2204460492503131E-16</v>
      </c>
      <c r="I4" s="70">
        <f t="shared" si="7"/>
        <v>9.9589518478978654E-3</v>
      </c>
      <c r="J4" s="46">
        <f t="shared" si="0"/>
        <v>0</v>
      </c>
      <c r="K4" s="71">
        <f t="shared" si="8"/>
        <v>-2.2204460492503131E-16</v>
      </c>
      <c r="L4" s="70">
        <f t="shared" si="9"/>
        <v>0.99899458353704162</v>
      </c>
      <c r="M4" s="53">
        <f t="shared" si="10"/>
        <v>0.99899458353704162</v>
      </c>
      <c r="N4" s="53">
        <f t="shared" si="11"/>
        <v>1.0000000000000002</v>
      </c>
      <c r="O4" s="53">
        <f t="shared" si="1"/>
        <v>0</v>
      </c>
      <c r="P4" s="72">
        <f t="shared" si="12"/>
        <v>0</v>
      </c>
      <c r="Q4" s="72">
        <f t="shared" si="13"/>
        <v>9.9589518478978654E-3</v>
      </c>
      <c r="R4" s="71">
        <f t="shared" si="14"/>
        <v>0</v>
      </c>
      <c r="S4" s="71">
        <f t="shared" si="15"/>
        <v>-2.2204460492503131E-16</v>
      </c>
      <c r="T4" s="71">
        <f t="shared" si="16"/>
        <v>0.99899458353704185</v>
      </c>
      <c r="U4" s="53">
        <f t="shared" si="2"/>
        <v>1.0000000000000002</v>
      </c>
      <c r="V4" s="52" t="str">
        <f t="shared" si="17"/>
        <v>Correct</v>
      </c>
      <c r="W4" s="66">
        <f t="shared" si="18"/>
        <v>0.99899458353704162</v>
      </c>
    </row>
    <row r="5" spans="1:26" ht="13.5" customHeight="1">
      <c r="A5" s="45">
        <f>IF('Time Series Inputs'!A5="","",'Time Series Inputs'!A5)</f>
        <v>43768</v>
      </c>
      <c r="B5" s="7">
        <f>IF('Time Series Inputs'!B5="","",'Time Series Inputs'!B5)</f>
        <v>99.848298101833194</v>
      </c>
      <c r="C5" s="7">
        <f>IF('Time Series Inputs'!C5="","",'Time Series Inputs'!C5)</f>
        <v>100.925168752525</v>
      </c>
      <c r="D5" s="53">
        <f>IF(A5="","",'Apply Constraints'!A5)</f>
        <v>0</v>
      </c>
      <c r="E5" s="73">
        <f t="shared" si="3"/>
        <v>1.0000000000000004</v>
      </c>
      <c r="F5" s="68">
        <f t="shared" si="4"/>
        <v>0.99438439289070835</v>
      </c>
      <c r="G5" s="68">
        <f t="shared" si="5"/>
        <v>0.99438439289070879</v>
      </c>
      <c r="H5" s="69">
        <f t="shared" si="6"/>
        <v>-2.2204460492503131E-16</v>
      </c>
      <c r="I5" s="70">
        <f t="shared" si="7"/>
        <v>9.9589518478978671E-3</v>
      </c>
      <c r="J5" s="46">
        <f t="shared" si="0"/>
        <v>0</v>
      </c>
      <c r="K5" s="71">
        <f t="shared" si="8"/>
        <v>-2.2204460492503131E-16</v>
      </c>
      <c r="L5" s="70">
        <f t="shared" si="9"/>
        <v>0.99438439289070857</v>
      </c>
      <c r="M5" s="53">
        <f t="shared" si="10"/>
        <v>0</v>
      </c>
      <c r="N5" s="53">
        <f t="shared" si="11"/>
        <v>1.0000000000000002</v>
      </c>
      <c r="O5" s="53">
        <f t="shared" si="1"/>
        <v>-1.0000000000000002</v>
      </c>
      <c r="P5" s="72">
        <f t="shared" si="12"/>
        <v>-1.0015193238247497E-2</v>
      </c>
      <c r="Q5" s="72">
        <f t="shared" si="13"/>
        <v>-5.6241390349629633E-5</v>
      </c>
      <c r="R5" s="71">
        <f t="shared" si="14"/>
        <v>0.99500000000000022</v>
      </c>
      <c r="S5" s="71">
        <f t="shared" si="15"/>
        <v>0.995</v>
      </c>
      <c r="T5" s="71">
        <f t="shared" si="16"/>
        <v>-5.615607109291384E-3</v>
      </c>
      <c r="U5" s="53">
        <f t="shared" si="2"/>
        <v>-5.6758598070100214E-3</v>
      </c>
      <c r="V5" s="52" t="str">
        <f t="shared" si="17"/>
        <v>Error</v>
      </c>
      <c r="W5" s="66">
        <f t="shared" si="18"/>
        <v>0.98938439289070856</v>
      </c>
    </row>
    <row r="6" spans="1:26" ht="13.5" customHeight="1">
      <c r="A6" s="45">
        <f>IF('Time Series Inputs'!A6="","",'Time Series Inputs'!A6)</f>
        <v>43769</v>
      </c>
      <c r="B6" s="7">
        <f>IF('Time Series Inputs'!B6="","",'Time Series Inputs'!B6)</f>
        <v>99.885120923014597</v>
      </c>
      <c r="C6" s="7">
        <f>IF('Time Series Inputs'!C6="","",'Time Series Inputs'!C6)</f>
        <v>101.692155974478</v>
      </c>
      <c r="D6" s="53">
        <f>IF(A6="","",'Apply Constraints'!A6)</f>
        <v>0</v>
      </c>
      <c r="E6" s="73">
        <f t="shared" si="3"/>
        <v>-5.6779648791647503E-3</v>
      </c>
      <c r="F6" s="68">
        <f t="shared" si="4"/>
        <v>0.98938232192404874</v>
      </c>
      <c r="G6" s="68">
        <f t="shared" si="5"/>
        <v>-5.6176780759512211E-3</v>
      </c>
      <c r="H6" s="69">
        <f t="shared" si="6"/>
        <v>0.995</v>
      </c>
      <c r="I6" s="70">
        <f t="shared" si="7"/>
        <v>-5.6241390349629626E-5</v>
      </c>
      <c r="J6" s="46">
        <f t="shared" si="0"/>
        <v>0</v>
      </c>
      <c r="K6" s="71">
        <f t="shared" si="8"/>
        <v>0.995</v>
      </c>
      <c r="L6" s="70">
        <f t="shared" si="9"/>
        <v>0.98938232192404874</v>
      </c>
      <c r="M6" s="53">
        <f t="shared" si="10"/>
        <v>0</v>
      </c>
      <c r="N6" s="53">
        <f t="shared" si="11"/>
        <v>-5.6779648791647503E-3</v>
      </c>
      <c r="O6" s="53">
        <f t="shared" si="1"/>
        <v>5.617678075951222E-3</v>
      </c>
      <c r="P6" s="72">
        <f t="shared" si="12"/>
        <v>5.6241390349629633E-5</v>
      </c>
      <c r="Q6" s="72">
        <f t="shared" si="13"/>
        <v>6.7762635780344027E-21</v>
      </c>
      <c r="R6" s="71">
        <f t="shared" si="14"/>
        <v>-5.6457664663309773E-3</v>
      </c>
      <c r="S6" s="71">
        <f t="shared" si="15"/>
        <v>0.98935423353366903</v>
      </c>
      <c r="T6" s="71">
        <f t="shared" si="16"/>
        <v>6.7684790689818587E-19</v>
      </c>
      <c r="U6" s="53">
        <f t="shared" si="2"/>
        <v>6.8413100581850579E-19</v>
      </c>
      <c r="V6" s="52" t="str">
        <f t="shared" si="17"/>
        <v>Error</v>
      </c>
      <c r="W6" s="66">
        <f t="shared" si="18"/>
        <v>0.98935423353366903</v>
      </c>
    </row>
    <row r="7" spans="1:26" ht="13.5" customHeight="1">
      <c r="A7" s="45">
        <f>IF('Time Series Inputs'!A7="","",'Time Series Inputs'!A7)</f>
        <v>43770</v>
      </c>
      <c r="B7" s="7">
        <f>IF('Time Series Inputs'!B7="","",'Time Series Inputs'!B7)</f>
        <v>100.445590841743</v>
      </c>
      <c r="C7" s="7">
        <f>IF('Time Series Inputs'!C7="","",'Time Series Inputs'!C7)</f>
        <v>101.64498964069401</v>
      </c>
      <c r="D7" s="53">
        <f>IF(A7="","",'Apply Constraints'!A7)</f>
        <v>0</v>
      </c>
      <c r="E7" s="73">
        <f t="shared" si="3"/>
        <v>6.8796976424105599E-19</v>
      </c>
      <c r="F7" s="68">
        <f t="shared" si="4"/>
        <v>0.98935423353366903</v>
      </c>
      <c r="G7" s="68">
        <f t="shared" si="5"/>
        <v>6.8064579879504894E-19</v>
      </c>
      <c r="H7" s="69">
        <f t="shared" si="6"/>
        <v>0.98935423353366903</v>
      </c>
      <c r="I7" s="70">
        <f t="shared" si="7"/>
        <v>6.776263578034402E-21</v>
      </c>
      <c r="J7" s="46">
        <f t="shared" si="0"/>
        <v>0</v>
      </c>
      <c r="K7" s="71">
        <f t="shared" si="8"/>
        <v>0.98935423353366903</v>
      </c>
      <c r="L7" s="70">
        <f t="shared" si="9"/>
        <v>0.98935423353366903</v>
      </c>
      <c r="M7" s="53">
        <f t="shared" si="10"/>
        <v>0</v>
      </c>
      <c r="N7" s="53">
        <f t="shared" si="11"/>
        <v>6.8796976424105599E-19</v>
      </c>
      <c r="O7" s="53">
        <f t="shared" si="1"/>
        <v>-6.8064579879504894E-19</v>
      </c>
      <c r="P7" s="72">
        <f t="shared" si="12"/>
        <v>-6.776263578034402E-21</v>
      </c>
      <c r="Q7" s="72">
        <f t="shared" si="13"/>
        <v>0</v>
      </c>
      <c r="R7" s="71">
        <f t="shared" si="14"/>
        <v>6.7724256980107366E-19</v>
      </c>
      <c r="S7" s="71">
        <f t="shared" si="15"/>
        <v>0.98935423353366903</v>
      </c>
      <c r="T7" s="71">
        <f t="shared" si="16"/>
        <v>0</v>
      </c>
      <c r="U7" s="53">
        <f t="shared" si="2"/>
        <v>0</v>
      </c>
      <c r="V7" s="52" t="str">
        <f t="shared" si="17"/>
        <v>Correct</v>
      </c>
      <c r="W7" s="66">
        <f t="shared" si="18"/>
        <v>0.98935423353366903</v>
      </c>
    </row>
    <row r="8" spans="1:26" ht="13.5" customHeight="1">
      <c r="A8" s="45">
        <f>IF('Time Series Inputs'!A8="","",'Time Series Inputs'!A8)</f>
        <v>43771</v>
      </c>
      <c r="B8" s="7">
        <f>IF('Time Series Inputs'!B8="","",'Time Series Inputs'!B8)</f>
        <v>101.04736747988299</v>
      </c>
      <c r="C8" s="7">
        <f>IF('Time Series Inputs'!C8="","",'Time Series Inputs'!C8)</f>
        <v>100.92100280147299</v>
      </c>
      <c r="D8" s="53">
        <f>IF(A8="","",'Apply Constraints'!A8)</f>
        <v>0</v>
      </c>
      <c r="E8" s="73">
        <f t="shared" si="3"/>
        <v>0</v>
      </c>
      <c r="F8" s="68">
        <f t="shared" si="4"/>
        <v>0.98935423353366903</v>
      </c>
      <c r="G8" s="68">
        <f t="shared" si="5"/>
        <v>0</v>
      </c>
      <c r="H8" s="69">
        <f t="shared" si="6"/>
        <v>0.98935423353366903</v>
      </c>
      <c r="I8" s="70">
        <f t="shared" si="7"/>
        <v>0</v>
      </c>
      <c r="J8" s="46">
        <f t="shared" si="0"/>
        <v>0</v>
      </c>
      <c r="K8" s="71">
        <f t="shared" si="8"/>
        <v>0.98935423353366903</v>
      </c>
      <c r="L8" s="70">
        <f t="shared" si="9"/>
        <v>0.98935423353366903</v>
      </c>
      <c r="M8" s="53">
        <f t="shared" si="10"/>
        <v>0</v>
      </c>
      <c r="N8" s="53">
        <f t="shared" si="11"/>
        <v>0</v>
      </c>
      <c r="O8" s="53">
        <f t="shared" si="1"/>
        <v>0</v>
      </c>
      <c r="P8" s="72">
        <f t="shared" si="12"/>
        <v>0</v>
      </c>
      <c r="Q8" s="72">
        <f t="shared" si="13"/>
        <v>0</v>
      </c>
      <c r="R8" s="71">
        <f t="shared" si="14"/>
        <v>0</v>
      </c>
      <c r="S8" s="71">
        <f t="shared" si="15"/>
        <v>0.98935423353366903</v>
      </c>
      <c r="T8" s="71">
        <f t="shared" si="16"/>
        <v>0</v>
      </c>
      <c r="U8" s="53">
        <f t="shared" si="2"/>
        <v>0</v>
      </c>
      <c r="V8" s="52" t="str">
        <f t="shared" si="17"/>
        <v>Correct</v>
      </c>
      <c r="W8" s="66">
        <f t="shared" si="18"/>
        <v>0.98935423353366903</v>
      </c>
    </row>
    <row r="9" spans="1:26" ht="13.5" customHeight="1">
      <c r="A9" s="45">
        <f>IF('Time Series Inputs'!A9="","",'Time Series Inputs'!A9)</f>
        <v>43772</v>
      </c>
      <c r="B9" s="7">
        <f>IF('Time Series Inputs'!B9="","",'Time Series Inputs'!B9)</f>
        <v>101.55656282591799</v>
      </c>
      <c r="C9" s="7">
        <f>IF('Time Series Inputs'!C9="","",'Time Series Inputs'!C9)</f>
        <v>100.99821384953199</v>
      </c>
      <c r="D9" s="53">
        <f>IF(A9="","",'Apply Constraints'!A9)</f>
        <v>0</v>
      </c>
      <c r="E9" s="73">
        <f t="shared" si="3"/>
        <v>0</v>
      </c>
      <c r="F9" s="68">
        <f t="shared" si="4"/>
        <v>0.98935423353366903</v>
      </c>
      <c r="G9" s="68">
        <f t="shared" si="5"/>
        <v>0</v>
      </c>
      <c r="H9" s="69">
        <f t="shared" si="6"/>
        <v>0.98935423353366903</v>
      </c>
      <c r="I9" s="70">
        <f t="shared" si="7"/>
        <v>0</v>
      </c>
      <c r="J9" s="46">
        <f t="shared" si="0"/>
        <v>0</v>
      </c>
      <c r="K9" s="71">
        <f t="shared" si="8"/>
        <v>0.98935423353366903</v>
      </c>
      <c r="L9" s="70">
        <f t="shared" si="9"/>
        <v>0.98935423353366903</v>
      </c>
      <c r="M9" s="53">
        <f t="shared" si="10"/>
        <v>0</v>
      </c>
      <c r="N9" s="53">
        <f t="shared" si="11"/>
        <v>0</v>
      </c>
      <c r="O9" s="53">
        <f t="shared" si="1"/>
        <v>0</v>
      </c>
      <c r="P9" s="72">
        <f t="shared" si="12"/>
        <v>0</v>
      </c>
      <c r="Q9" s="72">
        <f t="shared" si="13"/>
        <v>0</v>
      </c>
      <c r="R9" s="71">
        <f t="shared" si="14"/>
        <v>0</v>
      </c>
      <c r="S9" s="71">
        <f t="shared" si="15"/>
        <v>0.98935423353366903</v>
      </c>
      <c r="T9" s="71">
        <f t="shared" si="16"/>
        <v>0</v>
      </c>
      <c r="U9" s="53">
        <f t="shared" si="2"/>
        <v>0</v>
      </c>
      <c r="V9" s="52" t="str">
        <f t="shared" si="17"/>
        <v>Correct</v>
      </c>
      <c r="W9" s="66">
        <f t="shared" si="18"/>
        <v>0.98935423353366903</v>
      </c>
    </row>
    <row r="10" spans="1:26" ht="13.5" customHeight="1">
      <c r="A10" s="45">
        <f>IF('Time Series Inputs'!A10="","",'Time Series Inputs'!A10)</f>
        <v>43773</v>
      </c>
      <c r="B10" s="7">
        <f>IF('Time Series Inputs'!B10="","",'Time Series Inputs'!B10)</f>
        <v>101.447237670028</v>
      </c>
      <c r="C10" s="7">
        <f>IF('Time Series Inputs'!C10="","",'Time Series Inputs'!C10)</f>
        <v>101.36925153771701</v>
      </c>
      <c r="D10" s="53">
        <f>IF(A10="","",'Apply Constraints'!A10)</f>
        <v>0</v>
      </c>
      <c r="E10" s="73">
        <f t="shared" si="3"/>
        <v>0</v>
      </c>
      <c r="F10" s="68">
        <f t="shared" si="4"/>
        <v>0.98935423353366903</v>
      </c>
      <c r="G10" s="68">
        <f t="shared" si="5"/>
        <v>0</v>
      </c>
      <c r="H10" s="69">
        <f t="shared" si="6"/>
        <v>0.98935423353366903</v>
      </c>
      <c r="I10" s="70">
        <f t="shared" si="7"/>
        <v>0</v>
      </c>
      <c r="J10" s="46">
        <f t="shared" si="0"/>
        <v>0</v>
      </c>
      <c r="K10" s="71">
        <f t="shared" si="8"/>
        <v>0.98935423353366903</v>
      </c>
      <c r="L10" s="70">
        <f t="shared" si="9"/>
        <v>0.98935423353366903</v>
      </c>
      <c r="M10" s="53">
        <f t="shared" si="10"/>
        <v>0</v>
      </c>
      <c r="N10" s="53">
        <f t="shared" si="11"/>
        <v>0</v>
      </c>
      <c r="O10" s="53">
        <f t="shared" si="1"/>
        <v>0</v>
      </c>
      <c r="P10" s="72">
        <f t="shared" si="12"/>
        <v>0</v>
      </c>
      <c r="Q10" s="72">
        <f t="shared" si="13"/>
        <v>0</v>
      </c>
      <c r="R10" s="71">
        <f t="shared" si="14"/>
        <v>0</v>
      </c>
      <c r="S10" s="71">
        <f t="shared" si="15"/>
        <v>0.98935423353366903</v>
      </c>
      <c r="T10" s="71">
        <f t="shared" si="16"/>
        <v>0</v>
      </c>
      <c r="U10" s="53">
        <f t="shared" si="2"/>
        <v>0</v>
      </c>
      <c r="V10" s="52" t="str">
        <f t="shared" si="17"/>
        <v>Correct</v>
      </c>
      <c r="W10" s="66">
        <f t="shared" si="18"/>
        <v>0.98935423353366903</v>
      </c>
    </row>
    <row r="11" spans="1:26" ht="13.5" customHeight="1">
      <c r="A11" s="45">
        <f>IF('Time Series Inputs'!A11="","",'Time Series Inputs'!A11)</f>
        <v>43774</v>
      </c>
      <c r="B11" s="7">
        <f>IF('Time Series Inputs'!B11="","",'Time Series Inputs'!B11)</f>
        <v>101.53385199240201</v>
      </c>
      <c r="C11" s="7">
        <f>IF('Time Series Inputs'!C11="","",'Time Series Inputs'!C11)</f>
        <v>100.973649663508</v>
      </c>
      <c r="D11" s="53">
        <f>IF(A11="","",'Apply Constraints'!A11)</f>
        <v>0</v>
      </c>
      <c r="E11" s="73">
        <f t="shared" si="3"/>
        <v>0</v>
      </c>
      <c r="F11" s="68">
        <f t="shared" si="4"/>
        <v>0.98935423353366903</v>
      </c>
      <c r="G11" s="68">
        <f t="shared" si="5"/>
        <v>0</v>
      </c>
      <c r="H11" s="69">
        <f t="shared" si="6"/>
        <v>0.98935423353366903</v>
      </c>
      <c r="I11" s="70">
        <f t="shared" si="7"/>
        <v>0</v>
      </c>
      <c r="J11" s="46">
        <f t="shared" si="0"/>
        <v>0</v>
      </c>
      <c r="K11" s="71">
        <f t="shared" si="8"/>
        <v>0.98935423353366903</v>
      </c>
      <c r="L11" s="70">
        <f t="shared" si="9"/>
        <v>0.98935423353366903</v>
      </c>
      <c r="M11" s="53">
        <f t="shared" si="10"/>
        <v>0</v>
      </c>
      <c r="N11" s="53">
        <f t="shared" si="11"/>
        <v>0</v>
      </c>
      <c r="O11" s="53">
        <f t="shared" si="1"/>
        <v>0</v>
      </c>
      <c r="P11" s="72">
        <f t="shared" si="12"/>
        <v>0</v>
      </c>
      <c r="Q11" s="72">
        <f t="shared" si="13"/>
        <v>0</v>
      </c>
      <c r="R11" s="71">
        <f t="shared" si="14"/>
        <v>0</v>
      </c>
      <c r="S11" s="71">
        <f t="shared" si="15"/>
        <v>0.98935423353366903</v>
      </c>
      <c r="T11" s="71">
        <f t="shared" si="16"/>
        <v>0</v>
      </c>
      <c r="U11" s="53">
        <f t="shared" si="2"/>
        <v>0</v>
      </c>
      <c r="V11" s="52" t="str">
        <f t="shared" si="17"/>
        <v>Correct</v>
      </c>
      <c r="W11" s="66">
        <f t="shared" si="18"/>
        <v>0.98935423353366903</v>
      </c>
    </row>
    <row r="12" spans="1:26" ht="13.5" customHeight="1">
      <c r="A12" s="45">
        <f>IF('Time Series Inputs'!A12="","",'Time Series Inputs'!A12)</f>
        <v>43775</v>
      </c>
      <c r="B12" s="7">
        <f>IF('Time Series Inputs'!B12="","",'Time Series Inputs'!B12)</f>
        <v>102.27712319515</v>
      </c>
      <c r="C12" s="7">
        <f>IF('Time Series Inputs'!C12="","",'Time Series Inputs'!C12)</f>
        <v>101.027475961919</v>
      </c>
      <c r="D12" s="53">
        <f>IF(A12="","",'Apply Constraints'!A12)</f>
        <v>0</v>
      </c>
      <c r="E12" s="73">
        <f t="shared" si="3"/>
        <v>0</v>
      </c>
      <c r="F12" s="68">
        <f t="shared" si="4"/>
        <v>0.98935423353366903</v>
      </c>
      <c r="G12" s="68">
        <f t="shared" si="5"/>
        <v>0</v>
      </c>
      <c r="H12" s="69">
        <f t="shared" si="6"/>
        <v>0.98935423353366903</v>
      </c>
      <c r="I12" s="70">
        <f t="shared" si="7"/>
        <v>0</v>
      </c>
      <c r="J12" s="46">
        <f t="shared" si="0"/>
        <v>0</v>
      </c>
      <c r="K12" s="71">
        <f t="shared" si="8"/>
        <v>0.98935423353366903</v>
      </c>
      <c r="L12" s="70">
        <f t="shared" si="9"/>
        <v>0.98935423353366903</v>
      </c>
      <c r="M12" s="53">
        <f t="shared" si="10"/>
        <v>0</v>
      </c>
      <c r="N12" s="53">
        <f t="shared" si="11"/>
        <v>0</v>
      </c>
      <c r="O12" s="53">
        <f t="shared" si="1"/>
        <v>0</v>
      </c>
      <c r="P12" s="72">
        <f t="shared" si="12"/>
        <v>0</v>
      </c>
      <c r="Q12" s="72">
        <f t="shared" si="13"/>
        <v>0</v>
      </c>
      <c r="R12" s="71">
        <f t="shared" si="14"/>
        <v>0</v>
      </c>
      <c r="S12" s="71">
        <f t="shared" si="15"/>
        <v>0.98935423353366903</v>
      </c>
      <c r="T12" s="71">
        <f t="shared" si="16"/>
        <v>0</v>
      </c>
      <c r="U12" s="53">
        <f t="shared" si="2"/>
        <v>0</v>
      </c>
      <c r="V12" s="52" t="str">
        <f t="shared" si="17"/>
        <v>Correct</v>
      </c>
      <c r="W12" s="66">
        <f t="shared" si="18"/>
        <v>0.98935423353366903</v>
      </c>
    </row>
    <row r="13" spans="1:26" ht="13.5" customHeight="1">
      <c r="A13" s="45">
        <f>IF('Time Series Inputs'!A13="","",'Time Series Inputs'!A13)</f>
        <v>43776</v>
      </c>
      <c r="B13" s="7">
        <f>IF('Time Series Inputs'!B13="","",'Time Series Inputs'!B13)</f>
        <v>101.7565736358</v>
      </c>
      <c r="C13" s="7">
        <f>IF('Time Series Inputs'!C13="","",'Time Series Inputs'!C13)</f>
        <v>100.762194638061</v>
      </c>
      <c r="D13" s="53">
        <f>IF(A13="","",'Apply Constraints'!A13)</f>
        <v>0</v>
      </c>
      <c r="E13" s="73">
        <f t="shared" si="3"/>
        <v>0</v>
      </c>
      <c r="F13" s="68">
        <f t="shared" si="4"/>
        <v>0.98935423353366903</v>
      </c>
      <c r="G13" s="68">
        <f t="shared" si="5"/>
        <v>0</v>
      </c>
      <c r="H13" s="69">
        <f t="shared" si="6"/>
        <v>0.98935423353366903</v>
      </c>
      <c r="I13" s="70">
        <f t="shared" si="7"/>
        <v>0</v>
      </c>
      <c r="J13" s="46">
        <f t="shared" si="0"/>
        <v>0</v>
      </c>
      <c r="K13" s="71">
        <f t="shared" si="8"/>
        <v>0.98935423353366903</v>
      </c>
      <c r="L13" s="70">
        <f t="shared" si="9"/>
        <v>0.98935423353366903</v>
      </c>
      <c r="M13" s="53">
        <f t="shared" si="10"/>
        <v>0</v>
      </c>
      <c r="N13" s="53">
        <f t="shared" si="11"/>
        <v>0</v>
      </c>
      <c r="O13" s="53">
        <f t="shared" si="1"/>
        <v>0</v>
      </c>
      <c r="P13" s="72">
        <f t="shared" si="12"/>
        <v>0</v>
      </c>
      <c r="Q13" s="72">
        <f t="shared" si="13"/>
        <v>0</v>
      </c>
      <c r="R13" s="71">
        <f t="shared" si="14"/>
        <v>0</v>
      </c>
      <c r="S13" s="71">
        <f t="shared" si="15"/>
        <v>0.98935423353366903</v>
      </c>
      <c r="T13" s="71">
        <f t="shared" si="16"/>
        <v>0</v>
      </c>
      <c r="U13" s="53">
        <f t="shared" si="2"/>
        <v>0</v>
      </c>
      <c r="V13" s="52" t="str">
        <f t="shared" si="17"/>
        <v>Correct</v>
      </c>
      <c r="W13" s="66">
        <f t="shared" si="18"/>
        <v>0.98935423353366903</v>
      </c>
    </row>
    <row r="14" spans="1:26" ht="13.5" customHeight="1">
      <c r="A14" s="45">
        <f>IF('Time Series Inputs'!A14="","",'Time Series Inputs'!A14)</f>
        <v>43777</v>
      </c>
      <c r="B14" s="7">
        <f>IF('Time Series Inputs'!B14="","",'Time Series Inputs'!B14)</f>
        <v>101.76617549251699</v>
      </c>
      <c r="C14" s="7">
        <f>IF('Time Series Inputs'!C14="","",'Time Series Inputs'!C14)</f>
        <v>100.063287447332</v>
      </c>
      <c r="D14" s="53">
        <f>IF(A14="","",'Apply Constraints'!A14)</f>
        <v>0</v>
      </c>
      <c r="E14" s="73">
        <f t="shared" si="3"/>
        <v>0</v>
      </c>
      <c r="F14" s="68">
        <f t="shared" si="4"/>
        <v>0.98935423353366903</v>
      </c>
      <c r="G14" s="68">
        <f t="shared" si="5"/>
        <v>0</v>
      </c>
      <c r="H14" s="69">
        <f t="shared" si="6"/>
        <v>0.98935423353366903</v>
      </c>
      <c r="I14" s="70">
        <f t="shared" si="7"/>
        <v>0</v>
      </c>
      <c r="J14" s="46">
        <f t="shared" si="0"/>
        <v>0</v>
      </c>
      <c r="K14" s="71">
        <f t="shared" si="8"/>
        <v>0.98935423353366903</v>
      </c>
      <c r="L14" s="70">
        <f t="shared" si="9"/>
        <v>0.98935423353366903</v>
      </c>
      <c r="M14" s="53">
        <f t="shared" si="10"/>
        <v>0</v>
      </c>
      <c r="N14" s="53">
        <f t="shared" si="11"/>
        <v>0</v>
      </c>
      <c r="O14" s="53">
        <f t="shared" si="1"/>
        <v>0</v>
      </c>
      <c r="P14" s="72">
        <f t="shared" si="12"/>
        <v>0</v>
      </c>
      <c r="Q14" s="72">
        <f t="shared" si="13"/>
        <v>0</v>
      </c>
      <c r="R14" s="71">
        <f t="shared" si="14"/>
        <v>0</v>
      </c>
      <c r="S14" s="71">
        <f t="shared" si="15"/>
        <v>0.98935423353366903</v>
      </c>
      <c r="T14" s="71">
        <f t="shared" si="16"/>
        <v>0</v>
      </c>
      <c r="U14" s="53">
        <f t="shared" si="2"/>
        <v>0</v>
      </c>
      <c r="V14" s="52" t="str">
        <f t="shared" si="17"/>
        <v>Correct</v>
      </c>
      <c r="W14" s="66">
        <f t="shared" si="18"/>
        <v>0.98935423353366903</v>
      </c>
    </row>
    <row r="15" spans="1:26" ht="13.5" customHeight="1">
      <c r="A15" s="45">
        <f>IF('Time Series Inputs'!A15="","",'Time Series Inputs'!A15)</f>
        <v>43778</v>
      </c>
      <c r="B15" s="7">
        <f>IF('Time Series Inputs'!B15="","",'Time Series Inputs'!B15)</f>
        <v>101.45454441390299</v>
      </c>
      <c r="C15" s="7">
        <f>IF('Time Series Inputs'!C15="","",'Time Series Inputs'!C15)</f>
        <v>100.185943005867</v>
      </c>
      <c r="D15" s="53">
        <f>IF(A15="","",'Apply Constraints'!A15)</f>
        <v>0</v>
      </c>
      <c r="E15" s="73">
        <f t="shared" si="3"/>
        <v>0</v>
      </c>
      <c r="F15" s="68">
        <f t="shared" si="4"/>
        <v>0.98935423353366903</v>
      </c>
      <c r="G15" s="68">
        <f t="shared" si="5"/>
        <v>0</v>
      </c>
      <c r="H15" s="69">
        <f t="shared" si="6"/>
        <v>0.98935423353366903</v>
      </c>
      <c r="I15" s="70">
        <f t="shared" si="7"/>
        <v>0</v>
      </c>
      <c r="J15" s="46">
        <f t="shared" si="0"/>
        <v>0</v>
      </c>
      <c r="K15" s="71">
        <f t="shared" si="8"/>
        <v>0.98935423353366903</v>
      </c>
      <c r="L15" s="70">
        <f t="shared" si="9"/>
        <v>0.98935423353366903</v>
      </c>
      <c r="M15" s="53">
        <f t="shared" si="10"/>
        <v>0</v>
      </c>
      <c r="N15" s="53">
        <f t="shared" si="11"/>
        <v>0</v>
      </c>
      <c r="O15" s="53">
        <f t="shared" si="1"/>
        <v>0</v>
      </c>
      <c r="P15" s="72">
        <f t="shared" si="12"/>
        <v>0</v>
      </c>
      <c r="Q15" s="72">
        <f t="shared" si="13"/>
        <v>0</v>
      </c>
      <c r="R15" s="71">
        <f t="shared" si="14"/>
        <v>0</v>
      </c>
      <c r="S15" s="71">
        <f t="shared" si="15"/>
        <v>0.98935423353366903</v>
      </c>
      <c r="T15" s="71">
        <f t="shared" si="16"/>
        <v>0</v>
      </c>
      <c r="U15" s="53">
        <f t="shared" si="2"/>
        <v>0</v>
      </c>
      <c r="V15" s="52" t="str">
        <f t="shared" si="17"/>
        <v>Correct</v>
      </c>
      <c r="W15" s="66">
        <f t="shared" si="18"/>
        <v>0.98935423353366903</v>
      </c>
    </row>
    <row r="16" spans="1:26" ht="13.5" customHeight="1">
      <c r="A16" s="45">
        <f>IF('Time Series Inputs'!A16="","",'Time Series Inputs'!A16)</f>
        <v>43779</v>
      </c>
      <c r="B16" s="7">
        <f>IF('Time Series Inputs'!B16="","",'Time Series Inputs'!B16)</f>
        <v>101.97625056413899</v>
      </c>
      <c r="C16" s="7">
        <f>IF('Time Series Inputs'!C16="","",'Time Series Inputs'!C16)</f>
        <v>100.02674166358</v>
      </c>
      <c r="D16" s="53">
        <f>IF(A16="","",'Apply Constraints'!A16)</f>
        <v>0</v>
      </c>
      <c r="E16" s="73">
        <f t="shared" si="3"/>
        <v>0</v>
      </c>
      <c r="F16" s="68">
        <f t="shared" si="4"/>
        <v>0.98935423353366903</v>
      </c>
      <c r="G16" s="68">
        <f t="shared" si="5"/>
        <v>0</v>
      </c>
      <c r="H16" s="69">
        <f t="shared" si="6"/>
        <v>0.98935423353366903</v>
      </c>
      <c r="I16" s="70">
        <f t="shared" si="7"/>
        <v>0</v>
      </c>
      <c r="J16" s="46">
        <f t="shared" si="0"/>
        <v>0</v>
      </c>
      <c r="K16" s="71">
        <f t="shared" si="8"/>
        <v>0.98935423353366903</v>
      </c>
      <c r="L16" s="70">
        <f t="shared" si="9"/>
        <v>0.98935423353366903</v>
      </c>
      <c r="M16" s="53">
        <f t="shared" si="10"/>
        <v>0</v>
      </c>
      <c r="N16" s="53">
        <f t="shared" si="11"/>
        <v>0</v>
      </c>
      <c r="O16" s="53">
        <f t="shared" si="1"/>
        <v>0</v>
      </c>
      <c r="P16" s="72">
        <f t="shared" si="12"/>
        <v>0</v>
      </c>
      <c r="Q16" s="72">
        <f t="shared" si="13"/>
        <v>0</v>
      </c>
      <c r="R16" s="71">
        <f t="shared" si="14"/>
        <v>0</v>
      </c>
      <c r="S16" s="71">
        <f t="shared" si="15"/>
        <v>0.98935423353366903</v>
      </c>
      <c r="T16" s="71">
        <f t="shared" si="16"/>
        <v>0</v>
      </c>
      <c r="U16" s="53">
        <f t="shared" si="2"/>
        <v>0</v>
      </c>
      <c r="V16" s="52" t="str">
        <f t="shared" si="17"/>
        <v>Correct</v>
      </c>
      <c r="W16" s="66">
        <f t="shared" si="18"/>
        <v>0.98935423353366903</v>
      </c>
    </row>
    <row r="17" spans="1:23" ht="13.5" customHeight="1">
      <c r="A17" s="45">
        <f>IF('Time Series Inputs'!A17="","",'Time Series Inputs'!A17)</f>
        <v>43780</v>
      </c>
      <c r="B17" s="7">
        <f>IF('Time Series Inputs'!B17="","",'Time Series Inputs'!B17)</f>
        <v>102.59885517962</v>
      </c>
      <c r="C17" s="7">
        <f>IF('Time Series Inputs'!C17="","",'Time Series Inputs'!C17)</f>
        <v>99.557100458513204</v>
      </c>
      <c r="D17" s="53">
        <f>IF(A17="","",'Apply Constraints'!A17)</f>
        <v>0</v>
      </c>
      <c r="E17" s="73">
        <f t="shared" si="3"/>
        <v>0</v>
      </c>
      <c r="F17" s="68">
        <f t="shared" si="4"/>
        <v>0.98935423353366903</v>
      </c>
      <c r="G17" s="68">
        <f t="shared" si="5"/>
        <v>0</v>
      </c>
      <c r="H17" s="69">
        <f t="shared" si="6"/>
        <v>0.98935423353366903</v>
      </c>
      <c r="I17" s="70">
        <f t="shared" si="7"/>
        <v>0</v>
      </c>
      <c r="J17" s="46">
        <f t="shared" si="0"/>
        <v>0</v>
      </c>
      <c r="K17" s="71">
        <f t="shared" si="8"/>
        <v>0.98935423353366903</v>
      </c>
      <c r="L17" s="70">
        <f t="shared" si="9"/>
        <v>0.98935423353366903</v>
      </c>
      <c r="M17" s="53">
        <f t="shared" si="10"/>
        <v>0</v>
      </c>
      <c r="N17" s="53">
        <f t="shared" si="11"/>
        <v>0</v>
      </c>
      <c r="O17" s="53">
        <f t="shared" si="1"/>
        <v>0</v>
      </c>
      <c r="P17" s="72">
        <f t="shared" si="12"/>
        <v>0</v>
      </c>
      <c r="Q17" s="72">
        <f t="shared" si="13"/>
        <v>0</v>
      </c>
      <c r="R17" s="71">
        <f t="shared" si="14"/>
        <v>0</v>
      </c>
      <c r="S17" s="71">
        <f t="shared" si="15"/>
        <v>0.98935423353366903</v>
      </c>
      <c r="T17" s="71">
        <f t="shared" si="16"/>
        <v>0</v>
      </c>
      <c r="U17" s="53">
        <f t="shared" si="2"/>
        <v>0</v>
      </c>
      <c r="V17" s="52" t="str">
        <f t="shared" si="17"/>
        <v>Correct</v>
      </c>
      <c r="W17" s="66">
        <f t="shared" si="18"/>
        <v>0.98935423353366903</v>
      </c>
    </row>
    <row r="18" spans="1:23" ht="13.5" customHeight="1">
      <c r="A18" s="45">
        <f>IF('Time Series Inputs'!A18="","",'Time Series Inputs'!A18)</f>
        <v>43781</v>
      </c>
      <c r="B18" s="7">
        <f>IF('Time Series Inputs'!B18="","",'Time Series Inputs'!B18)</f>
        <v>102.426511000844</v>
      </c>
      <c r="C18" s="7">
        <f>IF('Time Series Inputs'!C18="","",'Time Series Inputs'!C18)</f>
        <v>99.550306671475298</v>
      </c>
      <c r="D18" s="53">
        <f>IF(A18="","",'Apply Constraints'!A18)</f>
        <v>0</v>
      </c>
      <c r="E18" s="73">
        <f t="shared" si="3"/>
        <v>0</v>
      </c>
      <c r="F18" s="68">
        <f t="shared" si="4"/>
        <v>0.98935423353366903</v>
      </c>
      <c r="G18" s="68">
        <f t="shared" si="5"/>
        <v>0</v>
      </c>
      <c r="H18" s="69">
        <f t="shared" si="6"/>
        <v>0.98935423353366903</v>
      </c>
      <c r="I18" s="70">
        <f t="shared" si="7"/>
        <v>0</v>
      </c>
      <c r="J18" s="46">
        <f t="shared" si="0"/>
        <v>0</v>
      </c>
      <c r="K18" s="71">
        <f t="shared" si="8"/>
        <v>0.98935423353366903</v>
      </c>
      <c r="L18" s="70">
        <f t="shared" si="9"/>
        <v>0.98935423353366903</v>
      </c>
      <c r="M18" s="53">
        <f t="shared" si="10"/>
        <v>0</v>
      </c>
      <c r="N18" s="53">
        <f t="shared" si="11"/>
        <v>0</v>
      </c>
      <c r="O18" s="53">
        <f t="shared" si="1"/>
        <v>0</v>
      </c>
      <c r="P18" s="72">
        <f t="shared" si="12"/>
        <v>0</v>
      </c>
      <c r="Q18" s="72">
        <f t="shared" si="13"/>
        <v>0</v>
      </c>
      <c r="R18" s="71">
        <f t="shared" si="14"/>
        <v>0</v>
      </c>
      <c r="S18" s="71">
        <f t="shared" si="15"/>
        <v>0.98935423353366903</v>
      </c>
      <c r="T18" s="71">
        <f t="shared" si="16"/>
        <v>0</v>
      </c>
      <c r="U18" s="53">
        <f t="shared" si="2"/>
        <v>0</v>
      </c>
      <c r="V18" s="52" t="str">
        <f t="shared" si="17"/>
        <v>Correct</v>
      </c>
      <c r="W18" s="66">
        <f t="shared" si="18"/>
        <v>0.98935423353366903</v>
      </c>
    </row>
    <row r="19" spans="1:23" ht="13.5" customHeight="1">
      <c r="A19" s="45">
        <f>IF('Time Series Inputs'!A19="","",'Time Series Inputs'!A19)</f>
        <v>43782</v>
      </c>
      <c r="B19" s="7">
        <f>IF('Time Series Inputs'!B19="","",'Time Series Inputs'!B19)</f>
        <v>102.367639935813</v>
      </c>
      <c r="C19" s="7">
        <f>IF('Time Series Inputs'!C19="","",'Time Series Inputs'!C19)</f>
        <v>99.089638553181601</v>
      </c>
      <c r="D19" s="53">
        <f>IF(A19="","",'Apply Constraints'!A19)</f>
        <v>0</v>
      </c>
      <c r="E19" s="73">
        <f t="shared" si="3"/>
        <v>0</v>
      </c>
      <c r="F19" s="68">
        <f t="shared" si="4"/>
        <v>0.98935423353366903</v>
      </c>
      <c r="G19" s="68">
        <f t="shared" si="5"/>
        <v>0</v>
      </c>
      <c r="H19" s="69">
        <f t="shared" si="6"/>
        <v>0.98935423353366903</v>
      </c>
      <c r="I19" s="70">
        <f t="shared" si="7"/>
        <v>0</v>
      </c>
      <c r="J19" s="46">
        <f t="shared" si="0"/>
        <v>0</v>
      </c>
      <c r="K19" s="71">
        <f t="shared" si="8"/>
        <v>0.98935423353366903</v>
      </c>
      <c r="L19" s="70">
        <f t="shared" si="9"/>
        <v>0.98935423353366903</v>
      </c>
      <c r="M19" s="53">
        <f t="shared" si="10"/>
        <v>0</v>
      </c>
      <c r="N19" s="53">
        <f t="shared" si="11"/>
        <v>0</v>
      </c>
      <c r="O19" s="53">
        <f t="shared" si="1"/>
        <v>0</v>
      </c>
      <c r="P19" s="72">
        <f t="shared" si="12"/>
        <v>0</v>
      </c>
      <c r="Q19" s="72">
        <f t="shared" si="13"/>
        <v>0</v>
      </c>
      <c r="R19" s="71">
        <f t="shared" si="14"/>
        <v>0</v>
      </c>
      <c r="S19" s="71">
        <f t="shared" si="15"/>
        <v>0.98935423353366903</v>
      </c>
      <c r="T19" s="71">
        <f t="shared" si="16"/>
        <v>0</v>
      </c>
      <c r="U19" s="53">
        <f t="shared" si="2"/>
        <v>0</v>
      </c>
      <c r="V19" s="52" t="str">
        <f t="shared" si="17"/>
        <v>Correct</v>
      </c>
      <c r="W19" s="66">
        <f t="shared" si="18"/>
        <v>0.98935423353366903</v>
      </c>
    </row>
    <row r="20" spans="1:23" ht="13.5" customHeight="1">
      <c r="A20" s="45">
        <f>IF('Time Series Inputs'!A20="","",'Time Series Inputs'!A20)</f>
        <v>43783</v>
      </c>
      <c r="B20" s="7">
        <f>IF('Time Series Inputs'!B20="","",'Time Series Inputs'!B20)</f>
        <v>102.868405676503</v>
      </c>
      <c r="C20" s="7">
        <f>IF('Time Series Inputs'!C20="","",'Time Series Inputs'!C20)</f>
        <v>99.601032932397203</v>
      </c>
      <c r="D20" s="53">
        <f>IF(A20="","",'Apply Constraints'!A20)</f>
        <v>0</v>
      </c>
      <c r="E20" s="73">
        <f t="shared" si="3"/>
        <v>0</v>
      </c>
      <c r="F20" s="68">
        <f t="shared" si="4"/>
        <v>0.98935423353366903</v>
      </c>
      <c r="G20" s="68">
        <f t="shared" si="5"/>
        <v>0</v>
      </c>
      <c r="H20" s="69">
        <f t="shared" si="6"/>
        <v>0.98935423353366903</v>
      </c>
      <c r="I20" s="70">
        <f t="shared" si="7"/>
        <v>0</v>
      </c>
      <c r="J20" s="46">
        <f t="shared" si="0"/>
        <v>0</v>
      </c>
      <c r="K20" s="71">
        <f t="shared" si="8"/>
        <v>0.98935423353366903</v>
      </c>
      <c r="L20" s="70">
        <f t="shared" si="9"/>
        <v>0.98935423353366903</v>
      </c>
      <c r="M20" s="53">
        <f t="shared" si="10"/>
        <v>0</v>
      </c>
      <c r="N20" s="53">
        <f t="shared" si="11"/>
        <v>0</v>
      </c>
      <c r="O20" s="53">
        <f t="shared" si="1"/>
        <v>0</v>
      </c>
      <c r="P20" s="72">
        <f t="shared" si="12"/>
        <v>0</v>
      </c>
      <c r="Q20" s="72">
        <f t="shared" si="13"/>
        <v>0</v>
      </c>
      <c r="R20" s="71">
        <f t="shared" si="14"/>
        <v>0</v>
      </c>
      <c r="S20" s="71">
        <f t="shared" si="15"/>
        <v>0.98935423353366903</v>
      </c>
      <c r="T20" s="71">
        <f t="shared" si="16"/>
        <v>0</v>
      </c>
      <c r="U20" s="53">
        <f t="shared" si="2"/>
        <v>0</v>
      </c>
      <c r="V20" s="52" t="str">
        <f t="shared" si="17"/>
        <v>Correct</v>
      </c>
      <c r="W20" s="66">
        <f t="shared" si="18"/>
        <v>0.98935423353366903</v>
      </c>
    </row>
    <row r="21" spans="1:23" ht="13.5" customHeight="1">
      <c r="A21" s="45">
        <f>IF('Time Series Inputs'!A21="","",'Time Series Inputs'!A21)</f>
        <v>43784</v>
      </c>
      <c r="B21" s="7">
        <f>IF('Time Series Inputs'!B21="","",'Time Series Inputs'!B21)</f>
        <v>103.03958534730501</v>
      </c>
      <c r="C21" s="7">
        <f>IF('Time Series Inputs'!C21="","",'Time Series Inputs'!C21)</f>
        <v>99.833107596637504</v>
      </c>
      <c r="D21" s="53">
        <f>IF(A21="","",'Apply Constraints'!A21)</f>
        <v>0</v>
      </c>
      <c r="E21" s="73">
        <f t="shared" si="3"/>
        <v>0</v>
      </c>
      <c r="F21" s="68">
        <f t="shared" si="4"/>
        <v>0.98935423353366903</v>
      </c>
      <c r="G21" s="68">
        <f t="shared" si="5"/>
        <v>0</v>
      </c>
      <c r="H21" s="69">
        <f t="shared" si="6"/>
        <v>0.98935423353366903</v>
      </c>
      <c r="I21" s="70">
        <f t="shared" si="7"/>
        <v>0</v>
      </c>
      <c r="J21" s="46">
        <f t="shared" si="0"/>
        <v>0</v>
      </c>
      <c r="K21" s="71">
        <f t="shared" si="8"/>
        <v>0.98935423353366903</v>
      </c>
      <c r="L21" s="70">
        <f t="shared" si="9"/>
        <v>0.98935423353366903</v>
      </c>
      <c r="M21" s="53">
        <f t="shared" si="10"/>
        <v>0</v>
      </c>
      <c r="N21" s="53">
        <f t="shared" si="11"/>
        <v>0</v>
      </c>
      <c r="O21" s="53">
        <f t="shared" si="1"/>
        <v>0</v>
      </c>
      <c r="P21" s="72">
        <f t="shared" si="12"/>
        <v>0</v>
      </c>
      <c r="Q21" s="72">
        <f t="shared" si="13"/>
        <v>0</v>
      </c>
      <c r="R21" s="71">
        <f t="shared" si="14"/>
        <v>0</v>
      </c>
      <c r="S21" s="71">
        <f t="shared" si="15"/>
        <v>0.98935423353366903</v>
      </c>
      <c r="T21" s="71">
        <f t="shared" si="16"/>
        <v>0</v>
      </c>
      <c r="U21" s="53">
        <f t="shared" si="2"/>
        <v>0</v>
      </c>
      <c r="V21" s="52" t="str">
        <f t="shared" si="17"/>
        <v>Correct</v>
      </c>
      <c r="W21" s="66">
        <f t="shared" si="18"/>
        <v>0.98935423353366903</v>
      </c>
    </row>
    <row r="22" spans="1:23" ht="13.5" customHeight="1">
      <c r="A22" s="45" t="str">
        <f>IF('Time Series Inputs'!A22="","",'Time Series Inputs'!A22)</f>
        <v/>
      </c>
      <c r="B22" s="74" t="str">
        <f>IF('Time Series Inputs'!B22="","",'Time Series Inputs'!B22)</f>
        <v/>
      </c>
      <c r="C22" s="74" t="str">
        <f>IF('Time Series Inputs'!C22="","",'Time Series Inputs'!C22)</f>
        <v/>
      </c>
      <c r="D22" s="53" t="str">
        <f>IF(A22="","",'Apply Constraints'!A22)</f>
        <v/>
      </c>
      <c r="E22" s="73" t="str">
        <f t="shared" si="3"/>
        <v/>
      </c>
      <c r="F22" s="68" t="str">
        <f t="shared" si="4"/>
        <v/>
      </c>
      <c r="G22" s="68" t="str">
        <f t="shared" si="5"/>
        <v/>
      </c>
      <c r="H22" s="69" t="str">
        <f t="shared" si="6"/>
        <v/>
      </c>
      <c r="I22" s="70" t="str">
        <f t="shared" si="7"/>
        <v/>
      </c>
      <c r="J22" s="46" t="str">
        <f t="shared" si="0"/>
        <v/>
      </c>
      <c r="K22" s="71" t="str">
        <f t="shared" si="8"/>
        <v/>
      </c>
      <c r="L22" s="70" t="str">
        <f t="shared" si="9"/>
        <v/>
      </c>
      <c r="M22" s="53" t="str">
        <f t="shared" si="10"/>
        <v/>
      </c>
      <c r="N22" s="53" t="str">
        <f t="shared" si="11"/>
        <v/>
      </c>
      <c r="O22" s="53" t="str">
        <f t="shared" si="1"/>
        <v/>
      </c>
      <c r="P22" s="72" t="str">
        <f t="shared" si="12"/>
        <v/>
      </c>
      <c r="Q22" s="72" t="str">
        <f t="shared" si="13"/>
        <v/>
      </c>
      <c r="R22" s="71" t="str">
        <f t="shared" si="14"/>
        <v/>
      </c>
      <c r="S22" s="71" t="str">
        <f t="shared" si="15"/>
        <v/>
      </c>
      <c r="T22" s="71" t="str">
        <f t="shared" si="16"/>
        <v/>
      </c>
      <c r="U22" s="53" t="str">
        <f t="shared" si="2"/>
        <v/>
      </c>
      <c r="V22" s="52" t="str">
        <f t="shared" si="17"/>
        <v/>
      </c>
      <c r="W22" s="66" t="str">
        <f t="shared" si="18"/>
        <v/>
      </c>
    </row>
    <row r="23" spans="1:23" ht="13.5" customHeight="1">
      <c r="A23" s="45" t="str">
        <f>IF('Time Series Inputs'!A23="","",'Time Series Inputs'!A23)</f>
        <v/>
      </c>
      <c r="B23" s="74" t="str">
        <f>IF('Time Series Inputs'!B23="","",'Time Series Inputs'!B23)</f>
        <v/>
      </c>
      <c r="C23" s="74" t="str">
        <f>IF('Time Series Inputs'!C23="","",'Time Series Inputs'!C23)</f>
        <v/>
      </c>
      <c r="D23" s="53" t="str">
        <f>IF(A23="","",'Apply Constraints'!A23)</f>
        <v/>
      </c>
      <c r="E23" s="73" t="str">
        <f t="shared" si="3"/>
        <v/>
      </c>
      <c r="F23" s="68" t="str">
        <f t="shared" si="4"/>
        <v/>
      </c>
      <c r="G23" s="68" t="str">
        <f t="shared" si="5"/>
        <v/>
      </c>
      <c r="H23" s="69" t="str">
        <f t="shared" si="6"/>
        <v/>
      </c>
      <c r="I23" s="70" t="str">
        <f t="shared" si="7"/>
        <v/>
      </c>
      <c r="J23" s="46" t="str">
        <f t="shared" si="0"/>
        <v/>
      </c>
      <c r="K23" s="71" t="str">
        <f t="shared" si="8"/>
        <v/>
      </c>
      <c r="L23" s="70" t="str">
        <f t="shared" si="9"/>
        <v/>
      </c>
      <c r="M23" s="53" t="str">
        <f t="shared" si="10"/>
        <v/>
      </c>
      <c r="N23" s="53" t="str">
        <f t="shared" si="11"/>
        <v/>
      </c>
      <c r="O23" s="53" t="str">
        <f t="shared" si="1"/>
        <v/>
      </c>
      <c r="P23" s="72" t="str">
        <f t="shared" si="12"/>
        <v/>
      </c>
      <c r="Q23" s="72" t="str">
        <f t="shared" si="13"/>
        <v/>
      </c>
      <c r="R23" s="71" t="str">
        <f t="shared" si="14"/>
        <v/>
      </c>
      <c r="S23" s="71" t="str">
        <f t="shared" si="15"/>
        <v/>
      </c>
      <c r="T23" s="71" t="str">
        <f t="shared" si="16"/>
        <v/>
      </c>
      <c r="U23" s="53" t="str">
        <f t="shared" si="2"/>
        <v/>
      </c>
      <c r="V23" s="52" t="str">
        <f t="shared" si="17"/>
        <v/>
      </c>
      <c r="W23" s="66" t="str">
        <f t="shared" si="18"/>
        <v/>
      </c>
    </row>
    <row r="24" spans="1:23" ht="13.5" customHeight="1">
      <c r="A24" s="45" t="str">
        <f>IF('Time Series Inputs'!A24="","",'Time Series Inputs'!A24)</f>
        <v/>
      </c>
      <c r="B24" s="74" t="str">
        <f>IF('Time Series Inputs'!B24="","",'Time Series Inputs'!B24)</f>
        <v/>
      </c>
      <c r="C24" s="74" t="str">
        <f>IF('Time Series Inputs'!C24="","",'Time Series Inputs'!C24)</f>
        <v/>
      </c>
      <c r="D24" s="53" t="str">
        <f>IF(A24="","",'Apply Constraints'!A24)</f>
        <v/>
      </c>
      <c r="E24" s="73" t="str">
        <f t="shared" si="3"/>
        <v/>
      </c>
      <c r="F24" s="68" t="str">
        <f t="shared" si="4"/>
        <v/>
      </c>
      <c r="G24" s="68" t="str">
        <f t="shared" si="5"/>
        <v/>
      </c>
      <c r="H24" s="69" t="str">
        <f t="shared" si="6"/>
        <v/>
      </c>
      <c r="I24" s="70" t="str">
        <f t="shared" si="7"/>
        <v/>
      </c>
      <c r="J24" s="46" t="str">
        <f t="shared" si="0"/>
        <v/>
      </c>
      <c r="K24" s="71" t="str">
        <f t="shared" si="8"/>
        <v/>
      </c>
      <c r="L24" s="70" t="str">
        <f t="shared" si="9"/>
        <v/>
      </c>
      <c r="M24" s="53" t="str">
        <f t="shared" si="10"/>
        <v/>
      </c>
      <c r="N24" s="53" t="str">
        <f t="shared" si="11"/>
        <v/>
      </c>
      <c r="O24" s="53" t="str">
        <f t="shared" si="1"/>
        <v/>
      </c>
      <c r="P24" s="72" t="str">
        <f t="shared" si="12"/>
        <v/>
      </c>
      <c r="Q24" s="72" t="str">
        <f t="shared" si="13"/>
        <v/>
      </c>
      <c r="R24" s="71" t="str">
        <f t="shared" si="14"/>
        <v/>
      </c>
      <c r="S24" s="71" t="str">
        <f t="shared" si="15"/>
        <v/>
      </c>
      <c r="T24" s="71" t="str">
        <f t="shared" si="16"/>
        <v/>
      </c>
      <c r="U24" s="53" t="str">
        <f t="shared" si="2"/>
        <v/>
      </c>
      <c r="V24" s="52" t="str">
        <f t="shared" si="17"/>
        <v/>
      </c>
      <c r="W24" s="66" t="str">
        <f t="shared" si="18"/>
        <v/>
      </c>
    </row>
    <row r="25" spans="1:23" ht="13.5" customHeight="1">
      <c r="A25" s="45" t="str">
        <f>IF('Time Series Inputs'!A25="","",'Time Series Inputs'!A25)</f>
        <v/>
      </c>
      <c r="B25" s="74" t="str">
        <f>IF('Time Series Inputs'!B25="","",'Time Series Inputs'!B25)</f>
        <v/>
      </c>
      <c r="C25" s="74" t="str">
        <f>IF('Time Series Inputs'!C25="","",'Time Series Inputs'!C25)</f>
        <v/>
      </c>
      <c r="D25" s="53" t="str">
        <f>IF(A25="","",'Apply Constraints'!A25)</f>
        <v/>
      </c>
      <c r="E25" s="73" t="str">
        <f t="shared" si="3"/>
        <v/>
      </c>
      <c r="F25" s="68" t="str">
        <f t="shared" si="4"/>
        <v/>
      </c>
      <c r="G25" s="68" t="str">
        <f t="shared" si="5"/>
        <v/>
      </c>
      <c r="H25" s="69" t="str">
        <f t="shared" si="6"/>
        <v/>
      </c>
      <c r="I25" s="70" t="str">
        <f t="shared" si="7"/>
        <v/>
      </c>
      <c r="J25" s="46" t="str">
        <f t="shared" si="0"/>
        <v/>
      </c>
      <c r="K25" s="71" t="str">
        <f t="shared" si="8"/>
        <v/>
      </c>
      <c r="L25" s="70" t="str">
        <f t="shared" si="9"/>
        <v/>
      </c>
      <c r="M25" s="53" t="str">
        <f t="shared" si="10"/>
        <v/>
      </c>
      <c r="N25" s="53" t="str">
        <f t="shared" si="11"/>
        <v/>
      </c>
      <c r="O25" s="53" t="str">
        <f t="shared" si="1"/>
        <v/>
      </c>
      <c r="P25" s="72" t="str">
        <f t="shared" si="12"/>
        <v/>
      </c>
      <c r="Q25" s="72" t="str">
        <f t="shared" si="13"/>
        <v/>
      </c>
      <c r="R25" s="71" t="str">
        <f t="shared" si="14"/>
        <v/>
      </c>
      <c r="S25" s="71" t="str">
        <f t="shared" si="15"/>
        <v/>
      </c>
      <c r="T25" s="71" t="str">
        <f t="shared" si="16"/>
        <v/>
      </c>
      <c r="U25" s="53" t="str">
        <f t="shared" si="2"/>
        <v/>
      </c>
      <c r="V25" s="52" t="str">
        <f t="shared" si="17"/>
        <v/>
      </c>
      <c r="W25" s="66" t="str">
        <f t="shared" si="18"/>
        <v/>
      </c>
    </row>
    <row r="26" spans="1:23" ht="13.5" customHeight="1">
      <c r="A26" s="45" t="str">
        <f>IF('Time Series Inputs'!A26="","",'Time Series Inputs'!A26)</f>
        <v/>
      </c>
      <c r="B26" s="74" t="str">
        <f>IF('Time Series Inputs'!B26="","",'Time Series Inputs'!B26)</f>
        <v/>
      </c>
      <c r="C26" s="74" t="str">
        <f>IF('Time Series Inputs'!C26="","",'Time Series Inputs'!C26)</f>
        <v/>
      </c>
      <c r="D26" s="53" t="str">
        <f>IF(A26="","",'Apply Constraints'!A26)</f>
        <v/>
      </c>
      <c r="E26" s="73" t="str">
        <f t="shared" si="3"/>
        <v/>
      </c>
      <c r="F26" s="68" t="str">
        <f t="shared" si="4"/>
        <v/>
      </c>
      <c r="G26" s="68" t="str">
        <f t="shared" si="5"/>
        <v/>
      </c>
      <c r="H26" s="69" t="str">
        <f t="shared" si="6"/>
        <v/>
      </c>
      <c r="I26" s="70" t="str">
        <f t="shared" si="7"/>
        <v/>
      </c>
      <c r="J26" s="46" t="str">
        <f t="shared" si="0"/>
        <v/>
      </c>
      <c r="K26" s="71" t="str">
        <f t="shared" si="8"/>
        <v/>
      </c>
      <c r="L26" s="70" t="str">
        <f t="shared" si="9"/>
        <v/>
      </c>
      <c r="M26" s="53" t="str">
        <f t="shared" si="10"/>
        <v/>
      </c>
      <c r="N26" s="53" t="str">
        <f t="shared" si="11"/>
        <v/>
      </c>
      <c r="O26" s="53" t="str">
        <f t="shared" si="1"/>
        <v/>
      </c>
      <c r="P26" s="72" t="str">
        <f t="shared" si="12"/>
        <v/>
      </c>
      <c r="Q26" s="72" t="str">
        <f t="shared" si="13"/>
        <v/>
      </c>
      <c r="R26" s="71" t="str">
        <f t="shared" si="14"/>
        <v/>
      </c>
      <c r="S26" s="71" t="str">
        <f t="shared" si="15"/>
        <v/>
      </c>
      <c r="T26" s="71" t="str">
        <f t="shared" si="16"/>
        <v/>
      </c>
      <c r="U26" s="53" t="str">
        <f t="shared" si="2"/>
        <v/>
      </c>
      <c r="V26" s="52" t="str">
        <f t="shared" si="17"/>
        <v/>
      </c>
      <c r="W26" s="66" t="str">
        <f t="shared" si="18"/>
        <v/>
      </c>
    </row>
    <row r="27" spans="1:23" ht="13.5" customHeight="1">
      <c r="A27" s="45" t="str">
        <f>IF('Time Series Inputs'!A27="","",'Time Series Inputs'!A27)</f>
        <v/>
      </c>
      <c r="B27" s="74" t="str">
        <f>IF('Time Series Inputs'!B27="","",'Time Series Inputs'!B27)</f>
        <v/>
      </c>
      <c r="C27" s="74" t="str">
        <f>IF('Time Series Inputs'!C27="","",'Time Series Inputs'!C27)</f>
        <v/>
      </c>
      <c r="D27" s="53" t="str">
        <f>IF(A27="","",'Apply Constraints'!A27)</f>
        <v/>
      </c>
      <c r="E27" s="73" t="str">
        <f t="shared" si="3"/>
        <v/>
      </c>
      <c r="F27" s="68" t="str">
        <f t="shared" si="4"/>
        <v/>
      </c>
      <c r="G27" s="68" t="str">
        <f t="shared" si="5"/>
        <v/>
      </c>
      <c r="H27" s="69" t="str">
        <f t="shared" si="6"/>
        <v/>
      </c>
      <c r="I27" s="70" t="str">
        <f t="shared" si="7"/>
        <v/>
      </c>
      <c r="J27" s="46" t="str">
        <f t="shared" si="0"/>
        <v/>
      </c>
      <c r="K27" s="71" t="str">
        <f t="shared" si="8"/>
        <v/>
      </c>
      <c r="L27" s="70" t="str">
        <f t="shared" si="9"/>
        <v/>
      </c>
      <c r="M27" s="53" t="str">
        <f t="shared" si="10"/>
        <v/>
      </c>
      <c r="N27" s="53" t="str">
        <f t="shared" si="11"/>
        <v/>
      </c>
      <c r="O27" s="53" t="str">
        <f t="shared" si="1"/>
        <v/>
      </c>
      <c r="P27" s="72" t="str">
        <f t="shared" si="12"/>
        <v/>
      </c>
      <c r="Q27" s="72" t="str">
        <f t="shared" si="13"/>
        <v/>
      </c>
      <c r="R27" s="71" t="str">
        <f t="shared" si="14"/>
        <v/>
      </c>
      <c r="S27" s="71" t="str">
        <f t="shared" si="15"/>
        <v/>
      </c>
      <c r="T27" s="71" t="str">
        <f t="shared" si="16"/>
        <v/>
      </c>
      <c r="U27" s="53" t="str">
        <f t="shared" si="2"/>
        <v/>
      </c>
      <c r="V27" s="52" t="str">
        <f t="shared" si="17"/>
        <v/>
      </c>
      <c r="W27" s="66" t="str">
        <f t="shared" si="18"/>
        <v/>
      </c>
    </row>
    <row r="28" spans="1:23" ht="13.5" customHeight="1">
      <c r="A28" s="45" t="str">
        <f>IF('Time Series Inputs'!A28="","",'Time Series Inputs'!A28)</f>
        <v/>
      </c>
      <c r="B28" s="74" t="str">
        <f>IF('Time Series Inputs'!B28="","",'Time Series Inputs'!B28)</f>
        <v/>
      </c>
      <c r="C28" s="74" t="str">
        <f>IF('Time Series Inputs'!C28="","",'Time Series Inputs'!C28)</f>
        <v/>
      </c>
      <c r="D28" s="53" t="str">
        <f>IF(A28="","",'Apply Constraints'!A28)</f>
        <v/>
      </c>
      <c r="E28" s="73" t="str">
        <f t="shared" si="3"/>
        <v/>
      </c>
      <c r="F28" s="68" t="str">
        <f t="shared" si="4"/>
        <v/>
      </c>
      <c r="G28" s="68" t="str">
        <f t="shared" si="5"/>
        <v/>
      </c>
      <c r="H28" s="69" t="str">
        <f t="shared" si="6"/>
        <v/>
      </c>
      <c r="I28" s="70" t="str">
        <f t="shared" si="7"/>
        <v/>
      </c>
      <c r="J28" s="46" t="str">
        <f t="shared" si="0"/>
        <v/>
      </c>
      <c r="K28" s="71" t="str">
        <f t="shared" si="8"/>
        <v/>
      </c>
      <c r="L28" s="70" t="str">
        <f t="shared" si="9"/>
        <v/>
      </c>
      <c r="M28" s="53" t="str">
        <f t="shared" si="10"/>
        <v/>
      </c>
      <c r="N28" s="53" t="str">
        <f t="shared" si="11"/>
        <v/>
      </c>
      <c r="O28" s="53" t="str">
        <f t="shared" si="1"/>
        <v/>
      </c>
      <c r="P28" s="72" t="str">
        <f t="shared" si="12"/>
        <v/>
      </c>
      <c r="Q28" s="72" t="str">
        <f t="shared" si="13"/>
        <v/>
      </c>
      <c r="R28" s="71" t="str">
        <f t="shared" si="14"/>
        <v/>
      </c>
      <c r="S28" s="71" t="str">
        <f t="shared" si="15"/>
        <v/>
      </c>
      <c r="T28" s="71" t="str">
        <f t="shared" si="16"/>
        <v/>
      </c>
      <c r="U28" s="53" t="str">
        <f t="shared" si="2"/>
        <v/>
      </c>
      <c r="V28" s="52" t="str">
        <f t="shared" si="17"/>
        <v/>
      </c>
      <c r="W28" s="66" t="str">
        <f t="shared" si="18"/>
        <v/>
      </c>
    </row>
    <row r="29" spans="1:23" ht="13.5" customHeight="1">
      <c r="A29" s="45" t="str">
        <f>IF('Time Series Inputs'!A29="","",'Time Series Inputs'!A29)</f>
        <v/>
      </c>
      <c r="B29" s="74" t="str">
        <f>IF('Time Series Inputs'!B29="","",'Time Series Inputs'!B29)</f>
        <v/>
      </c>
      <c r="C29" s="74" t="str">
        <f>IF('Time Series Inputs'!C29="","",'Time Series Inputs'!C29)</f>
        <v/>
      </c>
      <c r="D29" s="53" t="str">
        <f>IF(A29="","",'Apply Constraints'!A29)</f>
        <v/>
      </c>
      <c r="E29" s="73" t="str">
        <f t="shared" si="3"/>
        <v/>
      </c>
      <c r="F29" s="68" t="str">
        <f t="shared" si="4"/>
        <v/>
      </c>
      <c r="G29" s="68" t="str">
        <f t="shared" si="5"/>
        <v/>
      </c>
      <c r="H29" s="69" t="str">
        <f t="shared" si="6"/>
        <v/>
      </c>
      <c r="I29" s="70" t="str">
        <f t="shared" si="7"/>
        <v/>
      </c>
      <c r="J29" s="46" t="str">
        <f t="shared" si="0"/>
        <v/>
      </c>
      <c r="K29" s="71" t="str">
        <f t="shared" si="8"/>
        <v/>
      </c>
      <c r="L29" s="70" t="str">
        <f t="shared" si="9"/>
        <v/>
      </c>
      <c r="M29" s="53" t="str">
        <f t="shared" si="10"/>
        <v/>
      </c>
      <c r="N29" s="53" t="str">
        <f t="shared" si="11"/>
        <v/>
      </c>
      <c r="O29" s="53" t="str">
        <f t="shared" si="1"/>
        <v/>
      </c>
      <c r="P29" s="72" t="str">
        <f t="shared" si="12"/>
        <v/>
      </c>
      <c r="Q29" s="72" t="str">
        <f t="shared" si="13"/>
        <v/>
      </c>
      <c r="R29" s="71" t="str">
        <f t="shared" si="14"/>
        <v/>
      </c>
      <c r="S29" s="71" t="str">
        <f t="shared" si="15"/>
        <v/>
      </c>
      <c r="T29" s="71" t="str">
        <f t="shared" si="16"/>
        <v/>
      </c>
      <c r="U29" s="53" t="str">
        <f t="shared" si="2"/>
        <v/>
      </c>
      <c r="V29" s="52" t="str">
        <f t="shared" si="17"/>
        <v/>
      </c>
      <c r="W29" s="66" t="str">
        <f t="shared" si="18"/>
        <v/>
      </c>
    </row>
    <row r="30" spans="1:23" ht="13.5" customHeight="1">
      <c r="A30" s="45" t="str">
        <f>IF('Time Series Inputs'!A30="","",'Time Series Inputs'!A30)</f>
        <v/>
      </c>
      <c r="B30" s="74" t="str">
        <f>IF('Time Series Inputs'!B30="","",'Time Series Inputs'!B30)</f>
        <v/>
      </c>
      <c r="C30" s="74" t="str">
        <f>IF('Time Series Inputs'!C30="","",'Time Series Inputs'!C30)</f>
        <v/>
      </c>
      <c r="D30" s="53" t="str">
        <f>IF(A30="","",'Apply Constraints'!A30)</f>
        <v/>
      </c>
      <c r="E30" s="73" t="str">
        <f t="shared" si="3"/>
        <v/>
      </c>
      <c r="F30" s="68" t="str">
        <f t="shared" si="4"/>
        <v/>
      </c>
      <c r="G30" s="68" t="str">
        <f t="shared" si="5"/>
        <v/>
      </c>
      <c r="H30" s="69" t="str">
        <f t="shared" si="6"/>
        <v/>
      </c>
      <c r="I30" s="70" t="str">
        <f t="shared" si="7"/>
        <v/>
      </c>
      <c r="J30" s="46" t="str">
        <f t="shared" si="0"/>
        <v/>
      </c>
      <c r="K30" s="71" t="str">
        <f t="shared" si="8"/>
        <v/>
      </c>
      <c r="L30" s="70" t="str">
        <f t="shared" si="9"/>
        <v/>
      </c>
      <c r="M30" s="53" t="str">
        <f t="shared" si="10"/>
        <v/>
      </c>
      <c r="N30" s="53" t="str">
        <f t="shared" si="11"/>
        <v/>
      </c>
      <c r="O30" s="53" t="str">
        <f t="shared" si="1"/>
        <v/>
      </c>
      <c r="P30" s="72" t="str">
        <f t="shared" si="12"/>
        <v/>
      </c>
      <c r="Q30" s="72" t="str">
        <f t="shared" si="13"/>
        <v/>
      </c>
      <c r="R30" s="71" t="str">
        <f t="shared" si="14"/>
        <v/>
      </c>
      <c r="S30" s="71" t="str">
        <f t="shared" si="15"/>
        <v/>
      </c>
      <c r="T30" s="71" t="str">
        <f t="shared" si="16"/>
        <v/>
      </c>
      <c r="U30" s="53" t="str">
        <f t="shared" si="2"/>
        <v/>
      </c>
      <c r="V30" s="52" t="str">
        <f t="shared" si="17"/>
        <v/>
      </c>
      <c r="W30" s="66" t="str">
        <f t="shared" si="18"/>
        <v/>
      </c>
    </row>
    <row r="31" spans="1:23" ht="13.5" customHeight="1">
      <c r="A31" s="45" t="str">
        <f>IF('Time Series Inputs'!A31="","",'Time Series Inputs'!A31)</f>
        <v/>
      </c>
      <c r="B31" s="74" t="str">
        <f>IF('Time Series Inputs'!B31="","",'Time Series Inputs'!B31)</f>
        <v/>
      </c>
      <c r="C31" s="74" t="str">
        <f>IF('Time Series Inputs'!C31="","",'Time Series Inputs'!C31)</f>
        <v/>
      </c>
      <c r="D31" s="53" t="str">
        <f>IF(A31="","",'Apply Constraints'!A31)</f>
        <v/>
      </c>
      <c r="E31" s="73" t="str">
        <f t="shared" si="3"/>
        <v/>
      </c>
      <c r="F31" s="68" t="str">
        <f t="shared" si="4"/>
        <v/>
      </c>
      <c r="G31" s="68" t="str">
        <f t="shared" si="5"/>
        <v/>
      </c>
      <c r="H31" s="69" t="str">
        <f t="shared" si="6"/>
        <v/>
      </c>
      <c r="I31" s="70" t="str">
        <f t="shared" si="7"/>
        <v/>
      </c>
      <c r="J31" s="46" t="str">
        <f t="shared" si="0"/>
        <v/>
      </c>
      <c r="K31" s="71" t="str">
        <f t="shared" si="8"/>
        <v/>
      </c>
      <c r="L31" s="70" t="str">
        <f t="shared" si="9"/>
        <v/>
      </c>
      <c r="M31" s="53" t="str">
        <f t="shared" si="10"/>
        <v/>
      </c>
      <c r="N31" s="53" t="str">
        <f t="shared" si="11"/>
        <v/>
      </c>
      <c r="O31" s="53" t="str">
        <f t="shared" si="1"/>
        <v/>
      </c>
      <c r="P31" s="72" t="str">
        <f t="shared" si="12"/>
        <v/>
      </c>
      <c r="Q31" s="72" t="str">
        <f t="shared" si="13"/>
        <v/>
      </c>
      <c r="R31" s="71" t="str">
        <f t="shared" si="14"/>
        <v/>
      </c>
      <c r="S31" s="71" t="str">
        <f t="shared" si="15"/>
        <v/>
      </c>
      <c r="T31" s="71" t="str">
        <f t="shared" si="16"/>
        <v/>
      </c>
      <c r="U31" s="53" t="str">
        <f t="shared" si="2"/>
        <v/>
      </c>
      <c r="V31" s="52" t="str">
        <f t="shared" si="17"/>
        <v/>
      </c>
      <c r="W31" s="66" t="str">
        <f t="shared" si="18"/>
        <v/>
      </c>
    </row>
    <row r="32" spans="1:23" ht="13.5" customHeight="1">
      <c r="A32" s="45" t="str">
        <f>IF('Time Series Inputs'!A32="","",'Time Series Inputs'!A32)</f>
        <v/>
      </c>
      <c r="B32" s="74" t="str">
        <f>IF('Time Series Inputs'!B32="","",'Time Series Inputs'!B32)</f>
        <v/>
      </c>
      <c r="C32" s="74" t="str">
        <f>IF('Time Series Inputs'!C32="","",'Time Series Inputs'!C32)</f>
        <v/>
      </c>
      <c r="D32" s="53" t="str">
        <f>IF(A32="","",'Apply Constraints'!A32)</f>
        <v/>
      </c>
      <c r="E32" s="73" t="str">
        <f t="shared" si="3"/>
        <v/>
      </c>
      <c r="F32" s="68" t="str">
        <f t="shared" si="4"/>
        <v/>
      </c>
      <c r="G32" s="68" t="str">
        <f t="shared" si="5"/>
        <v/>
      </c>
      <c r="H32" s="69" t="str">
        <f t="shared" si="6"/>
        <v/>
      </c>
      <c r="I32" s="70" t="str">
        <f t="shared" si="7"/>
        <v/>
      </c>
      <c r="J32" s="46" t="str">
        <f t="shared" si="0"/>
        <v/>
      </c>
      <c r="K32" s="71" t="str">
        <f t="shared" si="8"/>
        <v/>
      </c>
      <c r="L32" s="70" t="str">
        <f t="shared" si="9"/>
        <v/>
      </c>
      <c r="M32" s="53" t="str">
        <f t="shared" si="10"/>
        <v/>
      </c>
      <c r="N32" s="53" t="str">
        <f t="shared" si="11"/>
        <v/>
      </c>
      <c r="O32" s="53" t="str">
        <f t="shared" si="1"/>
        <v/>
      </c>
      <c r="P32" s="72" t="str">
        <f t="shared" si="12"/>
        <v/>
      </c>
      <c r="Q32" s="72" t="str">
        <f t="shared" si="13"/>
        <v/>
      </c>
      <c r="R32" s="71" t="str">
        <f t="shared" si="14"/>
        <v/>
      </c>
      <c r="S32" s="71" t="str">
        <f t="shared" si="15"/>
        <v/>
      </c>
      <c r="T32" s="71" t="str">
        <f t="shared" si="16"/>
        <v/>
      </c>
      <c r="U32" s="53" t="str">
        <f t="shared" si="2"/>
        <v/>
      </c>
      <c r="V32" s="52" t="str">
        <f t="shared" si="17"/>
        <v/>
      </c>
      <c r="W32" s="66" t="str">
        <f t="shared" si="18"/>
        <v/>
      </c>
    </row>
    <row r="33" spans="1:23" ht="13.5" customHeight="1">
      <c r="A33" s="45" t="str">
        <f>IF('Time Series Inputs'!A33="","",'Time Series Inputs'!A33)</f>
        <v/>
      </c>
      <c r="B33" s="74" t="str">
        <f>IF('Time Series Inputs'!B33="","",'Time Series Inputs'!B33)</f>
        <v/>
      </c>
      <c r="C33" s="74" t="str">
        <f>IF('Time Series Inputs'!C33="","",'Time Series Inputs'!C33)</f>
        <v/>
      </c>
      <c r="D33" s="53" t="str">
        <f>IF(A33="","",'Apply Constraints'!A33)</f>
        <v/>
      </c>
      <c r="E33" s="73" t="str">
        <f t="shared" si="3"/>
        <v/>
      </c>
      <c r="F33" s="68" t="str">
        <f t="shared" si="4"/>
        <v/>
      </c>
      <c r="G33" s="68" t="str">
        <f t="shared" si="5"/>
        <v/>
      </c>
      <c r="H33" s="69" t="str">
        <f t="shared" si="6"/>
        <v/>
      </c>
      <c r="I33" s="70" t="str">
        <f t="shared" si="7"/>
        <v/>
      </c>
      <c r="J33" s="46" t="str">
        <f t="shared" si="0"/>
        <v/>
      </c>
      <c r="K33" s="71" t="str">
        <f t="shared" si="8"/>
        <v/>
      </c>
      <c r="L33" s="70" t="str">
        <f t="shared" si="9"/>
        <v/>
      </c>
      <c r="M33" s="53" t="str">
        <f t="shared" si="10"/>
        <v/>
      </c>
      <c r="N33" s="53" t="str">
        <f t="shared" si="11"/>
        <v/>
      </c>
      <c r="O33" s="53" t="str">
        <f t="shared" si="1"/>
        <v/>
      </c>
      <c r="P33" s="72" t="str">
        <f t="shared" si="12"/>
        <v/>
      </c>
      <c r="Q33" s="72" t="str">
        <f t="shared" si="13"/>
        <v/>
      </c>
      <c r="R33" s="71" t="str">
        <f t="shared" si="14"/>
        <v/>
      </c>
      <c r="S33" s="71" t="str">
        <f t="shared" si="15"/>
        <v/>
      </c>
      <c r="T33" s="71" t="str">
        <f t="shared" si="16"/>
        <v/>
      </c>
      <c r="U33" s="53" t="str">
        <f t="shared" si="2"/>
        <v/>
      </c>
      <c r="V33" s="52" t="str">
        <f t="shared" si="17"/>
        <v/>
      </c>
      <c r="W33" s="66" t="str">
        <f t="shared" si="18"/>
        <v/>
      </c>
    </row>
    <row r="34" spans="1:23" ht="13.5" customHeight="1">
      <c r="A34" s="45" t="str">
        <f>IF('Time Series Inputs'!A34="","",'Time Series Inputs'!A34)</f>
        <v/>
      </c>
      <c r="B34" s="74" t="str">
        <f>IF('Time Series Inputs'!B34="","",'Time Series Inputs'!B34)</f>
        <v/>
      </c>
      <c r="C34" s="74" t="str">
        <f>IF('Time Series Inputs'!C34="","",'Time Series Inputs'!C34)</f>
        <v/>
      </c>
      <c r="D34" s="53" t="str">
        <f>IF(A34="","",'Apply Constraints'!A34)</f>
        <v/>
      </c>
      <c r="E34" s="73" t="str">
        <f t="shared" si="3"/>
        <v/>
      </c>
      <c r="F34" s="68" t="str">
        <f t="shared" si="4"/>
        <v/>
      </c>
      <c r="G34" s="68" t="str">
        <f t="shared" si="5"/>
        <v/>
      </c>
      <c r="H34" s="69" t="str">
        <f t="shared" si="6"/>
        <v/>
      </c>
      <c r="I34" s="70" t="str">
        <f t="shared" si="7"/>
        <v/>
      </c>
      <c r="J34" s="46" t="str">
        <f t="shared" si="0"/>
        <v/>
      </c>
      <c r="K34" s="71" t="str">
        <f t="shared" si="8"/>
        <v/>
      </c>
      <c r="L34" s="70" t="str">
        <f t="shared" si="9"/>
        <v/>
      </c>
      <c r="M34" s="53" t="str">
        <f t="shared" si="10"/>
        <v/>
      </c>
      <c r="N34" s="53" t="str">
        <f t="shared" si="11"/>
        <v/>
      </c>
      <c r="O34" s="53" t="str">
        <f t="shared" si="1"/>
        <v/>
      </c>
      <c r="P34" s="72" t="str">
        <f t="shared" si="12"/>
        <v/>
      </c>
      <c r="Q34" s="72" t="str">
        <f t="shared" si="13"/>
        <v/>
      </c>
      <c r="R34" s="71" t="str">
        <f t="shared" si="14"/>
        <v/>
      </c>
      <c r="S34" s="71" t="str">
        <f t="shared" si="15"/>
        <v/>
      </c>
      <c r="T34" s="71" t="str">
        <f t="shared" si="16"/>
        <v/>
      </c>
      <c r="U34" s="53" t="str">
        <f t="shared" si="2"/>
        <v/>
      </c>
      <c r="V34" s="52" t="str">
        <f t="shared" si="17"/>
        <v/>
      </c>
      <c r="W34" s="66" t="str">
        <f t="shared" si="18"/>
        <v/>
      </c>
    </row>
    <row r="35" spans="1:23" ht="13.5" customHeight="1">
      <c r="A35" s="45" t="str">
        <f>IF('Time Series Inputs'!A35="","",'Time Series Inputs'!A35)</f>
        <v/>
      </c>
      <c r="B35" s="74" t="str">
        <f>IF('Time Series Inputs'!B35="","",'Time Series Inputs'!B35)</f>
        <v/>
      </c>
      <c r="C35" s="74" t="str">
        <f>IF('Time Series Inputs'!C35="","",'Time Series Inputs'!C35)</f>
        <v/>
      </c>
      <c r="D35" s="53" t="str">
        <f>IF(A35="","",'Apply Constraints'!A35)</f>
        <v/>
      </c>
      <c r="E35" s="73" t="str">
        <f t="shared" si="3"/>
        <v/>
      </c>
      <c r="F35" s="68" t="str">
        <f t="shared" si="4"/>
        <v/>
      </c>
      <c r="G35" s="68" t="str">
        <f t="shared" si="5"/>
        <v/>
      </c>
      <c r="H35" s="69" t="str">
        <f t="shared" si="6"/>
        <v/>
      </c>
      <c r="I35" s="70" t="str">
        <f t="shared" si="7"/>
        <v/>
      </c>
      <c r="J35" s="46" t="str">
        <f t="shared" si="0"/>
        <v/>
      </c>
      <c r="K35" s="71" t="str">
        <f t="shared" si="8"/>
        <v/>
      </c>
      <c r="L35" s="70" t="str">
        <f t="shared" si="9"/>
        <v/>
      </c>
      <c r="M35" s="53" t="str">
        <f t="shared" si="10"/>
        <v/>
      </c>
      <c r="N35" s="53" t="str">
        <f t="shared" si="11"/>
        <v/>
      </c>
      <c r="O35" s="53" t="str">
        <f t="shared" si="1"/>
        <v/>
      </c>
      <c r="P35" s="72" t="str">
        <f t="shared" si="12"/>
        <v/>
      </c>
      <c r="Q35" s="72" t="str">
        <f t="shared" si="13"/>
        <v/>
      </c>
      <c r="R35" s="71" t="str">
        <f t="shared" si="14"/>
        <v/>
      </c>
      <c r="S35" s="71" t="str">
        <f t="shared" si="15"/>
        <v/>
      </c>
      <c r="T35" s="71" t="str">
        <f t="shared" si="16"/>
        <v/>
      </c>
      <c r="U35" s="53" t="str">
        <f t="shared" si="2"/>
        <v/>
      </c>
      <c r="V35" s="52" t="str">
        <f t="shared" si="17"/>
        <v/>
      </c>
      <c r="W35" s="66" t="str">
        <f t="shared" si="18"/>
        <v/>
      </c>
    </row>
    <row r="36" spans="1:23" ht="13.5" customHeight="1">
      <c r="A36" s="45" t="str">
        <f>IF('Time Series Inputs'!A36="","",'Time Series Inputs'!A36)</f>
        <v/>
      </c>
      <c r="B36" s="74" t="str">
        <f>IF('Time Series Inputs'!B36="","",'Time Series Inputs'!B36)</f>
        <v/>
      </c>
      <c r="C36" s="74" t="str">
        <f>IF('Time Series Inputs'!C36="","",'Time Series Inputs'!C36)</f>
        <v/>
      </c>
      <c r="D36" s="53" t="str">
        <f>IF(A36="","",'Apply Constraints'!A36)</f>
        <v/>
      </c>
      <c r="E36" s="73" t="str">
        <f t="shared" si="3"/>
        <v/>
      </c>
      <c r="F36" s="68" t="str">
        <f t="shared" si="4"/>
        <v/>
      </c>
      <c r="G36" s="68" t="str">
        <f t="shared" si="5"/>
        <v/>
      </c>
      <c r="H36" s="69" t="str">
        <f t="shared" si="6"/>
        <v/>
      </c>
      <c r="I36" s="70" t="str">
        <f t="shared" si="7"/>
        <v/>
      </c>
      <c r="J36" s="46" t="str">
        <f t="shared" si="0"/>
        <v/>
      </c>
      <c r="K36" s="71" t="str">
        <f t="shared" si="8"/>
        <v/>
      </c>
      <c r="L36" s="70" t="str">
        <f t="shared" si="9"/>
        <v/>
      </c>
      <c r="M36" s="53" t="str">
        <f t="shared" si="10"/>
        <v/>
      </c>
      <c r="N36" s="53" t="str">
        <f t="shared" si="11"/>
        <v/>
      </c>
      <c r="O36" s="53" t="str">
        <f t="shared" si="1"/>
        <v/>
      </c>
      <c r="P36" s="72" t="str">
        <f t="shared" si="12"/>
        <v/>
      </c>
      <c r="Q36" s="72" t="str">
        <f t="shared" si="13"/>
        <v/>
      </c>
      <c r="R36" s="71" t="str">
        <f t="shared" si="14"/>
        <v/>
      </c>
      <c r="S36" s="71" t="str">
        <f t="shared" si="15"/>
        <v/>
      </c>
      <c r="T36" s="71" t="str">
        <f t="shared" si="16"/>
        <v/>
      </c>
      <c r="U36" s="53" t="str">
        <f t="shared" si="2"/>
        <v/>
      </c>
      <c r="V36" s="52" t="str">
        <f t="shared" si="17"/>
        <v/>
      </c>
      <c r="W36" s="66" t="str">
        <f t="shared" si="18"/>
        <v/>
      </c>
    </row>
    <row r="37" spans="1:23" ht="13.5" customHeight="1">
      <c r="A37" s="45" t="str">
        <f>IF('Time Series Inputs'!A37="","",'Time Series Inputs'!A37)</f>
        <v/>
      </c>
      <c r="B37" s="74" t="str">
        <f>IF('Time Series Inputs'!B37="","",'Time Series Inputs'!B37)</f>
        <v/>
      </c>
      <c r="C37" s="74" t="str">
        <f>IF('Time Series Inputs'!C37="","",'Time Series Inputs'!C37)</f>
        <v/>
      </c>
      <c r="D37" s="53" t="str">
        <f>IF(A37="","",'Apply Constraints'!A37)</f>
        <v/>
      </c>
      <c r="E37" s="73" t="str">
        <f t="shared" si="3"/>
        <v/>
      </c>
      <c r="F37" s="68" t="str">
        <f t="shared" si="4"/>
        <v/>
      </c>
      <c r="G37" s="68" t="str">
        <f t="shared" si="5"/>
        <v/>
      </c>
      <c r="H37" s="69" t="str">
        <f t="shared" si="6"/>
        <v/>
      </c>
      <c r="I37" s="70" t="str">
        <f t="shared" si="7"/>
        <v/>
      </c>
      <c r="J37" s="46" t="str">
        <f t="shared" si="0"/>
        <v/>
      </c>
      <c r="K37" s="71" t="str">
        <f t="shared" si="8"/>
        <v/>
      </c>
      <c r="L37" s="70" t="str">
        <f t="shared" si="9"/>
        <v/>
      </c>
      <c r="M37" s="53" t="str">
        <f t="shared" si="10"/>
        <v/>
      </c>
      <c r="N37" s="53" t="str">
        <f t="shared" si="11"/>
        <v/>
      </c>
      <c r="O37" s="53" t="str">
        <f t="shared" si="1"/>
        <v/>
      </c>
      <c r="P37" s="72" t="str">
        <f t="shared" si="12"/>
        <v/>
      </c>
      <c r="Q37" s="72" t="str">
        <f t="shared" si="13"/>
        <v/>
      </c>
      <c r="R37" s="71" t="str">
        <f t="shared" si="14"/>
        <v/>
      </c>
      <c r="S37" s="71" t="str">
        <f t="shared" si="15"/>
        <v/>
      </c>
      <c r="T37" s="71" t="str">
        <f t="shared" si="16"/>
        <v/>
      </c>
      <c r="U37" s="53" t="str">
        <f t="shared" si="2"/>
        <v/>
      </c>
      <c r="V37" s="52" t="str">
        <f t="shared" si="17"/>
        <v/>
      </c>
      <c r="W37" s="66" t="str">
        <f t="shared" si="18"/>
        <v/>
      </c>
    </row>
    <row r="38" spans="1:23" ht="13.5" customHeight="1">
      <c r="A38" s="45" t="str">
        <f>IF('Time Series Inputs'!A38="","",'Time Series Inputs'!A38)</f>
        <v/>
      </c>
      <c r="B38" s="74" t="str">
        <f>IF('Time Series Inputs'!B38="","",'Time Series Inputs'!B38)</f>
        <v/>
      </c>
      <c r="C38" s="74" t="str">
        <f>IF('Time Series Inputs'!C38="","",'Time Series Inputs'!C38)</f>
        <v/>
      </c>
      <c r="D38" s="53" t="str">
        <f>IF(A38="","",'Apply Constraints'!A38)</f>
        <v/>
      </c>
      <c r="E38" s="73" t="str">
        <f t="shared" si="3"/>
        <v/>
      </c>
      <c r="F38" s="68" t="str">
        <f t="shared" si="4"/>
        <v/>
      </c>
      <c r="G38" s="68" t="str">
        <f t="shared" si="5"/>
        <v/>
      </c>
      <c r="H38" s="69" t="str">
        <f t="shared" si="6"/>
        <v/>
      </c>
      <c r="I38" s="70" t="str">
        <f t="shared" si="7"/>
        <v/>
      </c>
      <c r="J38" s="46" t="str">
        <f t="shared" si="0"/>
        <v/>
      </c>
      <c r="K38" s="71" t="str">
        <f t="shared" si="8"/>
        <v/>
      </c>
      <c r="L38" s="70" t="str">
        <f t="shared" si="9"/>
        <v/>
      </c>
      <c r="M38" s="53" t="str">
        <f t="shared" si="10"/>
        <v/>
      </c>
      <c r="N38" s="53" t="str">
        <f t="shared" si="11"/>
        <v/>
      </c>
      <c r="O38" s="53" t="str">
        <f t="shared" si="1"/>
        <v/>
      </c>
      <c r="P38" s="72" t="str">
        <f t="shared" si="12"/>
        <v/>
      </c>
      <c r="Q38" s="72" t="str">
        <f t="shared" si="13"/>
        <v/>
      </c>
      <c r="R38" s="71" t="str">
        <f t="shared" si="14"/>
        <v/>
      </c>
      <c r="S38" s="71" t="str">
        <f t="shared" si="15"/>
        <v/>
      </c>
      <c r="T38" s="71" t="str">
        <f t="shared" si="16"/>
        <v/>
      </c>
      <c r="U38" s="53" t="str">
        <f t="shared" si="2"/>
        <v/>
      </c>
      <c r="V38" s="52" t="str">
        <f t="shared" si="17"/>
        <v/>
      </c>
      <c r="W38" s="66" t="str">
        <f t="shared" si="18"/>
        <v/>
      </c>
    </row>
    <row r="39" spans="1:23" ht="13.5" customHeight="1">
      <c r="A39" s="45" t="str">
        <f>IF('Time Series Inputs'!A39="","",'Time Series Inputs'!A39)</f>
        <v/>
      </c>
      <c r="B39" s="74" t="str">
        <f>IF('Time Series Inputs'!B39="","",'Time Series Inputs'!B39)</f>
        <v/>
      </c>
      <c r="C39" s="74" t="str">
        <f>IF('Time Series Inputs'!C39="","",'Time Series Inputs'!C39)</f>
        <v/>
      </c>
      <c r="D39" s="53" t="str">
        <f>IF(A39="","",'Apply Constraints'!A39)</f>
        <v/>
      </c>
      <c r="E39" s="73" t="str">
        <f t="shared" si="3"/>
        <v/>
      </c>
      <c r="F39" s="68" t="str">
        <f t="shared" si="4"/>
        <v/>
      </c>
      <c r="G39" s="68" t="str">
        <f t="shared" si="5"/>
        <v/>
      </c>
      <c r="H39" s="69" t="str">
        <f t="shared" si="6"/>
        <v/>
      </c>
      <c r="I39" s="70" t="str">
        <f t="shared" si="7"/>
        <v/>
      </c>
      <c r="J39" s="46" t="str">
        <f t="shared" si="0"/>
        <v/>
      </c>
      <c r="K39" s="71" t="str">
        <f t="shared" si="8"/>
        <v/>
      </c>
      <c r="L39" s="70" t="str">
        <f t="shared" si="9"/>
        <v/>
      </c>
      <c r="M39" s="53" t="str">
        <f t="shared" si="10"/>
        <v/>
      </c>
      <c r="N39" s="53" t="str">
        <f t="shared" si="11"/>
        <v/>
      </c>
      <c r="O39" s="53" t="str">
        <f t="shared" si="1"/>
        <v/>
      </c>
      <c r="P39" s="72" t="str">
        <f t="shared" si="12"/>
        <v/>
      </c>
      <c r="Q39" s="72" t="str">
        <f t="shared" si="13"/>
        <v/>
      </c>
      <c r="R39" s="71" t="str">
        <f t="shared" si="14"/>
        <v/>
      </c>
      <c r="S39" s="71" t="str">
        <f t="shared" si="15"/>
        <v/>
      </c>
      <c r="T39" s="71" t="str">
        <f t="shared" si="16"/>
        <v/>
      </c>
      <c r="U39" s="53" t="str">
        <f t="shared" si="2"/>
        <v/>
      </c>
      <c r="V39" s="52" t="str">
        <f t="shared" si="17"/>
        <v/>
      </c>
      <c r="W39" s="66" t="str">
        <f t="shared" si="18"/>
        <v/>
      </c>
    </row>
    <row r="40" spans="1:23" ht="13.5" customHeight="1">
      <c r="A40" s="45" t="str">
        <f>IF('Time Series Inputs'!A40="","",'Time Series Inputs'!A40)</f>
        <v/>
      </c>
      <c r="B40" s="74" t="str">
        <f>IF('Time Series Inputs'!B40="","",'Time Series Inputs'!B40)</f>
        <v/>
      </c>
      <c r="C40" s="74" t="str">
        <f>IF('Time Series Inputs'!C40="","",'Time Series Inputs'!C40)</f>
        <v/>
      </c>
      <c r="D40" s="53" t="str">
        <f>IF(A40="","",'Apply Constraints'!A40)</f>
        <v/>
      </c>
      <c r="E40" s="73" t="str">
        <f t="shared" si="3"/>
        <v/>
      </c>
      <c r="F40" s="68" t="str">
        <f t="shared" si="4"/>
        <v/>
      </c>
      <c r="G40" s="68" t="str">
        <f t="shared" si="5"/>
        <v/>
      </c>
      <c r="H40" s="69" t="str">
        <f t="shared" si="6"/>
        <v/>
      </c>
      <c r="I40" s="70" t="str">
        <f t="shared" si="7"/>
        <v/>
      </c>
      <c r="J40" s="46" t="str">
        <f t="shared" si="0"/>
        <v/>
      </c>
      <c r="K40" s="71" t="str">
        <f t="shared" si="8"/>
        <v/>
      </c>
      <c r="L40" s="70" t="str">
        <f t="shared" si="9"/>
        <v/>
      </c>
      <c r="M40" s="53" t="str">
        <f t="shared" si="10"/>
        <v/>
      </c>
      <c r="N40" s="53" t="str">
        <f t="shared" si="11"/>
        <v/>
      </c>
      <c r="O40" s="53" t="str">
        <f t="shared" si="1"/>
        <v/>
      </c>
      <c r="P40" s="72" t="str">
        <f t="shared" si="12"/>
        <v/>
      </c>
      <c r="Q40" s="72" t="str">
        <f t="shared" si="13"/>
        <v/>
      </c>
      <c r="R40" s="71" t="str">
        <f t="shared" si="14"/>
        <v/>
      </c>
      <c r="S40" s="71" t="str">
        <f t="shared" si="15"/>
        <v/>
      </c>
      <c r="T40" s="71" t="str">
        <f t="shared" si="16"/>
        <v/>
      </c>
      <c r="U40" s="53" t="str">
        <f t="shared" si="2"/>
        <v/>
      </c>
      <c r="V40" s="52" t="str">
        <f t="shared" si="17"/>
        <v/>
      </c>
      <c r="W40" s="66" t="str">
        <f t="shared" si="18"/>
        <v/>
      </c>
    </row>
    <row r="41" spans="1:23" ht="13.5" customHeight="1">
      <c r="A41" s="45" t="str">
        <f>IF('Time Series Inputs'!A41="","",'Time Series Inputs'!A41)</f>
        <v/>
      </c>
      <c r="B41" s="74" t="str">
        <f>IF('Time Series Inputs'!B41="","",'Time Series Inputs'!B41)</f>
        <v/>
      </c>
      <c r="C41" s="74" t="str">
        <f>IF('Time Series Inputs'!C41="","",'Time Series Inputs'!C41)</f>
        <v/>
      </c>
      <c r="D41" s="53" t="str">
        <f>IF(A41="","",'Apply Constraints'!A41)</f>
        <v/>
      </c>
      <c r="E41" s="73" t="str">
        <f t="shared" si="3"/>
        <v/>
      </c>
      <c r="F41" s="68" t="str">
        <f t="shared" si="4"/>
        <v/>
      </c>
      <c r="G41" s="68" t="str">
        <f t="shared" si="5"/>
        <v/>
      </c>
      <c r="H41" s="69" t="str">
        <f t="shared" si="6"/>
        <v/>
      </c>
      <c r="I41" s="70" t="str">
        <f t="shared" si="7"/>
        <v/>
      </c>
      <c r="J41" s="46" t="str">
        <f t="shared" si="0"/>
        <v/>
      </c>
      <c r="K41" s="71" t="str">
        <f t="shared" si="8"/>
        <v/>
      </c>
      <c r="L41" s="70" t="str">
        <f t="shared" si="9"/>
        <v/>
      </c>
      <c r="M41" s="53" t="str">
        <f t="shared" si="10"/>
        <v/>
      </c>
      <c r="N41" s="53" t="str">
        <f t="shared" si="11"/>
        <v/>
      </c>
      <c r="O41" s="53" t="str">
        <f t="shared" si="1"/>
        <v/>
      </c>
      <c r="P41" s="72" t="str">
        <f t="shared" si="12"/>
        <v/>
      </c>
      <c r="Q41" s="72" t="str">
        <f t="shared" si="13"/>
        <v/>
      </c>
      <c r="R41" s="71" t="str">
        <f t="shared" si="14"/>
        <v/>
      </c>
      <c r="S41" s="71" t="str">
        <f t="shared" si="15"/>
        <v/>
      </c>
      <c r="T41" s="71" t="str">
        <f t="shared" si="16"/>
        <v/>
      </c>
      <c r="U41" s="53" t="str">
        <f t="shared" si="2"/>
        <v/>
      </c>
      <c r="V41" s="52" t="str">
        <f t="shared" si="17"/>
        <v/>
      </c>
      <c r="W41" s="66" t="str">
        <f t="shared" si="18"/>
        <v/>
      </c>
    </row>
    <row r="42" spans="1:23" ht="13.5" customHeight="1">
      <c r="A42" s="45" t="str">
        <f>IF('Time Series Inputs'!A42="","",'Time Series Inputs'!A42)</f>
        <v/>
      </c>
      <c r="B42" s="74" t="str">
        <f>IF('Time Series Inputs'!B42="","",'Time Series Inputs'!B42)</f>
        <v/>
      </c>
      <c r="C42" s="74" t="str">
        <f>IF('Time Series Inputs'!C42="","",'Time Series Inputs'!C42)</f>
        <v/>
      </c>
      <c r="D42" s="53" t="str">
        <f>IF(A42="","",'Apply Constraints'!A42)</f>
        <v/>
      </c>
      <c r="E42" s="73" t="str">
        <f t="shared" si="3"/>
        <v/>
      </c>
      <c r="F42" s="68" t="str">
        <f t="shared" si="4"/>
        <v/>
      </c>
      <c r="G42" s="68" t="str">
        <f t="shared" si="5"/>
        <v/>
      </c>
      <c r="H42" s="69" t="str">
        <f t="shared" si="6"/>
        <v/>
      </c>
      <c r="I42" s="70" t="str">
        <f t="shared" si="7"/>
        <v/>
      </c>
      <c r="J42" s="46" t="str">
        <f t="shared" si="0"/>
        <v/>
      </c>
      <c r="K42" s="71" t="str">
        <f t="shared" si="8"/>
        <v/>
      </c>
      <c r="L42" s="70" t="str">
        <f t="shared" si="9"/>
        <v/>
      </c>
      <c r="M42" s="53" t="str">
        <f t="shared" si="10"/>
        <v/>
      </c>
      <c r="N42" s="53" t="str">
        <f t="shared" si="11"/>
        <v/>
      </c>
      <c r="O42" s="53" t="str">
        <f t="shared" si="1"/>
        <v/>
      </c>
      <c r="P42" s="72" t="str">
        <f t="shared" si="12"/>
        <v/>
      </c>
      <c r="Q42" s="72" t="str">
        <f t="shared" si="13"/>
        <v/>
      </c>
      <c r="R42" s="71" t="str">
        <f t="shared" si="14"/>
        <v/>
      </c>
      <c r="S42" s="71" t="str">
        <f t="shared" si="15"/>
        <v/>
      </c>
      <c r="T42" s="71" t="str">
        <f t="shared" si="16"/>
        <v/>
      </c>
      <c r="U42" s="53" t="str">
        <f t="shared" si="2"/>
        <v/>
      </c>
      <c r="V42" s="52" t="str">
        <f t="shared" si="17"/>
        <v/>
      </c>
      <c r="W42" s="66" t="str">
        <f t="shared" si="18"/>
        <v/>
      </c>
    </row>
    <row r="43" spans="1:23" ht="13.5" customHeight="1">
      <c r="A43" s="45" t="str">
        <f>IF('Time Series Inputs'!A43="","",'Time Series Inputs'!A43)</f>
        <v/>
      </c>
      <c r="B43" s="74" t="str">
        <f>IF('Time Series Inputs'!B43="","",'Time Series Inputs'!B43)</f>
        <v/>
      </c>
      <c r="C43" s="74" t="str">
        <f>IF('Time Series Inputs'!C43="","",'Time Series Inputs'!C43)</f>
        <v/>
      </c>
      <c r="D43" s="53" t="str">
        <f>IF(A43="","",'Apply Constraints'!A43)</f>
        <v/>
      </c>
      <c r="E43" s="73" t="str">
        <f t="shared" si="3"/>
        <v/>
      </c>
      <c r="F43" s="68" t="str">
        <f t="shared" si="4"/>
        <v/>
      </c>
      <c r="G43" s="68" t="str">
        <f t="shared" si="5"/>
        <v/>
      </c>
      <c r="H43" s="69" t="str">
        <f t="shared" si="6"/>
        <v/>
      </c>
      <c r="I43" s="70" t="str">
        <f t="shared" si="7"/>
        <v/>
      </c>
      <c r="J43" s="46" t="str">
        <f t="shared" si="0"/>
        <v/>
      </c>
      <c r="K43" s="71" t="str">
        <f t="shared" si="8"/>
        <v/>
      </c>
      <c r="L43" s="70" t="str">
        <f t="shared" si="9"/>
        <v/>
      </c>
      <c r="M43" s="53" t="str">
        <f t="shared" si="10"/>
        <v/>
      </c>
      <c r="N43" s="53" t="str">
        <f t="shared" si="11"/>
        <v/>
      </c>
      <c r="O43" s="53" t="str">
        <f t="shared" si="1"/>
        <v/>
      </c>
      <c r="P43" s="72" t="str">
        <f t="shared" si="12"/>
        <v/>
      </c>
      <c r="Q43" s="72" t="str">
        <f t="shared" si="13"/>
        <v/>
      </c>
      <c r="R43" s="71" t="str">
        <f t="shared" si="14"/>
        <v/>
      </c>
      <c r="S43" s="71" t="str">
        <f t="shared" si="15"/>
        <v/>
      </c>
      <c r="T43" s="71" t="str">
        <f t="shared" si="16"/>
        <v/>
      </c>
      <c r="U43" s="53" t="str">
        <f t="shared" si="2"/>
        <v/>
      </c>
      <c r="V43" s="52" t="str">
        <f t="shared" si="17"/>
        <v/>
      </c>
      <c r="W43" s="66" t="str">
        <f t="shared" si="18"/>
        <v/>
      </c>
    </row>
    <row r="44" spans="1:23" ht="13.5" customHeight="1">
      <c r="A44" s="45" t="str">
        <f>IF('Time Series Inputs'!A44="","",'Time Series Inputs'!A44)</f>
        <v/>
      </c>
      <c r="B44" s="74" t="str">
        <f>IF('Time Series Inputs'!B44="","",'Time Series Inputs'!B44)</f>
        <v/>
      </c>
      <c r="C44" s="74" t="str">
        <f>IF('Time Series Inputs'!C44="","",'Time Series Inputs'!C44)</f>
        <v/>
      </c>
      <c r="D44" s="53" t="str">
        <f>IF(A44="","",'Apply Constraints'!A44)</f>
        <v/>
      </c>
      <c r="E44" s="73" t="str">
        <f t="shared" si="3"/>
        <v/>
      </c>
      <c r="F44" s="68" t="str">
        <f t="shared" si="4"/>
        <v/>
      </c>
      <c r="G44" s="68" t="str">
        <f t="shared" si="5"/>
        <v/>
      </c>
      <c r="H44" s="69" t="str">
        <f t="shared" si="6"/>
        <v/>
      </c>
      <c r="I44" s="70" t="str">
        <f t="shared" si="7"/>
        <v/>
      </c>
      <c r="J44" s="46" t="str">
        <f t="shared" si="0"/>
        <v/>
      </c>
      <c r="K44" s="71" t="str">
        <f t="shared" si="8"/>
        <v/>
      </c>
      <c r="L44" s="70" t="str">
        <f t="shared" si="9"/>
        <v/>
      </c>
      <c r="M44" s="53" t="str">
        <f t="shared" si="10"/>
        <v/>
      </c>
      <c r="N44" s="53" t="str">
        <f t="shared" si="11"/>
        <v/>
      </c>
      <c r="O44" s="53" t="str">
        <f t="shared" si="1"/>
        <v/>
      </c>
      <c r="P44" s="72" t="str">
        <f t="shared" si="12"/>
        <v/>
      </c>
      <c r="Q44" s="72" t="str">
        <f t="shared" si="13"/>
        <v/>
      </c>
      <c r="R44" s="71" t="str">
        <f t="shared" si="14"/>
        <v/>
      </c>
      <c r="S44" s="71" t="str">
        <f t="shared" si="15"/>
        <v/>
      </c>
      <c r="T44" s="71" t="str">
        <f t="shared" si="16"/>
        <v/>
      </c>
      <c r="U44" s="53" t="str">
        <f t="shared" si="2"/>
        <v/>
      </c>
      <c r="V44" s="52" t="str">
        <f t="shared" si="17"/>
        <v/>
      </c>
      <c r="W44" s="66" t="str">
        <f t="shared" si="18"/>
        <v/>
      </c>
    </row>
    <row r="45" spans="1:23" ht="13.5" customHeight="1">
      <c r="A45" s="45" t="str">
        <f>IF('Time Series Inputs'!A45="","",'Time Series Inputs'!A45)</f>
        <v/>
      </c>
      <c r="B45" s="74" t="str">
        <f>IF('Time Series Inputs'!B45="","",'Time Series Inputs'!B45)</f>
        <v/>
      </c>
      <c r="C45" s="74" t="str">
        <f>IF('Time Series Inputs'!C45="","",'Time Series Inputs'!C45)</f>
        <v/>
      </c>
      <c r="D45" s="53" t="str">
        <f>IF(A45="","",'Apply Constraints'!A45)</f>
        <v/>
      </c>
      <c r="E45" s="73" t="str">
        <f t="shared" si="3"/>
        <v/>
      </c>
      <c r="F45" s="68" t="str">
        <f t="shared" si="4"/>
        <v/>
      </c>
      <c r="G45" s="68" t="str">
        <f t="shared" si="5"/>
        <v/>
      </c>
      <c r="H45" s="69" t="str">
        <f t="shared" si="6"/>
        <v/>
      </c>
      <c r="I45" s="70" t="str">
        <f t="shared" si="7"/>
        <v/>
      </c>
      <c r="J45" s="46" t="str">
        <f t="shared" si="0"/>
        <v/>
      </c>
      <c r="K45" s="71" t="str">
        <f t="shared" si="8"/>
        <v/>
      </c>
      <c r="L45" s="70" t="str">
        <f t="shared" si="9"/>
        <v/>
      </c>
      <c r="M45" s="53" t="str">
        <f t="shared" si="10"/>
        <v/>
      </c>
      <c r="N45" s="53" t="str">
        <f t="shared" si="11"/>
        <v/>
      </c>
      <c r="O45" s="53" t="str">
        <f t="shared" si="1"/>
        <v/>
      </c>
      <c r="P45" s="72" t="str">
        <f t="shared" si="12"/>
        <v/>
      </c>
      <c r="Q45" s="72" t="str">
        <f t="shared" si="13"/>
        <v/>
      </c>
      <c r="R45" s="71" t="str">
        <f t="shared" si="14"/>
        <v/>
      </c>
      <c r="S45" s="71" t="str">
        <f t="shared" si="15"/>
        <v/>
      </c>
      <c r="T45" s="71" t="str">
        <f t="shared" si="16"/>
        <v/>
      </c>
      <c r="U45" s="53" t="str">
        <f t="shared" si="2"/>
        <v/>
      </c>
      <c r="V45" s="52" t="str">
        <f t="shared" si="17"/>
        <v/>
      </c>
      <c r="W45" s="66" t="str">
        <f t="shared" si="18"/>
        <v/>
      </c>
    </row>
    <row r="46" spans="1:23" ht="13.5" customHeight="1">
      <c r="A46" s="45" t="str">
        <f>IF('Time Series Inputs'!A46="","",'Time Series Inputs'!A46)</f>
        <v/>
      </c>
      <c r="B46" s="74" t="str">
        <f>IF('Time Series Inputs'!B46="","",'Time Series Inputs'!B46)</f>
        <v/>
      </c>
      <c r="C46" s="74" t="str">
        <f>IF('Time Series Inputs'!C46="","",'Time Series Inputs'!C46)</f>
        <v/>
      </c>
      <c r="D46" s="53" t="str">
        <f>IF(A46="","",'Apply Constraints'!A46)</f>
        <v/>
      </c>
      <c r="E46" s="73" t="str">
        <f t="shared" si="3"/>
        <v/>
      </c>
      <c r="F46" s="68" t="str">
        <f t="shared" si="4"/>
        <v/>
      </c>
      <c r="G46" s="68" t="str">
        <f t="shared" si="5"/>
        <v/>
      </c>
      <c r="H46" s="69" t="str">
        <f t="shared" si="6"/>
        <v/>
      </c>
      <c r="I46" s="70" t="str">
        <f t="shared" si="7"/>
        <v/>
      </c>
      <c r="J46" s="46" t="str">
        <f t="shared" si="0"/>
        <v/>
      </c>
      <c r="K46" s="71" t="str">
        <f t="shared" si="8"/>
        <v/>
      </c>
      <c r="L46" s="70" t="str">
        <f t="shared" si="9"/>
        <v/>
      </c>
      <c r="M46" s="53" t="str">
        <f t="shared" si="10"/>
        <v/>
      </c>
      <c r="N46" s="53" t="str">
        <f t="shared" si="11"/>
        <v/>
      </c>
      <c r="O46" s="53" t="str">
        <f t="shared" si="1"/>
        <v/>
      </c>
      <c r="P46" s="72" t="str">
        <f t="shared" si="12"/>
        <v/>
      </c>
      <c r="Q46" s="72" t="str">
        <f t="shared" si="13"/>
        <v/>
      </c>
      <c r="R46" s="71" t="str">
        <f t="shared" si="14"/>
        <v/>
      </c>
      <c r="S46" s="71" t="str">
        <f t="shared" si="15"/>
        <v/>
      </c>
      <c r="T46" s="71" t="str">
        <f t="shared" si="16"/>
        <v/>
      </c>
      <c r="U46" s="53" t="str">
        <f t="shared" si="2"/>
        <v/>
      </c>
      <c r="V46" s="52" t="str">
        <f t="shared" si="17"/>
        <v/>
      </c>
      <c r="W46" s="66" t="str">
        <f t="shared" si="18"/>
        <v/>
      </c>
    </row>
    <row r="47" spans="1:23" ht="13.5" customHeight="1">
      <c r="A47" s="45" t="str">
        <f>IF('Time Series Inputs'!A47="","",'Time Series Inputs'!A47)</f>
        <v/>
      </c>
      <c r="B47" s="74" t="str">
        <f>IF('Time Series Inputs'!B47="","",'Time Series Inputs'!B47)</f>
        <v/>
      </c>
      <c r="C47" s="74" t="str">
        <f>IF('Time Series Inputs'!C47="","",'Time Series Inputs'!C47)</f>
        <v/>
      </c>
      <c r="D47" s="53" t="str">
        <f>IF(A47="","",'Apply Constraints'!A47)</f>
        <v/>
      </c>
      <c r="E47" s="73" t="str">
        <f t="shared" si="3"/>
        <v/>
      </c>
      <c r="F47" s="68" t="str">
        <f t="shared" si="4"/>
        <v/>
      </c>
      <c r="G47" s="68" t="str">
        <f t="shared" si="5"/>
        <v/>
      </c>
      <c r="H47" s="69" t="str">
        <f t="shared" si="6"/>
        <v/>
      </c>
      <c r="I47" s="70" t="str">
        <f t="shared" si="7"/>
        <v/>
      </c>
      <c r="J47" s="46" t="str">
        <f t="shared" si="0"/>
        <v/>
      </c>
      <c r="K47" s="71" t="str">
        <f t="shared" si="8"/>
        <v/>
      </c>
      <c r="L47" s="70" t="str">
        <f t="shared" si="9"/>
        <v/>
      </c>
      <c r="M47" s="53" t="str">
        <f t="shared" si="10"/>
        <v/>
      </c>
      <c r="N47" s="53" t="str">
        <f t="shared" si="11"/>
        <v/>
      </c>
      <c r="O47" s="53" t="str">
        <f t="shared" si="1"/>
        <v/>
      </c>
      <c r="P47" s="72" t="str">
        <f t="shared" si="12"/>
        <v/>
      </c>
      <c r="Q47" s="72" t="str">
        <f t="shared" si="13"/>
        <v/>
      </c>
      <c r="R47" s="71" t="str">
        <f t="shared" si="14"/>
        <v/>
      </c>
      <c r="S47" s="71" t="str">
        <f t="shared" si="15"/>
        <v/>
      </c>
      <c r="T47" s="71" t="str">
        <f t="shared" si="16"/>
        <v/>
      </c>
      <c r="U47" s="53" t="str">
        <f t="shared" si="2"/>
        <v/>
      </c>
      <c r="V47" s="52" t="str">
        <f t="shared" si="17"/>
        <v/>
      </c>
      <c r="W47" s="66" t="str">
        <f t="shared" si="18"/>
        <v/>
      </c>
    </row>
    <row r="48" spans="1:23" ht="13.5" customHeight="1">
      <c r="A48" s="45" t="str">
        <f>IF('Time Series Inputs'!A48="","",'Time Series Inputs'!A48)</f>
        <v/>
      </c>
      <c r="B48" s="74" t="str">
        <f>IF('Time Series Inputs'!B48="","",'Time Series Inputs'!B48)</f>
        <v/>
      </c>
      <c r="C48" s="74" t="str">
        <f>IF('Time Series Inputs'!C48="","",'Time Series Inputs'!C48)</f>
        <v/>
      </c>
      <c r="D48" s="53" t="str">
        <f>IF(A48="","",'Apply Constraints'!A48)</f>
        <v/>
      </c>
      <c r="E48" s="73" t="str">
        <f t="shared" si="3"/>
        <v/>
      </c>
      <c r="F48" s="68" t="str">
        <f t="shared" si="4"/>
        <v/>
      </c>
      <c r="G48" s="68" t="str">
        <f t="shared" si="5"/>
        <v/>
      </c>
      <c r="H48" s="69" t="str">
        <f t="shared" si="6"/>
        <v/>
      </c>
      <c r="I48" s="70" t="str">
        <f t="shared" si="7"/>
        <v/>
      </c>
      <c r="J48" s="46" t="str">
        <f t="shared" si="0"/>
        <v/>
      </c>
      <c r="K48" s="71" t="str">
        <f t="shared" si="8"/>
        <v/>
      </c>
      <c r="L48" s="70" t="str">
        <f t="shared" si="9"/>
        <v/>
      </c>
      <c r="M48" s="53" t="str">
        <f t="shared" si="10"/>
        <v/>
      </c>
      <c r="N48" s="53" t="str">
        <f t="shared" si="11"/>
        <v/>
      </c>
      <c r="O48" s="53" t="str">
        <f t="shared" si="1"/>
        <v/>
      </c>
      <c r="P48" s="72" t="str">
        <f t="shared" si="12"/>
        <v/>
      </c>
      <c r="Q48" s="72" t="str">
        <f t="shared" si="13"/>
        <v/>
      </c>
      <c r="R48" s="71" t="str">
        <f t="shared" si="14"/>
        <v/>
      </c>
      <c r="S48" s="71" t="str">
        <f t="shared" si="15"/>
        <v/>
      </c>
      <c r="T48" s="71" t="str">
        <f t="shared" si="16"/>
        <v/>
      </c>
      <c r="U48" s="53" t="str">
        <f t="shared" si="2"/>
        <v/>
      </c>
      <c r="V48" s="52" t="str">
        <f t="shared" si="17"/>
        <v/>
      </c>
      <c r="W48" s="66" t="str">
        <f t="shared" si="18"/>
        <v/>
      </c>
    </row>
    <row r="49" spans="1:23" ht="13.5" customHeight="1">
      <c r="A49" s="45" t="str">
        <f>IF('Time Series Inputs'!A49="","",'Time Series Inputs'!A49)</f>
        <v/>
      </c>
      <c r="B49" s="74" t="str">
        <f>IF('Time Series Inputs'!B49="","",'Time Series Inputs'!B49)</f>
        <v/>
      </c>
      <c r="C49" s="74" t="str">
        <f>IF('Time Series Inputs'!C49="","",'Time Series Inputs'!C49)</f>
        <v/>
      </c>
      <c r="D49" s="53" t="str">
        <f>IF(A49="","",'Apply Constraints'!A49)</f>
        <v/>
      </c>
      <c r="E49" s="73" t="str">
        <f t="shared" si="3"/>
        <v/>
      </c>
      <c r="F49" s="68" t="str">
        <f t="shared" si="4"/>
        <v/>
      </c>
      <c r="G49" s="68" t="str">
        <f t="shared" si="5"/>
        <v/>
      </c>
      <c r="H49" s="69" t="str">
        <f t="shared" si="6"/>
        <v/>
      </c>
      <c r="I49" s="70" t="str">
        <f t="shared" si="7"/>
        <v/>
      </c>
      <c r="J49" s="46" t="str">
        <f t="shared" si="0"/>
        <v/>
      </c>
      <c r="K49" s="71" t="str">
        <f t="shared" si="8"/>
        <v/>
      </c>
      <c r="L49" s="70" t="str">
        <f t="shared" si="9"/>
        <v/>
      </c>
      <c r="M49" s="53" t="str">
        <f t="shared" si="10"/>
        <v/>
      </c>
      <c r="N49" s="53" t="str">
        <f t="shared" si="11"/>
        <v/>
      </c>
      <c r="O49" s="53" t="str">
        <f t="shared" si="1"/>
        <v/>
      </c>
      <c r="P49" s="72" t="str">
        <f t="shared" si="12"/>
        <v/>
      </c>
      <c r="Q49" s="72" t="str">
        <f t="shared" si="13"/>
        <v/>
      </c>
      <c r="R49" s="71" t="str">
        <f t="shared" si="14"/>
        <v/>
      </c>
      <c r="S49" s="71" t="str">
        <f t="shared" si="15"/>
        <v/>
      </c>
      <c r="T49" s="71" t="str">
        <f t="shared" si="16"/>
        <v/>
      </c>
      <c r="U49" s="53" t="str">
        <f t="shared" si="2"/>
        <v/>
      </c>
      <c r="V49" s="52" t="str">
        <f t="shared" si="17"/>
        <v/>
      </c>
      <c r="W49" s="66" t="str">
        <f t="shared" si="18"/>
        <v/>
      </c>
    </row>
    <row r="50" spans="1:23" ht="13.5" customHeight="1">
      <c r="A50" s="45" t="str">
        <f>IF('Time Series Inputs'!A50="","",'Time Series Inputs'!A50)</f>
        <v/>
      </c>
      <c r="B50" s="74" t="str">
        <f>IF('Time Series Inputs'!B50="","",'Time Series Inputs'!B50)</f>
        <v/>
      </c>
      <c r="C50" s="74" t="str">
        <f>IF('Time Series Inputs'!C50="","",'Time Series Inputs'!C50)</f>
        <v/>
      </c>
      <c r="D50" s="53" t="str">
        <f>IF(A50="","",'Apply Constraints'!A50)</f>
        <v/>
      </c>
      <c r="E50" s="73" t="str">
        <f t="shared" si="3"/>
        <v/>
      </c>
      <c r="F50" s="68" t="str">
        <f t="shared" si="4"/>
        <v/>
      </c>
      <c r="G50" s="68" t="str">
        <f t="shared" si="5"/>
        <v/>
      </c>
      <c r="H50" s="69" t="str">
        <f t="shared" si="6"/>
        <v/>
      </c>
      <c r="I50" s="70" t="str">
        <f t="shared" si="7"/>
        <v/>
      </c>
      <c r="J50" s="46" t="str">
        <f t="shared" si="0"/>
        <v/>
      </c>
      <c r="K50" s="71" t="str">
        <f t="shared" si="8"/>
        <v/>
      </c>
      <c r="L50" s="70" t="str">
        <f t="shared" si="9"/>
        <v/>
      </c>
      <c r="M50" s="53" t="str">
        <f t="shared" si="10"/>
        <v/>
      </c>
      <c r="N50" s="53" t="str">
        <f t="shared" si="11"/>
        <v/>
      </c>
      <c r="O50" s="53" t="str">
        <f t="shared" si="1"/>
        <v/>
      </c>
      <c r="P50" s="72" t="str">
        <f t="shared" si="12"/>
        <v/>
      </c>
      <c r="Q50" s="72" t="str">
        <f t="shared" si="13"/>
        <v/>
      </c>
      <c r="R50" s="71" t="str">
        <f t="shared" si="14"/>
        <v/>
      </c>
      <c r="S50" s="71" t="str">
        <f t="shared" si="15"/>
        <v/>
      </c>
      <c r="T50" s="71" t="str">
        <f t="shared" si="16"/>
        <v/>
      </c>
      <c r="U50" s="53" t="str">
        <f t="shared" si="2"/>
        <v/>
      </c>
      <c r="V50" s="52" t="str">
        <f t="shared" si="17"/>
        <v/>
      </c>
      <c r="W50" s="66" t="str">
        <f t="shared" si="18"/>
        <v/>
      </c>
    </row>
    <row r="51" spans="1:23" ht="13.5" customHeight="1">
      <c r="A51" s="45" t="str">
        <f>IF('Time Series Inputs'!A51="","",'Time Series Inputs'!A51)</f>
        <v/>
      </c>
      <c r="B51" s="74" t="str">
        <f>IF('Time Series Inputs'!B51="","",'Time Series Inputs'!B51)</f>
        <v/>
      </c>
      <c r="C51" s="74" t="str">
        <f>IF('Time Series Inputs'!C51="","",'Time Series Inputs'!C51)</f>
        <v/>
      </c>
      <c r="D51" s="53" t="str">
        <f>IF(A51="","",'Apply Constraints'!A51)</f>
        <v/>
      </c>
      <c r="E51" s="73" t="str">
        <f t="shared" si="3"/>
        <v/>
      </c>
      <c r="F51" s="68" t="str">
        <f t="shared" si="4"/>
        <v/>
      </c>
      <c r="G51" s="68" t="str">
        <f t="shared" si="5"/>
        <v/>
      </c>
      <c r="H51" s="69" t="str">
        <f t="shared" si="6"/>
        <v/>
      </c>
      <c r="I51" s="70" t="str">
        <f t="shared" si="7"/>
        <v/>
      </c>
      <c r="J51" s="46" t="str">
        <f t="shared" si="0"/>
        <v/>
      </c>
      <c r="K51" s="71" t="str">
        <f t="shared" si="8"/>
        <v/>
      </c>
      <c r="L51" s="70" t="str">
        <f t="shared" si="9"/>
        <v/>
      </c>
      <c r="M51" s="53" t="str">
        <f t="shared" si="10"/>
        <v/>
      </c>
      <c r="N51" s="53" t="str">
        <f t="shared" si="11"/>
        <v/>
      </c>
      <c r="O51" s="53" t="str">
        <f t="shared" si="1"/>
        <v/>
      </c>
      <c r="P51" s="72" t="str">
        <f t="shared" si="12"/>
        <v/>
      </c>
      <c r="Q51" s="72" t="str">
        <f t="shared" si="13"/>
        <v/>
      </c>
      <c r="R51" s="71" t="str">
        <f t="shared" si="14"/>
        <v/>
      </c>
      <c r="S51" s="71" t="str">
        <f t="shared" si="15"/>
        <v/>
      </c>
      <c r="T51" s="71" t="str">
        <f t="shared" si="16"/>
        <v/>
      </c>
      <c r="U51" s="53" t="str">
        <f t="shared" si="2"/>
        <v/>
      </c>
      <c r="V51" s="52" t="str">
        <f t="shared" si="17"/>
        <v/>
      </c>
      <c r="W51" s="66" t="str">
        <f t="shared" si="18"/>
        <v/>
      </c>
    </row>
    <row r="52" spans="1:23" ht="13.5" customHeight="1">
      <c r="A52" s="45" t="str">
        <f>IF('Time Series Inputs'!A52="","",'Time Series Inputs'!A52)</f>
        <v/>
      </c>
      <c r="B52" s="74" t="str">
        <f>IF('Time Series Inputs'!B52="","",'Time Series Inputs'!B52)</f>
        <v/>
      </c>
      <c r="C52" s="74" t="str">
        <f>IF('Time Series Inputs'!C52="","",'Time Series Inputs'!C52)</f>
        <v/>
      </c>
      <c r="D52" s="53" t="str">
        <f>IF(A52="","",'Apply Constraints'!A52)</f>
        <v/>
      </c>
      <c r="E52" s="73" t="str">
        <f t="shared" si="3"/>
        <v/>
      </c>
      <c r="F52" s="68" t="str">
        <f t="shared" si="4"/>
        <v/>
      </c>
      <c r="G52" s="68" t="str">
        <f t="shared" si="5"/>
        <v/>
      </c>
      <c r="H52" s="69" t="str">
        <f t="shared" si="6"/>
        <v/>
      </c>
      <c r="I52" s="70" t="str">
        <f t="shared" si="7"/>
        <v/>
      </c>
      <c r="J52" s="46" t="str">
        <f t="shared" si="0"/>
        <v/>
      </c>
      <c r="K52" s="71" t="str">
        <f t="shared" si="8"/>
        <v/>
      </c>
      <c r="L52" s="70" t="str">
        <f t="shared" si="9"/>
        <v/>
      </c>
      <c r="M52" s="53" t="str">
        <f t="shared" si="10"/>
        <v/>
      </c>
      <c r="N52" s="53" t="str">
        <f t="shared" si="11"/>
        <v/>
      </c>
      <c r="O52" s="53" t="str">
        <f t="shared" si="1"/>
        <v/>
      </c>
      <c r="P52" s="72" t="str">
        <f t="shared" si="12"/>
        <v/>
      </c>
      <c r="Q52" s="72" t="str">
        <f t="shared" si="13"/>
        <v/>
      </c>
      <c r="R52" s="71" t="str">
        <f t="shared" si="14"/>
        <v/>
      </c>
      <c r="S52" s="71" t="str">
        <f t="shared" si="15"/>
        <v/>
      </c>
      <c r="T52" s="71" t="str">
        <f t="shared" si="16"/>
        <v/>
      </c>
      <c r="U52" s="53" t="str">
        <f t="shared" si="2"/>
        <v/>
      </c>
      <c r="V52" s="52" t="str">
        <f t="shared" si="17"/>
        <v/>
      </c>
      <c r="W52" s="66" t="str">
        <f t="shared" si="18"/>
        <v/>
      </c>
    </row>
    <row r="53" spans="1:23" ht="13.5" customHeight="1">
      <c r="A53" s="45" t="str">
        <f>IF('Time Series Inputs'!A53="","",'Time Series Inputs'!A53)</f>
        <v/>
      </c>
      <c r="B53" s="74" t="str">
        <f>IF('Time Series Inputs'!B53="","",'Time Series Inputs'!B53)</f>
        <v/>
      </c>
      <c r="C53" s="74" t="str">
        <f>IF('Time Series Inputs'!C53="","",'Time Series Inputs'!C53)</f>
        <v/>
      </c>
      <c r="D53" s="53" t="str">
        <f>IF(A53="","",'Apply Constraints'!A53)</f>
        <v/>
      </c>
      <c r="E53" s="73" t="str">
        <f t="shared" si="3"/>
        <v/>
      </c>
      <c r="F53" s="68" t="str">
        <f t="shared" si="4"/>
        <v/>
      </c>
      <c r="G53" s="68" t="str">
        <f t="shared" si="5"/>
        <v/>
      </c>
      <c r="H53" s="69" t="str">
        <f t="shared" si="6"/>
        <v/>
      </c>
      <c r="I53" s="70" t="str">
        <f t="shared" si="7"/>
        <v/>
      </c>
      <c r="J53" s="46" t="str">
        <f t="shared" si="0"/>
        <v/>
      </c>
      <c r="K53" s="71" t="str">
        <f t="shared" si="8"/>
        <v/>
      </c>
      <c r="L53" s="70" t="str">
        <f t="shared" si="9"/>
        <v/>
      </c>
      <c r="M53" s="53" t="str">
        <f t="shared" si="10"/>
        <v/>
      </c>
      <c r="N53" s="53" t="str">
        <f t="shared" si="11"/>
        <v/>
      </c>
      <c r="O53" s="53" t="str">
        <f t="shared" si="1"/>
        <v/>
      </c>
      <c r="P53" s="72" t="str">
        <f t="shared" si="12"/>
        <v/>
      </c>
      <c r="Q53" s="72" t="str">
        <f t="shared" si="13"/>
        <v/>
      </c>
      <c r="R53" s="71" t="str">
        <f t="shared" si="14"/>
        <v/>
      </c>
      <c r="S53" s="71" t="str">
        <f t="shared" si="15"/>
        <v/>
      </c>
      <c r="T53" s="71" t="str">
        <f t="shared" si="16"/>
        <v/>
      </c>
      <c r="U53" s="53" t="str">
        <f t="shared" si="2"/>
        <v/>
      </c>
      <c r="V53" s="52" t="str">
        <f t="shared" si="17"/>
        <v/>
      </c>
      <c r="W53" s="66" t="str">
        <f t="shared" si="18"/>
        <v/>
      </c>
    </row>
    <row r="54" spans="1:23" ht="13.5" customHeight="1">
      <c r="A54" s="45" t="str">
        <f>IF('Time Series Inputs'!A54="","",'Time Series Inputs'!A54)</f>
        <v/>
      </c>
      <c r="B54" s="74" t="str">
        <f>IF('Time Series Inputs'!B54="","",'Time Series Inputs'!B54)</f>
        <v/>
      </c>
      <c r="C54" s="74" t="str">
        <f>IF('Time Series Inputs'!C54="","",'Time Series Inputs'!C54)</f>
        <v/>
      </c>
      <c r="D54" s="53" t="str">
        <f>IF(A54="","",'Apply Constraints'!A54)</f>
        <v/>
      </c>
      <c r="E54" s="73" t="str">
        <f t="shared" si="3"/>
        <v/>
      </c>
      <c r="F54" s="68" t="str">
        <f t="shared" si="4"/>
        <v/>
      </c>
      <c r="G54" s="68" t="str">
        <f t="shared" si="5"/>
        <v/>
      </c>
      <c r="H54" s="69" t="str">
        <f t="shared" si="6"/>
        <v/>
      </c>
      <c r="I54" s="70" t="str">
        <f t="shared" si="7"/>
        <v/>
      </c>
      <c r="J54" s="46" t="str">
        <f t="shared" si="0"/>
        <v/>
      </c>
      <c r="K54" s="71" t="str">
        <f t="shared" si="8"/>
        <v/>
      </c>
      <c r="L54" s="70" t="str">
        <f t="shared" si="9"/>
        <v/>
      </c>
      <c r="M54" s="53" t="str">
        <f t="shared" si="10"/>
        <v/>
      </c>
      <c r="N54" s="53" t="str">
        <f t="shared" si="11"/>
        <v/>
      </c>
      <c r="O54" s="53" t="str">
        <f t="shared" si="1"/>
        <v/>
      </c>
      <c r="P54" s="72" t="str">
        <f t="shared" si="12"/>
        <v/>
      </c>
      <c r="Q54" s="72" t="str">
        <f t="shared" si="13"/>
        <v/>
      </c>
      <c r="R54" s="71" t="str">
        <f t="shared" si="14"/>
        <v/>
      </c>
      <c r="S54" s="71" t="str">
        <f t="shared" si="15"/>
        <v/>
      </c>
      <c r="T54" s="71" t="str">
        <f t="shared" si="16"/>
        <v/>
      </c>
      <c r="U54" s="53" t="str">
        <f t="shared" si="2"/>
        <v/>
      </c>
      <c r="V54" s="52" t="str">
        <f t="shared" si="17"/>
        <v/>
      </c>
      <c r="W54" s="66" t="str">
        <f t="shared" si="18"/>
        <v/>
      </c>
    </row>
    <row r="55" spans="1:23" ht="13.5" customHeight="1">
      <c r="A55" s="45" t="str">
        <f>IF('Time Series Inputs'!A55="","",'Time Series Inputs'!A55)</f>
        <v/>
      </c>
      <c r="B55" s="74" t="str">
        <f>IF('Time Series Inputs'!B55="","",'Time Series Inputs'!B55)</f>
        <v/>
      </c>
      <c r="C55" s="74" t="str">
        <f>IF('Time Series Inputs'!C55="","",'Time Series Inputs'!C55)</f>
        <v/>
      </c>
      <c r="D55" s="53" t="str">
        <f>IF(A55="","",'Apply Constraints'!A55)</f>
        <v/>
      </c>
      <c r="E55" s="73" t="str">
        <f t="shared" si="3"/>
        <v/>
      </c>
      <c r="F55" s="68" t="str">
        <f t="shared" si="4"/>
        <v/>
      </c>
      <c r="G55" s="68" t="str">
        <f t="shared" si="5"/>
        <v/>
      </c>
      <c r="H55" s="69" t="str">
        <f t="shared" si="6"/>
        <v/>
      </c>
      <c r="I55" s="70" t="str">
        <f t="shared" si="7"/>
        <v/>
      </c>
      <c r="J55" s="46" t="str">
        <f t="shared" si="0"/>
        <v/>
      </c>
      <c r="K55" s="71" t="str">
        <f t="shared" si="8"/>
        <v/>
      </c>
      <c r="L55" s="70" t="str">
        <f t="shared" si="9"/>
        <v/>
      </c>
      <c r="M55" s="53" t="str">
        <f t="shared" si="10"/>
        <v/>
      </c>
      <c r="N55" s="53" t="str">
        <f t="shared" si="11"/>
        <v/>
      </c>
      <c r="O55" s="53" t="str">
        <f t="shared" si="1"/>
        <v/>
      </c>
      <c r="P55" s="72" t="str">
        <f t="shared" si="12"/>
        <v/>
      </c>
      <c r="Q55" s="72" t="str">
        <f t="shared" si="13"/>
        <v/>
      </c>
      <c r="R55" s="71" t="str">
        <f t="shared" si="14"/>
        <v/>
      </c>
      <c r="S55" s="71" t="str">
        <f t="shared" si="15"/>
        <v/>
      </c>
      <c r="T55" s="71" t="str">
        <f t="shared" si="16"/>
        <v/>
      </c>
      <c r="U55" s="53" t="str">
        <f t="shared" si="2"/>
        <v/>
      </c>
      <c r="V55" s="52" t="str">
        <f t="shared" si="17"/>
        <v/>
      </c>
      <c r="W55" s="66" t="str">
        <f t="shared" si="18"/>
        <v/>
      </c>
    </row>
    <row r="56" spans="1:23" ht="13.5" customHeight="1">
      <c r="A56" s="45" t="str">
        <f>IF('Time Series Inputs'!A56="","",'Time Series Inputs'!A56)</f>
        <v/>
      </c>
      <c r="B56" s="74" t="str">
        <f>IF('Time Series Inputs'!B56="","",'Time Series Inputs'!B56)</f>
        <v/>
      </c>
      <c r="C56" s="74" t="str">
        <f>IF('Time Series Inputs'!C56="","",'Time Series Inputs'!C56)</f>
        <v/>
      </c>
      <c r="D56" s="53" t="str">
        <f>IF(A56="","",'Apply Constraints'!A56)</f>
        <v/>
      </c>
      <c r="E56" s="73" t="str">
        <f t="shared" si="3"/>
        <v/>
      </c>
      <c r="F56" s="68" t="str">
        <f t="shared" si="4"/>
        <v/>
      </c>
      <c r="G56" s="68" t="str">
        <f t="shared" si="5"/>
        <v/>
      </c>
      <c r="H56" s="69" t="str">
        <f t="shared" si="6"/>
        <v/>
      </c>
      <c r="I56" s="70" t="str">
        <f t="shared" si="7"/>
        <v/>
      </c>
      <c r="J56" s="46" t="str">
        <f t="shared" si="0"/>
        <v/>
      </c>
      <c r="K56" s="71" t="str">
        <f t="shared" si="8"/>
        <v/>
      </c>
      <c r="L56" s="70" t="str">
        <f t="shared" si="9"/>
        <v/>
      </c>
      <c r="M56" s="53" t="str">
        <f t="shared" si="10"/>
        <v/>
      </c>
      <c r="N56" s="53" t="str">
        <f t="shared" si="11"/>
        <v/>
      </c>
      <c r="O56" s="53" t="str">
        <f t="shared" si="1"/>
        <v/>
      </c>
      <c r="P56" s="72" t="str">
        <f t="shared" si="12"/>
        <v/>
      </c>
      <c r="Q56" s="72" t="str">
        <f t="shared" si="13"/>
        <v/>
      </c>
      <c r="R56" s="71" t="str">
        <f t="shared" si="14"/>
        <v/>
      </c>
      <c r="S56" s="71" t="str">
        <f t="shared" si="15"/>
        <v/>
      </c>
      <c r="T56" s="71" t="str">
        <f t="shared" si="16"/>
        <v/>
      </c>
      <c r="U56" s="53" t="str">
        <f t="shared" si="2"/>
        <v/>
      </c>
      <c r="V56" s="52" t="str">
        <f t="shared" si="17"/>
        <v/>
      </c>
      <c r="W56" s="66" t="str">
        <f t="shared" si="18"/>
        <v/>
      </c>
    </row>
    <row r="57" spans="1:23" ht="13.5" customHeight="1">
      <c r="A57" s="45" t="str">
        <f>IF('Time Series Inputs'!A57="","",'Time Series Inputs'!A57)</f>
        <v/>
      </c>
      <c r="B57" s="74" t="str">
        <f>IF('Time Series Inputs'!B57="","",'Time Series Inputs'!B57)</f>
        <v/>
      </c>
      <c r="C57" s="74" t="str">
        <f>IF('Time Series Inputs'!C57="","",'Time Series Inputs'!C57)</f>
        <v/>
      </c>
      <c r="D57" s="53" t="str">
        <f>IF(A57="","",'Apply Constraints'!A57)</f>
        <v/>
      </c>
      <c r="E57" s="73" t="str">
        <f t="shared" si="3"/>
        <v/>
      </c>
      <c r="F57" s="68" t="str">
        <f t="shared" si="4"/>
        <v/>
      </c>
      <c r="G57" s="68" t="str">
        <f t="shared" si="5"/>
        <v/>
      </c>
      <c r="H57" s="69" t="str">
        <f t="shared" si="6"/>
        <v/>
      </c>
      <c r="I57" s="70" t="str">
        <f t="shared" si="7"/>
        <v/>
      </c>
      <c r="J57" s="46" t="str">
        <f t="shared" si="0"/>
        <v/>
      </c>
      <c r="K57" s="71" t="str">
        <f t="shared" si="8"/>
        <v/>
      </c>
      <c r="L57" s="70" t="str">
        <f t="shared" si="9"/>
        <v/>
      </c>
      <c r="M57" s="53" t="str">
        <f t="shared" si="10"/>
        <v/>
      </c>
      <c r="N57" s="53" t="str">
        <f t="shared" si="11"/>
        <v/>
      </c>
      <c r="O57" s="53" t="str">
        <f t="shared" si="1"/>
        <v/>
      </c>
      <c r="P57" s="72" t="str">
        <f t="shared" si="12"/>
        <v/>
      </c>
      <c r="Q57" s="72" t="str">
        <f t="shared" si="13"/>
        <v/>
      </c>
      <c r="R57" s="71" t="str">
        <f t="shared" si="14"/>
        <v/>
      </c>
      <c r="S57" s="71" t="str">
        <f t="shared" si="15"/>
        <v/>
      </c>
      <c r="T57" s="71" t="str">
        <f t="shared" si="16"/>
        <v/>
      </c>
      <c r="U57" s="53" t="str">
        <f t="shared" si="2"/>
        <v/>
      </c>
      <c r="V57" s="52" t="str">
        <f t="shared" si="17"/>
        <v/>
      </c>
      <c r="W57" s="66" t="str">
        <f t="shared" si="18"/>
        <v/>
      </c>
    </row>
    <row r="58" spans="1:23" ht="13.5" customHeight="1">
      <c r="A58" s="45" t="str">
        <f>IF('Time Series Inputs'!A58="","",'Time Series Inputs'!A58)</f>
        <v/>
      </c>
      <c r="B58" s="74" t="str">
        <f>IF('Time Series Inputs'!B58="","",'Time Series Inputs'!B58)</f>
        <v/>
      </c>
      <c r="C58" s="74" t="str">
        <f>IF('Time Series Inputs'!C58="","",'Time Series Inputs'!C58)</f>
        <v/>
      </c>
      <c r="D58" s="53" t="str">
        <f>IF(A58="","",'Apply Constraints'!A58)</f>
        <v/>
      </c>
      <c r="E58" s="73" t="str">
        <f t="shared" si="3"/>
        <v/>
      </c>
      <c r="F58" s="68" t="str">
        <f t="shared" si="4"/>
        <v/>
      </c>
      <c r="G58" s="68" t="str">
        <f t="shared" si="5"/>
        <v/>
      </c>
      <c r="H58" s="69" t="str">
        <f t="shared" si="6"/>
        <v/>
      </c>
      <c r="I58" s="70" t="str">
        <f t="shared" si="7"/>
        <v/>
      </c>
      <c r="J58" s="46" t="str">
        <f t="shared" si="0"/>
        <v/>
      </c>
      <c r="K58" s="71" t="str">
        <f t="shared" si="8"/>
        <v/>
      </c>
      <c r="L58" s="70" t="str">
        <f t="shared" si="9"/>
        <v/>
      </c>
      <c r="M58" s="53" t="str">
        <f t="shared" si="10"/>
        <v/>
      </c>
      <c r="N58" s="53" t="str">
        <f t="shared" si="11"/>
        <v/>
      </c>
      <c r="O58" s="53" t="str">
        <f t="shared" si="1"/>
        <v/>
      </c>
      <c r="P58" s="72" t="str">
        <f t="shared" si="12"/>
        <v/>
      </c>
      <c r="Q58" s="72" t="str">
        <f t="shared" si="13"/>
        <v/>
      </c>
      <c r="R58" s="71" t="str">
        <f t="shared" si="14"/>
        <v/>
      </c>
      <c r="S58" s="71" t="str">
        <f t="shared" si="15"/>
        <v/>
      </c>
      <c r="T58" s="71" t="str">
        <f t="shared" si="16"/>
        <v/>
      </c>
      <c r="U58" s="53" t="str">
        <f t="shared" si="2"/>
        <v/>
      </c>
      <c r="V58" s="52" t="str">
        <f t="shared" si="17"/>
        <v/>
      </c>
      <c r="W58" s="66" t="str">
        <f t="shared" si="18"/>
        <v/>
      </c>
    </row>
    <row r="59" spans="1:23" ht="13.5" customHeight="1">
      <c r="A59" s="45" t="str">
        <f>IF('Time Series Inputs'!A59="","",'Time Series Inputs'!A59)</f>
        <v/>
      </c>
      <c r="B59" s="74" t="str">
        <f>IF('Time Series Inputs'!B59="","",'Time Series Inputs'!B59)</f>
        <v/>
      </c>
      <c r="C59" s="74" t="str">
        <f>IF('Time Series Inputs'!C59="","",'Time Series Inputs'!C59)</f>
        <v/>
      </c>
      <c r="D59" s="53" t="str">
        <f>IF(A59="","",'Apply Constraints'!A59)</f>
        <v/>
      </c>
      <c r="E59" s="73" t="str">
        <f t="shared" si="3"/>
        <v/>
      </c>
      <c r="F59" s="68" t="str">
        <f t="shared" si="4"/>
        <v/>
      </c>
      <c r="G59" s="68" t="str">
        <f t="shared" si="5"/>
        <v/>
      </c>
      <c r="H59" s="69" t="str">
        <f t="shared" si="6"/>
        <v/>
      </c>
      <c r="I59" s="70" t="str">
        <f t="shared" si="7"/>
        <v/>
      </c>
      <c r="J59" s="46" t="str">
        <f t="shared" si="0"/>
        <v/>
      </c>
      <c r="K59" s="71" t="str">
        <f t="shared" si="8"/>
        <v/>
      </c>
      <c r="L59" s="70" t="str">
        <f t="shared" si="9"/>
        <v/>
      </c>
      <c r="M59" s="53" t="str">
        <f t="shared" si="10"/>
        <v/>
      </c>
      <c r="N59" s="53" t="str">
        <f t="shared" si="11"/>
        <v/>
      </c>
      <c r="O59" s="53" t="str">
        <f t="shared" si="1"/>
        <v/>
      </c>
      <c r="P59" s="72" t="str">
        <f t="shared" si="12"/>
        <v/>
      </c>
      <c r="Q59" s="72" t="str">
        <f t="shared" si="13"/>
        <v/>
      </c>
      <c r="R59" s="71" t="str">
        <f t="shared" si="14"/>
        <v/>
      </c>
      <c r="S59" s="71" t="str">
        <f t="shared" si="15"/>
        <v/>
      </c>
      <c r="T59" s="71" t="str">
        <f t="shared" si="16"/>
        <v/>
      </c>
      <c r="U59" s="53" t="str">
        <f t="shared" si="2"/>
        <v/>
      </c>
      <c r="V59" s="52" t="str">
        <f t="shared" si="17"/>
        <v/>
      </c>
      <c r="W59" s="66" t="str">
        <f t="shared" si="18"/>
        <v/>
      </c>
    </row>
    <row r="60" spans="1:23" ht="13.5" customHeight="1">
      <c r="A60" s="45" t="str">
        <f>IF('Time Series Inputs'!A60="","",'Time Series Inputs'!A60)</f>
        <v/>
      </c>
      <c r="B60" s="74" t="str">
        <f>IF('Time Series Inputs'!B60="","",'Time Series Inputs'!B60)</f>
        <v/>
      </c>
      <c r="C60" s="74" t="str">
        <f>IF('Time Series Inputs'!C60="","",'Time Series Inputs'!C60)</f>
        <v/>
      </c>
      <c r="D60" s="53" t="str">
        <f>IF(A60="","",'Apply Constraints'!A60)</f>
        <v/>
      </c>
      <c r="E60" s="73" t="str">
        <f t="shared" si="3"/>
        <v/>
      </c>
      <c r="F60" s="68" t="str">
        <f t="shared" si="4"/>
        <v/>
      </c>
      <c r="G60" s="68" t="str">
        <f t="shared" si="5"/>
        <v/>
      </c>
      <c r="H60" s="69" t="str">
        <f t="shared" si="6"/>
        <v/>
      </c>
      <c r="I60" s="70" t="str">
        <f t="shared" si="7"/>
        <v/>
      </c>
      <c r="J60" s="46" t="str">
        <f t="shared" si="0"/>
        <v/>
      </c>
      <c r="K60" s="71" t="str">
        <f t="shared" si="8"/>
        <v/>
      </c>
      <c r="L60" s="70" t="str">
        <f t="shared" si="9"/>
        <v/>
      </c>
      <c r="M60" s="53" t="str">
        <f t="shared" si="10"/>
        <v/>
      </c>
      <c r="N60" s="53" t="str">
        <f t="shared" si="11"/>
        <v/>
      </c>
      <c r="O60" s="53" t="str">
        <f t="shared" si="1"/>
        <v/>
      </c>
      <c r="P60" s="72" t="str">
        <f t="shared" si="12"/>
        <v/>
      </c>
      <c r="Q60" s="72" t="str">
        <f t="shared" si="13"/>
        <v/>
      </c>
      <c r="R60" s="71" t="str">
        <f t="shared" si="14"/>
        <v/>
      </c>
      <c r="S60" s="71" t="str">
        <f t="shared" si="15"/>
        <v/>
      </c>
      <c r="T60" s="71" t="str">
        <f t="shared" si="16"/>
        <v/>
      </c>
      <c r="U60" s="53" t="str">
        <f t="shared" si="2"/>
        <v/>
      </c>
      <c r="V60" s="52" t="str">
        <f t="shared" si="17"/>
        <v/>
      </c>
      <c r="W60" s="66" t="str">
        <f t="shared" si="18"/>
        <v/>
      </c>
    </row>
    <row r="61" spans="1:23" ht="13.5" customHeight="1">
      <c r="A61" s="45" t="str">
        <f>IF('Time Series Inputs'!A61="","",'Time Series Inputs'!A61)</f>
        <v/>
      </c>
      <c r="B61" s="74" t="str">
        <f>IF('Time Series Inputs'!B61="","",'Time Series Inputs'!B61)</f>
        <v/>
      </c>
      <c r="C61" s="74" t="str">
        <f>IF('Time Series Inputs'!C61="","",'Time Series Inputs'!C61)</f>
        <v/>
      </c>
      <c r="D61" s="53" t="str">
        <f>IF(A61="","",'Apply Constraints'!A61)</f>
        <v/>
      </c>
      <c r="E61" s="73" t="str">
        <f t="shared" si="3"/>
        <v/>
      </c>
      <c r="F61" s="68" t="str">
        <f t="shared" si="4"/>
        <v/>
      </c>
      <c r="G61" s="68" t="str">
        <f t="shared" si="5"/>
        <v/>
      </c>
      <c r="H61" s="69" t="str">
        <f t="shared" si="6"/>
        <v/>
      </c>
      <c r="I61" s="70" t="str">
        <f t="shared" si="7"/>
        <v/>
      </c>
      <c r="J61" s="46" t="str">
        <f t="shared" si="0"/>
        <v/>
      </c>
      <c r="K61" s="71" t="str">
        <f t="shared" si="8"/>
        <v/>
      </c>
      <c r="L61" s="70" t="str">
        <f t="shared" si="9"/>
        <v/>
      </c>
      <c r="M61" s="53" t="str">
        <f t="shared" si="10"/>
        <v/>
      </c>
      <c r="N61" s="53" t="str">
        <f t="shared" si="11"/>
        <v/>
      </c>
      <c r="O61" s="53" t="str">
        <f t="shared" si="1"/>
        <v/>
      </c>
      <c r="P61" s="72" t="str">
        <f t="shared" si="12"/>
        <v/>
      </c>
      <c r="Q61" s="72" t="str">
        <f t="shared" si="13"/>
        <v/>
      </c>
      <c r="R61" s="71" t="str">
        <f t="shared" si="14"/>
        <v/>
      </c>
      <c r="S61" s="71" t="str">
        <f t="shared" si="15"/>
        <v/>
      </c>
      <c r="T61" s="71" t="str">
        <f t="shared" si="16"/>
        <v/>
      </c>
      <c r="U61" s="53" t="str">
        <f t="shared" si="2"/>
        <v/>
      </c>
      <c r="V61" s="52" t="str">
        <f t="shared" si="17"/>
        <v/>
      </c>
      <c r="W61" s="66" t="str">
        <f t="shared" si="18"/>
        <v/>
      </c>
    </row>
    <row r="62" spans="1:23" ht="13.5" customHeight="1">
      <c r="A62" s="45" t="str">
        <f>IF('Time Series Inputs'!A62="","",'Time Series Inputs'!A62)</f>
        <v/>
      </c>
      <c r="B62" s="74" t="str">
        <f>IF('Time Series Inputs'!B62="","",'Time Series Inputs'!B62)</f>
        <v/>
      </c>
      <c r="C62" s="74" t="str">
        <f>IF('Time Series Inputs'!C62="","",'Time Series Inputs'!C62)</f>
        <v/>
      </c>
      <c r="D62" s="53" t="str">
        <f>IF(A62="","",'Apply Constraints'!A62)</f>
        <v/>
      </c>
      <c r="E62" s="73" t="str">
        <f t="shared" si="3"/>
        <v/>
      </c>
      <c r="F62" s="68" t="str">
        <f t="shared" si="4"/>
        <v/>
      </c>
      <c r="G62" s="68" t="str">
        <f t="shared" si="5"/>
        <v/>
      </c>
      <c r="H62" s="69" t="str">
        <f t="shared" si="6"/>
        <v/>
      </c>
      <c r="I62" s="70" t="str">
        <f t="shared" si="7"/>
        <v/>
      </c>
      <c r="J62" s="46" t="str">
        <f t="shared" si="0"/>
        <v/>
      </c>
      <c r="K62" s="71" t="str">
        <f t="shared" si="8"/>
        <v/>
      </c>
      <c r="L62" s="70" t="str">
        <f t="shared" si="9"/>
        <v/>
      </c>
      <c r="M62" s="53" t="str">
        <f t="shared" si="10"/>
        <v/>
      </c>
      <c r="N62" s="53" t="str">
        <f t="shared" si="11"/>
        <v/>
      </c>
      <c r="O62" s="53" t="str">
        <f t="shared" si="1"/>
        <v/>
      </c>
      <c r="P62" s="72" t="str">
        <f t="shared" si="12"/>
        <v/>
      </c>
      <c r="Q62" s="72" t="str">
        <f t="shared" si="13"/>
        <v/>
      </c>
      <c r="R62" s="71" t="str">
        <f t="shared" si="14"/>
        <v/>
      </c>
      <c r="S62" s="71" t="str">
        <f t="shared" si="15"/>
        <v/>
      </c>
      <c r="T62" s="71" t="str">
        <f t="shared" si="16"/>
        <v/>
      </c>
      <c r="U62" s="53" t="str">
        <f t="shared" si="2"/>
        <v/>
      </c>
      <c r="V62" s="52" t="str">
        <f t="shared" si="17"/>
        <v/>
      </c>
      <c r="W62" s="66" t="str">
        <f t="shared" si="18"/>
        <v/>
      </c>
    </row>
    <row r="63" spans="1:23" ht="13.5" customHeight="1">
      <c r="A63" s="45" t="str">
        <f>IF('Time Series Inputs'!A63="","",'Time Series Inputs'!A63)</f>
        <v/>
      </c>
      <c r="B63" s="74" t="str">
        <f>IF('Time Series Inputs'!B63="","",'Time Series Inputs'!B63)</f>
        <v/>
      </c>
      <c r="C63" s="74" t="str">
        <f>IF('Time Series Inputs'!C63="","",'Time Series Inputs'!C63)</f>
        <v/>
      </c>
      <c r="D63" s="53" t="str">
        <f>IF(A63="","",'Apply Constraints'!A63)</f>
        <v/>
      </c>
      <c r="E63" s="73" t="str">
        <f t="shared" si="3"/>
        <v/>
      </c>
      <c r="F63" s="68" t="str">
        <f t="shared" si="4"/>
        <v/>
      </c>
      <c r="G63" s="68" t="str">
        <f t="shared" si="5"/>
        <v/>
      </c>
      <c r="H63" s="69" t="str">
        <f t="shared" si="6"/>
        <v/>
      </c>
      <c r="I63" s="70" t="str">
        <f t="shared" si="7"/>
        <v/>
      </c>
      <c r="J63" s="46" t="str">
        <f t="shared" si="0"/>
        <v/>
      </c>
      <c r="K63" s="71" t="str">
        <f t="shared" si="8"/>
        <v/>
      </c>
      <c r="L63" s="70" t="str">
        <f t="shared" si="9"/>
        <v/>
      </c>
      <c r="M63" s="53" t="str">
        <f t="shared" si="10"/>
        <v/>
      </c>
      <c r="N63" s="53" t="str">
        <f t="shared" si="11"/>
        <v/>
      </c>
      <c r="O63" s="53" t="str">
        <f t="shared" si="1"/>
        <v/>
      </c>
      <c r="P63" s="72" t="str">
        <f t="shared" si="12"/>
        <v/>
      </c>
      <c r="Q63" s="72" t="str">
        <f t="shared" si="13"/>
        <v/>
      </c>
      <c r="R63" s="71" t="str">
        <f t="shared" si="14"/>
        <v/>
      </c>
      <c r="S63" s="71" t="str">
        <f t="shared" si="15"/>
        <v/>
      </c>
      <c r="T63" s="71" t="str">
        <f t="shared" si="16"/>
        <v/>
      </c>
      <c r="U63" s="53" t="str">
        <f t="shared" si="2"/>
        <v/>
      </c>
      <c r="V63" s="52" t="str">
        <f t="shared" si="17"/>
        <v/>
      </c>
      <c r="W63" s="66" t="str">
        <f t="shared" si="18"/>
        <v/>
      </c>
    </row>
    <row r="64" spans="1:23" ht="13.5" customHeight="1">
      <c r="A64" s="45" t="str">
        <f>IF('Time Series Inputs'!A64="","",'Time Series Inputs'!A64)</f>
        <v/>
      </c>
      <c r="B64" s="74" t="str">
        <f>IF('Time Series Inputs'!B64="","",'Time Series Inputs'!B64)</f>
        <v/>
      </c>
      <c r="C64" s="74" t="str">
        <f>IF('Time Series Inputs'!C64="","",'Time Series Inputs'!C64)</f>
        <v/>
      </c>
      <c r="D64" s="53" t="str">
        <f>IF(A64="","",'Apply Constraints'!A64)</f>
        <v/>
      </c>
      <c r="E64" s="73" t="str">
        <f t="shared" si="3"/>
        <v/>
      </c>
      <c r="F64" s="68" t="str">
        <f t="shared" si="4"/>
        <v/>
      </c>
      <c r="G64" s="68" t="str">
        <f t="shared" si="5"/>
        <v/>
      </c>
      <c r="H64" s="69" t="str">
        <f t="shared" si="6"/>
        <v/>
      </c>
      <c r="I64" s="70" t="str">
        <f t="shared" si="7"/>
        <v/>
      </c>
      <c r="J64" s="46" t="str">
        <f t="shared" si="0"/>
        <v/>
      </c>
      <c r="K64" s="71" t="str">
        <f t="shared" si="8"/>
        <v/>
      </c>
      <c r="L64" s="70" t="str">
        <f t="shared" si="9"/>
        <v/>
      </c>
      <c r="M64" s="53" t="str">
        <f t="shared" si="10"/>
        <v/>
      </c>
      <c r="N64" s="53" t="str">
        <f t="shared" si="11"/>
        <v/>
      </c>
      <c r="O64" s="53" t="str">
        <f t="shared" si="1"/>
        <v/>
      </c>
      <c r="P64" s="72" t="str">
        <f t="shared" si="12"/>
        <v/>
      </c>
      <c r="Q64" s="72" t="str">
        <f t="shared" si="13"/>
        <v/>
      </c>
      <c r="R64" s="71" t="str">
        <f t="shared" si="14"/>
        <v/>
      </c>
      <c r="S64" s="71" t="str">
        <f t="shared" si="15"/>
        <v/>
      </c>
      <c r="T64" s="71" t="str">
        <f t="shared" si="16"/>
        <v/>
      </c>
      <c r="U64" s="53" t="str">
        <f t="shared" si="2"/>
        <v/>
      </c>
      <c r="V64" s="52" t="str">
        <f t="shared" si="17"/>
        <v/>
      </c>
      <c r="W64" s="66" t="str">
        <f t="shared" si="18"/>
        <v/>
      </c>
    </row>
    <row r="65" spans="1:23" ht="13.5" customHeight="1">
      <c r="A65" s="45" t="str">
        <f>IF('Time Series Inputs'!A65="","",'Time Series Inputs'!A65)</f>
        <v/>
      </c>
      <c r="B65" s="74" t="str">
        <f>IF('Time Series Inputs'!B65="","",'Time Series Inputs'!B65)</f>
        <v/>
      </c>
      <c r="C65" s="74" t="str">
        <f>IF('Time Series Inputs'!C65="","",'Time Series Inputs'!C65)</f>
        <v/>
      </c>
      <c r="D65" s="53" t="str">
        <f>IF(A65="","",'Apply Constraints'!A65)</f>
        <v/>
      </c>
      <c r="E65" s="73" t="str">
        <f t="shared" si="3"/>
        <v/>
      </c>
      <c r="F65" s="68" t="str">
        <f t="shared" si="4"/>
        <v/>
      </c>
      <c r="G65" s="68" t="str">
        <f t="shared" si="5"/>
        <v/>
      </c>
      <c r="H65" s="69" t="str">
        <f t="shared" si="6"/>
        <v/>
      </c>
      <c r="I65" s="70" t="str">
        <f t="shared" si="7"/>
        <v/>
      </c>
      <c r="J65" s="46" t="str">
        <f t="shared" si="0"/>
        <v/>
      </c>
      <c r="K65" s="71" t="str">
        <f t="shared" si="8"/>
        <v/>
      </c>
      <c r="L65" s="70" t="str">
        <f t="shared" si="9"/>
        <v/>
      </c>
      <c r="M65" s="53" t="str">
        <f t="shared" si="10"/>
        <v/>
      </c>
      <c r="N65" s="53" t="str">
        <f t="shared" si="11"/>
        <v/>
      </c>
      <c r="O65" s="53" t="str">
        <f t="shared" si="1"/>
        <v/>
      </c>
      <c r="P65" s="72" t="str">
        <f t="shared" si="12"/>
        <v/>
      </c>
      <c r="Q65" s="72" t="str">
        <f t="shared" si="13"/>
        <v/>
      </c>
      <c r="R65" s="71" t="str">
        <f t="shared" si="14"/>
        <v/>
      </c>
      <c r="S65" s="71" t="str">
        <f t="shared" si="15"/>
        <v/>
      </c>
      <c r="T65" s="71" t="str">
        <f t="shared" si="16"/>
        <v/>
      </c>
      <c r="U65" s="53" t="str">
        <f t="shared" si="2"/>
        <v/>
      </c>
      <c r="V65" s="52" t="str">
        <f t="shared" si="17"/>
        <v/>
      </c>
      <c r="W65" s="66" t="str">
        <f t="shared" si="18"/>
        <v/>
      </c>
    </row>
    <row r="66" spans="1:23" ht="13.5" customHeight="1">
      <c r="A66" s="45" t="str">
        <f>IF('Time Series Inputs'!A66="","",'Time Series Inputs'!A66)</f>
        <v/>
      </c>
      <c r="B66" s="74" t="str">
        <f>IF('Time Series Inputs'!B66="","",'Time Series Inputs'!B66)</f>
        <v/>
      </c>
      <c r="C66" s="74" t="str">
        <f>IF('Time Series Inputs'!C66="","",'Time Series Inputs'!C66)</f>
        <v/>
      </c>
      <c r="D66" s="53" t="str">
        <f>IF(A66="","",'Apply Constraints'!A66)</f>
        <v/>
      </c>
      <c r="E66" s="73" t="str">
        <f t="shared" si="3"/>
        <v/>
      </c>
      <c r="F66" s="68" t="str">
        <f t="shared" si="4"/>
        <v/>
      </c>
      <c r="G66" s="68" t="str">
        <f t="shared" si="5"/>
        <v/>
      </c>
      <c r="H66" s="69" t="str">
        <f t="shared" si="6"/>
        <v/>
      </c>
      <c r="I66" s="70" t="str">
        <f t="shared" si="7"/>
        <v/>
      </c>
      <c r="J66" s="46" t="str">
        <f t="shared" ref="J66:J129" si="19">IF(B66="","", -F66* (1-(1-ANNUAL_FEE)^(1/252)))</f>
        <v/>
      </c>
      <c r="K66" s="71" t="str">
        <f t="shared" si="8"/>
        <v/>
      </c>
      <c r="L66" s="70" t="str">
        <f t="shared" si="9"/>
        <v/>
      </c>
      <c r="M66" s="53" t="str">
        <f t="shared" si="10"/>
        <v/>
      </c>
      <c r="N66" s="53" t="str">
        <f t="shared" si="11"/>
        <v/>
      </c>
      <c r="O66" s="53" t="str">
        <f t="shared" ref="O66:O129" si="20">IF(A66="","",IF(D66=N66,0,IF(D66&gt;N66,(D66-N66)/(1+BID_OFFER_SPREAD/2*D66),(D66-N66)/(1-BID_OFFER_SPREAD/2*D66))*(K66/(1-N66))))</f>
        <v/>
      </c>
      <c r="P66" s="72" t="str">
        <f t="shared" si="12"/>
        <v/>
      </c>
      <c r="Q66" s="72" t="str">
        <f t="shared" si="13"/>
        <v/>
      </c>
      <c r="R66" s="71" t="str">
        <f t="shared" si="14"/>
        <v/>
      </c>
      <c r="S66" s="71" t="str">
        <f t="shared" si="15"/>
        <v/>
      </c>
      <c r="T66" s="71" t="str">
        <f t="shared" si="16"/>
        <v/>
      </c>
      <c r="U66" s="53" t="str">
        <f t="shared" ref="U66:U129" si="21">IF(E66="","",T66/(T66+S66))</f>
        <v/>
      </c>
      <c r="V66" s="52" t="str">
        <f t="shared" si="17"/>
        <v/>
      </c>
      <c r="W66" s="66" t="str">
        <f t="shared" si="18"/>
        <v/>
      </c>
    </row>
    <row r="67" spans="1:23" ht="13.5" customHeight="1">
      <c r="A67" s="45" t="str">
        <f>IF('Time Series Inputs'!A67="","",'Time Series Inputs'!A67)</f>
        <v/>
      </c>
      <c r="B67" s="74" t="str">
        <f>IF('Time Series Inputs'!B67="","",'Time Series Inputs'!B67)</f>
        <v/>
      </c>
      <c r="C67" s="74" t="str">
        <f>IF('Time Series Inputs'!C67="","",'Time Series Inputs'!C67)</f>
        <v/>
      </c>
      <c r="D67" s="53" t="str">
        <f>IF(A67="","",'Apply Constraints'!A67)</f>
        <v/>
      </c>
      <c r="E67" s="73" t="str">
        <f t="shared" ref="E67:E130" si="22">IF(B67="","",(U66*B67/B66/(1+U66*(B67/B66-1))))</f>
        <v/>
      </c>
      <c r="F67" s="68" t="str">
        <f t="shared" ref="F67:F130" si="23">IF(B67="","",Q66*B67+S66)</f>
        <v/>
      </c>
      <c r="G67" s="68" t="str">
        <f t="shared" ref="G67:G130" si="24">IF(B67="","", E67*F67)</f>
        <v/>
      </c>
      <c r="H67" s="69" t="str">
        <f t="shared" ref="H67:H130" si="25">IF(B67="","", F67 - Q66*B67)</f>
        <v/>
      </c>
      <c r="I67" s="70" t="str">
        <f t="shared" ref="I67:I130" si="26">IF(B67="","", G67/B67)</f>
        <v/>
      </c>
      <c r="J67" s="46" t="str">
        <f t="shared" si="19"/>
        <v/>
      </c>
      <c r="K67" s="71" t="str">
        <f t="shared" ref="K67:K130" si="27">IF(B67="","", H67+J67)</f>
        <v/>
      </c>
      <c r="L67" s="70" t="str">
        <f t="shared" ref="L67:L130" si="28">IF(B67="","", K67+G67)</f>
        <v/>
      </c>
      <c r="M67" s="53" t="str">
        <f t="shared" ref="M67:M130" si="29">IF(B67="","", L67*D67*(1-ANNUAL_FEE)^(1/252))</f>
        <v/>
      </c>
      <c r="N67" s="53" t="str">
        <f t="shared" ref="N67:N130" si="30">IF(B67="","", G67/L67)</f>
        <v/>
      </c>
      <c r="O67" s="53" t="str">
        <f t="shared" si="20"/>
        <v/>
      </c>
      <c r="P67" s="72" t="str">
        <f t="shared" ref="P67:P130" si="31">IF(B67="","", O67/B67)</f>
        <v/>
      </c>
      <c r="Q67" s="72" t="str">
        <f t="shared" ref="Q67:Q130" si="32">IF(B67="","", P67+I67)</f>
        <v/>
      </c>
      <c r="R67" s="71" t="str">
        <f t="shared" ref="R67:R130" si="33">IF(A67="","",IF(P67&gt;0,-P67*B67*(1+BID_OFFER_SPREAD/2),-P67*B67*(1-BID_OFFER_SPREAD/2)))</f>
        <v/>
      </c>
      <c r="S67" s="71" t="str">
        <f t="shared" ref="S67:S130" si="34">IF(B67="","", K67+R67)</f>
        <v/>
      </c>
      <c r="T67" s="71" t="str">
        <f t="shared" ref="T67:T130" si="35">IF(B67="","", Q67*B67)</f>
        <v/>
      </c>
      <c r="U67" s="53" t="str">
        <f t="shared" si="21"/>
        <v/>
      </c>
      <c r="V67" s="52" t="str">
        <f t="shared" ref="V67:V130" si="36">IF(B67="","", IF(U67=D67,"Correct", "Error"))</f>
        <v/>
      </c>
      <c r="W67" s="66" t="str">
        <f t="shared" ref="W67:W130" si="37">IF(B67="","", S67+T67)</f>
        <v/>
      </c>
    </row>
    <row r="68" spans="1:23" ht="13.5" customHeight="1">
      <c r="A68" s="45" t="str">
        <f>IF('Time Series Inputs'!A68="","",'Time Series Inputs'!A68)</f>
        <v/>
      </c>
      <c r="B68" s="74" t="str">
        <f>IF('Time Series Inputs'!B68="","",'Time Series Inputs'!B68)</f>
        <v/>
      </c>
      <c r="C68" s="74" t="str">
        <f>IF('Time Series Inputs'!C68="","",'Time Series Inputs'!C68)</f>
        <v/>
      </c>
      <c r="D68" s="53" t="str">
        <f>IF(A68="","",'Apply Constraints'!A68)</f>
        <v/>
      </c>
      <c r="E68" s="73" t="str">
        <f t="shared" si="22"/>
        <v/>
      </c>
      <c r="F68" s="68" t="str">
        <f t="shared" si="23"/>
        <v/>
      </c>
      <c r="G68" s="68" t="str">
        <f t="shared" si="24"/>
        <v/>
      </c>
      <c r="H68" s="69" t="str">
        <f t="shared" si="25"/>
        <v/>
      </c>
      <c r="I68" s="70" t="str">
        <f t="shared" si="26"/>
        <v/>
      </c>
      <c r="J68" s="46" t="str">
        <f t="shared" si="19"/>
        <v/>
      </c>
      <c r="K68" s="71" t="str">
        <f t="shared" si="27"/>
        <v/>
      </c>
      <c r="L68" s="70" t="str">
        <f t="shared" si="28"/>
        <v/>
      </c>
      <c r="M68" s="53" t="str">
        <f t="shared" si="29"/>
        <v/>
      </c>
      <c r="N68" s="53" t="str">
        <f t="shared" si="30"/>
        <v/>
      </c>
      <c r="O68" s="53" t="str">
        <f t="shared" si="20"/>
        <v/>
      </c>
      <c r="P68" s="72" t="str">
        <f t="shared" si="31"/>
        <v/>
      </c>
      <c r="Q68" s="72" t="str">
        <f t="shared" si="32"/>
        <v/>
      </c>
      <c r="R68" s="71" t="str">
        <f t="shared" si="33"/>
        <v/>
      </c>
      <c r="S68" s="71" t="str">
        <f t="shared" si="34"/>
        <v/>
      </c>
      <c r="T68" s="71" t="str">
        <f t="shared" si="35"/>
        <v/>
      </c>
      <c r="U68" s="53" t="str">
        <f t="shared" si="21"/>
        <v/>
      </c>
      <c r="V68" s="52" t="str">
        <f t="shared" si="36"/>
        <v/>
      </c>
      <c r="W68" s="66" t="str">
        <f t="shared" si="37"/>
        <v/>
      </c>
    </row>
    <row r="69" spans="1:23" ht="13.5" customHeight="1">
      <c r="A69" s="45" t="str">
        <f>IF('Time Series Inputs'!A69="","",'Time Series Inputs'!A69)</f>
        <v/>
      </c>
      <c r="B69" s="74" t="str">
        <f>IF('Time Series Inputs'!B69="","",'Time Series Inputs'!B69)</f>
        <v/>
      </c>
      <c r="C69" s="74" t="str">
        <f>IF('Time Series Inputs'!C69="","",'Time Series Inputs'!C69)</f>
        <v/>
      </c>
      <c r="D69" s="53" t="str">
        <f>IF(A69="","",'Apply Constraints'!A69)</f>
        <v/>
      </c>
      <c r="E69" s="73" t="str">
        <f t="shared" si="22"/>
        <v/>
      </c>
      <c r="F69" s="68" t="str">
        <f t="shared" si="23"/>
        <v/>
      </c>
      <c r="G69" s="68" t="str">
        <f t="shared" si="24"/>
        <v/>
      </c>
      <c r="H69" s="69" t="str">
        <f t="shared" si="25"/>
        <v/>
      </c>
      <c r="I69" s="70" t="str">
        <f t="shared" si="26"/>
        <v/>
      </c>
      <c r="J69" s="46" t="str">
        <f t="shared" si="19"/>
        <v/>
      </c>
      <c r="K69" s="71" t="str">
        <f t="shared" si="27"/>
        <v/>
      </c>
      <c r="L69" s="70" t="str">
        <f t="shared" si="28"/>
        <v/>
      </c>
      <c r="M69" s="53" t="str">
        <f t="shared" si="29"/>
        <v/>
      </c>
      <c r="N69" s="53" t="str">
        <f t="shared" si="30"/>
        <v/>
      </c>
      <c r="O69" s="53" t="str">
        <f t="shared" si="20"/>
        <v/>
      </c>
      <c r="P69" s="72" t="str">
        <f t="shared" si="31"/>
        <v/>
      </c>
      <c r="Q69" s="72" t="str">
        <f t="shared" si="32"/>
        <v/>
      </c>
      <c r="R69" s="71" t="str">
        <f t="shared" si="33"/>
        <v/>
      </c>
      <c r="S69" s="71" t="str">
        <f t="shared" si="34"/>
        <v/>
      </c>
      <c r="T69" s="71" t="str">
        <f t="shared" si="35"/>
        <v/>
      </c>
      <c r="U69" s="53" t="str">
        <f t="shared" si="21"/>
        <v/>
      </c>
      <c r="V69" s="52" t="str">
        <f t="shared" si="36"/>
        <v/>
      </c>
      <c r="W69" s="66" t="str">
        <f t="shared" si="37"/>
        <v/>
      </c>
    </row>
    <row r="70" spans="1:23" ht="13.5" customHeight="1">
      <c r="A70" s="45" t="str">
        <f>IF('Time Series Inputs'!A70="","",'Time Series Inputs'!A70)</f>
        <v/>
      </c>
      <c r="B70" s="74" t="str">
        <f>IF('Time Series Inputs'!B70="","",'Time Series Inputs'!B70)</f>
        <v/>
      </c>
      <c r="C70" s="74" t="str">
        <f>IF('Time Series Inputs'!C70="","",'Time Series Inputs'!C70)</f>
        <v/>
      </c>
      <c r="D70" s="53" t="str">
        <f>IF(A70="","",'Apply Constraints'!A70)</f>
        <v/>
      </c>
      <c r="E70" s="73" t="str">
        <f t="shared" si="22"/>
        <v/>
      </c>
      <c r="F70" s="68" t="str">
        <f t="shared" si="23"/>
        <v/>
      </c>
      <c r="G70" s="68" t="str">
        <f t="shared" si="24"/>
        <v/>
      </c>
      <c r="H70" s="69" t="str">
        <f t="shared" si="25"/>
        <v/>
      </c>
      <c r="I70" s="70" t="str">
        <f t="shared" si="26"/>
        <v/>
      </c>
      <c r="J70" s="46" t="str">
        <f t="shared" si="19"/>
        <v/>
      </c>
      <c r="K70" s="71" t="str">
        <f t="shared" si="27"/>
        <v/>
      </c>
      <c r="L70" s="70" t="str">
        <f t="shared" si="28"/>
        <v/>
      </c>
      <c r="M70" s="53" t="str">
        <f t="shared" si="29"/>
        <v/>
      </c>
      <c r="N70" s="53" t="str">
        <f t="shared" si="30"/>
        <v/>
      </c>
      <c r="O70" s="53" t="str">
        <f t="shared" si="20"/>
        <v/>
      </c>
      <c r="P70" s="72" t="str">
        <f t="shared" si="31"/>
        <v/>
      </c>
      <c r="Q70" s="72" t="str">
        <f t="shared" si="32"/>
        <v/>
      </c>
      <c r="R70" s="71" t="str">
        <f t="shared" si="33"/>
        <v/>
      </c>
      <c r="S70" s="71" t="str">
        <f t="shared" si="34"/>
        <v/>
      </c>
      <c r="T70" s="71" t="str">
        <f t="shared" si="35"/>
        <v/>
      </c>
      <c r="U70" s="53" t="str">
        <f t="shared" si="21"/>
        <v/>
      </c>
      <c r="V70" s="52" t="str">
        <f t="shared" si="36"/>
        <v/>
      </c>
      <c r="W70" s="66" t="str">
        <f t="shared" si="37"/>
        <v/>
      </c>
    </row>
    <row r="71" spans="1:23" ht="13.5" customHeight="1">
      <c r="A71" s="45" t="str">
        <f>IF('Time Series Inputs'!A71="","",'Time Series Inputs'!A71)</f>
        <v/>
      </c>
      <c r="B71" s="74" t="str">
        <f>IF('Time Series Inputs'!B71="","",'Time Series Inputs'!B71)</f>
        <v/>
      </c>
      <c r="C71" s="74" t="str">
        <f>IF('Time Series Inputs'!C71="","",'Time Series Inputs'!C71)</f>
        <v/>
      </c>
      <c r="D71" s="53" t="str">
        <f>IF(A71="","",'Apply Constraints'!A71)</f>
        <v/>
      </c>
      <c r="E71" s="73" t="str">
        <f t="shared" si="22"/>
        <v/>
      </c>
      <c r="F71" s="68" t="str">
        <f t="shared" si="23"/>
        <v/>
      </c>
      <c r="G71" s="68" t="str">
        <f t="shared" si="24"/>
        <v/>
      </c>
      <c r="H71" s="69" t="str">
        <f t="shared" si="25"/>
        <v/>
      </c>
      <c r="I71" s="70" t="str">
        <f t="shared" si="26"/>
        <v/>
      </c>
      <c r="J71" s="46" t="str">
        <f t="shared" si="19"/>
        <v/>
      </c>
      <c r="K71" s="71" t="str">
        <f t="shared" si="27"/>
        <v/>
      </c>
      <c r="L71" s="70" t="str">
        <f t="shared" si="28"/>
        <v/>
      </c>
      <c r="M71" s="53" t="str">
        <f t="shared" si="29"/>
        <v/>
      </c>
      <c r="N71" s="53" t="str">
        <f t="shared" si="30"/>
        <v/>
      </c>
      <c r="O71" s="53" t="str">
        <f t="shared" si="20"/>
        <v/>
      </c>
      <c r="P71" s="72" t="str">
        <f t="shared" si="31"/>
        <v/>
      </c>
      <c r="Q71" s="72" t="str">
        <f t="shared" si="32"/>
        <v/>
      </c>
      <c r="R71" s="71" t="str">
        <f t="shared" si="33"/>
        <v/>
      </c>
      <c r="S71" s="71" t="str">
        <f t="shared" si="34"/>
        <v/>
      </c>
      <c r="T71" s="71" t="str">
        <f t="shared" si="35"/>
        <v/>
      </c>
      <c r="U71" s="53" t="str">
        <f t="shared" si="21"/>
        <v/>
      </c>
      <c r="V71" s="52" t="str">
        <f t="shared" si="36"/>
        <v/>
      </c>
      <c r="W71" s="66" t="str">
        <f t="shared" si="37"/>
        <v/>
      </c>
    </row>
    <row r="72" spans="1:23" ht="13.5" customHeight="1">
      <c r="A72" s="45" t="str">
        <f>IF('Time Series Inputs'!A72="","",'Time Series Inputs'!A72)</f>
        <v/>
      </c>
      <c r="B72" s="74" t="str">
        <f>IF('Time Series Inputs'!B72="","",'Time Series Inputs'!B72)</f>
        <v/>
      </c>
      <c r="C72" s="74" t="str">
        <f>IF('Time Series Inputs'!C72="","",'Time Series Inputs'!C72)</f>
        <v/>
      </c>
      <c r="D72" s="53" t="str">
        <f>IF(A72="","",'Apply Constraints'!A72)</f>
        <v/>
      </c>
      <c r="E72" s="73" t="str">
        <f t="shared" si="22"/>
        <v/>
      </c>
      <c r="F72" s="68" t="str">
        <f t="shared" si="23"/>
        <v/>
      </c>
      <c r="G72" s="68" t="str">
        <f t="shared" si="24"/>
        <v/>
      </c>
      <c r="H72" s="69" t="str">
        <f t="shared" si="25"/>
        <v/>
      </c>
      <c r="I72" s="70" t="str">
        <f t="shared" si="26"/>
        <v/>
      </c>
      <c r="J72" s="46" t="str">
        <f t="shared" si="19"/>
        <v/>
      </c>
      <c r="K72" s="71" t="str">
        <f t="shared" si="27"/>
        <v/>
      </c>
      <c r="L72" s="70" t="str">
        <f t="shared" si="28"/>
        <v/>
      </c>
      <c r="M72" s="53" t="str">
        <f t="shared" si="29"/>
        <v/>
      </c>
      <c r="N72" s="53" t="str">
        <f t="shared" si="30"/>
        <v/>
      </c>
      <c r="O72" s="53" t="str">
        <f t="shared" si="20"/>
        <v/>
      </c>
      <c r="P72" s="72" t="str">
        <f t="shared" si="31"/>
        <v/>
      </c>
      <c r="Q72" s="72" t="str">
        <f t="shared" si="32"/>
        <v/>
      </c>
      <c r="R72" s="71" t="str">
        <f t="shared" si="33"/>
        <v/>
      </c>
      <c r="S72" s="71" t="str">
        <f t="shared" si="34"/>
        <v/>
      </c>
      <c r="T72" s="71" t="str">
        <f t="shared" si="35"/>
        <v/>
      </c>
      <c r="U72" s="53" t="str">
        <f t="shared" si="21"/>
        <v/>
      </c>
      <c r="V72" s="52" t="str">
        <f t="shared" si="36"/>
        <v/>
      </c>
      <c r="W72" s="66" t="str">
        <f t="shared" si="37"/>
        <v/>
      </c>
    </row>
    <row r="73" spans="1:23" ht="13.5" customHeight="1">
      <c r="A73" s="45" t="str">
        <f>IF('Time Series Inputs'!A73="","",'Time Series Inputs'!A73)</f>
        <v/>
      </c>
      <c r="B73" s="74" t="str">
        <f>IF('Time Series Inputs'!B73="","",'Time Series Inputs'!B73)</f>
        <v/>
      </c>
      <c r="C73" s="74" t="str">
        <f>IF('Time Series Inputs'!C73="","",'Time Series Inputs'!C73)</f>
        <v/>
      </c>
      <c r="D73" s="53" t="str">
        <f>IF(A73="","",'Apply Constraints'!A73)</f>
        <v/>
      </c>
      <c r="E73" s="73" t="str">
        <f t="shared" si="22"/>
        <v/>
      </c>
      <c r="F73" s="68" t="str">
        <f t="shared" si="23"/>
        <v/>
      </c>
      <c r="G73" s="68" t="str">
        <f t="shared" si="24"/>
        <v/>
      </c>
      <c r="H73" s="69" t="str">
        <f t="shared" si="25"/>
        <v/>
      </c>
      <c r="I73" s="70" t="str">
        <f t="shared" si="26"/>
        <v/>
      </c>
      <c r="J73" s="46" t="str">
        <f t="shared" si="19"/>
        <v/>
      </c>
      <c r="K73" s="71" t="str">
        <f t="shared" si="27"/>
        <v/>
      </c>
      <c r="L73" s="70" t="str">
        <f t="shared" si="28"/>
        <v/>
      </c>
      <c r="M73" s="53" t="str">
        <f t="shared" si="29"/>
        <v/>
      </c>
      <c r="N73" s="53" t="str">
        <f t="shared" si="30"/>
        <v/>
      </c>
      <c r="O73" s="53" t="str">
        <f t="shared" si="20"/>
        <v/>
      </c>
      <c r="P73" s="72" t="str">
        <f t="shared" si="31"/>
        <v/>
      </c>
      <c r="Q73" s="72" t="str">
        <f t="shared" si="32"/>
        <v/>
      </c>
      <c r="R73" s="71" t="str">
        <f t="shared" si="33"/>
        <v/>
      </c>
      <c r="S73" s="71" t="str">
        <f t="shared" si="34"/>
        <v/>
      </c>
      <c r="T73" s="71" t="str">
        <f t="shared" si="35"/>
        <v/>
      </c>
      <c r="U73" s="53" t="str">
        <f t="shared" si="21"/>
        <v/>
      </c>
      <c r="V73" s="52" t="str">
        <f t="shared" si="36"/>
        <v/>
      </c>
      <c r="W73" s="66" t="str">
        <f t="shared" si="37"/>
        <v/>
      </c>
    </row>
    <row r="74" spans="1:23" ht="13.5" customHeight="1">
      <c r="A74" s="45" t="str">
        <f>IF('Time Series Inputs'!A74="","",'Time Series Inputs'!A74)</f>
        <v/>
      </c>
      <c r="B74" s="74" t="str">
        <f>IF('Time Series Inputs'!B74="","",'Time Series Inputs'!B74)</f>
        <v/>
      </c>
      <c r="C74" s="74" t="str">
        <f>IF('Time Series Inputs'!C74="","",'Time Series Inputs'!C74)</f>
        <v/>
      </c>
      <c r="D74" s="53" t="str">
        <f>IF(A74="","",'Apply Constraints'!A74)</f>
        <v/>
      </c>
      <c r="E74" s="73" t="str">
        <f t="shared" si="22"/>
        <v/>
      </c>
      <c r="F74" s="68" t="str">
        <f t="shared" si="23"/>
        <v/>
      </c>
      <c r="G74" s="68" t="str">
        <f t="shared" si="24"/>
        <v/>
      </c>
      <c r="H74" s="69" t="str">
        <f t="shared" si="25"/>
        <v/>
      </c>
      <c r="I74" s="70" t="str">
        <f t="shared" si="26"/>
        <v/>
      </c>
      <c r="J74" s="46" t="str">
        <f t="shared" si="19"/>
        <v/>
      </c>
      <c r="K74" s="71" t="str">
        <f t="shared" si="27"/>
        <v/>
      </c>
      <c r="L74" s="70" t="str">
        <f t="shared" si="28"/>
        <v/>
      </c>
      <c r="M74" s="53" t="str">
        <f t="shared" si="29"/>
        <v/>
      </c>
      <c r="N74" s="53" t="str">
        <f t="shared" si="30"/>
        <v/>
      </c>
      <c r="O74" s="53" t="str">
        <f t="shared" si="20"/>
        <v/>
      </c>
      <c r="P74" s="72" t="str">
        <f t="shared" si="31"/>
        <v/>
      </c>
      <c r="Q74" s="72" t="str">
        <f t="shared" si="32"/>
        <v/>
      </c>
      <c r="R74" s="71" t="str">
        <f t="shared" si="33"/>
        <v/>
      </c>
      <c r="S74" s="71" t="str">
        <f t="shared" si="34"/>
        <v/>
      </c>
      <c r="T74" s="71" t="str">
        <f t="shared" si="35"/>
        <v/>
      </c>
      <c r="U74" s="53" t="str">
        <f t="shared" si="21"/>
        <v/>
      </c>
      <c r="V74" s="52" t="str">
        <f t="shared" si="36"/>
        <v/>
      </c>
      <c r="W74" s="66" t="str">
        <f t="shared" si="37"/>
        <v/>
      </c>
    </row>
    <row r="75" spans="1:23" ht="13.5" customHeight="1">
      <c r="A75" s="45" t="str">
        <f>IF('Time Series Inputs'!A75="","",'Time Series Inputs'!A75)</f>
        <v/>
      </c>
      <c r="B75" s="74" t="str">
        <f>IF('Time Series Inputs'!B75="","",'Time Series Inputs'!B75)</f>
        <v/>
      </c>
      <c r="C75" s="74" t="str">
        <f>IF('Time Series Inputs'!C75="","",'Time Series Inputs'!C75)</f>
        <v/>
      </c>
      <c r="D75" s="53" t="str">
        <f>IF(A75="","",'Apply Constraints'!A75)</f>
        <v/>
      </c>
      <c r="E75" s="73" t="str">
        <f t="shared" si="22"/>
        <v/>
      </c>
      <c r="F75" s="68" t="str">
        <f t="shared" si="23"/>
        <v/>
      </c>
      <c r="G75" s="68" t="str">
        <f t="shared" si="24"/>
        <v/>
      </c>
      <c r="H75" s="69" t="str">
        <f t="shared" si="25"/>
        <v/>
      </c>
      <c r="I75" s="70" t="str">
        <f t="shared" si="26"/>
        <v/>
      </c>
      <c r="J75" s="46" t="str">
        <f t="shared" si="19"/>
        <v/>
      </c>
      <c r="K75" s="71" t="str">
        <f t="shared" si="27"/>
        <v/>
      </c>
      <c r="L75" s="70" t="str">
        <f t="shared" si="28"/>
        <v/>
      </c>
      <c r="M75" s="53" t="str">
        <f t="shared" si="29"/>
        <v/>
      </c>
      <c r="N75" s="53" t="str">
        <f t="shared" si="30"/>
        <v/>
      </c>
      <c r="O75" s="53" t="str">
        <f t="shared" si="20"/>
        <v/>
      </c>
      <c r="P75" s="72" t="str">
        <f t="shared" si="31"/>
        <v/>
      </c>
      <c r="Q75" s="72" t="str">
        <f t="shared" si="32"/>
        <v/>
      </c>
      <c r="R75" s="71" t="str">
        <f t="shared" si="33"/>
        <v/>
      </c>
      <c r="S75" s="71" t="str">
        <f t="shared" si="34"/>
        <v/>
      </c>
      <c r="T75" s="71" t="str">
        <f t="shared" si="35"/>
        <v/>
      </c>
      <c r="U75" s="53" t="str">
        <f t="shared" si="21"/>
        <v/>
      </c>
      <c r="V75" s="52" t="str">
        <f t="shared" si="36"/>
        <v/>
      </c>
      <c r="W75" s="66" t="str">
        <f t="shared" si="37"/>
        <v/>
      </c>
    </row>
    <row r="76" spans="1:23" ht="13.5" customHeight="1">
      <c r="A76" s="45" t="str">
        <f>IF('Time Series Inputs'!A76="","",'Time Series Inputs'!A76)</f>
        <v/>
      </c>
      <c r="B76" s="74" t="str">
        <f>IF('Time Series Inputs'!B76="","",'Time Series Inputs'!B76)</f>
        <v/>
      </c>
      <c r="C76" s="74" t="str">
        <f>IF('Time Series Inputs'!C76="","",'Time Series Inputs'!C76)</f>
        <v/>
      </c>
      <c r="D76" s="53" t="str">
        <f>IF(A76="","",'Apply Constraints'!A76)</f>
        <v/>
      </c>
      <c r="E76" s="73" t="str">
        <f t="shared" si="22"/>
        <v/>
      </c>
      <c r="F76" s="68" t="str">
        <f t="shared" si="23"/>
        <v/>
      </c>
      <c r="G76" s="68" t="str">
        <f t="shared" si="24"/>
        <v/>
      </c>
      <c r="H76" s="69" t="str">
        <f t="shared" si="25"/>
        <v/>
      </c>
      <c r="I76" s="70" t="str">
        <f t="shared" si="26"/>
        <v/>
      </c>
      <c r="J76" s="46" t="str">
        <f t="shared" si="19"/>
        <v/>
      </c>
      <c r="K76" s="71" t="str">
        <f t="shared" si="27"/>
        <v/>
      </c>
      <c r="L76" s="70" t="str">
        <f t="shared" si="28"/>
        <v/>
      </c>
      <c r="M76" s="53" t="str">
        <f t="shared" si="29"/>
        <v/>
      </c>
      <c r="N76" s="53" t="str">
        <f t="shared" si="30"/>
        <v/>
      </c>
      <c r="O76" s="53" t="str">
        <f t="shared" si="20"/>
        <v/>
      </c>
      <c r="P76" s="72" t="str">
        <f t="shared" si="31"/>
        <v/>
      </c>
      <c r="Q76" s="72" t="str">
        <f t="shared" si="32"/>
        <v/>
      </c>
      <c r="R76" s="71" t="str">
        <f t="shared" si="33"/>
        <v/>
      </c>
      <c r="S76" s="71" t="str">
        <f t="shared" si="34"/>
        <v/>
      </c>
      <c r="T76" s="71" t="str">
        <f t="shared" si="35"/>
        <v/>
      </c>
      <c r="U76" s="53" t="str">
        <f t="shared" si="21"/>
        <v/>
      </c>
      <c r="V76" s="52" t="str">
        <f t="shared" si="36"/>
        <v/>
      </c>
      <c r="W76" s="66" t="str">
        <f t="shared" si="37"/>
        <v/>
      </c>
    </row>
    <row r="77" spans="1:23" ht="13.5" customHeight="1">
      <c r="A77" s="45" t="str">
        <f>IF('Time Series Inputs'!A77="","",'Time Series Inputs'!A77)</f>
        <v/>
      </c>
      <c r="B77" s="74" t="str">
        <f>IF('Time Series Inputs'!B77="","",'Time Series Inputs'!B77)</f>
        <v/>
      </c>
      <c r="C77" s="74" t="str">
        <f>IF('Time Series Inputs'!C77="","",'Time Series Inputs'!C77)</f>
        <v/>
      </c>
      <c r="D77" s="53" t="str">
        <f>IF(A77="","",'Apply Constraints'!A77)</f>
        <v/>
      </c>
      <c r="E77" s="73" t="str">
        <f t="shared" si="22"/>
        <v/>
      </c>
      <c r="F77" s="68" t="str">
        <f t="shared" si="23"/>
        <v/>
      </c>
      <c r="G77" s="68" t="str">
        <f t="shared" si="24"/>
        <v/>
      </c>
      <c r="H77" s="69" t="str">
        <f t="shared" si="25"/>
        <v/>
      </c>
      <c r="I77" s="70" t="str">
        <f t="shared" si="26"/>
        <v/>
      </c>
      <c r="J77" s="46" t="str">
        <f t="shared" si="19"/>
        <v/>
      </c>
      <c r="K77" s="71" t="str">
        <f t="shared" si="27"/>
        <v/>
      </c>
      <c r="L77" s="70" t="str">
        <f t="shared" si="28"/>
        <v/>
      </c>
      <c r="M77" s="53" t="str">
        <f t="shared" si="29"/>
        <v/>
      </c>
      <c r="N77" s="53" t="str">
        <f t="shared" si="30"/>
        <v/>
      </c>
      <c r="O77" s="53" t="str">
        <f t="shared" si="20"/>
        <v/>
      </c>
      <c r="P77" s="72" t="str">
        <f t="shared" si="31"/>
        <v/>
      </c>
      <c r="Q77" s="72" t="str">
        <f t="shared" si="32"/>
        <v/>
      </c>
      <c r="R77" s="71" t="str">
        <f t="shared" si="33"/>
        <v/>
      </c>
      <c r="S77" s="71" t="str">
        <f t="shared" si="34"/>
        <v/>
      </c>
      <c r="T77" s="71" t="str">
        <f t="shared" si="35"/>
        <v/>
      </c>
      <c r="U77" s="53" t="str">
        <f t="shared" si="21"/>
        <v/>
      </c>
      <c r="V77" s="52" t="str">
        <f t="shared" si="36"/>
        <v/>
      </c>
      <c r="W77" s="66" t="str">
        <f t="shared" si="37"/>
        <v/>
      </c>
    </row>
    <row r="78" spans="1:23" ht="13.5" customHeight="1">
      <c r="A78" s="45" t="str">
        <f>IF('Time Series Inputs'!A78="","",'Time Series Inputs'!A78)</f>
        <v/>
      </c>
      <c r="B78" s="74" t="str">
        <f>IF('Time Series Inputs'!B78="","",'Time Series Inputs'!B78)</f>
        <v/>
      </c>
      <c r="C78" s="74" t="str">
        <f>IF('Time Series Inputs'!C78="","",'Time Series Inputs'!C78)</f>
        <v/>
      </c>
      <c r="D78" s="53" t="str">
        <f>IF(A78="","",'Apply Constraints'!A78)</f>
        <v/>
      </c>
      <c r="E78" s="73" t="str">
        <f t="shared" si="22"/>
        <v/>
      </c>
      <c r="F78" s="68" t="str">
        <f t="shared" si="23"/>
        <v/>
      </c>
      <c r="G78" s="68" t="str">
        <f t="shared" si="24"/>
        <v/>
      </c>
      <c r="H78" s="69" t="str">
        <f t="shared" si="25"/>
        <v/>
      </c>
      <c r="I78" s="70" t="str">
        <f t="shared" si="26"/>
        <v/>
      </c>
      <c r="J78" s="46" t="str">
        <f t="shared" si="19"/>
        <v/>
      </c>
      <c r="K78" s="71" t="str">
        <f t="shared" si="27"/>
        <v/>
      </c>
      <c r="L78" s="70" t="str">
        <f t="shared" si="28"/>
        <v/>
      </c>
      <c r="M78" s="53" t="str">
        <f t="shared" si="29"/>
        <v/>
      </c>
      <c r="N78" s="53" t="str">
        <f t="shared" si="30"/>
        <v/>
      </c>
      <c r="O78" s="53" t="str">
        <f t="shared" si="20"/>
        <v/>
      </c>
      <c r="P78" s="72" t="str">
        <f t="shared" si="31"/>
        <v/>
      </c>
      <c r="Q78" s="72" t="str">
        <f t="shared" si="32"/>
        <v/>
      </c>
      <c r="R78" s="71" t="str">
        <f t="shared" si="33"/>
        <v/>
      </c>
      <c r="S78" s="71" t="str">
        <f t="shared" si="34"/>
        <v/>
      </c>
      <c r="T78" s="71" t="str">
        <f t="shared" si="35"/>
        <v/>
      </c>
      <c r="U78" s="53" t="str">
        <f t="shared" si="21"/>
        <v/>
      </c>
      <c r="V78" s="52" t="str">
        <f t="shared" si="36"/>
        <v/>
      </c>
      <c r="W78" s="66" t="str">
        <f t="shared" si="37"/>
        <v/>
      </c>
    </row>
    <row r="79" spans="1:23" ht="13.5" customHeight="1">
      <c r="A79" s="45" t="str">
        <f>IF('Time Series Inputs'!A79="","",'Time Series Inputs'!A79)</f>
        <v/>
      </c>
      <c r="B79" s="74" t="str">
        <f>IF('Time Series Inputs'!B79="","",'Time Series Inputs'!B79)</f>
        <v/>
      </c>
      <c r="C79" s="74" t="str">
        <f>IF('Time Series Inputs'!C79="","",'Time Series Inputs'!C79)</f>
        <v/>
      </c>
      <c r="D79" s="53" t="str">
        <f>IF(A79="","",'Apply Constraints'!A79)</f>
        <v/>
      </c>
      <c r="E79" s="73" t="str">
        <f t="shared" si="22"/>
        <v/>
      </c>
      <c r="F79" s="68" t="str">
        <f t="shared" si="23"/>
        <v/>
      </c>
      <c r="G79" s="68" t="str">
        <f t="shared" si="24"/>
        <v/>
      </c>
      <c r="H79" s="69" t="str">
        <f t="shared" si="25"/>
        <v/>
      </c>
      <c r="I79" s="70" t="str">
        <f t="shared" si="26"/>
        <v/>
      </c>
      <c r="J79" s="46" t="str">
        <f t="shared" si="19"/>
        <v/>
      </c>
      <c r="K79" s="71" t="str">
        <f t="shared" si="27"/>
        <v/>
      </c>
      <c r="L79" s="70" t="str">
        <f t="shared" si="28"/>
        <v/>
      </c>
      <c r="M79" s="53" t="str">
        <f t="shared" si="29"/>
        <v/>
      </c>
      <c r="N79" s="53" t="str">
        <f t="shared" si="30"/>
        <v/>
      </c>
      <c r="O79" s="53" t="str">
        <f t="shared" si="20"/>
        <v/>
      </c>
      <c r="P79" s="72" t="str">
        <f t="shared" si="31"/>
        <v/>
      </c>
      <c r="Q79" s="72" t="str">
        <f t="shared" si="32"/>
        <v/>
      </c>
      <c r="R79" s="71" t="str">
        <f t="shared" si="33"/>
        <v/>
      </c>
      <c r="S79" s="71" t="str">
        <f t="shared" si="34"/>
        <v/>
      </c>
      <c r="T79" s="71" t="str">
        <f t="shared" si="35"/>
        <v/>
      </c>
      <c r="U79" s="53" t="str">
        <f t="shared" si="21"/>
        <v/>
      </c>
      <c r="V79" s="52" t="str">
        <f t="shared" si="36"/>
        <v/>
      </c>
      <c r="W79" s="66" t="str">
        <f t="shared" si="37"/>
        <v/>
      </c>
    </row>
    <row r="80" spans="1:23" ht="13.5" customHeight="1">
      <c r="A80" s="45" t="str">
        <f>IF('Time Series Inputs'!A80="","",'Time Series Inputs'!A80)</f>
        <v/>
      </c>
      <c r="B80" s="74" t="str">
        <f>IF('Time Series Inputs'!B80="","",'Time Series Inputs'!B80)</f>
        <v/>
      </c>
      <c r="C80" s="74" t="str">
        <f>IF('Time Series Inputs'!C80="","",'Time Series Inputs'!C80)</f>
        <v/>
      </c>
      <c r="D80" s="53" t="str">
        <f>IF(A80="","",'Apply Constraints'!A80)</f>
        <v/>
      </c>
      <c r="E80" s="73" t="str">
        <f t="shared" si="22"/>
        <v/>
      </c>
      <c r="F80" s="68" t="str">
        <f t="shared" si="23"/>
        <v/>
      </c>
      <c r="G80" s="68" t="str">
        <f t="shared" si="24"/>
        <v/>
      </c>
      <c r="H80" s="69" t="str">
        <f t="shared" si="25"/>
        <v/>
      </c>
      <c r="I80" s="70" t="str">
        <f t="shared" si="26"/>
        <v/>
      </c>
      <c r="J80" s="46" t="str">
        <f t="shared" si="19"/>
        <v/>
      </c>
      <c r="K80" s="71" t="str">
        <f t="shared" si="27"/>
        <v/>
      </c>
      <c r="L80" s="70" t="str">
        <f t="shared" si="28"/>
        <v/>
      </c>
      <c r="M80" s="53" t="str">
        <f t="shared" si="29"/>
        <v/>
      </c>
      <c r="N80" s="53" t="str">
        <f t="shared" si="30"/>
        <v/>
      </c>
      <c r="O80" s="53" t="str">
        <f t="shared" si="20"/>
        <v/>
      </c>
      <c r="P80" s="72" t="str">
        <f t="shared" si="31"/>
        <v/>
      </c>
      <c r="Q80" s="72" t="str">
        <f t="shared" si="32"/>
        <v/>
      </c>
      <c r="R80" s="71" t="str">
        <f t="shared" si="33"/>
        <v/>
      </c>
      <c r="S80" s="71" t="str">
        <f t="shared" si="34"/>
        <v/>
      </c>
      <c r="T80" s="71" t="str">
        <f t="shared" si="35"/>
        <v/>
      </c>
      <c r="U80" s="53" t="str">
        <f t="shared" si="21"/>
        <v/>
      </c>
      <c r="V80" s="52" t="str">
        <f t="shared" si="36"/>
        <v/>
      </c>
      <c r="W80" s="66" t="str">
        <f t="shared" si="37"/>
        <v/>
      </c>
    </row>
    <row r="81" spans="1:23" ht="13.5" customHeight="1">
      <c r="A81" s="45" t="str">
        <f>IF('Time Series Inputs'!A81="","",'Time Series Inputs'!A81)</f>
        <v/>
      </c>
      <c r="B81" s="74" t="str">
        <f>IF('Time Series Inputs'!B81="","",'Time Series Inputs'!B81)</f>
        <v/>
      </c>
      <c r="C81" s="74" t="str">
        <f>IF('Time Series Inputs'!C81="","",'Time Series Inputs'!C81)</f>
        <v/>
      </c>
      <c r="D81" s="53" t="str">
        <f>IF(A81="","",'Apply Constraints'!A81)</f>
        <v/>
      </c>
      <c r="E81" s="73" t="str">
        <f t="shared" si="22"/>
        <v/>
      </c>
      <c r="F81" s="68" t="str">
        <f t="shared" si="23"/>
        <v/>
      </c>
      <c r="G81" s="68" t="str">
        <f t="shared" si="24"/>
        <v/>
      </c>
      <c r="H81" s="69" t="str">
        <f t="shared" si="25"/>
        <v/>
      </c>
      <c r="I81" s="70" t="str">
        <f t="shared" si="26"/>
        <v/>
      </c>
      <c r="J81" s="46" t="str">
        <f t="shared" si="19"/>
        <v/>
      </c>
      <c r="K81" s="71" t="str">
        <f t="shared" si="27"/>
        <v/>
      </c>
      <c r="L81" s="70" t="str">
        <f t="shared" si="28"/>
        <v/>
      </c>
      <c r="M81" s="53" t="str">
        <f t="shared" si="29"/>
        <v/>
      </c>
      <c r="N81" s="53" t="str">
        <f t="shared" si="30"/>
        <v/>
      </c>
      <c r="O81" s="53" t="str">
        <f t="shared" si="20"/>
        <v/>
      </c>
      <c r="P81" s="72" t="str">
        <f t="shared" si="31"/>
        <v/>
      </c>
      <c r="Q81" s="72" t="str">
        <f t="shared" si="32"/>
        <v/>
      </c>
      <c r="R81" s="71" t="str">
        <f t="shared" si="33"/>
        <v/>
      </c>
      <c r="S81" s="71" t="str">
        <f t="shared" si="34"/>
        <v/>
      </c>
      <c r="T81" s="71" t="str">
        <f t="shared" si="35"/>
        <v/>
      </c>
      <c r="U81" s="53" t="str">
        <f t="shared" si="21"/>
        <v/>
      </c>
      <c r="V81" s="52" t="str">
        <f t="shared" si="36"/>
        <v/>
      </c>
      <c r="W81" s="66" t="str">
        <f t="shared" si="37"/>
        <v/>
      </c>
    </row>
    <row r="82" spans="1:23" ht="13.5" customHeight="1">
      <c r="A82" s="45" t="str">
        <f>IF('Time Series Inputs'!A82="","",'Time Series Inputs'!A82)</f>
        <v/>
      </c>
      <c r="B82" s="74" t="str">
        <f>IF('Time Series Inputs'!B82="","",'Time Series Inputs'!B82)</f>
        <v/>
      </c>
      <c r="C82" s="74" t="str">
        <f>IF('Time Series Inputs'!C82="","",'Time Series Inputs'!C82)</f>
        <v/>
      </c>
      <c r="D82" s="53" t="str">
        <f>IF(A82="","",'Apply Constraints'!A82)</f>
        <v/>
      </c>
      <c r="E82" s="73" t="str">
        <f t="shared" si="22"/>
        <v/>
      </c>
      <c r="F82" s="68" t="str">
        <f t="shared" si="23"/>
        <v/>
      </c>
      <c r="G82" s="68" t="str">
        <f t="shared" si="24"/>
        <v/>
      </c>
      <c r="H82" s="69" t="str">
        <f t="shared" si="25"/>
        <v/>
      </c>
      <c r="I82" s="70" t="str">
        <f t="shared" si="26"/>
        <v/>
      </c>
      <c r="J82" s="46" t="str">
        <f t="shared" si="19"/>
        <v/>
      </c>
      <c r="K82" s="71" t="str">
        <f t="shared" si="27"/>
        <v/>
      </c>
      <c r="L82" s="70" t="str">
        <f t="shared" si="28"/>
        <v/>
      </c>
      <c r="M82" s="53" t="str">
        <f t="shared" si="29"/>
        <v/>
      </c>
      <c r="N82" s="53" t="str">
        <f t="shared" si="30"/>
        <v/>
      </c>
      <c r="O82" s="53" t="str">
        <f t="shared" si="20"/>
        <v/>
      </c>
      <c r="P82" s="72" t="str">
        <f t="shared" si="31"/>
        <v/>
      </c>
      <c r="Q82" s="72" t="str">
        <f t="shared" si="32"/>
        <v/>
      </c>
      <c r="R82" s="71" t="str">
        <f t="shared" si="33"/>
        <v/>
      </c>
      <c r="S82" s="71" t="str">
        <f t="shared" si="34"/>
        <v/>
      </c>
      <c r="T82" s="71" t="str">
        <f t="shared" si="35"/>
        <v/>
      </c>
      <c r="U82" s="53" t="str">
        <f t="shared" si="21"/>
        <v/>
      </c>
      <c r="V82" s="52" t="str">
        <f t="shared" si="36"/>
        <v/>
      </c>
      <c r="W82" s="66" t="str">
        <f t="shared" si="37"/>
        <v/>
      </c>
    </row>
    <row r="83" spans="1:23" ht="13.5" customHeight="1">
      <c r="A83" s="45" t="str">
        <f>IF('Time Series Inputs'!A83="","",'Time Series Inputs'!A83)</f>
        <v/>
      </c>
      <c r="B83" s="74" t="str">
        <f>IF('Time Series Inputs'!B83="","",'Time Series Inputs'!B83)</f>
        <v/>
      </c>
      <c r="C83" s="74" t="str">
        <f>IF('Time Series Inputs'!C83="","",'Time Series Inputs'!C83)</f>
        <v/>
      </c>
      <c r="D83" s="53" t="str">
        <f>IF(A83="","",'Apply Constraints'!A83)</f>
        <v/>
      </c>
      <c r="E83" s="73" t="str">
        <f t="shared" si="22"/>
        <v/>
      </c>
      <c r="F83" s="68" t="str">
        <f t="shared" si="23"/>
        <v/>
      </c>
      <c r="G83" s="68" t="str">
        <f t="shared" si="24"/>
        <v/>
      </c>
      <c r="H83" s="69" t="str">
        <f t="shared" si="25"/>
        <v/>
      </c>
      <c r="I83" s="70" t="str">
        <f t="shared" si="26"/>
        <v/>
      </c>
      <c r="J83" s="46" t="str">
        <f t="shared" si="19"/>
        <v/>
      </c>
      <c r="K83" s="71" t="str">
        <f t="shared" si="27"/>
        <v/>
      </c>
      <c r="L83" s="70" t="str">
        <f t="shared" si="28"/>
        <v/>
      </c>
      <c r="M83" s="53" t="str">
        <f t="shared" si="29"/>
        <v/>
      </c>
      <c r="N83" s="53" t="str">
        <f t="shared" si="30"/>
        <v/>
      </c>
      <c r="O83" s="53" t="str">
        <f t="shared" si="20"/>
        <v/>
      </c>
      <c r="P83" s="72" t="str">
        <f t="shared" si="31"/>
        <v/>
      </c>
      <c r="Q83" s="72" t="str">
        <f t="shared" si="32"/>
        <v/>
      </c>
      <c r="R83" s="71" t="str">
        <f t="shared" si="33"/>
        <v/>
      </c>
      <c r="S83" s="71" t="str">
        <f t="shared" si="34"/>
        <v/>
      </c>
      <c r="T83" s="71" t="str">
        <f t="shared" si="35"/>
        <v/>
      </c>
      <c r="U83" s="53" t="str">
        <f t="shared" si="21"/>
        <v/>
      </c>
      <c r="V83" s="52" t="str">
        <f t="shared" si="36"/>
        <v/>
      </c>
      <c r="W83" s="66" t="str">
        <f t="shared" si="37"/>
        <v/>
      </c>
    </row>
    <row r="84" spans="1:23" ht="13.5" customHeight="1">
      <c r="A84" s="45" t="str">
        <f>IF('Time Series Inputs'!A84="","",'Time Series Inputs'!A84)</f>
        <v/>
      </c>
      <c r="B84" s="74" t="str">
        <f>IF('Time Series Inputs'!B84="","",'Time Series Inputs'!B84)</f>
        <v/>
      </c>
      <c r="C84" s="74" t="str">
        <f>IF('Time Series Inputs'!C84="","",'Time Series Inputs'!C84)</f>
        <v/>
      </c>
      <c r="D84" s="53" t="str">
        <f>IF(A84="","",'Apply Constraints'!A84)</f>
        <v/>
      </c>
      <c r="E84" s="73" t="str">
        <f t="shared" si="22"/>
        <v/>
      </c>
      <c r="F84" s="68" t="str">
        <f t="shared" si="23"/>
        <v/>
      </c>
      <c r="G84" s="68" t="str">
        <f t="shared" si="24"/>
        <v/>
      </c>
      <c r="H84" s="69" t="str">
        <f t="shared" si="25"/>
        <v/>
      </c>
      <c r="I84" s="70" t="str">
        <f t="shared" si="26"/>
        <v/>
      </c>
      <c r="J84" s="46" t="str">
        <f t="shared" si="19"/>
        <v/>
      </c>
      <c r="K84" s="71" t="str">
        <f t="shared" si="27"/>
        <v/>
      </c>
      <c r="L84" s="70" t="str">
        <f t="shared" si="28"/>
        <v/>
      </c>
      <c r="M84" s="53" t="str">
        <f t="shared" si="29"/>
        <v/>
      </c>
      <c r="N84" s="53" t="str">
        <f t="shared" si="30"/>
        <v/>
      </c>
      <c r="O84" s="53" t="str">
        <f t="shared" si="20"/>
        <v/>
      </c>
      <c r="P84" s="72" t="str">
        <f t="shared" si="31"/>
        <v/>
      </c>
      <c r="Q84" s="72" t="str">
        <f t="shared" si="32"/>
        <v/>
      </c>
      <c r="R84" s="71" t="str">
        <f t="shared" si="33"/>
        <v/>
      </c>
      <c r="S84" s="71" t="str">
        <f t="shared" si="34"/>
        <v/>
      </c>
      <c r="T84" s="71" t="str">
        <f t="shared" si="35"/>
        <v/>
      </c>
      <c r="U84" s="53" t="str">
        <f t="shared" si="21"/>
        <v/>
      </c>
      <c r="V84" s="52" t="str">
        <f t="shared" si="36"/>
        <v/>
      </c>
      <c r="W84" s="66" t="str">
        <f t="shared" si="37"/>
        <v/>
      </c>
    </row>
    <row r="85" spans="1:23" ht="13.5" customHeight="1">
      <c r="A85" s="45" t="str">
        <f>IF('Time Series Inputs'!A85="","",'Time Series Inputs'!A85)</f>
        <v/>
      </c>
      <c r="B85" s="74" t="str">
        <f>IF('Time Series Inputs'!B85="","",'Time Series Inputs'!B85)</f>
        <v/>
      </c>
      <c r="C85" s="74" t="str">
        <f>IF('Time Series Inputs'!C85="","",'Time Series Inputs'!C85)</f>
        <v/>
      </c>
      <c r="D85" s="53" t="str">
        <f>IF(A85="","",'Apply Constraints'!A85)</f>
        <v/>
      </c>
      <c r="E85" s="73" t="str">
        <f t="shared" si="22"/>
        <v/>
      </c>
      <c r="F85" s="68" t="str">
        <f t="shared" si="23"/>
        <v/>
      </c>
      <c r="G85" s="68" t="str">
        <f t="shared" si="24"/>
        <v/>
      </c>
      <c r="H85" s="69" t="str">
        <f t="shared" si="25"/>
        <v/>
      </c>
      <c r="I85" s="70" t="str">
        <f t="shared" si="26"/>
        <v/>
      </c>
      <c r="J85" s="46" t="str">
        <f t="shared" si="19"/>
        <v/>
      </c>
      <c r="K85" s="71" t="str">
        <f t="shared" si="27"/>
        <v/>
      </c>
      <c r="L85" s="70" t="str">
        <f t="shared" si="28"/>
        <v/>
      </c>
      <c r="M85" s="53" t="str">
        <f t="shared" si="29"/>
        <v/>
      </c>
      <c r="N85" s="53" t="str">
        <f t="shared" si="30"/>
        <v/>
      </c>
      <c r="O85" s="53" t="str">
        <f t="shared" si="20"/>
        <v/>
      </c>
      <c r="P85" s="72" t="str">
        <f t="shared" si="31"/>
        <v/>
      </c>
      <c r="Q85" s="72" t="str">
        <f t="shared" si="32"/>
        <v/>
      </c>
      <c r="R85" s="71" t="str">
        <f t="shared" si="33"/>
        <v/>
      </c>
      <c r="S85" s="71" t="str">
        <f t="shared" si="34"/>
        <v/>
      </c>
      <c r="T85" s="71" t="str">
        <f t="shared" si="35"/>
        <v/>
      </c>
      <c r="U85" s="53" t="str">
        <f t="shared" si="21"/>
        <v/>
      </c>
      <c r="V85" s="52" t="str">
        <f t="shared" si="36"/>
        <v/>
      </c>
      <c r="W85" s="66" t="str">
        <f t="shared" si="37"/>
        <v/>
      </c>
    </row>
    <row r="86" spans="1:23" ht="13.5" customHeight="1">
      <c r="A86" s="45" t="str">
        <f>IF('Time Series Inputs'!A86="","",'Time Series Inputs'!A86)</f>
        <v/>
      </c>
      <c r="B86" s="74" t="str">
        <f>IF('Time Series Inputs'!B86="","",'Time Series Inputs'!B86)</f>
        <v/>
      </c>
      <c r="C86" s="74" t="str">
        <f>IF('Time Series Inputs'!C86="","",'Time Series Inputs'!C86)</f>
        <v/>
      </c>
      <c r="D86" s="53" t="str">
        <f>IF(A86="","",'Apply Constraints'!A86)</f>
        <v/>
      </c>
      <c r="E86" s="73" t="str">
        <f t="shared" si="22"/>
        <v/>
      </c>
      <c r="F86" s="68" t="str">
        <f t="shared" si="23"/>
        <v/>
      </c>
      <c r="G86" s="68" t="str">
        <f t="shared" si="24"/>
        <v/>
      </c>
      <c r="H86" s="69" t="str">
        <f t="shared" si="25"/>
        <v/>
      </c>
      <c r="I86" s="70" t="str">
        <f t="shared" si="26"/>
        <v/>
      </c>
      <c r="J86" s="46" t="str">
        <f t="shared" si="19"/>
        <v/>
      </c>
      <c r="K86" s="71" t="str">
        <f t="shared" si="27"/>
        <v/>
      </c>
      <c r="L86" s="70" t="str">
        <f t="shared" si="28"/>
        <v/>
      </c>
      <c r="M86" s="53" t="str">
        <f t="shared" si="29"/>
        <v/>
      </c>
      <c r="N86" s="53" t="str">
        <f t="shared" si="30"/>
        <v/>
      </c>
      <c r="O86" s="53" t="str">
        <f t="shared" si="20"/>
        <v/>
      </c>
      <c r="P86" s="72" t="str">
        <f t="shared" si="31"/>
        <v/>
      </c>
      <c r="Q86" s="72" t="str">
        <f t="shared" si="32"/>
        <v/>
      </c>
      <c r="R86" s="71" t="str">
        <f t="shared" si="33"/>
        <v/>
      </c>
      <c r="S86" s="71" t="str">
        <f t="shared" si="34"/>
        <v/>
      </c>
      <c r="T86" s="71" t="str">
        <f t="shared" si="35"/>
        <v/>
      </c>
      <c r="U86" s="53" t="str">
        <f t="shared" si="21"/>
        <v/>
      </c>
      <c r="V86" s="52" t="str">
        <f t="shared" si="36"/>
        <v/>
      </c>
      <c r="W86" s="66" t="str">
        <f t="shared" si="37"/>
        <v/>
      </c>
    </row>
    <row r="87" spans="1:23" ht="13.5" customHeight="1">
      <c r="A87" s="45" t="str">
        <f>IF('Time Series Inputs'!A87="","",'Time Series Inputs'!A87)</f>
        <v/>
      </c>
      <c r="B87" s="74" t="str">
        <f>IF('Time Series Inputs'!B87="","",'Time Series Inputs'!B87)</f>
        <v/>
      </c>
      <c r="C87" s="74" t="str">
        <f>IF('Time Series Inputs'!C87="","",'Time Series Inputs'!C87)</f>
        <v/>
      </c>
      <c r="D87" s="53" t="str">
        <f>IF(A87="","",'Apply Constraints'!A87)</f>
        <v/>
      </c>
      <c r="E87" s="73" t="str">
        <f t="shared" si="22"/>
        <v/>
      </c>
      <c r="F87" s="68" t="str">
        <f t="shared" si="23"/>
        <v/>
      </c>
      <c r="G87" s="68" t="str">
        <f t="shared" si="24"/>
        <v/>
      </c>
      <c r="H87" s="69" t="str">
        <f t="shared" si="25"/>
        <v/>
      </c>
      <c r="I87" s="70" t="str">
        <f t="shared" si="26"/>
        <v/>
      </c>
      <c r="J87" s="46" t="str">
        <f t="shared" si="19"/>
        <v/>
      </c>
      <c r="K87" s="71" t="str">
        <f t="shared" si="27"/>
        <v/>
      </c>
      <c r="L87" s="70" t="str">
        <f t="shared" si="28"/>
        <v/>
      </c>
      <c r="M87" s="53" t="str">
        <f t="shared" si="29"/>
        <v/>
      </c>
      <c r="N87" s="53" t="str">
        <f t="shared" si="30"/>
        <v/>
      </c>
      <c r="O87" s="53" t="str">
        <f t="shared" si="20"/>
        <v/>
      </c>
      <c r="P87" s="72" t="str">
        <f t="shared" si="31"/>
        <v/>
      </c>
      <c r="Q87" s="72" t="str">
        <f t="shared" si="32"/>
        <v/>
      </c>
      <c r="R87" s="71" t="str">
        <f t="shared" si="33"/>
        <v/>
      </c>
      <c r="S87" s="71" t="str">
        <f t="shared" si="34"/>
        <v/>
      </c>
      <c r="T87" s="71" t="str">
        <f t="shared" si="35"/>
        <v/>
      </c>
      <c r="U87" s="53" t="str">
        <f t="shared" si="21"/>
        <v/>
      </c>
      <c r="V87" s="52" t="str">
        <f t="shared" si="36"/>
        <v/>
      </c>
      <c r="W87" s="66" t="str">
        <f t="shared" si="37"/>
        <v/>
      </c>
    </row>
    <row r="88" spans="1:23" ht="13.5" customHeight="1">
      <c r="A88" s="45" t="str">
        <f>IF('Time Series Inputs'!A88="","",'Time Series Inputs'!A88)</f>
        <v/>
      </c>
      <c r="B88" s="74" t="str">
        <f>IF('Time Series Inputs'!B88="","",'Time Series Inputs'!B88)</f>
        <v/>
      </c>
      <c r="C88" s="74" t="str">
        <f>IF('Time Series Inputs'!C88="","",'Time Series Inputs'!C88)</f>
        <v/>
      </c>
      <c r="D88" s="53" t="str">
        <f>IF(A88="","",'Apply Constraints'!A88)</f>
        <v/>
      </c>
      <c r="E88" s="73" t="str">
        <f t="shared" si="22"/>
        <v/>
      </c>
      <c r="F88" s="68" t="str">
        <f t="shared" si="23"/>
        <v/>
      </c>
      <c r="G88" s="68" t="str">
        <f t="shared" si="24"/>
        <v/>
      </c>
      <c r="H88" s="69" t="str">
        <f t="shared" si="25"/>
        <v/>
      </c>
      <c r="I88" s="70" t="str">
        <f t="shared" si="26"/>
        <v/>
      </c>
      <c r="J88" s="46" t="str">
        <f t="shared" si="19"/>
        <v/>
      </c>
      <c r="K88" s="71" t="str">
        <f t="shared" si="27"/>
        <v/>
      </c>
      <c r="L88" s="70" t="str">
        <f t="shared" si="28"/>
        <v/>
      </c>
      <c r="M88" s="53" t="str">
        <f t="shared" si="29"/>
        <v/>
      </c>
      <c r="N88" s="53" t="str">
        <f t="shared" si="30"/>
        <v/>
      </c>
      <c r="O88" s="53" t="str">
        <f t="shared" si="20"/>
        <v/>
      </c>
      <c r="P88" s="72" t="str">
        <f t="shared" si="31"/>
        <v/>
      </c>
      <c r="Q88" s="72" t="str">
        <f t="shared" si="32"/>
        <v/>
      </c>
      <c r="R88" s="71" t="str">
        <f t="shared" si="33"/>
        <v/>
      </c>
      <c r="S88" s="71" t="str">
        <f t="shared" si="34"/>
        <v/>
      </c>
      <c r="T88" s="71" t="str">
        <f t="shared" si="35"/>
        <v/>
      </c>
      <c r="U88" s="53" t="str">
        <f t="shared" si="21"/>
        <v/>
      </c>
      <c r="V88" s="52" t="str">
        <f t="shared" si="36"/>
        <v/>
      </c>
      <c r="W88" s="66" t="str">
        <f t="shared" si="37"/>
        <v/>
      </c>
    </row>
    <row r="89" spans="1:23" ht="13.5" customHeight="1">
      <c r="A89" s="45" t="str">
        <f>IF('Time Series Inputs'!A89="","",'Time Series Inputs'!A89)</f>
        <v/>
      </c>
      <c r="B89" s="74" t="str">
        <f>IF('Time Series Inputs'!B89="","",'Time Series Inputs'!B89)</f>
        <v/>
      </c>
      <c r="C89" s="74" t="str">
        <f>IF('Time Series Inputs'!C89="","",'Time Series Inputs'!C89)</f>
        <v/>
      </c>
      <c r="D89" s="53" t="str">
        <f>IF(A89="","",'Apply Constraints'!A89)</f>
        <v/>
      </c>
      <c r="E89" s="73" t="str">
        <f t="shared" si="22"/>
        <v/>
      </c>
      <c r="F89" s="68" t="str">
        <f t="shared" si="23"/>
        <v/>
      </c>
      <c r="G89" s="68" t="str">
        <f t="shared" si="24"/>
        <v/>
      </c>
      <c r="H89" s="69" t="str">
        <f t="shared" si="25"/>
        <v/>
      </c>
      <c r="I89" s="70" t="str">
        <f t="shared" si="26"/>
        <v/>
      </c>
      <c r="J89" s="46" t="str">
        <f t="shared" si="19"/>
        <v/>
      </c>
      <c r="K89" s="71" t="str">
        <f t="shared" si="27"/>
        <v/>
      </c>
      <c r="L89" s="70" t="str">
        <f t="shared" si="28"/>
        <v/>
      </c>
      <c r="M89" s="53" t="str">
        <f t="shared" si="29"/>
        <v/>
      </c>
      <c r="N89" s="53" t="str">
        <f t="shared" si="30"/>
        <v/>
      </c>
      <c r="O89" s="53" t="str">
        <f t="shared" si="20"/>
        <v/>
      </c>
      <c r="P89" s="72" t="str">
        <f t="shared" si="31"/>
        <v/>
      </c>
      <c r="Q89" s="72" t="str">
        <f t="shared" si="32"/>
        <v/>
      </c>
      <c r="R89" s="71" t="str">
        <f t="shared" si="33"/>
        <v/>
      </c>
      <c r="S89" s="71" t="str">
        <f t="shared" si="34"/>
        <v/>
      </c>
      <c r="T89" s="71" t="str">
        <f t="shared" si="35"/>
        <v/>
      </c>
      <c r="U89" s="53" t="str">
        <f t="shared" si="21"/>
        <v/>
      </c>
      <c r="V89" s="52" t="str">
        <f t="shared" si="36"/>
        <v/>
      </c>
      <c r="W89" s="66" t="str">
        <f t="shared" si="37"/>
        <v/>
      </c>
    </row>
    <row r="90" spans="1:23" ht="13.5" customHeight="1">
      <c r="A90" s="45" t="str">
        <f>IF('Time Series Inputs'!A90="","",'Time Series Inputs'!A90)</f>
        <v/>
      </c>
      <c r="B90" s="74" t="str">
        <f>IF('Time Series Inputs'!B90="","",'Time Series Inputs'!B90)</f>
        <v/>
      </c>
      <c r="C90" s="74" t="str">
        <f>IF('Time Series Inputs'!C90="","",'Time Series Inputs'!C90)</f>
        <v/>
      </c>
      <c r="D90" s="53" t="str">
        <f>IF(A90="","",'Apply Constraints'!A90)</f>
        <v/>
      </c>
      <c r="E90" s="73" t="str">
        <f t="shared" si="22"/>
        <v/>
      </c>
      <c r="F90" s="68" t="str">
        <f t="shared" si="23"/>
        <v/>
      </c>
      <c r="G90" s="68" t="str">
        <f t="shared" si="24"/>
        <v/>
      </c>
      <c r="H90" s="69" t="str">
        <f t="shared" si="25"/>
        <v/>
      </c>
      <c r="I90" s="70" t="str">
        <f t="shared" si="26"/>
        <v/>
      </c>
      <c r="J90" s="46" t="str">
        <f t="shared" si="19"/>
        <v/>
      </c>
      <c r="K90" s="71" t="str">
        <f t="shared" si="27"/>
        <v/>
      </c>
      <c r="L90" s="70" t="str">
        <f t="shared" si="28"/>
        <v/>
      </c>
      <c r="M90" s="53" t="str">
        <f t="shared" si="29"/>
        <v/>
      </c>
      <c r="N90" s="53" t="str">
        <f t="shared" si="30"/>
        <v/>
      </c>
      <c r="O90" s="53" t="str">
        <f t="shared" si="20"/>
        <v/>
      </c>
      <c r="P90" s="72" t="str">
        <f t="shared" si="31"/>
        <v/>
      </c>
      <c r="Q90" s="72" t="str">
        <f t="shared" si="32"/>
        <v/>
      </c>
      <c r="R90" s="71" t="str">
        <f t="shared" si="33"/>
        <v/>
      </c>
      <c r="S90" s="71" t="str">
        <f t="shared" si="34"/>
        <v/>
      </c>
      <c r="T90" s="71" t="str">
        <f t="shared" si="35"/>
        <v/>
      </c>
      <c r="U90" s="53" t="str">
        <f t="shared" si="21"/>
        <v/>
      </c>
      <c r="V90" s="52" t="str">
        <f t="shared" si="36"/>
        <v/>
      </c>
      <c r="W90" s="66" t="str">
        <f t="shared" si="37"/>
        <v/>
      </c>
    </row>
    <row r="91" spans="1:23" ht="13.5" customHeight="1">
      <c r="A91" s="45" t="str">
        <f>IF('Time Series Inputs'!A91="","",'Time Series Inputs'!A91)</f>
        <v/>
      </c>
      <c r="B91" s="74" t="str">
        <f>IF('Time Series Inputs'!B91="","",'Time Series Inputs'!B91)</f>
        <v/>
      </c>
      <c r="C91" s="74" t="str">
        <f>IF('Time Series Inputs'!C91="","",'Time Series Inputs'!C91)</f>
        <v/>
      </c>
      <c r="D91" s="53" t="str">
        <f>IF(A91="","",'Apply Constraints'!A91)</f>
        <v/>
      </c>
      <c r="E91" s="73" t="str">
        <f t="shared" si="22"/>
        <v/>
      </c>
      <c r="F91" s="68" t="str">
        <f t="shared" si="23"/>
        <v/>
      </c>
      <c r="G91" s="68" t="str">
        <f t="shared" si="24"/>
        <v/>
      </c>
      <c r="H91" s="69" t="str">
        <f t="shared" si="25"/>
        <v/>
      </c>
      <c r="I91" s="70" t="str">
        <f t="shared" si="26"/>
        <v/>
      </c>
      <c r="J91" s="46" t="str">
        <f t="shared" si="19"/>
        <v/>
      </c>
      <c r="K91" s="71" t="str">
        <f t="shared" si="27"/>
        <v/>
      </c>
      <c r="L91" s="70" t="str">
        <f t="shared" si="28"/>
        <v/>
      </c>
      <c r="M91" s="53" t="str">
        <f t="shared" si="29"/>
        <v/>
      </c>
      <c r="N91" s="53" t="str">
        <f t="shared" si="30"/>
        <v/>
      </c>
      <c r="O91" s="53" t="str">
        <f t="shared" si="20"/>
        <v/>
      </c>
      <c r="P91" s="72" t="str">
        <f t="shared" si="31"/>
        <v/>
      </c>
      <c r="Q91" s="72" t="str">
        <f t="shared" si="32"/>
        <v/>
      </c>
      <c r="R91" s="71" t="str">
        <f t="shared" si="33"/>
        <v/>
      </c>
      <c r="S91" s="71" t="str">
        <f t="shared" si="34"/>
        <v/>
      </c>
      <c r="T91" s="71" t="str">
        <f t="shared" si="35"/>
        <v/>
      </c>
      <c r="U91" s="53" t="str">
        <f t="shared" si="21"/>
        <v/>
      </c>
      <c r="V91" s="52" t="str">
        <f t="shared" si="36"/>
        <v/>
      </c>
      <c r="W91" s="66" t="str">
        <f t="shared" si="37"/>
        <v/>
      </c>
    </row>
    <row r="92" spans="1:23" ht="13.5" customHeight="1">
      <c r="A92" s="45" t="str">
        <f>IF('Time Series Inputs'!A92="","",'Time Series Inputs'!A92)</f>
        <v/>
      </c>
      <c r="B92" s="74" t="str">
        <f>IF('Time Series Inputs'!B92="","",'Time Series Inputs'!B92)</f>
        <v/>
      </c>
      <c r="C92" s="74" t="str">
        <f>IF('Time Series Inputs'!C92="","",'Time Series Inputs'!C92)</f>
        <v/>
      </c>
      <c r="D92" s="53" t="str">
        <f>IF(A92="","",'Apply Constraints'!A92)</f>
        <v/>
      </c>
      <c r="E92" s="73" t="str">
        <f t="shared" si="22"/>
        <v/>
      </c>
      <c r="F92" s="68" t="str">
        <f t="shared" si="23"/>
        <v/>
      </c>
      <c r="G92" s="68" t="str">
        <f t="shared" si="24"/>
        <v/>
      </c>
      <c r="H92" s="69" t="str">
        <f t="shared" si="25"/>
        <v/>
      </c>
      <c r="I92" s="70" t="str">
        <f t="shared" si="26"/>
        <v/>
      </c>
      <c r="J92" s="46" t="str">
        <f t="shared" si="19"/>
        <v/>
      </c>
      <c r="K92" s="71" t="str">
        <f t="shared" si="27"/>
        <v/>
      </c>
      <c r="L92" s="70" t="str">
        <f t="shared" si="28"/>
        <v/>
      </c>
      <c r="M92" s="53" t="str">
        <f t="shared" si="29"/>
        <v/>
      </c>
      <c r="N92" s="53" t="str">
        <f t="shared" si="30"/>
        <v/>
      </c>
      <c r="O92" s="53" t="str">
        <f t="shared" si="20"/>
        <v/>
      </c>
      <c r="P92" s="72" t="str">
        <f t="shared" si="31"/>
        <v/>
      </c>
      <c r="Q92" s="72" t="str">
        <f t="shared" si="32"/>
        <v/>
      </c>
      <c r="R92" s="71" t="str">
        <f t="shared" si="33"/>
        <v/>
      </c>
      <c r="S92" s="71" t="str">
        <f t="shared" si="34"/>
        <v/>
      </c>
      <c r="T92" s="71" t="str">
        <f t="shared" si="35"/>
        <v/>
      </c>
      <c r="U92" s="53" t="str">
        <f t="shared" si="21"/>
        <v/>
      </c>
      <c r="V92" s="52" t="str">
        <f t="shared" si="36"/>
        <v/>
      </c>
      <c r="W92" s="66" t="str">
        <f t="shared" si="37"/>
        <v/>
      </c>
    </row>
    <row r="93" spans="1:23" ht="13.5" customHeight="1">
      <c r="A93" s="45" t="str">
        <f>IF('Time Series Inputs'!A93="","",'Time Series Inputs'!A93)</f>
        <v/>
      </c>
      <c r="B93" s="74" t="str">
        <f>IF('Time Series Inputs'!B93="","",'Time Series Inputs'!B93)</f>
        <v/>
      </c>
      <c r="C93" s="74" t="str">
        <f>IF('Time Series Inputs'!C93="","",'Time Series Inputs'!C93)</f>
        <v/>
      </c>
      <c r="D93" s="53" t="str">
        <f>IF(A93="","",'Apply Constraints'!A93)</f>
        <v/>
      </c>
      <c r="E93" s="73" t="str">
        <f t="shared" si="22"/>
        <v/>
      </c>
      <c r="F93" s="68" t="str">
        <f t="shared" si="23"/>
        <v/>
      </c>
      <c r="G93" s="68" t="str">
        <f t="shared" si="24"/>
        <v/>
      </c>
      <c r="H93" s="69" t="str">
        <f t="shared" si="25"/>
        <v/>
      </c>
      <c r="I93" s="70" t="str">
        <f t="shared" si="26"/>
        <v/>
      </c>
      <c r="J93" s="46" t="str">
        <f t="shared" si="19"/>
        <v/>
      </c>
      <c r="K93" s="71" t="str">
        <f t="shared" si="27"/>
        <v/>
      </c>
      <c r="L93" s="70" t="str">
        <f t="shared" si="28"/>
        <v/>
      </c>
      <c r="M93" s="53" t="str">
        <f t="shared" si="29"/>
        <v/>
      </c>
      <c r="N93" s="53" t="str">
        <f t="shared" si="30"/>
        <v/>
      </c>
      <c r="O93" s="53" t="str">
        <f t="shared" si="20"/>
        <v/>
      </c>
      <c r="P93" s="72" t="str">
        <f t="shared" si="31"/>
        <v/>
      </c>
      <c r="Q93" s="72" t="str">
        <f t="shared" si="32"/>
        <v/>
      </c>
      <c r="R93" s="71" t="str">
        <f t="shared" si="33"/>
        <v/>
      </c>
      <c r="S93" s="71" t="str">
        <f t="shared" si="34"/>
        <v/>
      </c>
      <c r="T93" s="71" t="str">
        <f t="shared" si="35"/>
        <v/>
      </c>
      <c r="U93" s="53" t="str">
        <f t="shared" si="21"/>
        <v/>
      </c>
      <c r="V93" s="52" t="str">
        <f t="shared" si="36"/>
        <v/>
      </c>
      <c r="W93" s="66" t="str">
        <f t="shared" si="37"/>
        <v/>
      </c>
    </row>
    <row r="94" spans="1:23" ht="13.5" customHeight="1">
      <c r="A94" s="45" t="str">
        <f>IF('Time Series Inputs'!A94="","",'Time Series Inputs'!A94)</f>
        <v/>
      </c>
      <c r="B94" s="74" t="str">
        <f>IF('Time Series Inputs'!B94="","",'Time Series Inputs'!B94)</f>
        <v/>
      </c>
      <c r="C94" s="74" t="str">
        <f>IF('Time Series Inputs'!C94="","",'Time Series Inputs'!C94)</f>
        <v/>
      </c>
      <c r="D94" s="53" t="str">
        <f>IF(A94="","",'Apply Constraints'!A94)</f>
        <v/>
      </c>
      <c r="E94" s="73" t="str">
        <f t="shared" si="22"/>
        <v/>
      </c>
      <c r="F94" s="68" t="str">
        <f t="shared" si="23"/>
        <v/>
      </c>
      <c r="G94" s="68" t="str">
        <f t="shared" si="24"/>
        <v/>
      </c>
      <c r="H94" s="69" t="str">
        <f t="shared" si="25"/>
        <v/>
      </c>
      <c r="I94" s="70" t="str">
        <f t="shared" si="26"/>
        <v/>
      </c>
      <c r="J94" s="46" t="str">
        <f t="shared" si="19"/>
        <v/>
      </c>
      <c r="K94" s="71" t="str">
        <f t="shared" si="27"/>
        <v/>
      </c>
      <c r="L94" s="70" t="str">
        <f t="shared" si="28"/>
        <v/>
      </c>
      <c r="M94" s="53" t="str">
        <f t="shared" si="29"/>
        <v/>
      </c>
      <c r="N94" s="53" t="str">
        <f t="shared" si="30"/>
        <v/>
      </c>
      <c r="O94" s="53" t="str">
        <f t="shared" si="20"/>
        <v/>
      </c>
      <c r="P94" s="72" t="str">
        <f t="shared" si="31"/>
        <v/>
      </c>
      <c r="Q94" s="72" t="str">
        <f t="shared" si="32"/>
        <v/>
      </c>
      <c r="R94" s="71" t="str">
        <f t="shared" si="33"/>
        <v/>
      </c>
      <c r="S94" s="71" t="str">
        <f t="shared" si="34"/>
        <v/>
      </c>
      <c r="T94" s="71" t="str">
        <f t="shared" si="35"/>
        <v/>
      </c>
      <c r="U94" s="53" t="str">
        <f t="shared" si="21"/>
        <v/>
      </c>
      <c r="V94" s="52" t="str">
        <f t="shared" si="36"/>
        <v/>
      </c>
      <c r="W94" s="66" t="str">
        <f t="shared" si="37"/>
        <v/>
      </c>
    </row>
    <row r="95" spans="1:23" ht="13.5" customHeight="1">
      <c r="A95" s="45" t="str">
        <f>IF('Time Series Inputs'!A95="","",'Time Series Inputs'!A95)</f>
        <v/>
      </c>
      <c r="B95" s="74" t="str">
        <f>IF('Time Series Inputs'!B95="","",'Time Series Inputs'!B95)</f>
        <v/>
      </c>
      <c r="C95" s="74" t="str">
        <f>IF('Time Series Inputs'!C95="","",'Time Series Inputs'!C95)</f>
        <v/>
      </c>
      <c r="D95" s="53" t="str">
        <f>IF(A95="","",'Apply Constraints'!A95)</f>
        <v/>
      </c>
      <c r="E95" s="73" t="str">
        <f t="shared" si="22"/>
        <v/>
      </c>
      <c r="F95" s="68" t="str">
        <f t="shared" si="23"/>
        <v/>
      </c>
      <c r="G95" s="68" t="str">
        <f t="shared" si="24"/>
        <v/>
      </c>
      <c r="H95" s="69" t="str">
        <f t="shared" si="25"/>
        <v/>
      </c>
      <c r="I95" s="70" t="str">
        <f t="shared" si="26"/>
        <v/>
      </c>
      <c r="J95" s="46" t="str">
        <f t="shared" si="19"/>
        <v/>
      </c>
      <c r="K95" s="71" t="str">
        <f t="shared" si="27"/>
        <v/>
      </c>
      <c r="L95" s="70" t="str">
        <f t="shared" si="28"/>
        <v/>
      </c>
      <c r="M95" s="53" t="str">
        <f t="shared" si="29"/>
        <v/>
      </c>
      <c r="N95" s="53" t="str">
        <f t="shared" si="30"/>
        <v/>
      </c>
      <c r="O95" s="53" t="str">
        <f t="shared" si="20"/>
        <v/>
      </c>
      <c r="P95" s="72" t="str">
        <f t="shared" si="31"/>
        <v/>
      </c>
      <c r="Q95" s="72" t="str">
        <f t="shared" si="32"/>
        <v/>
      </c>
      <c r="R95" s="71" t="str">
        <f t="shared" si="33"/>
        <v/>
      </c>
      <c r="S95" s="71" t="str">
        <f t="shared" si="34"/>
        <v/>
      </c>
      <c r="T95" s="71" t="str">
        <f t="shared" si="35"/>
        <v/>
      </c>
      <c r="U95" s="53" t="str">
        <f t="shared" si="21"/>
        <v/>
      </c>
      <c r="V95" s="52" t="str">
        <f t="shared" si="36"/>
        <v/>
      </c>
      <c r="W95" s="66" t="str">
        <f t="shared" si="37"/>
        <v/>
      </c>
    </row>
    <row r="96" spans="1:23" ht="13.5" customHeight="1">
      <c r="A96" s="45" t="str">
        <f>IF('Time Series Inputs'!A96="","",'Time Series Inputs'!A96)</f>
        <v/>
      </c>
      <c r="B96" s="74" t="str">
        <f>IF('Time Series Inputs'!B96="","",'Time Series Inputs'!B96)</f>
        <v/>
      </c>
      <c r="C96" s="74" t="str">
        <f>IF('Time Series Inputs'!C96="","",'Time Series Inputs'!C96)</f>
        <v/>
      </c>
      <c r="D96" s="53" t="str">
        <f>IF(A96="","",'Apply Constraints'!A96)</f>
        <v/>
      </c>
      <c r="E96" s="73" t="str">
        <f t="shared" si="22"/>
        <v/>
      </c>
      <c r="F96" s="68" t="str">
        <f t="shared" si="23"/>
        <v/>
      </c>
      <c r="G96" s="68" t="str">
        <f t="shared" si="24"/>
        <v/>
      </c>
      <c r="H96" s="69" t="str">
        <f t="shared" si="25"/>
        <v/>
      </c>
      <c r="I96" s="70" t="str">
        <f t="shared" si="26"/>
        <v/>
      </c>
      <c r="J96" s="46" t="str">
        <f t="shared" si="19"/>
        <v/>
      </c>
      <c r="K96" s="71" t="str">
        <f t="shared" si="27"/>
        <v/>
      </c>
      <c r="L96" s="70" t="str">
        <f t="shared" si="28"/>
        <v/>
      </c>
      <c r="M96" s="53" t="str">
        <f t="shared" si="29"/>
        <v/>
      </c>
      <c r="N96" s="53" t="str">
        <f t="shared" si="30"/>
        <v/>
      </c>
      <c r="O96" s="53" t="str">
        <f t="shared" si="20"/>
        <v/>
      </c>
      <c r="P96" s="72" t="str">
        <f t="shared" si="31"/>
        <v/>
      </c>
      <c r="Q96" s="72" t="str">
        <f t="shared" si="32"/>
        <v/>
      </c>
      <c r="R96" s="71" t="str">
        <f t="shared" si="33"/>
        <v/>
      </c>
      <c r="S96" s="71" t="str">
        <f t="shared" si="34"/>
        <v/>
      </c>
      <c r="T96" s="71" t="str">
        <f t="shared" si="35"/>
        <v/>
      </c>
      <c r="U96" s="53" t="str">
        <f t="shared" si="21"/>
        <v/>
      </c>
      <c r="V96" s="52" t="str">
        <f t="shared" si="36"/>
        <v/>
      </c>
      <c r="W96" s="66" t="str">
        <f t="shared" si="37"/>
        <v/>
      </c>
    </row>
    <row r="97" spans="1:23" ht="13.5" customHeight="1">
      <c r="A97" s="45" t="str">
        <f>IF('Time Series Inputs'!A97="","",'Time Series Inputs'!A97)</f>
        <v/>
      </c>
      <c r="B97" s="74" t="str">
        <f>IF('Time Series Inputs'!B97="","",'Time Series Inputs'!B97)</f>
        <v/>
      </c>
      <c r="C97" s="74" t="str">
        <f>IF('Time Series Inputs'!C97="","",'Time Series Inputs'!C97)</f>
        <v/>
      </c>
      <c r="D97" s="53" t="str">
        <f>IF(A97="","",'Apply Constraints'!A97)</f>
        <v/>
      </c>
      <c r="E97" s="73" t="str">
        <f t="shared" si="22"/>
        <v/>
      </c>
      <c r="F97" s="68" t="str">
        <f t="shared" si="23"/>
        <v/>
      </c>
      <c r="G97" s="68" t="str">
        <f t="shared" si="24"/>
        <v/>
      </c>
      <c r="H97" s="69" t="str">
        <f t="shared" si="25"/>
        <v/>
      </c>
      <c r="I97" s="70" t="str">
        <f t="shared" si="26"/>
        <v/>
      </c>
      <c r="J97" s="46" t="str">
        <f t="shared" si="19"/>
        <v/>
      </c>
      <c r="K97" s="71" t="str">
        <f t="shared" si="27"/>
        <v/>
      </c>
      <c r="L97" s="70" t="str">
        <f t="shared" si="28"/>
        <v/>
      </c>
      <c r="M97" s="53" t="str">
        <f t="shared" si="29"/>
        <v/>
      </c>
      <c r="N97" s="53" t="str">
        <f t="shared" si="30"/>
        <v/>
      </c>
      <c r="O97" s="53" t="str">
        <f t="shared" si="20"/>
        <v/>
      </c>
      <c r="P97" s="72" t="str">
        <f t="shared" si="31"/>
        <v/>
      </c>
      <c r="Q97" s="72" t="str">
        <f t="shared" si="32"/>
        <v/>
      </c>
      <c r="R97" s="71" t="str">
        <f t="shared" si="33"/>
        <v/>
      </c>
      <c r="S97" s="71" t="str">
        <f t="shared" si="34"/>
        <v/>
      </c>
      <c r="T97" s="71" t="str">
        <f t="shared" si="35"/>
        <v/>
      </c>
      <c r="U97" s="53" t="str">
        <f t="shared" si="21"/>
        <v/>
      </c>
      <c r="V97" s="52" t="str">
        <f t="shared" si="36"/>
        <v/>
      </c>
      <c r="W97" s="66" t="str">
        <f t="shared" si="37"/>
        <v/>
      </c>
    </row>
    <row r="98" spans="1:23" ht="13.5" customHeight="1">
      <c r="A98" s="45" t="str">
        <f>IF('Time Series Inputs'!A98="","",'Time Series Inputs'!A98)</f>
        <v/>
      </c>
      <c r="B98" s="74" t="str">
        <f>IF('Time Series Inputs'!B98="","",'Time Series Inputs'!B98)</f>
        <v/>
      </c>
      <c r="C98" s="74" t="str">
        <f>IF('Time Series Inputs'!C98="","",'Time Series Inputs'!C98)</f>
        <v/>
      </c>
      <c r="D98" s="53" t="str">
        <f>IF(A98="","",'Apply Constraints'!A98)</f>
        <v/>
      </c>
      <c r="E98" s="73" t="str">
        <f t="shared" si="22"/>
        <v/>
      </c>
      <c r="F98" s="68" t="str">
        <f t="shared" si="23"/>
        <v/>
      </c>
      <c r="G98" s="68" t="str">
        <f t="shared" si="24"/>
        <v/>
      </c>
      <c r="H98" s="69" t="str">
        <f t="shared" si="25"/>
        <v/>
      </c>
      <c r="I98" s="70" t="str">
        <f t="shared" si="26"/>
        <v/>
      </c>
      <c r="J98" s="46" t="str">
        <f t="shared" si="19"/>
        <v/>
      </c>
      <c r="K98" s="71" t="str">
        <f t="shared" si="27"/>
        <v/>
      </c>
      <c r="L98" s="70" t="str">
        <f t="shared" si="28"/>
        <v/>
      </c>
      <c r="M98" s="53" t="str">
        <f t="shared" si="29"/>
        <v/>
      </c>
      <c r="N98" s="53" t="str">
        <f t="shared" si="30"/>
        <v/>
      </c>
      <c r="O98" s="53" t="str">
        <f t="shared" si="20"/>
        <v/>
      </c>
      <c r="P98" s="72" t="str">
        <f t="shared" si="31"/>
        <v/>
      </c>
      <c r="Q98" s="72" t="str">
        <f t="shared" si="32"/>
        <v/>
      </c>
      <c r="R98" s="71" t="str">
        <f t="shared" si="33"/>
        <v/>
      </c>
      <c r="S98" s="71" t="str">
        <f t="shared" si="34"/>
        <v/>
      </c>
      <c r="T98" s="71" t="str">
        <f t="shared" si="35"/>
        <v/>
      </c>
      <c r="U98" s="53" t="str">
        <f t="shared" si="21"/>
        <v/>
      </c>
      <c r="V98" s="52" t="str">
        <f t="shared" si="36"/>
        <v/>
      </c>
      <c r="W98" s="66" t="str">
        <f t="shared" si="37"/>
        <v/>
      </c>
    </row>
    <row r="99" spans="1:23" ht="13.5" customHeight="1">
      <c r="A99" s="45" t="str">
        <f>IF('Time Series Inputs'!A99="","",'Time Series Inputs'!A99)</f>
        <v/>
      </c>
      <c r="B99" s="74" t="str">
        <f>IF('Time Series Inputs'!B99="","",'Time Series Inputs'!B99)</f>
        <v/>
      </c>
      <c r="C99" s="74" t="str">
        <f>IF('Time Series Inputs'!C99="","",'Time Series Inputs'!C99)</f>
        <v/>
      </c>
      <c r="D99" s="53" t="str">
        <f>IF(A99="","",'Apply Constraints'!A99)</f>
        <v/>
      </c>
      <c r="E99" s="73" t="str">
        <f t="shared" si="22"/>
        <v/>
      </c>
      <c r="F99" s="68" t="str">
        <f t="shared" si="23"/>
        <v/>
      </c>
      <c r="G99" s="68" t="str">
        <f t="shared" si="24"/>
        <v/>
      </c>
      <c r="H99" s="69" t="str">
        <f t="shared" si="25"/>
        <v/>
      </c>
      <c r="I99" s="70" t="str">
        <f t="shared" si="26"/>
        <v/>
      </c>
      <c r="J99" s="46" t="str">
        <f t="shared" si="19"/>
        <v/>
      </c>
      <c r="K99" s="71" t="str">
        <f t="shared" si="27"/>
        <v/>
      </c>
      <c r="L99" s="70" t="str">
        <f t="shared" si="28"/>
        <v/>
      </c>
      <c r="M99" s="53" t="str">
        <f t="shared" si="29"/>
        <v/>
      </c>
      <c r="N99" s="53" t="str">
        <f t="shared" si="30"/>
        <v/>
      </c>
      <c r="O99" s="53" t="str">
        <f t="shared" si="20"/>
        <v/>
      </c>
      <c r="P99" s="72" t="str">
        <f t="shared" si="31"/>
        <v/>
      </c>
      <c r="Q99" s="72" t="str">
        <f t="shared" si="32"/>
        <v/>
      </c>
      <c r="R99" s="71" t="str">
        <f t="shared" si="33"/>
        <v/>
      </c>
      <c r="S99" s="71" t="str">
        <f t="shared" si="34"/>
        <v/>
      </c>
      <c r="T99" s="71" t="str">
        <f t="shared" si="35"/>
        <v/>
      </c>
      <c r="U99" s="53" t="str">
        <f t="shared" si="21"/>
        <v/>
      </c>
      <c r="V99" s="52" t="str">
        <f t="shared" si="36"/>
        <v/>
      </c>
      <c r="W99" s="66" t="str">
        <f t="shared" si="37"/>
        <v/>
      </c>
    </row>
    <row r="100" spans="1:23" ht="13.5" customHeight="1">
      <c r="A100" s="45" t="str">
        <f>IF('Time Series Inputs'!A100="","",'Time Series Inputs'!A100)</f>
        <v/>
      </c>
      <c r="B100" s="74" t="str">
        <f>IF('Time Series Inputs'!B100="","",'Time Series Inputs'!B100)</f>
        <v/>
      </c>
      <c r="C100" s="74" t="str">
        <f>IF('Time Series Inputs'!C100="","",'Time Series Inputs'!C100)</f>
        <v/>
      </c>
      <c r="D100" s="53" t="str">
        <f>IF(A100="","",'Apply Constraints'!A100)</f>
        <v/>
      </c>
      <c r="E100" s="73" t="str">
        <f t="shared" si="22"/>
        <v/>
      </c>
      <c r="F100" s="68" t="str">
        <f t="shared" si="23"/>
        <v/>
      </c>
      <c r="G100" s="68" t="str">
        <f t="shared" si="24"/>
        <v/>
      </c>
      <c r="H100" s="69" t="str">
        <f t="shared" si="25"/>
        <v/>
      </c>
      <c r="I100" s="70" t="str">
        <f t="shared" si="26"/>
        <v/>
      </c>
      <c r="J100" s="46" t="str">
        <f t="shared" si="19"/>
        <v/>
      </c>
      <c r="K100" s="71" t="str">
        <f t="shared" si="27"/>
        <v/>
      </c>
      <c r="L100" s="70" t="str">
        <f t="shared" si="28"/>
        <v/>
      </c>
      <c r="M100" s="53" t="str">
        <f t="shared" si="29"/>
        <v/>
      </c>
      <c r="N100" s="53" t="str">
        <f t="shared" si="30"/>
        <v/>
      </c>
      <c r="O100" s="53" t="str">
        <f t="shared" si="20"/>
        <v/>
      </c>
      <c r="P100" s="72" t="str">
        <f t="shared" si="31"/>
        <v/>
      </c>
      <c r="Q100" s="72" t="str">
        <f t="shared" si="32"/>
        <v/>
      </c>
      <c r="R100" s="71" t="str">
        <f t="shared" si="33"/>
        <v/>
      </c>
      <c r="S100" s="71" t="str">
        <f t="shared" si="34"/>
        <v/>
      </c>
      <c r="T100" s="71" t="str">
        <f t="shared" si="35"/>
        <v/>
      </c>
      <c r="U100" s="53" t="str">
        <f t="shared" si="21"/>
        <v/>
      </c>
      <c r="V100" s="52" t="str">
        <f t="shared" si="36"/>
        <v/>
      </c>
      <c r="W100" s="66" t="str">
        <f t="shared" si="37"/>
        <v/>
      </c>
    </row>
    <row r="101" spans="1:23" ht="13.5" customHeight="1">
      <c r="A101" s="45" t="str">
        <f>IF('Time Series Inputs'!A101="","",'Time Series Inputs'!A101)</f>
        <v/>
      </c>
      <c r="B101" s="74" t="str">
        <f>IF('Time Series Inputs'!B101="","",'Time Series Inputs'!B101)</f>
        <v/>
      </c>
      <c r="C101" s="74" t="str">
        <f>IF('Time Series Inputs'!C101="","",'Time Series Inputs'!C101)</f>
        <v/>
      </c>
      <c r="D101" s="53" t="str">
        <f>IF(A101="","",'Apply Constraints'!A101)</f>
        <v/>
      </c>
      <c r="E101" s="73" t="str">
        <f t="shared" si="22"/>
        <v/>
      </c>
      <c r="F101" s="68" t="str">
        <f t="shared" si="23"/>
        <v/>
      </c>
      <c r="G101" s="68" t="str">
        <f t="shared" si="24"/>
        <v/>
      </c>
      <c r="H101" s="69" t="str">
        <f t="shared" si="25"/>
        <v/>
      </c>
      <c r="I101" s="70" t="str">
        <f t="shared" si="26"/>
        <v/>
      </c>
      <c r="J101" s="46" t="str">
        <f t="shared" si="19"/>
        <v/>
      </c>
      <c r="K101" s="71" t="str">
        <f t="shared" si="27"/>
        <v/>
      </c>
      <c r="L101" s="70" t="str">
        <f t="shared" si="28"/>
        <v/>
      </c>
      <c r="M101" s="53" t="str">
        <f t="shared" si="29"/>
        <v/>
      </c>
      <c r="N101" s="53" t="str">
        <f t="shared" si="30"/>
        <v/>
      </c>
      <c r="O101" s="53" t="str">
        <f t="shared" si="20"/>
        <v/>
      </c>
      <c r="P101" s="72" t="str">
        <f t="shared" si="31"/>
        <v/>
      </c>
      <c r="Q101" s="72" t="str">
        <f t="shared" si="32"/>
        <v/>
      </c>
      <c r="R101" s="71" t="str">
        <f t="shared" si="33"/>
        <v/>
      </c>
      <c r="S101" s="71" t="str">
        <f t="shared" si="34"/>
        <v/>
      </c>
      <c r="T101" s="71" t="str">
        <f t="shared" si="35"/>
        <v/>
      </c>
      <c r="U101" s="53" t="str">
        <f t="shared" si="21"/>
        <v/>
      </c>
      <c r="V101" s="52" t="str">
        <f t="shared" si="36"/>
        <v/>
      </c>
      <c r="W101" s="66" t="str">
        <f t="shared" si="37"/>
        <v/>
      </c>
    </row>
    <row r="102" spans="1:23" ht="13.5" customHeight="1">
      <c r="A102" s="45" t="str">
        <f>IF('Time Series Inputs'!A102="","",'Time Series Inputs'!A102)</f>
        <v/>
      </c>
      <c r="B102" s="74" t="str">
        <f>IF('Time Series Inputs'!B102="","",'Time Series Inputs'!B102)</f>
        <v/>
      </c>
      <c r="C102" s="74" t="str">
        <f>IF('Time Series Inputs'!C102="","",'Time Series Inputs'!C102)</f>
        <v/>
      </c>
      <c r="D102" s="53" t="str">
        <f>IF(A102="","",'Apply Constraints'!A102)</f>
        <v/>
      </c>
      <c r="E102" s="73" t="str">
        <f t="shared" si="22"/>
        <v/>
      </c>
      <c r="F102" s="68" t="str">
        <f t="shared" si="23"/>
        <v/>
      </c>
      <c r="G102" s="68" t="str">
        <f t="shared" si="24"/>
        <v/>
      </c>
      <c r="H102" s="69" t="str">
        <f t="shared" si="25"/>
        <v/>
      </c>
      <c r="I102" s="70" t="str">
        <f t="shared" si="26"/>
        <v/>
      </c>
      <c r="J102" s="46" t="str">
        <f t="shared" si="19"/>
        <v/>
      </c>
      <c r="K102" s="71" t="str">
        <f t="shared" si="27"/>
        <v/>
      </c>
      <c r="L102" s="70" t="str">
        <f t="shared" si="28"/>
        <v/>
      </c>
      <c r="M102" s="53" t="str">
        <f t="shared" si="29"/>
        <v/>
      </c>
      <c r="N102" s="53" t="str">
        <f t="shared" si="30"/>
        <v/>
      </c>
      <c r="O102" s="53" t="str">
        <f t="shared" si="20"/>
        <v/>
      </c>
      <c r="P102" s="72" t="str">
        <f t="shared" si="31"/>
        <v/>
      </c>
      <c r="Q102" s="72" t="str">
        <f t="shared" si="32"/>
        <v/>
      </c>
      <c r="R102" s="71" t="str">
        <f t="shared" si="33"/>
        <v/>
      </c>
      <c r="S102" s="71" t="str">
        <f t="shared" si="34"/>
        <v/>
      </c>
      <c r="T102" s="71" t="str">
        <f t="shared" si="35"/>
        <v/>
      </c>
      <c r="U102" s="53" t="str">
        <f t="shared" si="21"/>
        <v/>
      </c>
      <c r="V102" s="52" t="str">
        <f t="shared" si="36"/>
        <v/>
      </c>
      <c r="W102" s="66" t="str">
        <f t="shared" si="37"/>
        <v/>
      </c>
    </row>
    <row r="103" spans="1:23" ht="13.5" customHeight="1">
      <c r="A103" s="45" t="str">
        <f>IF('Time Series Inputs'!A103="","",'Time Series Inputs'!A103)</f>
        <v/>
      </c>
      <c r="B103" s="74" t="str">
        <f>IF('Time Series Inputs'!B103="","",'Time Series Inputs'!B103)</f>
        <v/>
      </c>
      <c r="C103" s="74" t="str">
        <f>IF('Time Series Inputs'!C103="","",'Time Series Inputs'!C103)</f>
        <v/>
      </c>
      <c r="D103" s="53" t="str">
        <f>IF(A103="","",'Apply Constraints'!A103)</f>
        <v/>
      </c>
      <c r="E103" s="73" t="str">
        <f t="shared" si="22"/>
        <v/>
      </c>
      <c r="F103" s="68" t="str">
        <f t="shared" si="23"/>
        <v/>
      </c>
      <c r="G103" s="68" t="str">
        <f t="shared" si="24"/>
        <v/>
      </c>
      <c r="H103" s="69" t="str">
        <f t="shared" si="25"/>
        <v/>
      </c>
      <c r="I103" s="70" t="str">
        <f t="shared" si="26"/>
        <v/>
      </c>
      <c r="J103" s="46" t="str">
        <f t="shared" si="19"/>
        <v/>
      </c>
      <c r="K103" s="71" t="str">
        <f t="shared" si="27"/>
        <v/>
      </c>
      <c r="L103" s="70" t="str">
        <f t="shared" si="28"/>
        <v/>
      </c>
      <c r="M103" s="53" t="str">
        <f t="shared" si="29"/>
        <v/>
      </c>
      <c r="N103" s="53" t="str">
        <f t="shared" si="30"/>
        <v/>
      </c>
      <c r="O103" s="53" t="str">
        <f t="shared" si="20"/>
        <v/>
      </c>
      <c r="P103" s="72" t="str">
        <f t="shared" si="31"/>
        <v/>
      </c>
      <c r="Q103" s="72" t="str">
        <f t="shared" si="32"/>
        <v/>
      </c>
      <c r="R103" s="71" t="str">
        <f t="shared" si="33"/>
        <v/>
      </c>
      <c r="S103" s="71" t="str">
        <f t="shared" si="34"/>
        <v/>
      </c>
      <c r="T103" s="71" t="str">
        <f t="shared" si="35"/>
        <v/>
      </c>
      <c r="U103" s="53" t="str">
        <f t="shared" si="21"/>
        <v/>
      </c>
      <c r="V103" s="52" t="str">
        <f t="shared" si="36"/>
        <v/>
      </c>
      <c r="W103" s="66" t="str">
        <f t="shared" si="37"/>
        <v/>
      </c>
    </row>
    <row r="104" spans="1:23" ht="13.5" customHeight="1">
      <c r="A104" s="45" t="str">
        <f>IF('Time Series Inputs'!A104="","",'Time Series Inputs'!A104)</f>
        <v/>
      </c>
      <c r="B104" s="74" t="str">
        <f>IF('Time Series Inputs'!B104="","",'Time Series Inputs'!B104)</f>
        <v/>
      </c>
      <c r="C104" s="74" t="str">
        <f>IF('Time Series Inputs'!C104="","",'Time Series Inputs'!C104)</f>
        <v/>
      </c>
      <c r="D104" s="53" t="str">
        <f>IF(A104="","",'Apply Constraints'!A104)</f>
        <v/>
      </c>
      <c r="E104" s="73" t="str">
        <f t="shared" si="22"/>
        <v/>
      </c>
      <c r="F104" s="68" t="str">
        <f t="shared" si="23"/>
        <v/>
      </c>
      <c r="G104" s="68" t="str">
        <f t="shared" si="24"/>
        <v/>
      </c>
      <c r="H104" s="69" t="str">
        <f t="shared" si="25"/>
        <v/>
      </c>
      <c r="I104" s="70" t="str">
        <f t="shared" si="26"/>
        <v/>
      </c>
      <c r="J104" s="46" t="str">
        <f t="shared" si="19"/>
        <v/>
      </c>
      <c r="K104" s="71" t="str">
        <f t="shared" si="27"/>
        <v/>
      </c>
      <c r="L104" s="70" t="str">
        <f t="shared" si="28"/>
        <v/>
      </c>
      <c r="M104" s="53" t="str">
        <f t="shared" si="29"/>
        <v/>
      </c>
      <c r="N104" s="53" t="str">
        <f t="shared" si="30"/>
        <v/>
      </c>
      <c r="O104" s="53" t="str">
        <f t="shared" si="20"/>
        <v/>
      </c>
      <c r="P104" s="72" t="str">
        <f t="shared" si="31"/>
        <v/>
      </c>
      <c r="Q104" s="72" t="str">
        <f t="shared" si="32"/>
        <v/>
      </c>
      <c r="R104" s="71" t="str">
        <f t="shared" si="33"/>
        <v/>
      </c>
      <c r="S104" s="71" t="str">
        <f t="shared" si="34"/>
        <v/>
      </c>
      <c r="T104" s="71" t="str">
        <f t="shared" si="35"/>
        <v/>
      </c>
      <c r="U104" s="53" t="str">
        <f t="shared" si="21"/>
        <v/>
      </c>
      <c r="V104" s="52" t="str">
        <f t="shared" si="36"/>
        <v/>
      </c>
      <c r="W104" s="66" t="str">
        <f t="shared" si="37"/>
        <v/>
      </c>
    </row>
    <row r="105" spans="1:23" ht="13.5" customHeight="1">
      <c r="A105" s="45" t="str">
        <f>IF('Time Series Inputs'!A105="","",'Time Series Inputs'!A105)</f>
        <v/>
      </c>
      <c r="B105" s="74" t="str">
        <f>IF('Time Series Inputs'!B105="","",'Time Series Inputs'!B105)</f>
        <v/>
      </c>
      <c r="C105" s="74" t="str">
        <f>IF('Time Series Inputs'!C105="","",'Time Series Inputs'!C105)</f>
        <v/>
      </c>
      <c r="D105" s="53" t="str">
        <f>IF(A105="","",'Apply Constraints'!A105)</f>
        <v/>
      </c>
      <c r="E105" s="73" t="str">
        <f t="shared" si="22"/>
        <v/>
      </c>
      <c r="F105" s="68" t="str">
        <f t="shared" si="23"/>
        <v/>
      </c>
      <c r="G105" s="68" t="str">
        <f t="shared" si="24"/>
        <v/>
      </c>
      <c r="H105" s="69" t="str">
        <f t="shared" si="25"/>
        <v/>
      </c>
      <c r="I105" s="70" t="str">
        <f t="shared" si="26"/>
        <v/>
      </c>
      <c r="J105" s="46" t="str">
        <f t="shared" si="19"/>
        <v/>
      </c>
      <c r="K105" s="71" t="str">
        <f t="shared" si="27"/>
        <v/>
      </c>
      <c r="L105" s="70" t="str">
        <f t="shared" si="28"/>
        <v/>
      </c>
      <c r="M105" s="53" t="str">
        <f t="shared" si="29"/>
        <v/>
      </c>
      <c r="N105" s="53" t="str">
        <f t="shared" si="30"/>
        <v/>
      </c>
      <c r="O105" s="53" t="str">
        <f t="shared" si="20"/>
        <v/>
      </c>
      <c r="P105" s="72" t="str">
        <f t="shared" si="31"/>
        <v/>
      </c>
      <c r="Q105" s="72" t="str">
        <f t="shared" si="32"/>
        <v/>
      </c>
      <c r="R105" s="71" t="str">
        <f t="shared" si="33"/>
        <v/>
      </c>
      <c r="S105" s="71" t="str">
        <f t="shared" si="34"/>
        <v/>
      </c>
      <c r="T105" s="71" t="str">
        <f t="shared" si="35"/>
        <v/>
      </c>
      <c r="U105" s="53" t="str">
        <f t="shared" si="21"/>
        <v/>
      </c>
      <c r="V105" s="52" t="str">
        <f t="shared" si="36"/>
        <v/>
      </c>
      <c r="W105" s="66" t="str">
        <f t="shared" si="37"/>
        <v/>
      </c>
    </row>
    <row r="106" spans="1:23" ht="13.5" customHeight="1">
      <c r="A106" s="45" t="str">
        <f>IF('Time Series Inputs'!A106="","",'Time Series Inputs'!A106)</f>
        <v/>
      </c>
      <c r="B106" s="74" t="str">
        <f>IF('Time Series Inputs'!B106="","",'Time Series Inputs'!B106)</f>
        <v/>
      </c>
      <c r="C106" s="74" t="str">
        <f>IF('Time Series Inputs'!C106="","",'Time Series Inputs'!C106)</f>
        <v/>
      </c>
      <c r="D106" s="53" t="str">
        <f>IF(A106="","",'Apply Constraints'!A106)</f>
        <v/>
      </c>
      <c r="E106" s="73" t="str">
        <f t="shared" si="22"/>
        <v/>
      </c>
      <c r="F106" s="68" t="str">
        <f t="shared" si="23"/>
        <v/>
      </c>
      <c r="G106" s="68" t="str">
        <f t="shared" si="24"/>
        <v/>
      </c>
      <c r="H106" s="69" t="str">
        <f t="shared" si="25"/>
        <v/>
      </c>
      <c r="I106" s="70" t="str">
        <f t="shared" si="26"/>
        <v/>
      </c>
      <c r="J106" s="46" t="str">
        <f t="shared" si="19"/>
        <v/>
      </c>
      <c r="K106" s="71" t="str">
        <f t="shared" si="27"/>
        <v/>
      </c>
      <c r="L106" s="70" t="str">
        <f t="shared" si="28"/>
        <v/>
      </c>
      <c r="M106" s="53" t="str">
        <f t="shared" si="29"/>
        <v/>
      </c>
      <c r="N106" s="53" t="str">
        <f t="shared" si="30"/>
        <v/>
      </c>
      <c r="O106" s="53" t="str">
        <f t="shared" si="20"/>
        <v/>
      </c>
      <c r="P106" s="72" t="str">
        <f t="shared" si="31"/>
        <v/>
      </c>
      <c r="Q106" s="72" t="str">
        <f t="shared" si="32"/>
        <v/>
      </c>
      <c r="R106" s="71" t="str">
        <f t="shared" si="33"/>
        <v/>
      </c>
      <c r="S106" s="71" t="str">
        <f t="shared" si="34"/>
        <v/>
      </c>
      <c r="T106" s="71" t="str">
        <f t="shared" si="35"/>
        <v/>
      </c>
      <c r="U106" s="53" t="str">
        <f t="shared" si="21"/>
        <v/>
      </c>
      <c r="V106" s="52" t="str">
        <f t="shared" si="36"/>
        <v/>
      </c>
      <c r="W106" s="66" t="str">
        <f t="shared" si="37"/>
        <v/>
      </c>
    </row>
    <row r="107" spans="1:23" ht="13.5" customHeight="1">
      <c r="A107" s="45" t="str">
        <f>IF('Time Series Inputs'!A107="","",'Time Series Inputs'!A107)</f>
        <v/>
      </c>
      <c r="B107" s="74" t="str">
        <f>IF('Time Series Inputs'!B107="","",'Time Series Inputs'!B107)</f>
        <v/>
      </c>
      <c r="C107" s="74" t="str">
        <f>IF('Time Series Inputs'!C107="","",'Time Series Inputs'!C107)</f>
        <v/>
      </c>
      <c r="D107" s="53" t="str">
        <f>IF(A107="","",'Apply Constraints'!A107)</f>
        <v/>
      </c>
      <c r="E107" s="73" t="str">
        <f t="shared" si="22"/>
        <v/>
      </c>
      <c r="F107" s="68" t="str">
        <f t="shared" si="23"/>
        <v/>
      </c>
      <c r="G107" s="68" t="str">
        <f t="shared" si="24"/>
        <v/>
      </c>
      <c r="H107" s="69" t="str">
        <f t="shared" si="25"/>
        <v/>
      </c>
      <c r="I107" s="70" t="str">
        <f t="shared" si="26"/>
        <v/>
      </c>
      <c r="J107" s="46" t="str">
        <f t="shared" si="19"/>
        <v/>
      </c>
      <c r="K107" s="71" t="str">
        <f t="shared" si="27"/>
        <v/>
      </c>
      <c r="L107" s="70" t="str">
        <f t="shared" si="28"/>
        <v/>
      </c>
      <c r="M107" s="53" t="str">
        <f t="shared" si="29"/>
        <v/>
      </c>
      <c r="N107" s="53" t="str">
        <f t="shared" si="30"/>
        <v/>
      </c>
      <c r="O107" s="53" t="str">
        <f t="shared" si="20"/>
        <v/>
      </c>
      <c r="P107" s="72" t="str">
        <f t="shared" si="31"/>
        <v/>
      </c>
      <c r="Q107" s="72" t="str">
        <f t="shared" si="32"/>
        <v/>
      </c>
      <c r="R107" s="71" t="str">
        <f t="shared" si="33"/>
        <v/>
      </c>
      <c r="S107" s="71" t="str">
        <f t="shared" si="34"/>
        <v/>
      </c>
      <c r="T107" s="71" t="str">
        <f t="shared" si="35"/>
        <v/>
      </c>
      <c r="U107" s="53" t="str">
        <f t="shared" si="21"/>
        <v/>
      </c>
      <c r="V107" s="52" t="str">
        <f t="shared" si="36"/>
        <v/>
      </c>
      <c r="W107" s="66" t="str">
        <f t="shared" si="37"/>
        <v/>
      </c>
    </row>
    <row r="108" spans="1:23" ht="13.5" customHeight="1">
      <c r="A108" s="45" t="str">
        <f>IF('Time Series Inputs'!A108="","",'Time Series Inputs'!A108)</f>
        <v/>
      </c>
      <c r="B108" s="74" t="str">
        <f>IF('Time Series Inputs'!B108="","",'Time Series Inputs'!B108)</f>
        <v/>
      </c>
      <c r="C108" s="74" t="str">
        <f>IF('Time Series Inputs'!C108="","",'Time Series Inputs'!C108)</f>
        <v/>
      </c>
      <c r="D108" s="53" t="str">
        <f>IF(A108="","",'Apply Constraints'!A108)</f>
        <v/>
      </c>
      <c r="E108" s="73" t="str">
        <f t="shared" si="22"/>
        <v/>
      </c>
      <c r="F108" s="68" t="str">
        <f t="shared" si="23"/>
        <v/>
      </c>
      <c r="G108" s="68" t="str">
        <f t="shared" si="24"/>
        <v/>
      </c>
      <c r="H108" s="69" t="str">
        <f t="shared" si="25"/>
        <v/>
      </c>
      <c r="I108" s="70" t="str">
        <f t="shared" si="26"/>
        <v/>
      </c>
      <c r="J108" s="46" t="str">
        <f t="shared" si="19"/>
        <v/>
      </c>
      <c r="K108" s="71" t="str">
        <f t="shared" si="27"/>
        <v/>
      </c>
      <c r="L108" s="70" t="str">
        <f t="shared" si="28"/>
        <v/>
      </c>
      <c r="M108" s="53" t="str">
        <f t="shared" si="29"/>
        <v/>
      </c>
      <c r="N108" s="53" t="str">
        <f t="shared" si="30"/>
        <v/>
      </c>
      <c r="O108" s="53" t="str">
        <f t="shared" si="20"/>
        <v/>
      </c>
      <c r="P108" s="72" t="str">
        <f t="shared" si="31"/>
        <v/>
      </c>
      <c r="Q108" s="72" t="str">
        <f t="shared" si="32"/>
        <v/>
      </c>
      <c r="R108" s="71" t="str">
        <f t="shared" si="33"/>
        <v/>
      </c>
      <c r="S108" s="71" t="str">
        <f t="shared" si="34"/>
        <v/>
      </c>
      <c r="T108" s="71" t="str">
        <f t="shared" si="35"/>
        <v/>
      </c>
      <c r="U108" s="53" t="str">
        <f t="shared" si="21"/>
        <v/>
      </c>
      <c r="V108" s="52" t="str">
        <f t="shared" si="36"/>
        <v/>
      </c>
      <c r="W108" s="66" t="str">
        <f t="shared" si="37"/>
        <v/>
      </c>
    </row>
    <row r="109" spans="1:23" ht="13.5" customHeight="1">
      <c r="A109" s="45" t="str">
        <f>IF('Time Series Inputs'!A109="","",'Time Series Inputs'!A109)</f>
        <v/>
      </c>
      <c r="B109" s="74" t="str">
        <f>IF('Time Series Inputs'!B109="","",'Time Series Inputs'!B109)</f>
        <v/>
      </c>
      <c r="C109" s="74" t="str">
        <f>IF('Time Series Inputs'!C109="","",'Time Series Inputs'!C109)</f>
        <v/>
      </c>
      <c r="D109" s="53" t="str">
        <f>IF(A109="","",'Apply Constraints'!A109)</f>
        <v/>
      </c>
      <c r="E109" s="73" t="str">
        <f t="shared" si="22"/>
        <v/>
      </c>
      <c r="F109" s="68" t="str">
        <f t="shared" si="23"/>
        <v/>
      </c>
      <c r="G109" s="68" t="str">
        <f t="shared" si="24"/>
        <v/>
      </c>
      <c r="H109" s="69" t="str">
        <f t="shared" si="25"/>
        <v/>
      </c>
      <c r="I109" s="70" t="str">
        <f t="shared" si="26"/>
        <v/>
      </c>
      <c r="J109" s="46" t="str">
        <f t="shared" si="19"/>
        <v/>
      </c>
      <c r="K109" s="71" t="str">
        <f t="shared" si="27"/>
        <v/>
      </c>
      <c r="L109" s="70" t="str">
        <f t="shared" si="28"/>
        <v/>
      </c>
      <c r="M109" s="53" t="str">
        <f t="shared" si="29"/>
        <v/>
      </c>
      <c r="N109" s="53" t="str">
        <f t="shared" si="30"/>
        <v/>
      </c>
      <c r="O109" s="53" t="str">
        <f t="shared" si="20"/>
        <v/>
      </c>
      <c r="P109" s="72" t="str">
        <f t="shared" si="31"/>
        <v/>
      </c>
      <c r="Q109" s="72" t="str">
        <f t="shared" si="32"/>
        <v/>
      </c>
      <c r="R109" s="71" t="str">
        <f t="shared" si="33"/>
        <v/>
      </c>
      <c r="S109" s="71" t="str">
        <f t="shared" si="34"/>
        <v/>
      </c>
      <c r="T109" s="71" t="str">
        <f t="shared" si="35"/>
        <v/>
      </c>
      <c r="U109" s="53" t="str">
        <f t="shared" si="21"/>
        <v/>
      </c>
      <c r="V109" s="52" t="str">
        <f t="shared" si="36"/>
        <v/>
      </c>
      <c r="W109" s="66" t="str">
        <f t="shared" si="37"/>
        <v/>
      </c>
    </row>
    <row r="110" spans="1:23" ht="13.5" customHeight="1">
      <c r="A110" s="45" t="str">
        <f>IF('Time Series Inputs'!A110="","",'Time Series Inputs'!A110)</f>
        <v/>
      </c>
      <c r="B110" s="74" t="str">
        <f>IF('Time Series Inputs'!B110="","",'Time Series Inputs'!B110)</f>
        <v/>
      </c>
      <c r="C110" s="74" t="str">
        <f>IF('Time Series Inputs'!C110="","",'Time Series Inputs'!C110)</f>
        <v/>
      </c>
      <c r="D110" s="53" t="str">
        <f>IF(A110="","",'Apply Constraints'!A110)</f>
        <v/>
      </c>
      <c r="E110" s="73" t="str">
        <f t="shared" si="22"/>
        <v/>
      </c>
      <c r="F110" s="68" t="str">
        <f t="shared" si="23"/>
        <v/>
      </c>
      <c r="G110" s="68" t="str">
        <f t="shared" si="24"/>
        <v/>
      </c>
      <c r="H110" s="69" t="str">
        <f t="shared" si="25"/>
        <v/>
      </c>
      <c r="I110" s="70" t="str">
        <f t="shared" si="26"/>
        <v/>
      </c>
      <c r="J110" s="46" t="str">
        <f t="shared" si="19"/>
        <v/>
      </c>
      <c r="K110" s="71" t="str">
        <f t="shared" si="27"/>
        <v/>
      </c>
      <c r="L110" s="70" t="str">
        <f t="shared" si="28"/>
        <v/>
      </c>
      <c r="M110" s="53" t="str">
        <f t="shared" si="29"/>
        <v/>
      </c>
      <c r="N110" s="53" t="str">
        <f t="shared" si="30"/>
        <v/>
      </c>
      <c r="O110" s="53" t="str">
        <f t="shared" si="20"/>
        <v/>
      </c>
      <c r="P110" s="72" t="str">
        <f t="shared" si="31"/>
        <v/>
      </c>
      <c r="Q110" s="72" t="str">
        <f t="shared" si="32"/>
        <v/>
      </c>
      <c r="R110" s="71" t="str">
        <f t="shared" si="33"/>
        <v/>
      </c>
      <c r="S110" s="71" t="str">
        <f t="shared" si="34"/>
        <v/>
      </c>
      <c r="T110" s="71" t="str">
        <f t="shared" si="35"/>
        <v/>
      </c>
      <c r="U110" s="53" t="str">
        <f t="shared" si="21"/>
        <v/>
      </c>
      <c r="V110" s="52" t="str">
        <f t="shared" si="36"/>
        <v/>
      </c>
      <c r="W110" s="66" t="str">
        <f t="shared" si="37"/>
        <v/>
      </c>
    </row>
    <row r="111" spans="1:23" ht="13.5" customHeight="1">
      <c r="A111" s="45" t="str">
        <f>IF('Time Series Inputs'!A111="","",'Time Series Inputs'!A111)</f>
        <v/>
      </c>
      <c r="B111" s="74" t="str">
        <f>IF('Time Series Inputs'!B111="","",'Time Series Inputs'!B111)</f>
        <v/>
      </c>
      <c r="C111" s="74" t="str">
        <f>IF('Time Series Inputs'!C111="","",'Time Series Inputs'!C111)</f>
        <v/>
      </c>
      <c r="D111" s="53" t="str">
        <f>IF(A111="","",'Apply Constraints'!A111)</f>
        <v/>
      </c>
      <c r="E111" s="73" t="str">
        <f t="shared" si="22"/>
        <v/>
      </c>
      <c r="F111" s="68" t="str">
        <f t="shared" si="23"/>
        <v/>
      </c>
      <c r="G111" s="68" t="str">
        <f t="shared" si="24"/>
        <v/>
      </c>
      <c r="H111" s="69" t="str">
        <f t="shared" si="25"/>
        <v/>
      </c>
      <c r="I111" s="70" t="str">
        <f t="shared" si="26"/>
        <v/>
      </c>
      <c r="J111" s="46" t="str">
        <f t="shared" si="19"/>
        <v/>
      </c>
      <c r="K111" s="71" t="str">
        <f t="shared" si="27"/>
        <v/>
      </c>
      <c r="L111" s="70" t="str">
        <f t="shared" si="28"/>
        <v/>
      </c>
      <c r="M111" s="53" t="str">
        <f t="shared" si="29"/>
        <v/>
      </c>
      <c r="N111" s="53" t="str">
        <f t="shared" si="30"/>
        <v/>
      </c>
      <c r="O111" s="53" t="str">
        <f t="shared" si="20"/>
        <v/>
      </c>
      <c r="P111" s="72" t="str">
        <f t="shared" si="31"/>
        <v/>
      </c>
      <c r="Q111" s="72" t="str">
        <f t="shared" si="32"/>
        <v/>
      </c>
      <c r="R111" s="71" t="str">
        <f t="shared" si="33"/>
        <v/>
      </c>
      <c r="S111" s="71" t="str">
        <f t="shared" si="34"/>
        <v/>
      </c>
      <c r="T111" s="71" t="str">
        <f t="shared" si="35"/>
        <v/>
      </c>
      <c r="U111" s="53" t="str">
        <f t="shared" si="21"/>
        <v/>
      </c>
      <c r="V111" s="52" t="str">
        <f t="shared" si="36"/>
        <v/>
      </c>
      <c r="W111" s="66" t="str">
        <f t="shared" si="37"/>
        <v/>
      </c>
    </row>
    <row r="112" spans="1:23" ht="13.5" customHeight="1">
      <c r="A112" s="45" t="str">
        <f>IF('Time Series Inputs'!A112="","",'Time Series Inputs'!A112)</f>
        <v/>
      </c>
      <c r="B112" s="74" t="str">
        <f>IF('Time Series Inputs'!B112="","",'Time Series Inputs'!B112)</f>
        <v/>
      </c>
      <c r="C112" s="74" t="str">
        <f>IF('Time Series Inputs'!C112="","",'Time Series Inputs'!C112)</f>
        <v/>
      </c>
      <c r="D112" s="53" t="str">
        <f>IF(A112="","",'Apply Constraints'!A112)</f>
        <v/>
      </c>
      <c r="E112" s="73" t="str">
        <f t="shared" si="22"/>
        <v/>
      </c>
      <c r="F112" s="68" t="str">
        <f t="shared" si="23"/>
        <v/>
      </c>
      <c r="G112" s="68" t="str">
        <f t="shared" si="24"/>
        <v/>
      </c>
      <c r="H112" s="69" t="str">
        <f t="shared" si="25"/>
        <v/>
      </c>
      <c r="I112" s="70" t="str">
        <f t="shared" si="26"/>
        <v/>
      </c>
      <c r="J112" s="46" t="str">
        <f t="shared" si="19"/>
        <v/>
      </c>
      <c r="K112" s="71" t="str">
        <f t="shared" si="27"/>
        <v/>
      </c>
      <c r="L112" s="70" t="str">
        <f t="shared" si="28"/>
        <v/>
      </c>
      <c r="M112" s="53" t="str">
        <f t="shared" si="29"/>
        <v/>
      </c>
      <c r="N112" s="53" t="str">
        <f t="shared" si="30"/>
        <v/>
      </c>
      <c r="O112" s="53" t="str">
        <f t="shared" si="20"/>
        <v/>
      </c>
      <c r="P112" s="72" t="str">
        <f t="shared" si="31"/>
        <v/>
      </c>
      <c r="Q112" s="72" t="str">
        <f t="shared" si="32"/>
        <v/>
      </c>
      <c r="R112" s="71" t="str">
        <f t="shared" si="33"/>
        <v/>
      </c>
      <c r="S112" s="71" t="str">
        <f t="shared" si="34"/>
        <v/>
      </c>
      <c r="T112" s="71" t="str">
        <f t="shared" si="35"/>
        <v/>
      </c>
      <c r="U112" s="53" t="str">
        <f t="shared" si="21"/>
        <v/>
      </c>
      <c r="V112" s="52" t="str">
        <f t="shared" si="36"/>
        <v/>
      </c>
      <c r="W112" s="66" t="str">
        <f t="shared" si="37"/>
        <v/>
      </c>
    </row>
    <row r="113" spans="1:23" ht="13.5" customHeight="1">
      <c r="A113" s="45" t="str">
        <f>IF('Time Series Inputs'!A113="","",'Time Series Inputs'!A113)</f>
        <v/>
      </c>
      <c r="B113" s="74" t="str">
        <f>IF('Time Series Inputs'!B113="","",'Time Series Inputs'!B113)</f>
        <v/>
      </c>
      <c r="C113" s="74" t="str">
        <f>IF('Time Series Inputs'!C113="","",'Time Series Inputs'!C113)</f>
        <v/>
      </c>
      <c r="D113" s="53" t="str">
        <f>IF(A113="","",'Apply Constraints'!A113)</f>
        <v/>
      </c>
      <c r="E113" s="73" t="str">
        <f t="shared" si="22"/>
        <v/>
      </c>
      <c r="F113" s="68" t="str">
        <f t="shared" si="23"/>
        <v/>
      </c>
      <c r="G113" s="68" t="str">
        <f t="shared" si="24"/>
        <v/>
      </c>
      <c r="H113" s="69" t="str">
        <f t="shared" si="25"/>
        <v/>
      </c>
      <c r="I113" s="70" t="str">
        <f t="shared" si="26"/>
        <v/>
      </c>
      <c r="J113" s="46" t="str">
        <f t="shared" si="19"/>
        <v/>
      </c>
      <c r="K113" s="71" t="str">
        <f t="shared" si="27"/>
        <v/>
      </c>
      <c r="L113" s="70" t="str">
        <f t="shared" si="28"/>
        <v/>
      </c>
      <c r="M113" s="53" t="str">
        <f t="shared" si="29"/>
        <v/>
      </c>
      <c r="N113" s="53" t="str">
        <f t="shared" si="30"/>
        <v/>
      </c>
      <c r="O113" s="53" t="str">
        <f t="shared" si="20"/>
        <v/>
      </c>
      <c r="P113" s="72" t="str">
        <f t="shared" si="31"/>
        <v/>
      </c>
      <c r="Q113" s="72" t="str">
        <f t="shared" si="32"/>
        <v/>
      </c>
      <c r="R113" s="71" t="str">
        <f t="shared" si="33"/>
        <v/>
      </c>
      <c r="S113" s="71" t="str">
        <f t="shared" si="34"/>
        <v/>
      </c>
      <c r="T113" s="71" t="str">
        <f t="shared" si="35"/>
        <v/>
      </c>
      <c r="U113" s="53" t="str">
        <f t="shared" si="21"/>
        <v/>
      </c>
      <c r="V113" s="52" t="str">
        <f t="shared" si="36"/>
        <v/>
      </c>
      <c r="W113" s="66" t="str">
        <f t="shared" si="37"/>
        <v/>
      </c>
    </row>
    <row r="114" spans="1:23" ht="13.5" customHeight="1">
      <c r="A114" s="45" t="str">
        <f>IF('Time Series Inputs'!A114="","",'Time Series Inputs'!A114)</f>
        <v/>
      </c>
      <c r="B114" s="74" t="str">
        <f>IF('Time Series Inputs'!B114="","",'Time Series Inputs'!B114)</f>
        <v/>
      </c>
      <c r="C114" s="74" t="str">
        <f>IF('Time Series Inputs'!C114="","",'Time Series Inputs'!C114)</f>
        <v/>
      </c>
      <c r="D114" s="53" t="str">
        <f>IF(A114="","",'Apply Constraints'!A114)</f>
        <v/>
      </c>
      <c r="E114" s="73" t="str">
        <f t="shared" si="22"/>
        <v/>
      </c>
      <c r="F114" s="68" t="str">
        <f t="shared" si="23"/>
        <v/>
      </c>
      <c r="G114" s="68" t="str">
        <f t="shared" si="24"/>
        <v/>
      </c>
      <c r="H114" s="69" t="str">
        <f t="shared" si="25"/>
        <v/>
      </c>
      <c r="I114" s="70" t="str">
        <f t="shared" si="26"/>
        <v/>
      </c>
      <c r="J114" s="46" t="str">
        <f t="shared" si="19"/>
        <v/>
      </c>
      <c r="K114" s="71" t="str">
        <f t="shared" si="27"/>
        <v/>
      </c>
      <c r="L114" s="70" t="str">
        <f t="shared" si="28"/>
        <v/>
      </c>
      <c r="M114" s="53" t="str">
        <f t="shared" si="29"/>
        <v/>
      </c>
      <c r="N114" s="53" t="str">
        <f t="shared" si="30"/>
        <v/>
      </c>
      <c r="O114" s="53" t="str">
        <f t="shared" si="20"/>
        <v/>
      </c>
      <c r="P114" s="72" t="str">
        <f t="shared" si="31"/>
        <v/>
      </c>
      <c r="Q114" s="72" t="str">
        <f t="shared" si="32"/>
        <v/>
      </c>
      <c r="R114" s="71" t="str">
        <f t="shared" si="33"/>
        <v/>
      </c>
      <c r="S114" s="71" t="str">
        <f t="shared" si="34"/>
        <v/>
      </c>
      <c r="T114" s="71" t="str">
        <f t="shared" si="35"/>
        <v/>
      </c>
      <c r="U114" s="53" t="str">
        <f t="shared" si="21"/>
        <v/>
      </c>
      <c r="V114" s="52" t="str">
        <f t="shared" si="36"/>
        <v/>
      </c>
      <c r="W114" s="66" t="str">
        <f t="shared" si="37"/>
        <v/>
      </c>
    </row>
    <row r="115" spans="1:23" ht="13.5" customHeight="1">
      <c r="A115" s="45" t="str">
        <f>IF('Time Series Inputs'!A115="","",'Time Series Inputs'!A115)</f>
        <v/>
      </c>
      <c r="B115" s="74" t="str">
        <f>IF('Time Series Inputs'!B115="","",'Time Series Inputs'!B115)</f>
        <v/>
      </c>
      <c r="C115" s="74" t="str">
        <f>IF('Time Series Inputs'!C115="","",'Time Series Inputs'!C115)</f>
        <v/>
      </c>
      <c r="D115" s="53" t="str">
        <f>IF(A115="","",'Apply Constraints'!A115)</f>
        <v/>
      </c>
      <c r="E115" s="73" t="str">
        <f t="shared" si="22"/>
        <v/>
      </c>
      <c r="F115" s="68" t="str">
        <f t="shared" si="23"/>
        <v/>
      </c>
      <c r="G115" s="68" t="str">
        <f t="shared" si="24"/>
        <v/>
      </c>
      <c r="H115" s="69" t="str">
        <f t="shared" si="25"/>
        <v/>
      </c>
      <c r="I115" s="70" t="str">
        <f t="shared" si="26"/>
        <v/>
      </c>
      <c r="J115" s="46" t="str">
        <f t="shared" si="19"/>
        <v/>
      </c>
      <c r="K115" s="71" t="str">
        <f t="shared" si="27"/>
        <v/>
      </c>
      <c r="L115" s="70" t="str">
        <f t="shared" si="28"/>
        <v/>
      </c>
      <c r="M115" s="53" t="str">
        <f t="shared" si="29"/>
        <v/>
      </c>
      <c r="N115" s="53" t="str">
        <f t="shared" si="30"/>
        <v/>
      </c>
      <c r="O115" s="53" t="str">
        <f t="shared" si="20"/>
        <v/>
      </c>
      <c r="P115" s="72" t="str">
        <f t="shared" si="31"/>
        <v/>
      </c>
      <c r="Q115" s="72" t="str">
        <f t="shared" si="32"/>
        <v/>
      </c>
      <c r="R115" s="71" t="str">
        <f t="shared" si="33"/>
        <v/>
      </c>
      <c r="S115" s="71" t="str">
        <f t="shared" si="34"/>
        <v/>
      </c>
      <c r="T115" s="71" t="str">
        <f t="shared" si="35"/>
        <v/>
      </c>
      <c r="U115" s="53" t="str">
        <f t="shared" si="21"/>
        <v/>
      </c>
      <c r="V115" s="52" t="str">
        <f t="shared" si="36"/>
        <v/>
      </c>
      <c r="W115" s="66" t="str">
        <f t="shared" si="37"/>
        <v/>
      </c>
    </row>
    <row r="116" spans="1:23" ht="13.5" customHeight="1">
      <c r="A116" s="45" t="str">
        <f>IF('Time Series Inputs'!A116="","",'Time Series Inputs'!A116)</f>
        <v/>
      </c>
      <c r="B116" s="74" t="str">
        <f>IF('Time Series Inputs'!B116="","",'Time Series Inputs'!B116)</f>
        <v/>
      </c>
      <c r="C116" s="74" t="str">
        <f>IF('Time Series Inputs'!C116="","",'Time Series Inputs'!C116)</f>
        <v/>
      </c>
      <c r="D116" s="53" t="str">
        <f>IF(A116="","",'Apply Constraints'!A116)</f>
        <v/>
      </c>
      <c r="E116" s="73" t="str">
        <f t="shared" si="22"/>
        <v/>
      </c>
      <c r="F116" s="68" t="str">
        <f t="shared" si="23"/>
        <v/>
      </c>
      <c r="G116" s="68" t="str">
        <f t="shared" si="24"/>
        <v/>
      </c>
      <c r="H116" s="69" t="str">
        <f t="shared" si="25"/>
        <v/>
      </c>
      <c r="I116" s="70" t="str">
        <f t="shared" si="26"/>
        <v/>
      </c>
      <c r="J116" s="46" t="str">
        <f t="shared" si="19"/>
        <v/>
      </c>
      <c r="K116" s="71" t="str">
        <f t="shared" si="27"/>
        <v/>
      </c>
      <c r="L116" s="70" t="str">
        <f t="shared" si="28"/>
        <v/>
      </c>
      <c r="M116" s="53" t="str">
        <f t="shared" si="29"/>
        <v/>
      </c>
      <c r="N116" s="53" t="str">
        <f t="shared" si="30"/>
        <v/>
      </c>
      <c r="O116" s="53" t="str">
        <f t="shared" si="20"/>
        <v/>
      </c>
      <c r="P116" s="72" t="str">
        <f t="shared" si="31"/>
        <v/>
      </c>
      <c r="Q116" s="72" t="str">
        <f t="shared" si="32"/>
        <v/>
      </c>
      <c r="R116" s="71" t="str">
        <f t="shared" si="33"/>
        <v/>
      </c>
      <c r="S116" s="71" t="str">
        <f t="shared" si="34"/>
        <v/>
      </c>
      <c r="T116" s="71" t="str">
        <f t="shared" si="35"/>
        <v/>
      </c>
      <c r="U116" s="53" t="str">
        <f t="shared" si="21"/>
        <v/>
      </c>
      <c r="V116" s="52" t="str">
        <f t="shared" si="36"/>
        <v/>
      </c>
      <c r="W116" s="66" t="str">
        <f t="shared" si="37"/>
        <v/>
      </c>
    </row>
    <row r="117" spans="1:23" ht="13.5" customHeight="1">
      <c r="A117" s="45" t="str">
        <f>IF('Time Series Inputs'!A117="","",'Time Series Inputs'!A117)</f>
        <v/>
      </c>
      <c r="B117" s="74" t="str">
        <f>IF('Time Series Inputs'!B117="","",'Time Series Inputs'!B117)</f>
        <v/>
      </c>
      <c r="C117" s="74" t="str">
        <f>IF('Time Series Inputs'!C117="","",'Time Series Inputs'!C117)</f>
        <v/>
      </c>
      <c r="D117" s="53" t="str">
        <f>IF(A117="","",'Apply Constraints'!A117)</f>
        <v/>
      </c>
      <c r="E117" s="73" t="str">
        <f t="shared" si="22"/>
        <v/>
      </c>
      <c r="F117" s="68" t="str">
        <f t="shared" si="23"/>
        <v/>
      </c>
      <c r="G117" s="68" t="str">
        <f t="shared" si="24"/>
        <v/>
      </c>
      <c r="H117" s="69" t="str">
        <f t="shared" si="25"/>
        <v/>
      </c>
      <c r="I117" s="70" t="str">
        <f t="shared" si="26"/>
        <v/>
      </c>
      <c r="J117" s="46" t="str">
        <f t="shared" si="19"/>
        <v/>
      </c>
      <c r="K117" s="71" t="str">
        <f t="shared" si="27"/>
        <v/>
      </c>
      <c r="L117" s="70" t="str">
        <f t="shared" si="28"/>
        <v/>
      </c>
      <c r="M117" s="53" t="str">
        <f t="shared" si="29"/>
        <v/>
      </c>
      <c r="N117" s="53" t="str">
        <f t="shared" si="30"/>
        <v/>
      </c>
      <c r="O117" s="53" t="str">
        <f t="shared" si="20"/>
        <v/>
      </c>
      <c r="P117" s="72" t="str">
        <f t="shared" si="31"/>
        <v/>
      </c>
      <c r="Q117" s="72" t="str">
        <f t="shared" si="32"/>
        <v/>
      </c>
      <c r="R117" s="71" t="str">
        <f t="shared" si="33"/>
        <v/>
      </c>
      <c r="S117" s="71" t="str">
        <f t="shared" si="34"/>
        <v/>
      </c>
      <c r="T117" s="71" t="str">
        <f t="shared" si="35"/>
        <v/>
      </c>
      <c r="U117" s="53" t="str">
        <f t="shared" si="21"/>
        <v/>
      </c>
      <c r="V117" s="52" t="str">
        <f t="shared" si="36"/>
        <v/>
      </c>
      <c r="W117" s="66" t="str">
        <f t="shared" si="37"/>
        <v/>
      </c>
    </row>
    <row r="118" spans="1:23" ht="13.5" customHeight="1">
      <c r="A118" s="45" t="str">
        <f>IF('Time Series Inputs'!A118="","",'Time Series Inputs'!A118)</f>
        <v/>
      </c>
      <c r="B118" s="74" t="str">
        <f>IF('Time Series Inputs'!B118="","",'Time Series Inputs'!B118)</f>
        <v/>
      </c>
      <c r="C118" s="74" t="str">
        <f>IF('Time Series Inputs'!C118="","",'Time Series Inputs'!C118)</f>
        <v/>
      </c>
      <c r="D118" s="53" t="str">
        <f>IF(A118="","",'Apply Constraints'!A118)</f>
        <v/>
      </c>
      <c r="E118" s="73" t="str">
        <f t="shared" si="22"/>
        <v/>
      </c>
      <c r="F118" s="68" t="str">
        <f t="shared" si="23"/>
        <v/>
      </c>
      <c r="G118" s="68" t="str">
        <f t="shared" si="24"/>
        <v/>
      </c>
      <c r="H118" s="69" t="str">
        <f t="shared" si="25"/>
        <v/>
      </c>
      <c r="I118" s="70" t="str">
        <f t="shared" si="26"/>
        <v/>
      </c>
      <c r="J118" s="46" t="str">
        <f t="shared" si="19"/>
        <v/>
      </c>
      <c r="K118" s="71" t="str">
        <f t="shared" si="27"/>
        <v/>
      </c>
      <c r="L118" s="70" t="str">
        <f t="shared" si="28"/>
        <v/>
      </c>
      <c r="M118" s="53" t="str">
        <f t="shared" si="29"/>
        <v/>
      </c>
      <c r="N118" s="53" t="str">
        <f t="shared" si="30"/>
        <v/>
      </c>
      <c r="O118" s="53" t="str">
        <f t="shared" si="20"/>
        <v/>
      </c>
      <c r="P118" s="72" t="str">
        <f t="shared" si="31"/>
        <v/>
      </c>
      <c r="Q118" s="72" t="str">
        <f t="shared" si="32"/>
        <v/>
      </c>
      <c r="R118" s="71" t="str">
        <f t="shared" si="33"/>
        <v/>
      </c>
      <c r="S118" s="71" t="str">
        <f t="shared" si="34"/>
        <v/>
      </c>
      <c r="T118" s="71" t="str">
        <f t="shared" si="35"/>
        <v/>
      </c>
      <c r="U118" s="53" t="str">
        <f t="shared" si="21"/>
        <v/>
      </c>
      <c r="V118" s="52" t="str">
        <f t="shared" si="36"/>
        <v/>
      </c>
      <c r="W118" s="66" t="str">
        <f t="shared" si="37"/>
        <v/>
      </c>
    </row>
    <row r="119" spans="1:23" ht="13.5" customHeight="1">
      <c r="A119" s="45" t="str">
        <f>IF('Time Series Inputs'!A119="","",'Time Series Inputs'!A119)</f>
        <v/>
      </c>
      <c r="B119" s="74" t="str">
        <f>IF('Time Series Inputs'!B119="","",'Time Series Inputs'!B119)</f>
        <v/>
      </c>
      <c r="C119" s="74" t="str">
        <f>IF('Time Series Inputs'!C119="","",'Time Series Inputs'!C119)</f>
        <v/>
      </c>
      <c r="D119" s="53" t="str">
        <f>IF(A119="","",'Apply Constraints'!A119)</f>
        <v/>
      </c>
      <c r="E119" s="73" t="str">
        <f t="shared" si="22"/>
        <v/>
      </c>
      <c r="F119" s="68" t="str">
        <f t="shared" si="23"/>
        <v/>
      </c>
      <c r="G119" s="68" t="str">
        <f t="shared" si="24"/>
        <v/>
      </c>
      <c r="H119" s="69" t="str">
        <f t="shared" si="25"/>
        <v/>
      </c>
      <c r="I119" s="70" t="str">
        <f t="shared" si="26"/>
        <v/>
      </c>
      <c r="J119" s="46" t="str">
        <f t="shared" si="19"/>
        <v/>
      </c>
      <c r="K119" s="71" t="str">
        <f t="shared" si="27"/>
        <v/>
      </c>
      <c r="L119" s="70" t="str">
        <f t="shared" si="28"/>
        <v/>
      </c>
      <c r="M119" s="53" t="str">
        <f t="shared" si="29"/>
        <v/>
      </c>
      <c r="N119" s="53" t="str">
        <f t="shared" si="30"/>
        <v/>
      </c>
      <c r="O119" s="53" t="str">
        <f t="shared" si="20"/>
        <v/>
      </c>
      <c r="P119" s="72" t="str">
        <f t="shared" si="31"/>
        <v/>
      </c>
      <c r="Q119" s="72" t="str">
        <f t="shared" si="32"/>
        <v/>
      </c>
      <c r="R119" s="71" t="str">
        <f t="shared" si="33"/>
        <v/>
      </c>
      <c r="S119" s="71" t="str">
        <f t="shared" si="34"/>
        <v/>
      </c>
      <c r="T119" s="71" t="str">
        <f t="shared" si="35"/>
        <v/>
      </c>
      <c r="U119" s="53" t="str">
        <f t="shared" si="21"/>
        <v/>
      </c>
      <c r="V119" s="52" t="str">
        <f t="shared" si="36"/>
        <v/>
      </c>
      <c r="W119" s="66" t="str">
        <f t="shared" si="37"/>
        <v/>
      </c>
    </row>
    <row r="120" spans="1:23" ht="13.5" customHeight="1">
      <c r="A120" s="45" t="str">
        <f>IF('Time Series Inputs'!A120="","",'Time Series Inputs'!A120)</f>
        <v/>
      </c>
      <c r="B120" s="74" t="str">
        <f>IF('Time Series Inputs'!B120="","",'Time Series Inputs'!B120)</f>
        <v/>
      </c>
      <c r="C120" s="74" t="str">
        <f>IF('Time Series Inputs'!C120="","",'Time Series Inputs'!C120)</f>
        <v/>
      </c>
      <c r="D120" s="53" t="str">
        <f>IF(A120="","",'Apply Constraints'!A120)</f>
        <v/>
      </c>
      <c r="E120" s="73" t="str">
        <f t="shared" si="22"/>
        <v/>
      </c>
      <c r="F120" s="68" t="str">
        <f t="shared" si="23"/>
        <v/>
      </c>
      <c r="G120" s="68" t="str">
        <f t="shared" si="24"/>
        <v/>
      </c>
      <c r="H120" s="69" t="str">
        <f t="shared" si="25"/>
        <v/>
      </c>
      <c r="I120" s="70" t="str">
        <f t="shared" si="26"/>
        <v/>
      </c>
      <c r="J120" s="46" t="str">
        <f t="shared" si="19"/>
        <v/>
      </c>
      <c r="K120" s="71" t="str">
        <f t="shared" si="27"/>
        <v/>
      </c>
      <c r="L120" s="70" t="str">
        <f t="shared" si="28"/>
        <v/>
      </c>
      <c r="M120" s="53" t="str">
        <f t="shared" si="29"/>
        <v/>
      </c>
      <c r="N120" s="53" t="str">
        <f t="shared" si="30"/>
        <v/>
      </c>
      <c r="O120" s="53" t="str">
        <f t="shared" si="20"/>
        <v/>
      </c>
      <c r="P120" s="72" t="str">
        <f t="shared" si="31"/>
        <v/>
      </c>
      <c r="Q120" s="72" t="str">
        <f t="shared" si="32"/>
        <v/>
      </c>
      <c r="R120" s="71" t="str">
        <f t="shared" si="33"/>
        <v/>
      </c>
      <c r="S120" s="71" t="str">
        <f t="shared" si="34"/>
        <v/>
      </c>
      <c r="T120" s="71" t="str">
        <f t="shared" si="35"/>
        <v/>
      </c>
      <c r="U120" s="53" t="str">
        <f t="shared" si="21"/>
        <v/>
      </c>
      <c r="V120" s="52" t="str">
        <f t="shared" si="36"/>
        <v/>
      </c>
      <c r="W120" s="66" t="str">
        <f t="shared" si="37"/>
        <v/>
      </c>
    </row>
    <row r="121" spans="1:23" ht="13.5" customHeight="1">
      <c r="A121" s="45" t="str">
        <f>IF('Time Series Inputs'!A121="","",'Time Series Inputs'!A121)</f>
        <v/>
      </c>
      <c r="B121" s="74" t="str">
        <f>IF('Time Series Inputs'!B121="","",'Time Series Inputs'!B121)</f>
        <v/>
      </c>
      <c r="C121" s="74" t="str">
        <f>IF('Time Series Inputs'!C121="","",'Time Series Inputs'!C121)</f>
        <v/>
      </c>
      <c r="D121" s="53" t="str">
        <f>IF(A121="","",'Apply Constraints'!A121)</f>
        <v/>
      </c>
      <c r="E121" s="73" t="str">
        <f t="shared" si="22"/>
        <v/>
      </c>
      <c r="F121" s="68" t="str">
        <f t="shared" si="23"/>
        <v/>
      </c>
      <c r="G121" s="68" t="str">
        <f t="shared" si="24"/>
        <v/>
      </c>
      <c r="H121" s="69" t="str">
        <f t="shared" si="25"/>
        <v/>
      </c>
      <c r="I121" s="70" t="str">
        <f t="shared" si="26"/>
        <v/>
      </c>
      <c r="J121" s="46" t="str">
        <f t="shared" si="19"/>
        <v/>
      </c>
      <c r="K121" s="71" t="str">
        <f t="shared" si="27"/>
        <v/>
      </c>
      <c r="L121" s="70" t="str">
        <f t="shared" si="28"/>
        <v/>
      </c>
      <c r="M121" s="53" t="str">
        <f t="shared" si="29"/>
        <v/>
      </c>
      <c r="N121" s="53" t="str">
        <f t="shared" si="30"/>
        <v/>
      </c>
      <c r="O121" s="53" t="str">
        <f t="shared" si="20"/>
        <v/>
      </c>
      <c r="P121" s="72" t="str">
        <f t="shared" si="31"/>
        <v/>
      </c>
      <c r="Q121" s="72" t="str">
        <f t="shared" si="32"/>
        <v/>
      </c>
      <c r="R121" s="71" t="str">
        <f t="shared" si="33"/>
        <v/>
      </c>
      <c r="S121" s="71" t="str">
        <f t="shared" si="34"/>
        <v/>
      </c>
      <c r="T121" s="71" t="str">
        <f t="shared" si="35"/>
        <v/>
      </c>
      <c r="U121" s="53" t="str">
        <f t="shared" si="21"/>
        <v/>
      </c>
      <c r="V121" s="52" t="str">
        <f t="shared" si="36"/>
        <v/>
      </c>
      <c r="W121" s="66" t="str">
        <f t="shared" si="37"/>
        <v/>
      </c>
    </row>
    <row r="122" spans="1:23" ht="13.5" customHeight="1">
      <c r="A122" s="45" t="str">
        <f>IF('Time Series Inputs'!A122="","",'Time Series Inputs'!A122)</f>
        <v/>
      </c>
      <c r="B122" s="74" t="str">
        <f>IF('Time Series Inputs'!B122="","",'Time Series Inputs'!B122)</f>
        <v/>
      </c>
      <c r="C122" s="74" t="str">
        <f>IF('Time Series Inputs'!C122="","",'Time Series Inputs'!C122)</f>
        <v/>
      </c>
      <c r="D122" s="53" t="str">
        <f>IF(A122="","",'Apply Constraints'!A122)</f>
        <v/>
      </c>
      <c r="E122" s="73" t="str">
        <f t="shared" si="22"/>
        <v/>
      </c>
      <c r="F122" s="68" t="str">
        <f t="shared" si="23"/>
        <v/>
      </c>
      <c r="G122" s="68" t="str">
        <f t="shared" si="24"/>
        <v/>
      </c>
      <c r="H122" s="69" t="str">
        <f t="shared" si="25"/>
        <v/>
      </c>
      <c r="I122" s="70" t="str">
        <f t="shared" si="26"/>
        <v/>
      </c>
      <c r="J122" s="46" t="str">
        <f t="shared" si="19"/>
        <v/>
      </c>
      <c r="K122" s="71" t="str">
        <f t="shared" si="27"/>
        <v/>
      </c>
      <c r="L122" s="70" t="str">
        <f t="shared" si="28"/>
        <v/>
      </c>
      <c r="M122" s="53" t="str">
        <f t="shared" si="29"/>
        <v/>
      </c>
      <c r="N122" s="53" t="str">
        <f t="shared" si="30"/>
        <v/>
      </c>
      <c r="O122" s="53" t="str">
        <f t="shared" si="20"/>
        <v/>
      </c>
      <c r="P122" s="72" t="str">
        <f t="shared" si="31"/>
        <v/>
      </c>
      <c r="Q122" s="72" t="str">
        <f t="shared" si="32"/>
        <v/>
      </c>
      <c r="R122" s="71" t="str">
        <f t="shared" si="33"/>
        <v/>
      </c>
      <c r="S122" s="71" t="str">
        <f t="shared" si="34"/>
        <v/>
      </c>
      <c r="T122" s="71" t="str">
        <f t="shared" si="35"/>
        <v/>
      </c>
      <c r="U122" s="53" t="str">
        <f t="shared" si="21"/>
        <v/>
      </c>
      <c r="V122" s="52" t="str">
        <f t="shared" si="36"/>
        <v/>
      </c>
      <c r="W122" s="66" t="str">
        <f t="shared" si="37"/>
        <v/>
      </c>
    </row>
    <row r="123" spans="1:23" ht="13.5" customHeight="1">
      <c r="A123" s="45" t="str">
        <f>IF('Time Series Inputs'!A123="","",'Time Series Inputs'!A123)</f>
        <v/>
      </c>
      <c r="B123" s="74" t="str">
        <f>IF('Time Series Inputs'!B123="","",'Time Series Inputs'!B123)</f>
        <v/>
      </c>
      <c r="C123" s="74" t="str">
        <f>IF('Time Series Inputs'!C123="","",'Time Series Inputs'!C123)</f>
        <v/>
      </c>
      <c r="D123" s="53" t="str">
        <f>IF(A123="","",'Apply Constraints'!A123)</f>
        <v/>
      </c>
      <c r="E123" s="73" t="str">
        <f t="shared" si="22"/>
        <v/>
      </c>
      <c r="F123" s="68" t="str">
        <f t="shared" si="23"/>
        <v/>
      </c>
      <c r="G123" s="68" t="str">
        <f t="shared" si="24"/>
        <v/>
      </c>
      <c r="H123" s="69" t="str">
        <f t="shared" si="25"/>
        <v/>
      </c>
      <c r="I123" s="70" t="str">
        <f t="shared" si="26"/>
        <v/>
      </c>
      <c r="J123" s="46" t="str">
        <f t="shared" si="19"/>
        <v/>
      </c>
      <c r="K123" s="71" t="str">
        <f t="shared" si="27"/>
        <v/>
      </c>
      <c r="L123" s="70" t="str">
        <f t="shared" si="28"/>
        <v/>
      </c>
      <c r="M123" s="53" t="str">
        <f t="shared" si="29"/>
        <v/>
      </c>
      <c r="N123" s="53" t="str">
        <f t="shared" si="30"/>
        <v/>
      </c>
      <c r="O123" s="53" t="str">
        <f t="shared" si="20"/>
        <v/>
      </c>
      <c r="P123" s="72" t="str">
        <f t="shared" si="31"/>
        <v/>
      </c>
      <c r="Q123" s="72" t="str">
        <f t="shared" si="32"/>
        <v/>
      </c>
      <c r="R123" s="71" t="str">
        <f t="shared" si="33"/>
        <v/>
      </c>
      <c r="S123" s="71" t="str">
        <f t="shared" si="34"/>
        <v/>
      </c>
      <c r="T123" s="71" t="str">
        <f t="shared" si="35"/>
        <v/>
      </c>
      <c r="U123" s="53" t="str">
        <f t="shared" si="21"/>
        <v/>
      </c>
      <c r="V123" s="52" t="str">
        <f t="shared" si="36"/>
        <v/>
      </c>
      <c r="W123" s="66" t="str">
        <f t="shared" si="37"/>
        <v/>
      </c>
    </row>
    <row r="124" spans="1:23" ht="13.5" customHeight="1">
      <c r="A124" s="45" t="str">
        <f>IF('Time Series Inputs'!A124="","",'Time Series Inputs'!A124)</f>
        <v/>
      </c>
      <c r="B124" s="74" t="str">
        <f>IF('Time Series Inputs'!B124="","",'Time Series Inputs'!B124)</f>
        <v/>
      </c>
      <c r="C124" s="74" t="str">
        <f>IF('Time Series Inputs'!C124="","",'Time Series Inputs'!C124)</f>
        <v/>
      </c>
      <c r="D124" s="53" t="str">
        <f>IF(A124="","",'Apply Constraints'!A124)</f>
        <v/>
      </c>
      <c r="E124" s="73" t="str">
        <f t="shared" si="22"/>
        <v/>
      </c>
      <c r="F124" s="68" t="str">
        <f t="shared" si="23"/>
        <v/>
      </c>
      <c r="G124" s="68" t="str">
        <f t="shared" si="24"/>
        <v/>
      </c>
      <c r="H124" s="69" t="str">
        <f t="shared" si="25"/>
        <v/>
      </c>
      <c r="I124" s="70" t="str">
        <f t="shared" si="26"/>
        <v/>
      </c>
      <c r="J124" s="46" t="str">
        <f t="shared" si="19"/>
        <v/>
      </c>
      <c r="K124" s="71" t="str">
        <f t="shared" si="27"/>
        <v/>
      </c>
      <c r="L124" s="70" t="str">
        <f t="shared" si="28"/>
        <v/>
      </c>
      <c r="M124" s="53" t="str">
        <f t="shared" si="29"/>
        <v/>
      </c>
      <c r="N124" s="53" t="str">
        <f t="shared" si="30"/>
        <v/>
      </c>
      <c r="O124" s="53" t="str">
        <f t="shared" si="20"/>
        <v/>
      </c>
      <c r="P124" s="72" t="str">
        <f t="shared" si="31"/>
        <v/>
      </c>
      <c r="Q124" s="72" t="str">
        <f t="shared" si="32"/>
        <v/>
      </c>
      <c r="R124" s="71" t="str">
        <f t="shared" si="33"/>
        <v/>
      </c>
      <c r="S124" s="71" t="str">
        <f t="shared" si="34"/>
        <v/>
      </c>
      <c r="T124" s="71" t="str">
        <f t="shared" si="35"/>
        <v/>
      </c>
      <c r="U124" s="53" t="str">
        <f t="shared" si="21"/>
        <v/>
      </c>
      <c r="V124" s="52" t="str">
        <f t="shared" si="36"/>
        <v/>
      </c>
      <c r="W124" s="66" t="str">
        <f t="shared" si="37"/>
        <v/>
      </c>
    </row>
    <row r="125" spans="1:23" ht="13.5" customHeight="1">
      <c r="A125" s="45" t="str">
        <f>IF('Time Series Inputs'!A125="","",'Time Series Inputs'!A125)</f>
        <v/>
      </c>
      <c r="B125" s="74" t="str">
        <f>IF('Time Series Inputs'!B125="","",'Time Series Inputs'!B125)</f>
        <v/>
      </c>
      <c r="C125" s="74" t="str">
        <f>IF('Time Series Inputs'!C125="","",'Time Series Inputs'!C125)</f>
        <v/>
      </c>
      <c r="D125" s="53" t="str">
        <f>IF(A125="","",'Apply Constraints'!A125)</f>
        <v/>
      </c>
      <c r="E125" s="73" t="str">
        <f t="shared" si="22"/>
        <v/>
      </c>
      <c r="F125" s="68" t="str">
        <f t="shared" si="23"/>
        <v/>
      </c>
      <c r="G125" s="68" t="str">
        <f t="shared" si="24"/>
        <v/>
      </c>
      <c r="H125" s="69" t="str">
        <f t="shared" si="25"/>
        <v/>
      </c>
      <c r="I125" s="70" t="str">
        <f t="shared" si="26"/>
        <v/>
      </c>
      <c r="J125" s="46" t="str">
        <f t="shared" si="19"/>
        <v/>
      </c>
      <c r="K125" s="71" t="str">
        <f t="shared" si="27"/>
        <v/>
      </c>
      <c r="L125" s="70" t="str">
        <f t="shared" si="28"/>
        <v/>
      </c>
      <c r="M125" s="53" t="str">
        <f t="shared" si="29"/>
        <v/>
      </c>
      <c r="N125" s="53" t="str">
        <f t="shared" si="30"/>
        <v/>
      </c>
      <c r="O125" s="53" t="str">
        <f t="shared" si="20"/>
        <v/>
      </c>
      <c r="P125" s="72" t="str">
        <f t="shared" si="31"/>
        <v/>
      </c>
      <c r="Q125" s="72" t="str">
        <f t="shared" si="32"/>
        <v/>
      </c>
      <c r="R125" s="71" t="str">
        <f t="shared" si="33"/>
        <v/>
      </c>
      <c r="S125" s="71" t="str">
        <f t="shared" si="34"/>
        <v/>
      </c>
      <c r="T125" s="71" t="str">
        <f t="shared" si="35"/>
        <v/>
      </c>
      <c r="U125" s="53" t="str">
        <f t="shared" si="21"/>
        <v/>
      </c>
      <c r="V125" s="52" t="str">
        <f t="shared" si="36"/>
        <v/>
      </c>
      <c r="W125" s="66" t="str">
        <f t="shared" si="37"/>
        <v/>
      </c>
    </row>
    <row r="126" spans="1:23" ht="13.5" customHeight="1">
      <c r="A126" s="45" t="str">
        <f>IF('Time Series Inputs'!A126="","",'Time Series Inputs'!A126)</f>
        <v/>
      </c>
      <c r="B126" s="74" t="str">
        <f>IF('Time Series Inputs'!B126="","",'Time Series Inputs'!B126)</f>
        <v/>
      </c>
      <c r="C126" s="74" t="str">
        <f>IF('Time Series Inputs'!C126="","",'Time Series Inputs'!C126)</f>
        <v/>
      </c>
      <c r="D126" s="53" t="str">
        <f>IF(A126="","",'Apply Constraints'!A126)</f>
        <v/>
      </c>
      <c r="E126" s="73" t="str">
        <f t="shared" si="22"/>
        <v/>
      </c>
      <c r="F126" s="68" t="str">
        <f t="shared" si="23"/>
        <v/>
      </c>
      <c r="G126" s="68" t="str">
        <f t="shared" si="24"/>
        <v/>
      </c>
      <c r="H126" s="69" t="str">
        <f t="shared" si="25"/>
        <v/>
      </c>
      <c r="I126" s="70" t="str">
        <f t="shared" si="26"/>
        <v/>
      </c>
      <c r="J126" s="46" t="str">
        <f t="shared" si="19"/>
        <v/>
      </c>
      <c r="K126" s="71" t="str">
        <f t="shared" si="27"/>
        <v/>
      </c>
      <c r="L126" s="70" t="str">
        <f t="shared" si="28"/>
        <v/>
      </c>
      <c r="M126" s="53" t="str">
        <f t="shared" si="29"/>
        <v/>
      </c>
      <c r="N126" s="53" t="str">
        <f t="shared" si="30"/>
        <v/>
      </c>
      <c r="O126" s="53" t="str">
        <f t="shared" si="20"/>
        <v/>
      </c>
      <c r="P126" s="72" t="str">
        <f t="shared" si="31"/>
        <v/>
      </c>
      <c r="Q126" s="72" t="str">
        <f t="shared" si="32"/>
        <v/>
      </c>
      <c r="R126" s="71" t="str">
        <f t="shared" si="33"/>
        <v/>
      </c>
      <c r="S126" s="71" t="str">
        <f t="shared" si="34"/>
        <v/>
      </c>
      <c r="T126" s="71" t="str">
        <f t="shared" si="35"/>
        <v/>
      </c>
      <c r="U126" s="53" t="str">
        <f t="shared" si="21"/>
        <v/>
      </c>
      <c r="V126" s="52" t="str">
        <f t="shared" si="36"/>
        <v/>
      </c>
      <c r="W126" s="66" t="str">
        <f t="shared" si="37"/>
        <v/>
      </c>
    </row>
    <row r="127" spans="1:23" ht="13.5" customHeight="1">
      <c r="A127" s="45" t="str">
        <f>IF('Time Series Inputs'!A127="","",'Time Series Inputs'!A127)</f>
        <v/>
      </c>
      <c r="B127" s="74" t="str">
        <f>IF('Time Series Inputs'!B127="","",'Time Series Inputs'!B127)</f>
        <v/>
      </c>
      <c r="C127" s="74" t="str">
        <f>IF('Time Series Inputs'!C127="","",'Time Series Inputs'!C127)</f>
        <v/>
      </c>
      <c r="D127" s="53" t="str">
        <f>IF(A127="","",'Apply Constraints'!A127)</f>
        <v/>
      </c>
      <c r="E127" s="73" t="str">
        <f t="shared" si="22"/>
        <v/>
      </c>
      <c r="F127" s="68" t="str">
        <f t="shared" si="23"/>
        <v/>
      </c>
      <c r="G127" s="68" t="str">
        <f t="shared" si="24"/>
        <v/>
      </c>
      <c r="H127" s="69" t="str">
        <f t="shared" si="25"/>
        <v/>
      </c>
      <c r="I127" s="70" t="str">
        <f t="shared" si="26"/>
        <v/>
      </c>
      <c r="J127" s="46" t="str">
        <f t="shared" si="19"/>
        <v/>
      </c>
      <c r="K127" s="71" t="str">
        <f t="shared" si="27"/>
        <v/>
      </c>
      <c r="L127" s="70" t="str">
        <f t="shared" si="28"/>
        <v/>
      </c>
      <c r="M127" s="53" t="str">
        <f t="shared" si="29"/>
        <v/>
      </c>
      <c r="N127" s="53" t="str">
        <f t="shared" si="30"/>
        <v/>
      </c>
      <c r="O127" s="53" t="str">
        <f t="shared" si="20"/>
        <v/>
      </c>
      <c r="P127" s="72" t="str">
        <f t="shared" si="31"/>
        <v/>
      </c>
      <c r="Q127" s="72" t="str">
        <f t="shared" si="32"/>
        <v/>
      </c>
      <c r="R127" s="71" t="str">
        <f t="shared" si="33"/>
        <v/>
      </c>
      <c r="S127" s="71" t="str">
        <f t="shared" si="34"/>
        <v/>
      </c>
      <c r="T127" s="71" t="str">
        <f t="shared" si="35"/>
        <v/>
      </c>
      <c r="U127" s="53" t="str">
        <f t="shared" si="21"/>
        <v/>
      </c>
      <c r="V127" s="52" t="str">
        <f t="shared" si="36"/>
        <v/>
      </c>
      <c r="W127" s="66" t="str">
        <f t="shared" si="37"/>
        <v/>
      </c>
    </row>
    <row r="128" spans="1:23" ht="13.5" customHeight="1">
      <c r="A128" s="45" t="str">
        <f>IF('Time Series Inputs'!A128="","",'Time Series Inputs'!A128)</f>
        <v/>
      </c>
      <c r="B128" s="74" t="str">
        <f>IF('Time Series Inputs'!B128="","",'Time Series Inputs'!B128)</f>
        <v/>
      </c>
      <c r="C128" s="74" t="str">
        <f>IF('Time Series Inputs'!C128="","",'Time Series Inputs'!C128)</f>
        <v/>
      </c>
      <c r="D128" s="53" t="str">
        <f>IF(A128="","",'Apply Constraints'!A128)</f>
        <v/>
      </c>
      <c r="E128" s="73" t="str">
        <f t="shared" si="22"/>
        <v/>
      </c>
      <c r="F128" s="68" t="str">
        <f t="shared" si="23"/>
        <v/>
      </c>
      <c r="G128" s="68" t="str">
        <f t="shared" si="24"/>
        <v/>
      </c>
      <c r="H128" s="69" t="str">
        <f t="shared" si="25"/>
        <v/>
      </c>
      <c r="I128" s="70" t="str">
        <f t="shared" si="26"/>
        <v/>
      </c>
      <c r="J128" s="46" t="str">
        <f t="shared" si="19"/>
        <v/>
      </c>
      <c r="K128" s="71" t="str">
        <f t="shared" si="27"/>
        <v/>
      </c>
      <c r="L128" s="70" t="str">
        <f t="shared" si="28"/>
        <v/>
      </c>
      <c r="M128" s="53" t="str">
        <f t="shared" si="29"/>
        <v/>
      </c>
      <c r="N128" s="53" t="str">
        <f t="shared" si="30"/>
        <v/>
      </c>
      <c r="O128" s="53" t="str">
        <f t="shared" si="20"/>
        <v/>
      </c>
      <c r="P128" s="72" t="str">
        <f t="shared" si="31"/>
        <v/>
      </c>
      <c r="Q128" s="72" t="str">
        <f t="shared" si="32"/>
        <v/>
      </c>
      <c r="R128" s="71" t="str">
        <f t="shared" si="33"/>
        <v/>
      </c>
      <c r="S128" s="71" t="str">
        <f t="shared" si="34"/>
        <v/>
      </c>
      <c r="T128" s="71" t="str">
        <f t="shared" si="35"/>
        <v/>
      </c>
      <c r="U128" s="53" t="str">
        <f t="shared" si="21"/>
        <v/>
      </c>
      <c r="V128" s="52" t="str">
        <f t="shared" si="36"/>
        <v/>
      </c>
      <c r="W128" s="66" t="str">
        <f t="shared" si="37"/>
        <v/>
      </c>
    </row>
    <row r="129" spans="1:23" ht="13.5" customHeight="1">
      <c r="A129" s="45" t="str">
        <f>IF('Time Series Inputs'!A129="","",'Time Series Inputs'!A129)</f>
        <v/>
      </c>
      <c r="B129" s="74" t="str">
        <f>IF('Time Series Inputs'!B129="","",'Time Series Inputs'!B129)</f>
        <v/>
      </c>
      <c r="C129" s="74" t="str">
        <f>IF('Time Series Inputs'!C129="","",'Time Series Inputs'!C129)</f>
        <v/>
      </c>
      <c r="D129" s="53" t="str">
        <f>IF(A129="","",'Apply Constraints'!A129)</f>
        <v/>
      </c>
      <c r="E129" s="73" t="str">
        <f t="shared" si="22"/>
        <v/>
      </c>
      <c r="F129" s="68" t="str">
        <f t="shared" si="23"/>
        <v/>
      </c>
      <c r="G129" s="68" t="str">
        <f t="shared" si="24"/>
        <v/>
      </c>
      <c r="H129" s="69" t="str">
        <f t="shared" si="25"/>
        <v/>
      </c>
      <c r="I129" s="70" t="str">
        <f t="shared" si="26"/>
        <v/>
      </c>
      <c r="J129" s="46" t="str">
        <f t="shared" si="19"/>
        <v/>
      </c>
      <c r="K129" s="71" t="str">
        <f t="shared" si="27"/>
        <v/>
      </c>
      <c r="L129" s="70" t="str">
        <f t="shared" si="28"/>
        <v/>
      </c>
      <c r="M129" s="53" t="str">
        <f t="shared" si="29"/>
        <v/>
      </c>
      <c r="N129" s="53" t="str">
        <f t="shared" si="30"/>
        <v/>
      </c>
      <c r="O129" s="53" t="str">
        <f t="shared" si="20"/>
        <v/>
      </c>
      <c r="P129" s="72" t="str">
        <f t="shared" si="31"/>
        <v/>
      </c>
      <c r="Q129" s="72" t="str">
        <f t="shared" si="32"/>
        <v/>
      </c>
      <c r="R129" s="71" t="str">
        <f t="shared" si="33"/>
        <v/>
      </c>
      <c r="S129" s="71" t="str">
        <f t="shared" si="34"/>
        <v/>
      </c>
      <c r="T129" s="71" t="str">
        <f t="shared" si="35"/>
        <v/>
      </c>
      <c r="U129" s="53" t="str">
        <f t="shared" si="21"/>
        <v/>
      </c>
      <c r="V129" s="52" t="str">
        <f t="shared" si="36"/>
        <v/>
      </c>
      <c r="W129" s="66" t="str">
        <f t="shared" si="37"/>
        <v/>
      </c>
    </row>
    <row r="130" spans="1:23" ht="13.5" customHeight="1">
      <c r="A130" s="45" t="str">
        <f>IF('Time Series Inputs'!A130="","",'Time Series Inputs'!A130)</f>
        <v/>
      </c>
      <c r="B130" s="74" t="str">
        <f>IF('Time Series Inputs'!B130="","",'Time Series Inputs'!B130)</f>
        <v/>
      </c>
      <c r="C130" s="74" t="str">
        <f>IF('Time Series Inputs'!C130="","",'Time Series Inputs'!C130)</f>
        <v/>
      </c>
      <c r="D130" s="53" t="str">
        <f>IF(A130="","",'Apply Constraints'!A130)</f>
        <v/>
      </c>
      <c r="E130" s="73" t="str">
        <f t="shared" si="22"/>
        <v/>
      </c>
      <c r="F130" s="68" t="str">
        <f t="shared" si="23"/>
        <v/>
      </c>
      <c r="G130" s="68" t="str">
        <f t="shared" si="24"/>
        <v/>
      </c>
      <c r="H130" s="69" t="str">
        <f t="shared" si="25"/>
        <v/>
      </c>
      <c r="I130" s="70" t="str">
        <f t="shared" si="26"/>
        <v/>
      </c>
      <c r="J130" s="46" t="str">
        <f t="shared" ref="J130:J193" si="38">IF(B130="","", -F130* (1-(1-ANNUAL_FEE)^(1/252)))</f>
        <v/>
      </c>
      <c r="K130" s="71" t="str">
        <f t="shared" si="27"/>
        <v/>
      </c>
      <c r="L130" s="70" t="str">
        <f t="shared" si="28"/>
        <v/>
      </c>
      <c r="M130" s="53" t="str">
        <f t="shared" si="29"/>
        <v/>
      </c>
      <c r="N130" s="53" t="str">
        <f t="shared" si="30"/>
        <v/>
      </c>
      <c r="O130" s="53" t="str">
        <f t="shared" ref="O130:O193" si="39">IF(A130="","",IF(D130=N130,0,IF(D130&gt;N130,(D130-N130)/(1+BID_OFFER_SPREAD/2*D130),(D130-N130)/(1-BID_OFFER_SPREAD/2*D130))*(K130/(1-N130))))</f>
        <v/>
      </c>
      <c r="P130" s="72" t="str">
        <f t="shared" si="31"/>
        <v/>
      </c>
      <c r="Q130" s="72" t="str">
        <f t="shared" si="32"/>
        <v/>
      </c>
      <c r="R130" s="71" t="str">
        <f t="shared" si="33"/>
        <v/>
      </c>
      <c r="S130" s="71" t="str">
        <f t="shared" si="34"/>
        <v/>
      </c>
      <c r="T130" s="71" t="str">
        <f t="shared" si="35"/>
        <v/>
      </c>
      <c r="U130" s="53" t="str">
        <f t="shared" ref="U130:U193" si="40">IF(E130="","",T130/(T130+S130))</f>
        <v/>
      </c>
      <c r="V130" s="52" t="str">
        <f t="shared" si="36"/>
        <v/>
      </c>
      <c r="W130" s="66" t="str">
        <f t="shared" si="37"/>
        <v/>
      </c>
    </row>
    <row r="131" spans="1:23" ht="13.5" customHeight="1">
      <c r="A131" s="45" t="str">
        <f>IF('Time Series Inputs'!A131="","",'Time Series Inputs'!A131)</f>
        <v/>
      </c>
      <c r="B131" s="74" t="str">
        <f>IF('Time Series Inputs'!B131="","",'Time Series Inputs'!B131)</f>
        <v/>
      </c>
      <c r="C131" s="74" t="str">
        <f>IF('Time Series Inputs'!C131="","",'Time Series Inputs'!C131)</f>
        <v/>
      </c>
      <c r="D131" s="53" t="str">
        <f>IF(A131="","",'Apply Constraints'!A131)</f>
        <v/>
      </c>
      <c r="E131" s="73" t="str">
        <f t="shared" ref="E131:E194" si="41">IF(B131="","",(U130*B131/B130/(1+U130*(B131/B130-1))))</f>
        <v/>
      </c>
      <c r="F131" s="68" t="str">
        <f t="shared" ref="F131:F194" si="42">IF(B131="","",Q130*B131+S130)</f>
        <v/>
      </c>
      <c r="G131" s="68" t="str">
        <f t="shared" ref="G131:G194" si="43">IF(B131="","", E131*F131)</f>
        <v/>
      </c>
      <c r="H131" s="69" t="str">
        <f t="shared" ref="H131:H194" si="44">IF(B131="","", F131 - Q130*B131)</f>
        <v/>
      </c>
      <c r="I131" s="70" t="str">
        <f t="shared" ref="I131:I194" si="45">IF(B131="","", G131/B131)</f>
        <v/>
      </c>
      <c r="J131" s="46" t="str">
        <f t="shared" si="38"/>
        <v/>
      </c>
      <c r="K131" s="71" t="str">
        <f t="shared" ref="K131:K194" si="46">IF(B131="","", H131+J131)</f>
        <v/>
      </c>
      <c r="L131" s="70" t="str">
        <f t="shared" ref="L131:L194" si="47">IF(B131="","", K131+G131)</f>
        <v/>
      </c>
      <c r="M131" s="53" t="str">
        <f t="shared" ref="M131:M194" si="48">IF(B131="","", L131*D131*(1-ANNUAL_FEE)^(1/252))</f>
        <v/>
      </c>
      <c r="N131" s="53" t="str">
        <f t="shared" ref="N131:N194" si="49">IF(B131="","", G131/L131)</f>
        <v/>
      </c>
      <c r="O131" s="53" t="str">
        <f t="shared" si="39"/>
        <v/>
      </c>
      <c r="P131" s="72" t="str">
        <f t="shared" ref="P131:P194" si="50">IF(B131="","", O131/B131)</f>
        <v/>
      </c>
      <c r="Q131" s="72" t="str">
        <f t="shared" ref="Q131:Q194" si="51">IF(B131="","", P131+I131)</f>
        <v/>
      </c>
      <c r="R131" s="71" t="str">
        <f t="shared" ref="R131:R194" si="52">IF(A131="","",IF(P131&gt;0,-P131*B131*(1+BID_OFFER_SPREAD/2),-P131*B131*(1-BID_OFFER_SPREAD/2)))</f>
        <v/>
      </c>
      <c r="S131" s="71" t="str">
        <f t="shared" ref="S131:S194" si="53">IF(B131="","", K131+R131)</f>
        <v/>
      </c>
      <c r="T131" s="71" t="str">
        <f t="shared" ref="T131:T194" si="54">IF(B131="","", Q131*B131)</f>
        <v/>
      </c>
      <c r="U131" s="53" t="str">
        <f t="shared" si="40"/>
        <v/>
      </c>
      <c r="V131" s="52" t="str">
        <f t="shared" ref="V131:V194" si="55">IF(B131="","", IF(U131=D131,"Correct", "Error"))</f>
        <v/>
      </c>
      <c r="W131" s="66" t="str">
        <f t="shared" ref="W131:W194" si="56">IF(B131="","", S131+T131)</f>
        <v/>
      </c>
    </row>
    <row r="132" spans="1:23" ht="13.5" customHeight="1">
      <c r="A132" s="45" t="str">
        <f>IF('Time Series Inputs'!A132="","",'Time Series Inputs'!A132)</f>
        <v/>
      </c>
      <c r="B132" s="74" t="str">
        <f>IF('Time Series Inputs'!B132="","",'Time Series Inputs'!B132)</f>
        <v/>
      </c>
      <c r="C132" s="74" t="str">
        <f>IF('Time Series Inputs'!C132="","",'Time Series Inputs'!C132)</f>
        <v/>
      </c>
      <c r="D132" s="53" t="str">
        <f>IF(A132="","",'Apply Constraints'!A132)</f>
        <v/>
      </c>
      <c r="E132" s="73" t="str">
        <f t="shared" si="41"/>
        <v/>
      </c>
      <c r="F132" s="68" t="str">
        <f t="shared" si="42"/>
        <v/>
      </c>
      <c r="G132" s="68" t="str">
        <f t="shared" si="43"/>
        <v/>
      </c>
      <c r="H132" s="69" t="str">
        <f t="shared" si="44"/>
        <v/>
      </c>
      <c r="I132" s="70" t="str">
        <f t="shared" si="45"/>
        <v/>
      </c>
      <c r="J132" s="46" t="str">
        <f t="shared" si="38"/>
        <v/>
      </c>
      <c r="K132" s="71" t="str">
        <f t="shared" si="46"/>
        <v/>
      </c>
      <c r="L132" s="70" t="str">
        <f t="shared" si="47"/>
        <v/>
      </c>
      <c r="M132" s="53" t="str">
        <f t="shared" si="48"/>
        <v/>
      </c>
      <c r="N132" s="53" t="str">
        <f t="shared" si="49"/>
        <v/>
      </c>
      <c r="O132" s="53" t="str">
        <f t="shared" si="39"/>
        <v/>
      </c>
      <c r="P132" s="72" t="str">
        <f t="shared" si="50"/>
        <v/>
      </c>
      <c r="Q132" s="72" t="str">
        <f t="shared" si="51"/>
        <v/>
      </c>
      <c r="R132" s="71" t="str">
        <f t="shared" si="52"/>
        <v/>
      </c>
      <c r="S132" s="71" t="str">
        <f t="shared" si="53"/>
        <v/>
      </c>
      <c r="T132" s="71" t="str">
        <f t="shared" si="54"/>
        <v/>
      </c>
      <c r="U132" s="53" t="str">
        <f t="shared" si="40"/>
        <v/>
      </c>
      <c r="V132" s="52" t="str">
        <f t="shared" si="55"/>
        <v/>
      </c>
      <c r="W132" s="66" t="str">
        <f t="shared" si="56"/>
        <v/>
      </c>
    </row>
    <row r="133" spans="1:23" ht="13.5" customHeight="1">
      <c r="A133" s="45" t="str">
        <f>IF('Time Series Inputs'!A133="","",'Time Series Inputs'!A133)</f>
        <v/>
      </c>
      <c r="B133" s="74" t="str">
        <f>IF('Time Series Inputs'!B133="","",'Time Series Inputs'!B133)</f>
        <v/>
      </c>
      <c r="C133" s="74" t="str">
        <f>IF('Time Series Inputs'!C133="","",'Time Series Inputs'!C133)</f>
        <v/>
      </c>
      <c r="D133" s="53" t="str">
        <f>IF(A133="","",'Apply Constraints'!A133)</f>
        <v/>
      </c>
      <c r="E133" s="73" t="str">
        <f t="shared" si="41"/>
        <v/>
      </c>
      <c r="F133" s="68" t="str">
        <f t="shared" si="42"/>
        <v/>
      </c>
      <c r="G133" s="68" t="str">
        <f t="shared" si="43"/>
        <v/>
      </c>
      <c r="H133" s="69" t="str">
        <f t="shared" si="44"/>
        <v/>
      </c>
      <c r="I133" s="70" t="str">
        <f t="shared" si="45"/>
        <v/>
      </c>
      <c r="J133" s="46" t="str">
        <f t="shared" si="38"/>
        <v/>
      </c>
      <c r="K133" s="71" t="str">
        <f t="shared" si="46"/>
        <v/>
      </c>
      <c r="L133" s="70" t="str">
        <f t="shared" si="47"/>
        <v/>
      </c>
      <c r="M133" s="53" t="str">
        <f t="shared" si="48"/>
        <v/>
      </c>
      <c r="N133" s="53" t="str">
        <f t="shared" si="49"/>
        <v/>
      </c>
      <c r="O133" s="53" t="str">
        <f t="shared" si="39"/>
        <v/>
      </c>
      <c r="P133" s="72" t="str">
        <f t="shared" si="50"/>
        <v/>
      </c>
      <c r="Q133" s="72" t="str">
        <f t="shared" si="51"/>
        <v/>
      </c>
      <c r="R133" s="71" t="str">
        <f t="shared" si="52"/>
        <v/>
      </c>
      <c r="S133" s="71" t="str">
        <f t="shared" si="53"/>
        <v/>
      </c>
      <c r="T133" s="71" t="str">
        <f t="shared" si="54"/>
        <v/>
      </c>
      <c r="U133" s="53" t="str">
        <f t="shared" si="40"/>
        <v/>
      </c>
      <c r="V133" s="52" t="str">
        <f t="shared" si="55"/>
        <v/>
      </c>
      <c r="W133" s="66" t="str">
        <f t="shared" si="56"/>
        <v/>
      </c>
    </row>
    <row r="134" spans="1:23" ht="13.5" customHeight="1">
      <c r="A134" s="45" t="str">
        <f>IF('Time Series Inputs'!A134="","",'Time Series Inputs'!A134)</f>
        <v/>
      </c>
      <c r="B134" s="74" t="str">
        <f>IF('Time Series Inputs'!B134="","",'Time Series Inputs'!B134)</f>
        <v/>
      </c>
      <c r="C134" s="74" t="str">
        <f>IF('Time Series Inputs'!C134="","",'Time Series Inputs'!C134)</f>
        <v/>
      </c>
      <c r="D134" s="53" t="str">
        <f>IF(A134="","",'Apply Constraints'!A134)</f>
        <v/>
      </c>
      <c r="E134" s="73" t="str">
        <f t="shared" si="41"/>
        <v/>
      </c>
      <c r="F134" s="68" t="str">
        <f t="shared" si="42"/>
        <v/>
      </c>
      <c r="G134" s="68" t="str">
        <f t="shared" si="43"/>
        <v/>
      </c>
      <c r="H134" s="69" t="str">
        <f t="shared" si="44"/>
        <v/>
      </c>
      <c r="I134" s="70" t="str">
        <f t="shared" si="45"/>
        <v/>
      </c>
      <c r="J134" s="46" t="str">
        <f t="shared" si="38"/>
        <v/>
      </c>
      <c r="K134" s="71" t="str">
        <f t="shared" si="46"/>
        <v/>
      </c>
      <c r="L134" s="70" t="str">
        <f t="shared" si="47"/>
        <v/>
      </c>
      <c r="M134" s="53" t="str">
        <f t="shared" si="48"/>
        <v/>
      </c>
      <c r="N134" s="53" t="str">
        <f t="shared" si="49"/>
        <v/>
      </c>
      <c r="O134" s="53" t="str">
        <f t="shared" si="39"/>
        <v/>
      </c>
      <c r="P134" s="72" t="str">
        <f t="shared" si="50"/>
        <v/>
      </c>
      <c r="Q134" s="72" t="str">
        <f t="shared" si="51"/>
        <v/>
      </c>
      <c r="R134" s="71" t="str">
        <f t="shared" si="52"/>
        <v/>
      </c>
      <c r="S134" s="71" t="str">
        <f t="shared" si="53"/>
        <v/>
      </c>
      <c r="T134" s="71" t="str">
        <f t="shared" si="54"/>
        <v/>
      </c>
      <c r="U134" s="53" t="str">
        <f t="shared" si="40"/>
        <v/>
      </c>
      <c r="V134" s="52" t="str">
        <f t="shared" si="55"/>
        <v/>
      </c>
      <c r="W134" s="66" t="str">
        <f t="shared" si="56"/>
        <v/>
      </c>
    </row>
    <row r="135" spans="1:23" ht="13.5" customHeight="1">
      <c r="A135" s="45" t="str">
        <f>IF('Time Series Inputs'!A135="","",'Time Series Inputs'!A135)</f>
        <v/>
      </c>
      <c r="B135" s="74" t="str">
        <f>IF('Time Series Inputs'!B135="","",'Time Series Inputs'!B135)</f>
        <v/>
      </c>
      <c r="C135" s="74" t="str">
        <f>IF('Time Series Inputs'!C135="","",'Time Series Inputs'!C135)</f>
        <v/>
      </c>
      <c r="D135" s="53" t="str">
        <f>IF(A135="","",'Apply Constraints'!A135)</f>
        <v/>
      </c>
      <c r="E135" s="73" t="str">
        <f t="shared" si="41"/>
        <v/>
      </c>
      <c r="F135" s="68" t="str">
        <f t="shared" si="42"/>
        <v/>
      </c>
      <c r="G135" s="68" t="str">
        <f t="shared" si="43"/>
        <v/>
      </c>
      <c r="H135" s="69" t="str">
        <f t="shared" si="44"/>
        <v/>
      </c>
      <c r="I135" s="70" t="str">
        <f t="shared" si="45"/>
        <v/>
      </c>
      <c r="J135" s="46" t="str">
        <f t="shared" si="38"/>
        <v/>
      </c>
      <c r="K135" s="71" t="str">
        <f t="shared" si="46"/>
        <v/>
      </c>
      <c r="L135" s="70" t="str">
        <f t="shared" si="47"/>
        <v/>
      </c>
      <c r="M135" s="53" t="str">
        <f t="shared" si="48"/>
        <v/>
      </c>
      <c r="N135" s="53" t="str">
        <f t="shared" si="49"/>
        <v/>
      </c>
      <c r="O135" s="53" t="str">
        <f t="shared" si="39"/>
        <v/>
      </c>
      <c r="P135" s="72" t="str">
        <f t="shared" si="50"/>
        <v/>
      </c>
      <c r="Q135" s="72" t="str">
        <f t="shared" si="51"/>
        <v/>
      </c>
      <c r="R135" s="71" t="str">
        <f t="shared" si="52"/>
        <v/>
      </c>
      <c r="S135" s="71" t="str">
        <f t="shared" si="53"/>
        <v/>
      </c>
      <c r="T135" s="71" t="str">
        <f t="shared" si="54"/>
        <v/>
      </c>
      <c r="U135" s="53" t="str">
        <f t="shared" si="40"/>
        <v/>
      </c>
      <c r="V135" s="52" t="str">
        <f t="shared" si="55"/>
        <v/>
      </c>
      <c r="W135" s="66" t="str">
        <f t="shared" si="56"/>
        <v/>
      </c>
    </row>
    <row r="136" spans="1:23" ht="13.5" customHeight="1">
      <c r="A136" s="45" t="str">
        <f>IF('Time Series Inputs'!A136="","",'Time Series Inputs'!A136)</f>
        <v/>
      </c>
      <c r="B136" s="74" t="str">
        <f>IF('Time Series Inputs'!B136="","",'Time Series Inputs'!B136)</f>
        <v/>
      </c>
      <c r="C136" s="74" t="str">
        <f>IF('Time Series Inputs'!C136="","",'Time Series Inputs'!C136)</f>
        <v/>
      </c>
      <c r="D136" s="53" t="str">
        <f>IF(A136="","",'Apply Constraints'!A136)</f>
        <v/>
      </c>
      <c r="E136" s="73" t="str">
        <f t="shared" si="41"/>
        <v/>
      </c>
      <c r="F136" s="68" t="str">
        <f t="shared" si="42"/>
        <v/>
      </c>
      <c r="G136" s="68" t="str">
        <f t="shared" si="43"/>
        <v/>
      </c>
      <c r="H136" s="69" t="str">
        <f t="shared" si="44"/>
        <v/>
      </c>
      <c r="I136" s="70" t="str">
        <f t="shared" si="45"/>
        <v/>
      </c>
      <c r="J136" s="46" t="str">
        <f t="shared" si="38"/>
        <v/>
      </c>
      <c r="K136" s="71" t="str">
        <f t="shared" si="46"/>
        <v/>
      </c>
      <c r="L136" s="70" t="str">
        <f t="shared" si="47"/>
        <v/>
      </c>
      <c r="M136" s="53" t="str">
        <f t="shared" si="48"/>
        <v/>
      </c>
      <c r="N136" s="53" t="str">
        <f t="shared" si="49"/>
        <v/>
      </c>
      <c r="O136" s="53" t="str">
        <f t="shared" si="39"/>
        <v/>
      </c>
      <c r="P136" s="72" t="str">
        <f t="shared" si="50"/>
        <v/>
      </c>
      <c r="Q136" s="72" t="str">
        <f t="shared" si="51"/>
        <v/>
      </c>
      <c r="R136" s="71" t="str">
        <f t="shared" si="52"/>
        <v/>
      </c>
      <c r="S136" s="71" t="str">
        <f t="shared" si="53"/>
        <v/>
      </c>
      <c r="T136" s="71" t="str">
        <f t="shared" si="54"/>
        <v/>
      </c>
      <c r="U136" s="53" t="str">
        <f t="shared" si="40"/>
        <v/>
      </c>
      <c r="V136" s="52" t="str">
        <f t="shared" si="55"/>
        <v/>
      </c>
      <c r="W136" s="66" t="str">
        <f t="shared" si="56"/>
        <v/>
      </c>
    </row>
    <row r="137" spans="1:23" ht="13.5" customHeight="1">
      <c r="A137" s="45" t="str">
        <f>IF('Time Series Inputs'!A137="","",'Time Series Inputs'!A137)</f>
        <v/>
      </c>
      <c r="B137" s="74" t="str">
        <f>IF('Time Series Inputs'!B137="","",'Time Series Inputs'!B137)</f>
        <v/>
      </c>
      <c r="C137" s="74" t="str">
        <f>IF('Time Series Inputs'!C137="","",'Time Series Inputs'!C137)</f>
        <v/>
      </c>
      <c r="D137" s="53" t="str">
        <f>IF(A137="","",'Apply Constraints'!A137)</f>
        <v/>
      </c>
      <c r="E137" s="73" t="str">
        <f t="shared" si="41"/>
        <v/>
      </c>
      <c r="F137" s="68" t="str">
        <f t="shared" si="42"/>
        <v/>
      </c>
      <c r="G137" s="68" t="str">
        <f t="shared" si="43"/>
        <v/>
      </c>
      <c r="H137" s="69" t="str">
        <f t="shared" si="44"/>
        <v/>
      </c>
      <c r="I137" s="70" t="str">
        <f t="shared" si="45"/>
        <v/>
      </c>
      <c r="J137" s="46" t="str">
        <f t="shared" si="38"/>
        <v/>
      </c>
      <c r="K137" s="71" t="str">
        <f t="shared" si="46"/>
        <v/>
      </c>
      <c r="L137" s="70" t="str">
        <f t="shared" si="47"/>
        <v/>
      </c>
      <c r="M137" s="53" t="str">
        <f t="shared" si="48"/>
        <v/>
      </c>
      <c r="N137" s="53" t="str">
        <f t="shared" si="49"/>
        <v/>
      </c>
      <c r="O137" s="53" t="str">
        <f t="shared" si="39"/>
        <v/>
      </c>
      <c r="P137" s="72" t="str">
        <f t="shared" si="50"/>
        <v/>
      </c>
      <c r="Q137" s="72" t="str">
        <f t="shared" si="51"/>
        <v/>
      </c>
      <c r="R137" s="71" t="str">
        <f t="shared" si="52"/>
        <v/>
      </c>
      <c r="S137" s="71" t="str">
        <f t="shared" si="53"/>
        <v/>
      </c>
      <c r="T137" s="71" t="str">
        <f t="shared" si="54"/>
        <v/>
      </c>
      <c r="U137" s="53" t="str">
        <f t="shared" si="40"/>
        <v/>
      </c>
      <c r="V137" s="52" t="str">
        <f t="shared" si="55"/>
        <v/>
      </c>
      <c r="W137" s="66" t="str">
        <f t="shared" si="56"/>
        <v/>
      </c>
    </row>
    <row r="138" spans="1:23" ht="13.5" customHeight="1">
      <c r="A138" s="45" t="str">
        <f>IF('Time Series Inputs'!A138="","",'Time Series Inputs'!A138)</f>
        <v/>
      </c>
      <c r="B138" s="74" t="str">
        <f>IF('Time Series Inputs'!B138="","",'Time Series Inputs'!B138)</f>
        <v/>
      </c>
      <c r="C138" s="74" t="str">
        <f>IF('Time Series Inputs'!C138="","",'Time Series Inputs'!C138)</f>
        <v/>
      </c>
      <c r="D138" s="53" t="str">
        <f>IF(A138="","",'Apply Constraints'!A138)</f>
        <v/>
      </c>
      <c r="E138" s="73" t="str">
        <f t="shared" si="41"/>
        <v/>
      </c>
      <c r="F138" s="68" t="str">
        <f t="shared" si="42"/>
        <v/>
      </c>
      <c r="G138" s="68" t="str">
        <f t="shared" si="43"/>
        <v/>
      </c>
      <c r="H138" s="69" t="str">
        <f t="shared" si="44"/>
        <v/>
      </c>
      <c r="I138" s="70" t="str">
        <f t="shared" si="45"/>
        <v/>
      </c>
      <c r="J138" s="46" t="str">
        <f t="shared" si="38"/>
        <v/>
      </c>
      <c r="K138" s="71" t="str">
        <f t="shared" si="46"/>
        <v/>
      </c>
      <c r="L138" s="70" t="str">
        <f t="shared" si="47"/>
        <v/>
      </c>
      <c r="M138" s="53" t="str">
        <f t="shared" si="48"/>
        <v/>
      </c>
      <c r="N138" s="53" t="str">
        <f t="shared" si="49"/>
        <v/>
      </c>
      <c r="O138" s="53" t="str">
        <f t="shared" si="39"/>
        <v/>
      </c>
      <c r="P138" s="72" t="str">
        <f t="shared" si="50"/>
        <v/>
      </c>
      <c r="Q138" s="72" t="str">
        <f t="shared" si="51"/>
        <v/>
      </c>
      <c r="R138" s="71" t="str">
        <f t="shared" si="52"/>
        <v/>
      </c>
      <c r="S138" s="71" t="str">
        <f t="shared" si="53"/>
        <v/>
      </c>
      <c r="T138" s="71" t="str">
        <f t="shared" si="54"/>
        <v/>
      </c>
      <c r="U138" s="53" t="str">
        <f t="shared" si="40"/>
        <v/>
      </c>
      <c r="V138" s="52" t="str">
        <f t="shared" si="55"/>
        <v/>
      </c>
      <c r="W138" s="66" t="str">
        <f t="shared" si="56"/>
        <v/>
      </c>
    </row>
    <row r="139" spans="1:23" ht="13.5" customHeight="1">
      <c r="A139" s="45" t="str">
        <f>IF('Time Series Inputs'!A139="","",'Time Series Inputs'!A139)</f>
        <v/>
      </c>
      <c r="B139" s="74" t="str">
        <f>IF('Time Series Inputs'!B139="","",'Time Series Inputs'!B139)</f>
        <v/>
      </c>
      <c r="C139" s="74" t="str">
        <f>IF('Time Series Inputs'!C139="","",'Time Series Inputs'!C139)</f>
        <v/>
      </c>
      <c r="D139" s="53" t="str">
        <f>IF(A139="","",'Apply Constraints'!A139)</f>
        <v/>
      </c>
      <c r="E139" s="73" t="str">
        <f t="shared" si="41"/>
        <v/>
      </c>
      <c r="F139" s="68" t="str">
        <f t="shared" si="42"/>
        <v/>
      </c>
      <c r="G139" s="68" t="str">
        <f t="shared" si="43"/>
        <v/>
      </c>
      <c r="H139" s="69" t="str">
        <f t="shared" si="44"/>
        <v/>
      </c>
      <c r="I139" s="70" t="str">
        <f t="shared" si="45"/>
        <v/>
      </c>
      <c r="J139" s="46" t="str">
        <f t="shared" si="38"/>
        <v/>
      </c>
      <c r="K139" s="71" t="str">
        <f t="shared" si="46"/>
        <v/>
      </c>
      <c r="L139" s="70" t="str">
        <f t="shared" si="47"/>
        <v/>
      </c>
      <c r="M139" s="53" t="str">
        <f t="shared" si="48"/>
        <v/>
      </c>
      <c r="N139" s="53" t="str">
        <f t="shared" si="49"/>
        <v/>
      </c>
      <c r="O139" s="53" t="str">
        <f t="shared" si="39"/>
        <v/>
      </c>
      <c r="P139" s="72" t="str">
        <f t="shared" si="50"/>
        <v/>
      </c>
      <c r="Q139" s="72" t="str">
        <f t="shared" si="51"/>
        <v/>
      </c>
      <c r="R139" s="71" t="str">
        <f t="shared" si="52"/>
        <v/>
      </c>
      <c r="S139" s="71" t="str">
        <f t="shared" si="53"/>
        <v/>
      </c>
      <c r="T139" s="71" t="str">
        <f t="shared" si="54"/>
        <v/>
      </c>
      <c r="U139" s="53" t="str">
        <f t="shared" si="40"/>
        <v/>
      </c>
      <c r="V139" s="52" t="str">
        <f t="shared" si="55"/>
        <v/>
      </c>
      <c r="W139" s="66" t="str">
        <f t="shared" si="56"/>
        <v/>
      </c>
    </row>
    <row r="140" spans="1:23" ht="13.5" customHeight="1">
      <c r="A140" s="45" t="str">
        <f>IF('Time Series Inputs'!A140="","",'Time Series Inputs'!A140)</f>
        <v/>
      </c>
      <c r="B140" s="74" t="str">
        <f>IF('Time Series Inputs'!B140="","",'Time Series Inputs'!B140)</f>
        <v/>
      </c>
      <c r="C140" s="74" t="str">
        <f>IF('Time Series Inputs'!C140="","",'Time Series Inputs'!C140)</f>
        <v/>
      </c>
      <c r="D140" s="53" t="str">
        <f>IF(A140="","",'Apply Constraints'!A140)</f>
        <v/>
      </c>
      <c r="E140" s="73" t="str">
        <f t="shared" si="41"/>
        <v/>
      </c>
      <c r="F140" s="68" t="str">
        <f t="shared" si="42"/>
        <v/>
      </c>
      <c r="G140" s="68" t="str">
        <f t="shared" si="43"/>
        <v/>
      </c>
      <c r="H140" s="69" t="str">
        <f t="shared" si="44"/>
        <v/>
      </c>
      <c r="I140" s="70" t="str">
        <f t="shared" si="45"/>
        <v/>
      </c>
      <c r="J140" s="46" t="str">
        <f t="shared" si="38"/>
        <v/>
      </c>
      <c r="K140" s="71" t="str">
        <f t="shared" si="46"/>
        <v/>
      </c>
      <c r="L140" s="70" t="str">
        <f t="shared" si="47"/>
        <v/>
      </c>
      <c r="M140" s="53" t="str">
        <f t="shared" si="48"/>
        <v/>
      </c>
      <c r="N140" s="53" t="str">
        <f t="shared" si="49"/>
        <v/>
      </c>
      <c r="O140" s="53" t="str">
        <f t="shared" si="39"/>
        <v/>
      </c>
      <c r="P140" s="72" t="str">
        <f t="shared" si="50"/>
        <v/>
      </c>
      <c r="Q140" s="72" t="str">
        <f t="shared" si="51"/>
        <v/>
      </c>
      <c r="R140" s="71" t="str">
        <f t="shared" si="52"/>
        <v/>
      </c>
      <c r="S140" s="71" t="str">
        <f t="shared" si="53"/>
        <v/>
      </c>
      <c r="T140" s="71" t="str">
        <f t="shared" si="54"/>
        <v/>
      </c>
      <c r="U140" s="53" t="str">
        <f t="shared" si="40"/>
        <v/>
      </c>
      <c r="V140" s="52" t="str">
        <f t="shared" si="55"/>
        <v/>
      </c>
      <c r="W140" s="66" t="str">
        <f t="shared" si="56"/>
        <v/>
      </c>
    </row>
    <row r="141" spans="1:23" ht="13.5" customHeight="1">
      <c r="A141" s="45" t="str">
        <f>IF('Time Series Inputs'!A141="","",'Time Series Inputs'!A141)</f>
        <v/>
      </c>
      <c r="B141" s="74" t="str">
        <f>IF('Time Series Inputs'!B141="","",'Time Series Inputs'!B141)</f>
        <v/>
      </c>
      <c r="C141" s="74" t="str">
        <f>IF('Time Series Inputs'!C141="","",'Time Series Inputs'!C141)</f>
        <v/>
      </c>
      <c r="D141" s="53" t="str">
        <f>IF(A141="","",'Apply Constraints'!A141)</f>
        <v/>
      </c>
      <c r="E141" s="73" t="str">
        <f t="shared" si="41"/>
        <v/>
      </c>
      <c r="F141" s="68" t="str">
        <f t="shared" si="42"/>
        <v/>
      </c>
      <c r="G141" s="68" t="str">
        <f t="shared" si="43"/>
        <v/>
      </c>
      <c r="H141" s="69" t="str">
        <f t="shared" si="44"/>
        <v/>
      </c>
      <c r="I141" s="70" t="str">
        <f t="shared" si="45"/>
        <v/>
      </c>
      <c r="J141" s="46" t="str">
        <f t="shared" si="38"/>
        <v/>
      </c>
      <c r="K141" s="71" t="str">
        <f t="shared" si="46"/>
        <v/>
      </c>
      <c r="L141" s="70" t="str">
        <f t="shared" si="47"/>
        <v/>
      </c>
      <c r="M141" s="53" t="str">
        <f t="shared" si="48"/>
        <v/>
      </c>
      <c r="N141" s="53" t="str">
        <f t="shared" si="49"/>
        <v/>
      </c>
      <c r="O141" s="53" t="str">
        <f t="shared" si="39"/>
        <v/>
      </c>
      <c r="P141" s="72" t="str">
        <f t="shared" si="50"/>
        <v/>
      </c>
      <c r="Q141" s="72" t="str">
        <f t="shared" si="51"/>
        <v/>
      </c>
      <c r="R141" s="71" t="str">
        <f t="shared" si="52"/>
        <v/>
      </c>
      <c r="S141" s="71" t="str">
        <f t="shared" si="53"/>
        <v/>
      </c>
      <c r="T141" s="71" t="str">
        <f t="shared" si="54"/>
        <v/>
      </c>
      <c r="U141" s="53" t="str">
        <f t="shared" si="40"/>
        <v/>
      </c>
      <c r="V141" s="52" t="str">
        <f t="shared" si="55"/>
        <v/>
      </c>
      <c r="W141" s="66" t="str">
        <f t="shared" si="56"/>
        <v/>
      </c>
    </row>
    <row r="142" spans="1:23" ht="13.5" customHeight="1">
      <c r="A142" s="45" t="str">
        <f>IF('Time Series Inputs'!A142="","",'Time Series Inputs'!A142)</f>
        <v/>
      </c>
      <c r="B142" s="74" t="str">
        <f>IF('Time Series Inputs'!B142="","",'Time Series Inputs'!B142)</f>
        <v/>
      </c>
      <c r="C142" s="74" t="str">
        <f>IF('Time Series Inputs'!C142="","",'Time Series Inputs'!C142)</f>
        <v/>
      </c>
      <c r="D142" s="53" t="str">
        <f>IF(A142="","",'Apply Constraints'!A142)</f>
        <v/>
      </c>
      <c r="E142" s="73" t="str">
        <f t="shared" si="41"/>
        <v/>
      </c>
      <c r="F142" s="68" t="str">
        <f t="shared" si="42"/>
        <v/>
      </c>
      <c r="G142" s="68" t="str">
        <f t="shared" si="43"/>
        <v/>
      </c>
      <c r="H142" s="69" t="str">
        <f t="shared" si="44"/>
        <v/>
      </c>
      <c r="I142" s="70" t="str">
        <f t="shared" si="45"/>
        <v/>
      </c>
      <c r="J142" s="46" t="str">
        <f t="shared" si="38"/>
        <v/>
      </c>
      <c r="K142" s="71" t="str">
        <f t="shared" si="46"/>
        <v/>
      </c>
      <c r="L142" s="70" t="str">
        <f t="shared" si="47"/>
        <v/>
      </c>
      <c r="M142" s="53" t="str">
        <f t="shared" si="48"/>
        <v/>
      </c>
      <c r="N142" s="53" t="str">
        <f t="shared" si="49"/>
        <v/>
      </c>
      <c r="O142" s="53" t="str">
        <f t="shared" si="39"/>
        <v/>
      </c>
      <c r="P142" s="72" t="str">
        <f t="shared" si="50"/>
        <v/>
      </c>
      <c r="Q142" s="72" t="str">
        <f t="shared" si="51"/>
        <v/>
      </c>
      <c r="R142" s="71" t="str">
        <f t="shared" si="52"/>
        <v/>
      </c>
      <c r="S142" s="71" t="str">
        <f t="shared" si="53"/>
        <v/>
      </c>
      <c r="T142" s="71" t="str">
        <f t="shared" si="54"/>
        <v/>
      </c>
      <c r="U142" s="53" t="str">
        <f t="shared" si="40"/>
        <v/>
      </c>
      <c r="V142" s="52" t="str">
        <f t="shared" si="55"/>
        <v/>
      </c>
      <c r="W142" s="66" t="str">
        <f t="shared" si="56"/>
        <v/>
      </c>
    </row>
    <row r="143" spans="1:23" ht="13.5" customHeight="1">
      <c r="A143" s="45" t="str">
        <f>IF('Time Series Inputs'!A143="","",'Time Series Inputs'!A143)</f>
        <v/>
      </c>
      <c r="B143" s="74" t="str">
        <f>IF('Time Series Inputs'!B143="","",'Time Series Inputs'!B143)</f>
        <v/>
      </c>
      <c r="C143" s="74" t="str">
        <f>IF('Time Series Inputs'!C143="","",'Time Series Inputs'!C143)</f>
        <v/>
      </c>
      <c r="D143" s="53" t="str">
        <f>IF(A143="","",'Apply Constraints'!A143)</f>
        <v/>
      </c>
      <c r="E143" s="73" t="str">
        <f t="shared" si="41"/>
        <v/>
      </c>
      <c r="F143" s="68" t="str">
        <f t="shared" si="42"/>
        <v/>
      </c>
      <c r="G143" s="68" t="str">
        <f t="shared" si="43"/>
        <v/>
      </c>
      <c r="H143" s="69" t="str">
        <f t="shared" si="44"/>
        <v/>
      </c>
      <c r="I143" s="70" t="str">
        <f t="shared" si="45"/>
        <v/>
      </c>
      <c r="J143" s="46" t="str">
        <f t="shared" si="38"/>
        <v/>
      </c>
      <c r="K143" s="71" t="str">
        <f t="shared" si="46"/>
        <v/>
      </c>
      <c r="L143" s="70" t="str">
        <f t="shared" si="47"/>
        <v/>
      </c>
      <c r="M143" s="53" t="str">
        <f t="shared" si="48"/>
        <v/>
      </c>
      <c r="N143" s="53" t="str">
        <f t="shared" si="49"/>
        <v/>
      </c>
      <c r="O143" s="53" t="str">
        <f t="shared" si="39"/>
        <v/>
      </c>
      <c r="P143" s="72" t="str">
        <f t="shared" si="50"/>
        <v/>
      </c>
      <c r="Q143" s="72" t="str">
        <f t="shared" si="51"/>
        <v/>
      </c>
      <c r="R143" s="71" t="str">
        <f t="shared" si="52"/>
        <v/>
      </c>
      <c r="S143" s="71" t="str">
        <f t="shared" si="53"/>
        <v/>
      </c>
      <c r="T143" s="71" t="str">
        <f t="shared" si="54"/>
        <v/>
      </c>
      <c r="U143" s="53" t="str">
        <f t="shared" si="40"/>
        <v/>
      </c>
      <c r="V143" s="52" t="str">
        <f t="shared" si="55"/>
        <v/>
      </c>
      <c r="W143" s="66" t="str">
        <f t="shared" si="56"/>
        <v/>
      </c>
    </row>
    <row r="144" spans="1:23" ht="13.5" customHeight="1">
      <c r="A144" s="45" t="str">
        <f>IF('Time Series Inputs'!A144="","",'Time Series Inputs'!A144)</f>
        <v/>
      </c>
      <c r="B144" s="74" t="str">
        <f>IF('Time Series Inputs'!B144="","",'Time Series Inputs'!B144)</f>
        <v/>
      </c>
      <c r="C144" s="74" t="str">
        <f>IF('Time Series Inputs'!C144="","",'Time Series Inputs'!C144)</f>
        <v/>
      </c>
      <c r="D144" s="53" t="str">
        <f>IF(A144="","",'Apply Constraints'!A144)</f>
        <v/>
      </c>
      <c r="E144" s="73" t="str">
        <f t="shared" si="41"/>
        <v/>
      </c>
      <c r="F144" s="68" t="str">
        <f t="shared" si="42"/>
        <v/>
      </c>
      <c r="G144" s="68" t="str">
        <f t="shared" si="43"/>
        <v/>
      </c>
      <c r="H144" s="69" t="str">
        <f t="shared" si="44"/>
        <v/>
      </c>
      <c r="I144" s="70" t="str">
        <f t="shared" si="45"/>
        <v/>
      </c>
      <c r="J144" s="46" t="str">
        <f t="shared" si="38"/>
        <v/>
      </c>
      <c r="K144" s="71" t="str">
        <f t="shared" si="46"/>
        <v/>
      </c>
      <c r="L144" s="70" t="str">
        <f t="shared" si="47"/>
        <v/>
      </c>
      <c r="M144" s="53" t="str">
        <f t="shared" si="48"/>
        <v/>
      </c>
      <c r="N144" s="53" t="str">
        <f t="shared" si="49"/>
        <v/>
      </c>
      <c r="O144" s="53" t="str">
        <f t="shared" si="39"/>
        <v/>
      </c>
      <c r="P144" s="72" t="str">
        <f t="shared" si="50"/>
        <v/>
      </c>
      <c r="Q144" s="72" t="str">
        <f t="shared" si="51"/>
        <v/>
      </c>
      <c r="R144" s="71" t="str">
        <f t="shared" si="52"/>
        <v/>
      </c>
      <c r="S144" s="71" t="str">
        <f t="shared" si="53"/>
        <v/>
      </c>
      <c r="T144" s="71" t="str">
        <f t="shared" si="54"/>
        <v/>
      </c>
      <c r="U144" s="53" t="str">
        <f t="shared" si="40"/>
        <v/>
      </c>
      <c r="V144" s="52" t="str">
        <f t="shared" si="55"/>
        <v/>
      </c>
      <c r="W144" s="66" t="str">
        <f t="shared" si="56"/>
        <v/>
      </c>
    </row>
    <row r="145" spans="1:23" ht="13.5" customHeight="1">
      <c r="A145" s="45" t="str">
        <f>IF('Time Series Inputs'!A145="","",'Time Series Inputs'!A145)</f>
        <v/>
      </c>
      <c r="B145" s="74" t="str">
        <f>IF('Time Series Inputs'!B145="","",'Time Series Inputs'!B145)</f>
        <v/>
      </c>
      <c r="C145" s="74" t="str">
        <f>IF('Time Series Inputs'!C145="","",'Time Series Inputs'!C145)</f>
        <v/>
      </c>
      <c r="D145" s="53" t="str">
        <f>IF(A145="","",'Apply Constraints'!A145)</f>
        <v/>
      </c>
      <c r="E145" s="73" t="str">
        <f t="shared" si="41"/>
        <v/>
      </c>
      <c r="F145" s="68" t="str">
        <f t="shared" si="42"/>
        <v/>
      </c>
      <c r="G145" s="68" t="str">
        <f t="shared" si="43"/>
        <v/>
      </c>
      <c r="H145" s="69" t="str">
        <f t="shared" si="44"/>
        <v/>
      </c>
      <c r="I145" s="70" t="str">
        <f t="shared" si="45"/>
        <v/>
      </c>
      <c r="J145" s="46" t="str">
        <f t="shared" si="38"/>
        <v/>
      </c>
      <c r="K145" s="71" t="str">
        <f t="shared" si="46"/>
        <v/>
      </c>
      <c r="L145" s="70" t="str">
        <f t="shared" si="47"/>
        <v/>
      </c>
      <c r="M145" s="53" t="str">
        <f t="shared" si="48"/>
        <v/>
      </c>
      <c r="N145" s="53" t="str">
        <f t="shared" si="49"/>
        <v/>
      </c>
      <c r="O145" s="53" t="str">
        <f t="shared" si="39"/>
        <v/>
      </c>
      <c r="P145" s="72" t="str">
        <f t="shared" si="50"/>
        <v/>
      </c>
      <c r="Q145" s="72" t="str">
        <f t="shared" si="51"/>
        <v/>
      </c>
      <c r="R145" s="71" t="str">
        <f t="shared" si="52"/>
        <v/>
      </c>
      <c r="S145" s="71" t="str">
        <f t="shared" si="53"/>
        <v/>
      </c>
      <c r="T145" s="71" t="str">
        <f t="shared" si="54"/>
        <v/>
      </c>
      <c r="U145" s="53" t="str">
        <f t="shared" si="40"/>
        <v/>
      </c>
      <c r="V145" s="52" t="str">
        <f t="shared" si="55"/>
        <v/>
      </c>
      <c r="W145" s="66" t="str">
        <f t="shared" si="56"/>
        <v/>
      </c>
    </row>
    <row r="146" spans="1:23" ht="13.5" customHeight="1">
      <c r="A146" s="45" t="str">
        <f>IF('Time Series Inputs'!A146="","",'Time Series Inputs'!A146)</f>
        <v/>
      </c>
      <c r="B146" s="74" t="str">
        <f>IF('Time Series Inputs'!B146="","",'Time Series Inputs'!B146)</f>
        <v/>
      </c>
      <c r="C146" s="74" t="str">
        <f>IF('Time Series Inputs'!C146="","",'Time Series Inputs'!C146)</f>
        <v/>
      </c>
      <c r="D146" s="53" t="str">
        <f>IF(A146="","",'Apply Constraints'!A146)</f>
        <v/>
      </c>
      <c r="E146" s="73" t="str">
        <f t="shared" si="41"/>
        <v/>
      </c>
      <c r="F146" s="68" t="str">
        <f t="shared" si="42"/>
        <v/>
      </c>
      <c r="G146" s="68" t="str">
        <f t="shared" si="43"/>
        <v/>
      </c>
      <c r="H146" s="69" t="str">
        <f t="shared" si="44"/>
        <v/>
      </c>
      <c r="I146" s="70" t="str">
        <f t="shared" si="45"/>
        <v/>
      </c>
      <c r="J146" s="46" t="str">
        <f t="shared" si="38"/>
        <v/>
      </c>
      <c r="K146" s="71" t="str">
        <f t="shared" si="46"/>
        <v/>
      </c>
      <c r="L146" s="70" t="str">
        <f t="shared" si="47"/>
        <v/>
      </c>
      <c r="M146" s="53" t="str">
        <f t="shared" si="48"/>
        <v/>
      </c>
      <c r="N146" s="53" t="str">
        <f t="shared" si="49"/>
        <v/>
      </c>
      <c r="O146" s="53" t="str">
        <f t="shared" si="39"/>
        <v/>
      </c>
      <c r="P146" s="72" t="str">
        <f t="shared" si="50"/>
        <v/>
      </c>
      <c r="Q146" s="72" t="str">
        <f t="shared" si="51"/>
        <v/>
      </c>
      <c r="R146" s="71" t="str">
        <f t="shared" si="52"/>
        <v/>
      </c>
      <c r="S146" s="71" t="str">
        <f t="shared" si="53"/>
        <v/>
      </c>
      <c r="T146" s="71" t="str">
        <f t="shared" si="54"/>
        <v/>
      </c>
      <c r="U146" s="53" t="str">
        <f t="shared" si="40"/>
        <v/>
      </c>
      <c r="V146" s="52" t="str">
        <f t="shared" si="55"/>
        <v/>
      </c>
      <c r="W146" s="66" t="str">
        <f t="shared" si="56"/>
        <v/>
      </c>
    </row>
    <row r="147" spans="1:23" ht="13.5" customHeight="1">
      <c r="A147" s="45" t="str">
        <f>IF('Time Series Inputs'!A147="","",'Time Series Inputs'!A147)</f>
        <v/>
      </c>
      <c r="B147" s="74" t="str">
        <f>IF('Time Series Inputs'!B147="","",'Time Series Inputs'!B147)</f>
        <v/>
      </c>
      <c r="C147" s="74" t="str">
        <f>IF('Time Series Inputs'!C147="","",'Time Series Inputs'!C147)</f>
        <v/>
      </c>
      <c r="D147" s="53" t="str">
        <f>IF(A147="","",'Apply Constraints'!A147)</f>
        <v/>
      </c>
      <c r="E147" s="73" t="str">
        <f t="shared" si="41"/>
        <v/>
      </c>
      <c r="F147" s="68" t="str">
        <f t="shared" si="42"/>
        <v/>
      </c>
      <c r="G147" s="68" t="str">
        <f t="shared" si="43"/>
        <v/>
      </c>
      <c r="H147" s="69" t="str">
        <f t="shared" si="44"/>
        <v/>
      </c>
      <c r="I147" s="70" t="str">
        <f t="shared" si="45"/>
        <v/>
      </c>
      <c r="J147" s="46" t="str">
        <f t="shared" si="38"/>
        <v/>
      </c>
      <c r="K147" s="71" t="str">
        <f t="shared" si="46"/>
        <v/>
      </c>
      <c r="L147" s="70" t="str">
        <f t="shared" si="47"/>
        <v/>
      </c>
      <c r="M147" s="53" t="str">
        <f t="shared" si="48"/>
        <v/>
      </c>
      <c r="N147" s="53" t="str">
        <f t="shared" si="49"/>
        <v/>
      </c>
      <c r="O147" s="53" t="str">
        <f t="shared" si="39"/>
        <v/>
      </c>
      <c r="P147" s="72" t="str">
        <f t="shared" si="50"/>
        <v/>
      </c>
      <c r="Q147" s="72" t="str">
        <f t="shared" si="51"/>
        <v/>
      </c>
      <c r="R147" s="71" t="str">
        <f t="shared" si="52"/>
        <v/>
      </c>
      <c r="S147" s="71" t="str">
        <f t="shared" si="53"/>
        <v/>
      </c>
      <c r="T147" s="71" t="str">
        <f t="shared" si="54"/>
        <v/>
      </c>
      <c r="U147" s="53" t="str">
        <f t="shared" si="40"/>
        <v/>
      </c>
      <c r="V147" s="52" t="str">
        <f t="shared" si="55"/>
        <v/>
      </c>
      <c r="W147" s="66" t="str">
        <f t="shared" si="56"/>
        <v/>
      </c>
    </row>
    <row r="148" spans="1:23" ht="13.5" customHeight="1">
      <c r="A148" s="45" t="str">
        <f>IF('Time Series Inputs'!A148="","",'Time Series Inputs'!A148)</f>
        <v/>
      </c>
      <c r="B148" s="74" t="str">
        <f>IF('Time Series Inputs'!B148="","",'Time Series Inputs'!B148)</f>
        <v/>
      </c>
      <c r="C148" s="74" t="str">
        <f>IF('Time Series Inputs'!C148="","",'Time Series Inputs'!C148)</f>
        <v/>
      </c>
      <c r="D148" s="53" t="str">
        <f>IF(A148="","",'Apply Constraints'!A148)</f>
        <v/>
      </c>
      <c r="E148" s="73" t="str">
        <f t="shared" si="41"/>
        <v/>
      </c>
      <c r="F148" s="68" t="str">
        <f t="shared" si="42"/>
        <v/>
      </c>
      <c r="G148" s="68" t="str">
        <f t="shared" si="43"/>
        <v/>
      </c>
      <c r="H148" s="69" t="str">
        <f t="shared" si="44"/>
        <v/>
      </c>
      <c r="I148" s="70" t="str">
        <f t="shared" si="45"/>
        <v/>
      </c>
      <c r="J148" s="46" t="str">
        <f t="shared" si="38"/>
        <v/>
      </c>
      <c r="K148" s="71" t="str">
        <f t="shared" si="46"/>
        <v/>
      </c>
      <c r="L148" s="70" t="str">
        <f t="shared" si="47"/>
        <v/>
      </c>
      <c r="M148" s="53" t="str">
        <f t="shared" si="48"/>
        <v/>
      </c>
      <c r="N148" s="53" t="str">
        <f t="shared" si="49"/>
        <v/>
      </c>
      <c r="O148" s="53" t="str">
        <f t="shared" si="39"/>
        <v/>
      </c>
      <c r="P148" s="72" t="str">
        <f t="shared" si="50"/>
        <v/>
      </c>
      <c r="Q148" s="72" t="str">
        <f t="shared" si="51"/>
        <v/>
      </c>
      <c r="R148" s="71" t="str">
        <f t="shared" si="52"/>
        <v/>
      </c>
      <c r="S148" s="71" t="str">
        <f t="shared" si="53"/>
        <v/>
      </c>
      <c r="T148" s="71" t="str">
        <f t="shared" si="54"/>
        <v/>
      </c>
      <c r="U148" s="53" t="str">
        <f t="shared" si="40"/>
        <v/>
      </c>
      <c r="V148" s="52" t="str">
        <f t="shared" si="55"/>
        <v/>
      </c>
      <c r="W148" s="66" t="str">
        <f t="shared" si="56"/>
        <v/>
      </c>
    </row>
    <row r="149" spans="1:23" ht="13.5" customHeight="1">
      <c r="A149" s="45" t="str">
        <f>IF('Time Series Inputs'!A149="","",'Time Series Inputs'!A149)</f>
        <v/>
      </c>
      <c r="B149" s="74" t="str">
        <f>IF('Time Series Inputs'!B149="","",'Time Series Inputs'!B149)</f>
        <v/>
      </c>
      <c r="C149" s="74" t="str">
        <f>IF('Time Series Inputs'!C149="","",'Time Series Inputs'!C149)</f>
        <v/>
      </c>
      <c r="D149" s="53" t="str">
        <f>IF(A149="","",'Apply Constraints'!A149)</f>
        <v/>
      </c>
      <c r="E149" s="73" t="str">
        <f t="shared" si="41"/>
        <v/>
      </c>
      <c r="F149" s="68" t="str">
        <f t="shared" si="42"/>
        <v/>
      </c>
      <c r="G149" s="68" t="str">
        <f t="shared" si="43"/>
        <v/>
      </c>
      <c r="H149" s="69" t="str">
        <f t="shared" si="44"/>
        <v/>
      </c>
      <c r="I149" s="70" t="str">
        <f t="shared" si="45"/>
        <v/>
      </c>
      <c r="J149" s="46" t="str">
        <f t="shared" si="38"/>
        <v/>
      </c>
      <c r="K149" s="71" t="str">
        <f t="shared" si="46"/>
        <v/>
      </c>
      <c r="L149" s="70" t="str">
        <f t="shared" si="47"/>
        <v/>
      </c>
      <c r="M149" s="53" t="str">
        <f t="shared" si="48"/>
        <v/>
      </c>
      <c r="N149" s="53" t="str">
        <f t="shared" si="49"/>
        <v/>
      </c>
      <c r="O149" s="53" t="str">
        <f t="shared" si="39"/>
        <v/>
      </c>
      <c r="P149" s="72" t="str">
        <f t="shared" si="50"/>
        <v/>
      </c>
      <c r="Q149" s="72" t="str">
        <f t="shared" si="51"/>
        <v/>
      </c>
      <c r="R149" s="71" t="str">
        <f t="shared" si="52"/>
        <v/>
      </c>
      <c r="S149" s="71" t="str">
        <f t="shared" si="53"/>
        <v/>
      </c>
      <c r="T149" s="71" t="str">
        <f t="shared" si="54"/>
        <v/>
      </c>
      <c r="U149" s="53" t="str">
        <f t="shared" si="40"/>
        <v/>
      </c>
      <c r="V149" s="52" t="str">
        <f t="shared" si="55"/>
        <v/>
      </c>
      <c r="W149" s="66" t="str">
        <f t="shared" si="56"/>
        <v/>
      </c>
    </row>
    <row r="150" spans="1:23" ht="13.5" customHeight="1">
      <c r="A150" s="45" t="str">
        <f>IF('Time Series Inputs'!A150="","",'Time Series Inputs'!A150)</f>
        <v/>
      </c>
      <c r="B150" s="74" t="str">
        <f>IF('Time Series Inputs'!B150="","",'Time Series Inputs'!B150)</f>
        <v/>
      </c>
      <c r="C150" s="74" t="str">
        <f>IF('Time Series Inputs'!C150="","",'Time Series Inputs'!C150)</f>
        <v/>
      </c>
      <c r="D150" s="53" t="str">
        <f>IF(A150="","",'Apply Constraints'!A150)</f>
        <v/>
      </c>
      <c r="E150" s="73" t="str">
        <f t="shared" si="41"/>
        <v/>
      </c>
      <c r="F150" s="68" t="str">
        <f t="shared" si="42"/>
        <v/>
      </c>
      <c r="G150" s="68" t="str">
        <f t="shared" si="43"/>
        <v/>
      </c>
      <c r="H150" s="69" t="str">
        <f t="shared" si="44"/>
        <v/>
      </c>
      <c r="I150" s="70" t="str">
        <f t="shared" si="45"/>
        <v/>
      </c>
      <c r="J150" s="46" t="str">
        <f t="shared" si="38"/>
        <v/>
      </c>
      <c r="K150" s="71" t="str">
        <f t="shared" si="46"/>
        <v/>
      </c>
      <c r="L150" s="70" t="str">
        <f t="shared" si="47"/>
        <v/>
      </c>
      <c r="M150" s="53" t="str">
        <f t="shared" si="48"/>
        <v/>
      </c>
      <c r="N150" s="53" t="str">
        <f t="shared" si="49"/>
        <v/>
      </c>
      <c r="O150" s="53" t="str">
        <f t="shared" si="39"/>
        <v/>
      </c>
      <c r="P150" s="72" t="str">
        <f t="shared" si="50"/>
        <v/>
      </c>
      <c r="Q150" s="72" t="str">
        <f t="shared" si="51"/>
        <v/>
      </c>
      <c r="R150" s="71" t="str">
        <f t="shared" si="52"/>
        <v/>
      </c>
      <c r="S150" s="71" t="str">
        <f t="shared" si="53"/>
        <v/>
      </c>
      <c r="T150" s="71" t="str">
        <f t="shared" si="54"/>
        <v/>
      </c>
      <c r="U150" s="53" t="str">
        <f t="shared" si="40"/>
        <v/>
      </c>
      <c r="V150" s="52" t="str">
        <f t="shared" si="55"/>
        <v/>
      </c>
      <c r="W150" s="66" t="str">
        <f t="shared" si="56"/>
        <v/>
      </c>
    </row>
    <row r="151" spans="1:23" ht="13.5" customHeight="1">
      <c r="A151" s="45" t="str">
        <f>IF('Time Series Inputs'!A151="","",'Time Series Inputs'!A151)</f>
        <v/>
      </c>
      <c r="B151" s="74" t="str">
        <f>IF('Time Series Inputs'!B151="","",'Time Series Inputs'!B151)</f>
        <v/>
      </c>
      <c r="C151" s="74" t="str">
        <f>IF('Time Series Inputs'!C151="","",'Time Series Inputs'!C151)</f>
        <v/>
      </c>
      <c r="D151" s="53" t="str">
        <f>IF(A151="","",'Apply Constraints'!A151)</f>
        <v/>
      </c>
      <c r="E151" s="73" t="str">
        <f t="shared" si="41"/>
        <v/>
      </c>
      <c r="F151" s="68" t="str">
        <f t="shared" si="42"/>
        <v/>
      </c>
      <c r="G151" s="68" t="str">
        <f t="shared" si="43"/>
        <v/>
      </c>
      <c r="H151" s="69" t="str">
        <f t="shared" si="44"/>
        <v/>
      </c>
      <c r="I151" s="70" t="str">
        <f t="shared" si="45"/>
        <v/>
      </c>
      <c r="J151" s="46" t="str">
        <f t="shared" si="38"/>
        <v/>
      </c>
      <c r="K151" s="71" t="str">
        <f t="shared" si="46"/>
        <v/>
      </c>
      <c r="L151" s="70" t="str">
        <f t="shared" si="47"/>
        <v/>
      </c>
      <c r="M151" s="53" t="str">
        <f t="shared" si="48"/>
        <v/>
      </c>
      <c r="N151" s="53" t="str">
        <f t="shared" si="49"/>
        <v/>
      </c>
      <c r="O151" s="53" t="str">
        <f t="shared" si="39"/>
        <v/>
      </c>
      <c r="P151" s="72" t="str">
        <f t="shared" si="50"/>
        <v/>
      </c>
      <c r="Q151" s="72" t="str">
        <f t="shared" si="51"/>
        <v/>
      </c>
      <c r="R151" s="71" t="str">
        <f t="shared" si="52"/>
        <v/>
      </c>
      <c r="S151" s="71" t="str">
        <f t="shared" si="53"/>
        <v/>
      </c>
      <c r="T151" s="71" t="str">
        <f t="shared" si="54"/>
        <v/>
      </c>
      <c r="U151" s="53" t="str">
        <f t="shared" si="40"/>
        <v/>
      </c>
      <c r="V151" s="52" t="str">
        <f t="shared" si="55"/>
        <v/>
      </c>
      <c r="W151" s="66" t="str">
        <f t="shared" si="56"/>
        <v/>
      </c>
    </row>
    <row r="152" spans="1:23" ht="13.5" customHeight="1">
      <c r="A152" s="45" t="str">
        <f>IF('Time Series Inputs'!A152="","",'Time Series Inputs'!A152)</f>
        <v/>
      </c>
      <c r="B152" s="74" t="str">
        <f>IF('Time Series Inputs'!B152="","",'Time Series Inputs'!B152)</f>
        <v/>
      </c>
      <c r="C152" s="74" t="str">
        <f>IF('Time Series Inputs'!C152="","",'Time Series Inputs'!C152)</f>
        <v/>
      </c>
      <c r="D152" s="53" t="str">
        <f>IF(A152="","",'Apply Constraints'!A152)</f>
        <v/>
      </c>
      <c r="E152" s="73" t="str">
        <f t="shared" si="41"/>
        <v/>
      </c>
      <c r="F152" s="68" t="str">
        <f t="shared" si="42"/>
        <v/>
      </c>
      <c r="G152" s="68" t="str">
        <f t="shared" si="43"/>
        <v/>
      </c>
      <c r="H152" s="69" t="str">
        <f t="shared" si="44"/>
        <v/>
      </c>
      <c r="I152" s="70" t="str">
        <f t="shared" si="45"/>
        <v/>
      </c>
      <c r="J152" s="46" t="str">
        <f t="shared" si="38"/>
        <v/>
      </c>
      <c r="K152" s="71" t="str">
        <f t="shared" si="46"/>
        <v/>
      </c>
      <c r="L152" s="70" t="str">
        <f t="shared" si="47"/>
        <v/>
      </c>
      <c r="M152" s="53" t="str">
        <f t="shared" si="48"/>
        <v/>
      </c>
      <c r="N152" s="53" t="str">
        <f t="shared" si="49"/>
        <v/>
      </c>
      <c r="O152" s="53" t="str">
        <f t="shared" si="39"/>
        <v/>
      </c>
      <c r="P152" s="72" t="str">
        <f t="shared" si="50"/>
        <v/>
      </c>
      <c r="Q152" s="72" t="str">
        <f t="shared" si="51"/>
        <v/>
      </c>
      <c r="R152" s="71" t="str">
        <f t="shared" si="52"/>
        <v/>
      </c>
      <c r="S152" s="71" t="str">
        <f t="shared" si="53"/>
        <v/>
      </c>
      <c r="T152" s="71" t="str">
        <f t="shared" si="54"/>
        <v/>
      </c>
      <c r="U152" s="53" t="str">
        <f t="shared" si="40"/>
        <v/>
      </c>
      <c r="V152" s="52" t="str">
        <f t="shared" si="55"/>
        <v/>
      </c>
      <c r="W152" s="66" t="str">
        <f t="shared" si="56"/>
        <v/>
      </c>
    </row>
    <row r="153" spans="1:23" ht="13.5" customHeight="1">
      <c r="A153" s="45" t="str">
        <f>IF('Time Series Inputs'!A153="","",'Time Series Inputs'!A153)</f>
        <v/>
      </c>
      <c r="B153" s="74" t="str">
        <f>IF('Time Series Inputs'!B153="","",'Time Series Inputs'!B153)</f>
        <v/>
      </c>
      <c r="C153" s="74" t="str">
        <f>IF('Time Series Inputs'!C153="","",'Time Series Inputs'!C153)</f>
        <v/>
      </c>
      <c r="D153" s="53" t="str">
        <f>IF(A153="","",'Apply Constraints'!A153)</f>
        <v/>
      </c>
      <c r="E153" s="73" t="str">
        <f t="shared" si="41"/>
        <v/>
      </c>
      <c r="F153" s="68" t="str">
        <f t="shared" si="42"/>
        <v/>
      </c>
      <c r="G153" s="68" t="str">
        <f t="shared" si="43"/>
        <v/>
      </c>
      <c r="H153" s="69" t="str">
        <f t="shared" si="44"/>
        <v/>
      </c>
      <c r="I153" s="70" t="str">
        <f t="shared" si="45"/>
        <v/>
      </c>
      <c r="J153" s="46" t="str">
        <f t="shared" si="38"/>
        <v/>
      </c>
      <c r="K153" s="71" t="str">
        <f t="shared" si="46"/>
        <v/>
      </c>
      <c r="L153" s="70" t="str">
        <f t="shared" si="47"/>
        <v/>
      </c>
      <c r="M153" s="53" t="str">
        <f t="shared" si="48"/>
        <v/>
      </c>
      <c r="N153" s="53" t="str">
        <f t="shared" si="49"/>
        <v/>
      </c>
      <c r="O153" s="53" t="str">
        <f t="shared" si="39"/>
        <v/>
      </c>
      <c r="P153" s="72" t="str">
        <f t="shared" si="50"/>
        <v/>
      </c>
      <c r="Q153" s="72" t="str">
        <f t="shared" si="51"/>
        <v/>
      </c>
      <c r="R153" s="71" t="str">
        <f t="shared" si="52"/>
        <v/>
      </c>
      <c r="S153" s="71" t="str">
        <f t="shared" si="53"/>
        <v/>
      </c>
      <c r="T153" s="71" t="str">
        <f t="shared" si="54"/>
        <v/>
      </c>
      <c r="U153" s="53" t="str">
        <f t="shared" si="40"/>
        <v/>
      </c>
      <c r="V153" s="52" t="str">
        <f t="shared" si="55"/>
        <v/>
      </c>
      <c r="W153" s="66" t="str">
        <f t="shared" si="56"/>
        <v/>
      </c>
    </row>
    <row r="154" spans="1:23" ht="13.5" customHeight="1">
      <c r="A154" s="45" t="str">
        <f>IF('Time Series Inputs'!A154="","",'Time Series Inputs'!A154)</f>
        <v/>
      </c>
      <c r="B154" s="74" t="str">
        <f>IF('Time Series Inputs'!B154="","",'Time Series Inputs'!B154)</f>
        <v/>
      </c>
      <c r="C154" s="74" t="str">
        <f>IF('Time Series Inputs'!C154="","",'Time Series Inputs'!C154)</f>
        <v/>
      </c>
      <c r="D154" s="53" t="str">
        <f>IF(A154="","",'Apply Constraints'!A154)</f>
        <v/>
      </c>
      <c r="E154" s="73" t="str">
        <f t="shared" si="41"/>
        <v/>
      </c>
      <c r="F154" s="68" t="str">
        <f t="shared" si="42"/>
        <v/>
      </c>
      <c r="G154" s="68" t="str">
        <f t="shared" si="43"/>
        <v/>
      </c>
      <c r="H154" s="69" t="str">
        <f t="shared" si="44"/>
        <v/>
      </c>
      <c r="I154" s="70" t="str">
        <f t="shared" si="45"/>
        <v/>
      </c>
      <c r="J154" s="46" t="str">
        <f t="shared" si="38"/>
        <v/>
      </c>
      <c r="K154" s="71" t="str">
        <f t="shared" si="46"/>
        <v/>
      </c>
      <c r="L154" s="70" t="str">
        <f t="shared" si="47"/>
        <v/>
      </c>
      <c r="M154" s="53" t="str">
        <f t="shared" si="48"/>
        <v/>
      </c>
      <c r="N154" s="53" t="str">
        <f t="shared" si="49"/>
        <v/>
      </c>
      <c r="O154" s="53" t="str">
        <f t="shared" si="39"/>
        <v/>
      </c>
      <c r="P154" s="72" t="str">
        <f t="shared" si="50"/>
        <v/>
      </c>
      <c r="Q154" s="72" t="str">
        <f t="shared" si="51"/>
        <v/>
      </c>
      <c r="R154" s="71" t="str">
        <f t="shared" si="52"/>
        <v/>
      </c>
      <c r="S154" s="71" t="str">
        <f t="shared" si="53"/>
        <v/>
      </c>
      <c r="T154" s="71" t="str">
        <f t="shared" si="54"/>
        <v/>
      </c>
      <c r="U154" s="53" t="str">
        <f t="shared" si="40"/>
        <v/>
      </c>
      <c r="V154" s="52" t="str">
        <f t="shared" si="55"/>
        <v/>
      </c>
      <c r="W154" s="66" t="str">
        <f t="shared" si="56"/>
        <v/>
      </c>
    </row>
    <row r="155" spans="1:23" ht="13.5" customHeight="1">
      <c r="A155" s="45" t="str">
        <f>IF('Time Series Inputs'!A155="","",'Time Series Inputs'!A155)</f>
        <v/>
      </c>
      <c r="B155" s="74" t="str">
        <f>IF('Time Series Inputs'!B155="","",'Time Series Inputs'!B155)</f>
        <v/>
      </c>
      <c r="C155" s="74" t="str">
        <f>IF('Time Series Inputs'!C155="","",'Time Series Inputs'!C155)</f>
        <v/>
      </c>
      <c r="D155" s="53" t="str">
        <f>IF(A155="","",'Apply Constraints'!A155)</f>
        <v/>
      </c>
      <c r="E155" s="73" t="str">
        <f t="shared" si="41"/>
        <v/>
      </c>
      <c r="F155" s="68" t="str">
        <f t="shared" si="42"/>
        <v/>
      </c>
      <c r="G155" s="68" t="str">
        <f t="shared" si="43"/>
        <v/>
      </c>
      <c r="H155" s="69" t="str">
        <f t="shared" si="44"/>
        <v/>
      </c>
      <c r="I155" s="70" t="str">
        <f t="shared" si="45"/>
        <v/>
      </c>
      <c r="J155" s="46" t="str">
        <f t="shared" si="38"/>
        <v/>
      </c>
      <c r="K155" s="71" t="str">
        <f t="shared" si="46"/>
        <v/>
      </c>
      <c r="L155" s="70" t="str">
        <f t="shared" si="47"/>
        <v/>
      </c>
      <c r="M155" s="53" t="str">
        <f t="shared" si="48"/>
        <v/>
      </c>
      <c r="N155" s="53" t="str">
        <f t="shared" si="49"/>
        <v/>
      </c>
      <c r="O155" s="53" t="str">
        <f t="shared" si="39"/>
        <v/>
      </c>
      <c r="P155" s="72" t="str">
        <f t="shared" si="50"/>
        <v/>
      </c>
      <c r="Q155" s="72" t="str">
        <f t="shared" si="51"/>
        <v/>
      </c>
      <c r="R155" s="71" t="str">
        <f t="shared" si="52"/>
        <v/>
      </c>
      <c r="S155" s="71" t="str">
        <f t="shared" si="53"/>
        <v/>
      </c>
      <c r="T155" s="71" t="str">
        <f t="shared" si="54"/>
        <v/>
      </c>
      <c r="U155" s="53" t="str">
        <f t="shared" si="40"/>
        <v/>
      </c>
      <c r="V155" s="52" t="str">
        <f t="shared" si="55"/>
        <v/>
      </c>
      <c r="W155" s="66" t="str">
        <f t="shared" si="56"/>
        <v/>
      </c>
    </row>
    <row r="156" spans="1:23" ht="13.5" customHeight="1">
      <c r="A156" s="45" t="str">
        <f>IF('Time Series Inputs'!A156="","",'Time Series Inputs'!A156)</f>
        <v/>
      </c>
      <c r="B156" s="74" t="str">
        <f>IF('Time Series Inputs'!B156="","",'Time Series Inputs'!B156)</f>
        <v/>
      </c>
      <c r="C156" s="74" t="str">
        <f>IF('Time Series Inputs'!C156="","",'Time Series Inputs'!C156)</f>
        <v/>
      </c>
      <c r="D156" s="53" t="str">
        <f>IF(A156="","",'Apply Constraints'!A156)</f>
        <v/>
      </c>
      <c r="E156" s="73" t="str">
        <f t="shared" si="41"/>
        <v/>
      </c>
      <c r="F156" s="68" t="str">
        <f t="shared" si="42"/>
        <v/>
      </c>
      <c r="G156" s="68" t="str">
        <f t="shared" si="43"/>
        <v/>
      </c>
      <c r="H156" s="69" t="str">
        <f t="shared" si="44"/>
        <v/>
      </c>
      <c r="I156" s="70" t="str">
        <f t="shared" si="45"/>
        <v/>
      </c>
      <c r="J156" s="46" t="str">
        <f t="shared" si="38"/>
        <v/>
      </c>
      <c r="K156" s="71" t="str">
        <f t="shared" si="46"/>
        <v/>
      </c>
      <c r="L156" s="70" t="str">
        <f t="shared" si="47"/>
        <v/>
      </c>
      <c r="M156" s="53" t="str">
        <f t="shared" si="48"/>
        <v/>
      </c>
      <c r="N156" s="53" t="str">
        <f t="shared" si="49"/>
        <v/>
      </c>
      <c r="O156" s="53" t="str">
        <f t="shared" si="39"/>
        <v/>
      </c>
      <c r="P156" s="72" t="str">
        <f t="shared" si="50"/>
        <v/>
      </c>
      <c r="Q156" s="72" t="str">
        <f t="shared" si="51"/>
        <v/>
      </c>
      <c r="R156" s="71" t="str">
        <f t="shared" si="52"/>
        <v/>
      </c>
      <c r="S156" s="71" t="str">
        <f t="shared" si="53"/>
        <v/>
      </c>
      <c r="T156" s="71" t="str">
        <f t="shared" si="54"/>
        <v/>
      </c>
      <c r="U156" s="53" t="str">
        <f t="shared" si="40"/>
        <v/>
      </c>
      <c r="V156" s="52" t="str">
        <f t="shared" si="55"/>
        <v/>
      </c>
      <c r="W156" s="66" t="str">
        <f t="shared" si="56"/>
        <v/>
      </c>
    </row>
    <row r="157" spans="1:23" ht="13.5" customHeight="1">
      <c r="A157" s="45" t="str">
        <f>IF('Time Series Inputs'!A157="","",'Time Series Inputs'!A157)</f>
        <v/>
      </c>
      <c r="B157" s="74" t="str">
        <f>IF('Time Series Inputs'!B157="","",'Time Series Inputs'!B157)</f>
        <v/>
      </c>
      <c r="C157" s="74" t="str">
        <f>IF('Time Series Inputs'!C157="","",'Time Series Inputs'!C157)</f>
        <v/>
      </c>
      <c r="D157" s="53" t="str">
        <f>IF(A157="","",'Apply Constraints'!A157)</f>
        <v/>
      </c>
      <c r="E157" s="73" t="str">
        <f t="shared" si="41"/>
        <v/>
      </c>
      <c r="F157" s="68" t="str">
        <f t="shared" si="42"/>
        <v/>
      </c>
      <c r="G157" s="68" t="str">
        <f t="shared" si="43"/>
        <v/>
      </c>
      <c r="H157" s="69" t="str">
        <f t="shared" si="44"/>
        <v/>
      </c>
      <c r="I157" s="70" t="str">
        <f t="shared" si="45"/>
        <v/>
      </c>
      <c r="J157" s="46" t="str">
        <f t="shared" si="38"/>
        <v/>
      </c>
      <c r="K157" s="71" t="str">
        <f t="shared" si="46"/>
        <v/>
      </c>
      <c r="L157" s="70" t="str">
        <f t="shared" si="47"/>
        <v/>
      </c>
      <c r="M157" s="53" t="str">
        <f t="shared" si="48"/>
        <v/>
      </c>
      <c r="N157" s="53" t="str">
        <f t="shared" si="49"/>
        <v/>
      </c>
      <c r="O157" s="53" t="str">
        <f t="shared" si="39"/>
        <v/>
      </c>
      <c r="P157" s="72" t="str">
        <f t="shared" si="50"/>
        <v/>
      </c>
      <c r="Q157" s="72" t="str">
        <f t="shared" si="51"/>
        <v/>
      </c>
      <c r="R157" s="71" t="str">
        <f t="shared" si="52"/>
        <v/>
      </c>
      <c r="S157" s="71" t="str">
        <f t="shared" si="53"/>
        <v/>
      </c>
      <c r="T157" s="71" t="str">
        <f t="shared" si="54"/>
        <v/>
      </c>
      <c r="U157" s="53" t="str">
        <f t="shared" si="40"/>
        <v/>
      </c>
      <c r="V157" s="52" t="str">
        <f t="shared" si="55"/>
        <v/>
      </c>
      <c r="W157" s="66" t="str">
        <f t="shared" si="56"/>
        <v/>
      </c>
    </row>
    <row r="158" spans="1:23" ht="13.5" customHeight="1">
      <c r="A158" s="45" t="str">
        <f>IF('Time Series Inputs'!A158="","",'Time Series Inputs'!A158)</f>
        <v/>
      </c>
      <c r="B158" s="74" t="str">
        <f>IF('Time Series Inputs'!B158="","",'Time Series Inputs'!B158)</f>
        <v/>
      </c>
      <c r="C158" s="74" t="str">
        <f>IF('Time Series Inputs'!C158="","",'Time Series Inputs'!C158)</f>
        <v/>
      </c>
      <c r="D158" s="53" t="str">
        <f>IF(A158="","",'Apply Constraints'!A158)</f>
        <v/>
      </c>
      <c r="E158" s="73" t="str">
        <f t="shared" si="41"/>
        <v/>
      </c>
      <c r="F158" s="68" t="str">
        <f t="shared" si="42"/>
        <v/>
      </c>
      <c r="G158" s="68" t="str">
        <f t="shared" si="43"/>
        <v/>
      </c>
      <c r="H158" s="69" t="str">
        <f t="shared" si="44"/>
        <v/>
      </c>
      <c r="I158" s="70" t="str">
        <f t="shared" si="45"/>
        <v/>
      </c>
      <c r="J158" s="46" t="str">
        <f t="shared" si="38"/>
        <v/>
      </c>
      <c r="K158" s="71" t="str">
        <f t="shared" si="46"/>
        <v/>
      </c>
      <c r="L158" s="70" t="str">
        <f t="shared" si="47"/>
        <v/>
      </c>
      <c r="M158" s="53" t="str">
        <f t="shared" si="48"/>
        <v/>
      </c>
      <c r="N158" s="53" t="str">
        <f t="shared" si="49"/>
        <v/>
      </c>
      <c r="O158" s="53" t="str">
        <f t="shared" si="39"/>
        <v/>
      </c>
      <c r="P158" s="72" t="str">
        <f t="shared" si="50"/>
        <v/>
      </c>
      <c r="Q158" s="72" t="str">
        <f t="shared" si="51"/>
        <v/>
      </c>
      <c r="R158" s="71" t="str">
        <f t="shared" si="52"/>
        <v/>
      </c>
      <c r="S158" s="71" t="str">
        <f t="shared" si="53"/>
        <v/>
      </c>
      <c r="T158" s="71" t="str">
        <f t="shared" si="54"/>
        <v/>
      </c>
      <c r="U158" s="53" t="str">
        <f t="shared" si="40"/>
        <v/>
      </c>
      <c r="V158" s="52" t="str">
        <f t="shared" si="55"/>
        <v/>
      </c>
      <c r="W158" s="66" t="str">
        <f t="shared" si="56"/>
        <v/>
      </c>
    </row>
    <row r="159" spans="1:23" ht="13.5" customHeight="1">
      <c r="A159" s="45" t="str">
        <f>IF('Time Series Inputs'!A159="","",'Time Series Inputs'!A159)</f>
        <v/>
      </c>
      <c r="B159" s="74" t="str">
        <f>IF('Time Series Inputs'!B159="","",'Time Series Inputs'!B159)</f>
        <v/>
      </c>
      <c r="C159" s="74" t="str">
        <f>IF('Time Series Inputs'!C159="","",'Time Series Inputs'!C159)</f>
        <v/>
      </c>
      <c r="D159" s="53" t="str">
        <f>IF(A159="","",'Apply Constraints'!A159)</f>
        <v/>
      </c>
      <c r="E159" s="73" t="str">
        <f t="shared" si="41"/>
        <v/>
      </c>
      <c r="F159" s="68" t="str">
        <f t="shared" si="42"/>
        <v/>
      </c>
      <c r="G159" s="68" t="str">
        <f t="shared" si="43"/>
        <v/>
      </c>
      <c r="H159" s="69" t="str">
        <f t="shared" si="44"/>
        <v/>
      </c>
      <c r="I159" s="70" t="str">
        <f t="shared" si="45"/>
        <v/>
      </c>
      <c r="J159" s="46" t="str">
        <f t="shared" si="38"/>
        <v/>
      </c>
      <c r="K159" s="71" t="str">
        <f t="shared" si="46"/>
        <v/>
      </c>
      <c r="L159" s="70" t="str">
        <f t="shared" si="47"/>
        <v/>
      </c>
      <c r="M159" s="53" t="str">
        <f t="shared" si="48"/>
        <v/>
      </c>
      <c r="N159" s="53" t="str">
        <f t="shared" si="49"/>
        <v/>
      </c>
      <c r="O159" s="53" t="str">
        <f t="shared" si="39"/>
        <v/>
      </c>
      <c r="P159" s="72" t="str">
        <f t="shared" si="50"/>
        <v/>
      </c>
      <c r="Q159" s="72" t="str">
        <f t="shared" si="51"/>
        <v/>
      </c>
      <c r="R159" s="71" t="str">
        <f t="shared" si="52"/>
        <v/>
      </c>
      <c r="S159" s="71" t="str">
        <f t="shared" si="53"/>
        <v/>
      </c>
      <c r="T159" s="71" t="str">
        <f t="shared" si="54"/>
        <v/>
      </c>
      <c r="U159" s="53" t="str">
        <f t="shared" si="40"/>
        <v/>
      </c>
      <c r="V159" s="52" t="str">
        <f t="shared" si="55"/>
        <v/>
      </c>
      <c r="W159" s="66" t="str">
        <f t="shared" si="56"/>
        <v/>
      </c>
    </row>
    <row r="160" spans="1:23" ht="13.5" customHeight="1">
      <c r="A160" s="45" t="str">
        <f>IF('Time Series Inputs'!A160="","",'Time Series Inputs'!A160)</f>
        <v/>
      </c>
      <c r="B160" s="74" t="str">
        <f>IF('Time Series Inputs'!B160="","",'Time Series Inputs'!B160)</f>
        <v/>
      </c>
      <c r="C160" s="74" t="str">
        <f>IF('Time Series Inputs'!C160="","",'Time Series Inputs'!C160)</f>
        <v/>
      </c>
      <c r="D160" s="53" t="str">
        <f>IF(A160="","",'Apply Constraints'!A160)</f>
        <v/>
      </c>
      <c r="E160" s="73" t="str">
        <f t="shared" si="41"/>
        <v/>
      </c>
      <c r="F160" s="68" t="str">
        <f t="shared" si="42"/>
        <v/>
      </c>
      <c r="G160" s="68" t="str">
        <f t="shared" si="43"/>
        <v/>
      </c>
      <c r="H160" s="69" t="str">
        <f t="shared" si="44"/>
        <v/>
      </c>
      <c r="I160" s="70" t="str">
        <f t="shared" si="45"/>
        <v/>
      </c>
      <c r="J160" s="46" t="str">
        <f t="shared" si="38"/>
        <v/>
      </c>
      <c r="K160" s="71" t="str">
        <f t="shared" si="46"/>
        <v/>
      </c>
      <c r="L160" s="70" t="str">
        <f t="shared" si="47"/>
        <v/>
      </c>
      <c r="M160" s="53" t="str">
        <f t="shared" si="48"/>
        <v/>
      </c>
      <c r="N160" s="53" t="str">
        <f t="shared" si="49"/>
        <v/>
      </c>
      <c r="O160" s="53" t="str">
        <f t="shared" si="39"/>
        <v/>
      </c>
      <c r="P160" s="72" t="str">
        <f t="shared" si="50"/>
        <v/>
      </c>
      <c r="Q160" s="72" t="str">
        <f t="shared" si="51"/>
        <v/>
      </c>
      <c r="R160" s="71" t="str">
        <f t="shared" si="52"/>
        <v/>
      </c>
      <c r="S160" s="71" t="str">
        <f t="shared" si="53"/>
        <v/>
      </c>
      <c r="T160" s="71" t="str">
        <f t="shared" si="54"/>
        <v/>
      </c>
      <c r="U160" s="53" t="str">
        <f t="shared" si="40"/>
        <v/>
      </c>
      <c r="V160" s="52" t="str">
        <f t="shared" si="55"/>
        <v/>
      </c>
      <c r="W160" s="66" t="str">
        <f t="shared" si="56"/>
        <v/>
      </c>
    </row>
    <row r="161" spans="1:23" ht="13.5" customHeight="1">
      <c r="A161" s="45" t="str">
        <f>IF('Time Series Inputs'!A161="","",'Time Series Inputs'!A161)</f>
        <v/>
      </c>
      <c r="B161" s="74" t="str">
        <f>IF('Time Series Inputs'!B161="","",'Time Series Inputs'!B161)</f>
        <v/>
      </c>
      <c r="C161" s="74" t="str">
        <f>IF('Time Series Inputs'!C161="","",'Time Series Inputs'!C161)</f>
        <v/>
      </c>
      <c r="D161" s="53" t="str">
        <f>IF(A161="","",'Apply Constraints'!A161)</f>
        <v/>
      </c>
      <c r="E161" s="73" t="str">
        <f t="shared" si="41"/>
        <v/>
      </c>
      <c r="F161" s="68" t="str">
        <f t="shared" si="42"/>
        <v/>
      </c>
      <c r="G161" s="68" t="str">
        <f t="shared" si="43"/>
        <v/>
      </c>
      <c r="H161" s="69" t="str">
        <f t="shared" si="44"/>
        <v/>
      </c>
      <c r="I161" s="70" t="str">
        <f t="shared" si="45"/>
        <v/>
      </c>
      <c r="J161" s="46" t="str">
        <f t="shared" si="38"/>
        <v/>
      </c>
      <c r="K161" s="71" t="str">
        <f t="shared" si="46"/>
        <v/>
      </c>
      <c r="L161" s="70" t="str">
        <f t="shared" si="47"/>
        <v/>
      </c>
      <c r="M161" s="53" t="str">
        <f t="shared" si="48"/>
        <v/>
      </c>
      <c r="N161" s="53" t="str">
        <f t="shared" si="49"/>
        <v/>
      </c>
      <c r="O161" s="53" t="str">
        <f t="shared" si="39"/>
        <v/>
      </c>
      <c r="P161" s="72" t="str">
        <f t="shared" si="50"/>
        <v/>
      </c>
      <c r="Q161" s="72" t="str">
        <f t="shared" si="51"/>
        <v/>
      </c>
      <c r="R161" s="71" t="str">
        <f t="shared" si="52"/>
        <v/>
      </c>
      <c r="S161" s="71" t="str">
        <f t="shared" si="53"/>
        <v/>
      </c>
      <c r="T161" s="71" t="str">
        <f t="shared" si="54"/>
        <v/>
      </c>
      <c r="U161" s="53" t="str">
        <f t="shared" si="40"/>
        <v/>
      </c>
      <c r="V161" s="52" t="str">
        <f t="shared" si="55"/>
        <v/>
      </c>
      <c r="W161" s="66" t="str">
        <f t="shared" si="56"/>
        <v/>
      </c>
    </row>
    <row r="162" spans="1:23" ht="13.5" customHeight="1">
      <c r="A162" s="45" t="str">
        <f>IF('Time Series Inputs'!A162="","",'Time Series Inputs'!A162)</f>
        <v/>
      </c>
      <c r="B162" s="74" t="str">
        <f>IF('Time Series Inputs'!B162="","",'Time Series Inputs'!B162)</f>
        <v/>
      </c>
      <c r="C162" s="74" t="str">
        <f>IF('Time Series Inputs'!C162="","",'Time Series Inputs'!C162)</f>
        <v/>
      </c>
      <c r="D162" s="53" t="str">
        <f>IF(A162="","",'Apply Constraints'!A162)</f>
        <v/>
      </c>
      <c r="E162" s="73" t="str">
        <f t="shared" si="41"/>
        <v/>
      </c>
      <c r="F162" s="68" t="str">
        <f t="shared" si="42"/>
        <v/>
      </c>
      <c r="G162" s="68" t="str">
        <f t="shared" si="43"/>
        <v/>
      </c>
      <c r="H162" s="69" t="str">
        <f t="shared" si="44"/>
        <v/>
      </c>
      <c r="I162" s="70" t="str">
        <f t="shared" si="45"/>
        <v/>
      </c>
      <c r="J162" s="46" t="str">
        <f t="shared" si="38"/>
        <v/>
      </c>
      <c r="K162" s="71" t="str">
        <f t="shared" si="46"/>
        <v/>
      </c>
      <c r="L162" s="70" t="str">
        <f t="shared" si="47"/>
        <v/>
      </c>
      <c r="M162" s="53" t="str">
        <f t="shared" si="48"/>
        <v/>
      </c>
      <c r="N162" s="53" t="str">
        <f t="shared" si="49"/>
        <v/>
      </c>
      <c r="O162" s="53" t="str">
        <f t="shared" si="39"/>
        <v/>
      </c>
      <c r="P162" s="72" t="str">
        <f t="shared" si="50"/>
        <v/>
      </c>
      <c r="Q162" s="72" t="str">
        <f t="shared" si="51"/>
        <v/>
      </c>
      <c r="R162" s="71" t="str">
        <f t="shared" si="52"/>
        <v/>
      </c>
      <c r="S162" s="71" t="str">
        <f t="shared" si="53"/>
        <v/>
      </c>
      <c r="T162" s="71" t="str">
        <f t="shared" si="54"/>
        <v/>
      </c>
      <c r="U162" s="53" t="str">
        <f t="shared" si="40"/>
        <v/>
      </c>
      <c r="V162" s="52" t="str">
        <f t="shared" si="55"/>
        <v/>
      </c>
      <c r="W162" s="66" t="str">
        <f t="shared" si="56"/>
        <v/>
      </c>
    </row>
    <row r="163" spans="1:23" ht="13.5" customHeight="1">
      <c r="A163" s="45" t="str">
        <f>IF('Time Series Inputs'!A163="","",'Time Series Inputs'!A163)</f>
        <v/>
      </c>
      <c r="B163" s="74" t="str">
        <f>IF('Time Series Inputs'!B163="","",'Time Series Inputs'!B163)</f>
        <v/>
      </c>
      <c r="C163" s="74" t="str">
        <f>IF('Time Series Inputs'!C163="","",'Time Series Inputs'!C163)</f>
        <v/>
      </c>
      <c r="D163" s="53" t="str">
        <f>IF(A163="","",'Apply Constraints'!A163)</f>
        <v/>
      </c>
      <c r="E163" s="73" t="str">
        <f t="shared" si="41"/>
        <v/>
      </c>
      <c r="F163" s="68" t="str">
        <f t="shared" si="42"/>
        <v/>
      </c>
      <c r="G163" s="68" t="str">
        <f t="shared" si="43"/>
        <v/>
      </c>
      <c r="H163" s="69" t="str">
        <f t="shared" si="44"/>
        <v/>
      </c>
      <c r="I163" s="70" t="str">
        <f t="shared" si="45"/>
        <v/>
      </c>
      <c r="J163" s="46" t="str">
        <f t="shared" si="38"/>
        <v/>
      </c>
      <c r="K163" s="71" t="str">
        <f t="shared" si="46"/>
        <v/>
      </c>
      <c r="L163" s="70" t="str">
        <f t="shared" si="47"/>
        <v/>
      </c>
      <c r="M163" s="53" t="str">
        <f t="shared" si="48"/>
        <v/>
      </c>
      <c r="N163" s="53" t="str">
        <f t="shared" si="49"/>
        <v/>
      </c>
      <c r="O163" s="53" t="str">
        <f t="shared" si="39"/>
        <v/>
      </c>
      <c r="P163" s="72" t="str">
        <f t="shared" si="50"/>
        <v/>
      </c>
      <c r="Q163" s="72" t="str">
        <f t="shared" si="51"/>
        <v/>
      </c>
      <c r="R163" s="71" t="str">
        <f t="shared" si="52"/>
        <v/>
      </c>
      <c r="S163" s="71" t="str">
        <f t="shared" si="53"/>
        <v/>
      </c>
      <c r="T163" s="71" t="str">
        <f t="shared" si="54"/>
        <v/>
      </c>
      <c r="U163" s="53" t="str">
        <f t="shared" si="40"/>
        <v/>
      </c>
      <c r="V163" s="52" t="str">
        <f t="shared" si="55"/>
        <v/>
      </c>
      <c r="W163" s="66" t="str">
        <f t="shared" si="56"/>
        <v/>
      </c>
    </row>
    <row r="164" spans="1:23" ht="13.5" customHeight="1">
      <c r="A164" s="45" t="str">
        <f>IF('Time Series Inputs'!A164="","",'Time Series Inputs'!A164)</f>
        <v/>
      </c>
      <c r="B164" s="74" t="str">
        <f>IF('Time Series Inputs'!B164="","",'Time Series Inputs'!B164)</f>
        <v/>
      </c>
      <c r="C164" s="74" t="str">
        <f>IF('Time Series Inputs'!C164="","",'Time Series Inputs'!C164)</f>
        <v/>
      </c>
      <c r="D164" s="53" t="str">
        <f>IF(A164="","",'Apply Constraints'!A164)</f>
        <v/>
      </c>
      <c r="E164" s="73" t="str">
        <f t="shared" si="41"/>
        <v/>
      </c>
      <c r="F164" s="68" t="str">
        <f t="shared" si="42"/>
        <v/>
      </c>
      <c r="G164" s="68" t="str">
        <f t="shared" si="43"/>
        <v/>
      </c>
      <c r="H164" s="69" t="str">
        <f t="shared" si="44"/>
        <v/>
      </c>
      <c r="I164" s="70" t="str">
        <f t="shared" si="45"/>
        <v/>
      </c>
      <c r="J164" s="46" t="str">
        <f t="shared" si="38"/>
        <v/>
      </c>
      <c r="K164" s="71" t="str">
        <f t="shared" si="46"/>
        <v/>
      </c>
      <c r="L164" s="70" t="str">
        <f t="shared" si="47"/>
        <v/>
      </c>
      <c r="M164" s="53" t="str">
        <f t="shared" si="48"/>
        <v/>
      </c>
      <c r="N164" s="53" t="str">
        <f t="shared" si="49"/>
        <v/>
      </c>
      <c r="O164" s="53" t="str">
        <f t="shared" si="39"/>
        <v/>
      </c>
      <c r="P164" s="72" t="str">
        <f t="shared" si="50"/>
        <v/>
      </c>
      <c r="Q164" s="72" t="str">
        <f t="shared" si="51"/>
        <v/>
      </c>
      <c r="R164" s="71" t="str">
        <f t="shared" si="52"/>
        <v/>
      </c>
      <c r="S164" s="71" t="str">
        <f t="shared" si="53"/>
        <v/>
      </c>
      <c r="T164" s="71" t="str">
        <f t="shared" si="54"/>
        <v/>
      </c>
      <c r="U164" s="53" t="str">
        <f t="shared" si="40"/>
        <v/>
      </c>
      <c r="V164" s="52" t="str">
        <f t="shared" si="55"/>
        <v/>
      </c>
      <c r="W164" s="66" t="str">
        <f t="shared" si="56"/>
        <v/>
      </c>
    </row>
    <row r="165" spans="1:23" ht="13.5" customHeight="1">
      <c r="A165" s="45" t="str">
        <f>IF('Time Series Inputs'!A165="","",'Time Series Inputs'!A165)</f>
        <v/>
      </c>
      <c r="B165" s="74" t="str">
        <f>IF('Time Series Inputs'!B165="","",'Time Series Inputs'!B165)</f>
        <v/>
      </c>
      <c r="C165" s="74" t="str">
        <f>IF('Time Series Inputs'!C165="","",'Time Series Inputs'!C165)</f>
        <v/>
      </c>
      <c r="D165" s="53" t="str">
        <f>IF(A165="","",'Apply Constraints'!A165)</f>
        <v/>
      </c>
      <c r="E165" s="73" t="str">
        <f t="shared" si="41"/>
        <v/>
      </c>
      <c r="F165" s="68" t="str">
        <f t="shared" si="42"/>
        <v/>
      </c>
      <c r="G165" s="68" t="str">
        <f t="shared" si="43"/>
        <v/>
      </c>
      <c r="H165" s="69" t="str">
        <f t="shared" si="44"/>
        <v/>
      </c>
      <c r="I165" s="70" t="str">
        <f t="shared" si="45"/>
        <v/>
      </c>
      <c r="J165" s="46" t="str">
        <f t="shared" si="38"/>
        <v/>
      </c>
      <c r="K165" s="71" t="str">
        <f t="shared" si="46"/>
        <v/>
      </c>
      <c r="L165" s="70" t="str">
        <f t="shared" si="47"/>
        <v/>
      </c>
      <c r="M165" s="53" t="str">
        <f t="shared" si="48"/>
        <v/>
      </c>
      <c r="N165" s="53" t="str">
        <f t="shared" si="49"/>
        <v/>
      </c>
      <c r="O165" s="53" t="str">
        <f t="shared" si="39"/>
        <v/>
      </c>
      <c r="P165" s="72" t="str">
        <f t="shared" si="50"/>
        <v/>
      </c>
      <c r="Q165" s="72" t="str">
        <f t="shared" si="51"/>
        <v/>
      </c>
      <c r="R165" s="71" t="str">
        <f t="shared" si="52"/>
        <v/>
      </c>
      <c r="S165" s="71" t="str">
        <f t="shared" si="53"/>
        <v/>
      </c>
      <c r="T165" s="71" t="str">
        <f t="shared" si="54"/>
        <v/>
      </c>
      <c r="U165" s="53" t="str">
        <f t="shared" si="40"/>
        <v/>
      </c>
      <c r="V165" s="52" t="str">
        <f t="shared" si="55"/>
        <v/>
      </c>
      <c r="W165" s="66" t="str">
        <f t="shared" si="56"/>
        <v/>
      </c>
    </row>
    <row r="166" spans="1:23" ht="13.5" customHeight="1">
      <c r="A166" s="45" t="str">
        <f>IF('Time Series Inputs'!A166="","",'Time Series Inputs'!A166)</f>
        <v/>
      </c>
      <c r="B166" s="74" t="str">
        <f>IF('Time Series Inputs'!B166="","",'Time Series Inputs'!B166)</f>
        <v/>
      </c>
      <c r="C166" s="74" t="str">
        <f>IF('Time Series Inputs'!C166="","",'Time Series Inputs'!C166)</f>
        <v/>
      </c>
      <c r="D166" s="53" t="str">
        <f>IF(A166="","",'Apply Constraints'!A166)</f>
        <v/>
      </c>
      <c r="E166" s="73" t="str">
        <f t="shared" si="41"/>
        <v/>
      </c>
      <c r="F166" s="68" t="str">
        <f t="shared" si="42"/>
        <v/>
      </c>
      <c r="G166" s="68" t="str">
        <f t="shared" si="43"/>
        <v/>
      </c>
      <c r="H166" s="69" t="str">
        <f t="shared" si="44"/>
        <v/>
      </c>
      <c r="I166" s="70" t="str">
        <f t="shared" si="45"/>
        <v/>
      </c>
      <c r="J166" s="46" t="str">
        <f t="shared" si="38"/>
        <v/>
      </c>
      <c r="K166" s="71" t="str">
        <f t="shared" si="46"/>
        <v/>
      </c>
      <c r="L166" s="70" t="str">
        <f t="shared" si="47"/>
        <v/>
      </c>
      <c r="M166" s="53" t="str">
        <f t="shared" si="48"/>
        <v/>
      </c>
      <c r="N166" s="53" t="str">
        <f t="shared" si="49"/>
        <v/>
      </c>
      <c r="O166" s="53" t="str">
        <f t="shared" si="39"/>
        <v/>
      </c>
      <c r="P166" s="72" t="str">
        <f t="shared" si="50"/>
        <v/>
      </c>
      <c r="Q166" s="72" t="str">
        <f t="shared" si="51"/>
        <v/>
      </c>
      <c r="R166" s="71" t="str">
        <f t="shared" si="52"/>
        <v/>
      </c>
      <c r="S166" s="71" t="str">
        <f t="shared" si="53"/>
        <v/>
      </c>
      <c r="T166" s="71" t="str">
        <f t="shared" si="54"/>
        <v/>
      </c>
      <c r="U166" s="53" t="str">
        <f t="shared" si="40"/>
        <v/>
      </c>
      <c r="V166" s="52" t="str">
        <f t="shared" si="55"/>
        <v/>
      </c>
      <c r="W166" s="66" t="str">
        <f t="shared" si="56"/>
        <v/>
      </c>
    </row>
    <row r="167" spans="1:23" ht="13.5" customHeight="1">
      <c r="A167" s="45" t="str">
        <f>IF('Time Series Inputs'!A167="","",'Time Series Inputs'!A167)</f>
        <v/>
      </c>
      <c r="B167" s="74" t="str">
        <f>IF('Time Series Inputs'!B167="","",'Time Series Inputs'!B167)</f>
        <v/>
      </c>
      <c r="C167" s="74" t="str">
        <f>IF('Time Series Inputs'!C167="","",'Time Series Inputs'!C167)</f>
        <v/>
      </c>
      <c r="D167" s="53" t="str">
        <f>IF(A167="","",'Apply Constraints'!A167)</f>
        <v/>
      </c>
      <c r="E167" s="73" t="str">
        <f t="shared" si="41"/>
        <v/>
      </c>
      <c r="F167" s="68" t="str">
        <f t="shared" si="42"/>
        <v/>
      </c>
      <c r="G167" s="68" t="str">
        <f t="shared" si="43"/>
        <v/>
      </c>
      <c r="H167" s="69" t="str">
        <f t="shared" si="44"/>
        <v/>
      </c>
      <c r="I167" s="70" t="str">
        <f t="shared" si="45"/>
        <v/>
      </c>
      <c r="J167" s="46" t="str">
        <f t="shared" si="38"/>
        <v/>
      </c>
      <c r="K167" s="71" t="str">
        <f t="shared" si="46"/>
        <v/>
      </c>
      <c r="L167" s="70" t="str">
        <f t="shared" si="47"/>
        <v/>
      </c>
      <c r="M167" s="53" t="str">
        <f t="shared" si="48"/>
        <v/>
      </c>
      <c r="N167" s="53" t="str">
        <f t="shared" si="49"/>
        <v/>
      </c>
      <c r="O167" s="53" t="str">
        <f t="shared" si="39"/>
        <v/>
      </c>
      <c r="P167" s="72" t="str">
        <f t="shared" si="50"/>
        <v/>
      </c>
      <c r="Q167" s="72" t="str">
        <f t="shared" si="51"/>
        <v/>
      </c>
      <c r="R167" s="71" t="str">
        <f t="shared" si="52"/>
        <v/>
      </c>
      <c r="S167" s="71" t="str">
        <f t="shared" si="53"/>
        <v/>
      </c>
      <c r="T167" s="71" t="str">
        <f t="shared" si="54"/>
        <v/>
      </c>
      <c r="U167" s="53" t="str">
        <f t="shared" si="40"/>
        <v/>
      </c>
      <c r="V167" s="52" t="str">
        <f t="shared" si="55"/>
        <v/>
      </c>
      <c r="W167" s="66" t="str">
        <f t="shared" si="56"/>
        <v/>
      </c>
    </row>
    <row r="168" spans="1:23" ht="13.5" customHeight="1">
      <c r="A168" s="45" t="str">
        <f>IF('Time Series Inputs'!A168="","",'Time Series Inputs'!A168)</f>
        <v/>
      </c>
      <c r="B168" s="74" t="str">
        <f>IF('Time Series Inputs'!B168="","",'Time Series Inputs'!B168)</f>
        <v/>
      </c>
      <c r="C168" s="74" t="str">
        <f>IF('Time Series Inputs'!C168="","",'Time Series Inputs'!C168)</f>
        <v/>
      </c>
      <c r="D168" s="53" t="str">
        <f>IF(A168="","",'Apply Constraints'!A168)</f>
        <v/>
      </c>
      <c r="E168" s="73" t="str">
        <f t="shared" si="41"/>
        <v/>
      </c>
      <c r="F168" s="68" t="str">
        <f t="shared" si="42"/>
        <v/>
      </c>
      <c r="G168" s="68" t="str">
        <f t="shared" si="43"/>
        <v/>
      </c>
      <c r="H168" s="69" t="str">
        <f t="shared" si="44"/>
        <v/>
      </c>
      <c r="I168" s="70" t="str">
        <f t="shared" si="45"/>
        <v/>
      </c>
      <c r="J168" s="46" t="str">
        <f t="shared" si="38"/>
        <v/>
      </c>
      <c r="K168" s="71" t="str">
        <f t="shared" si="46"/>
        <v/>
      </c>
      <c r="L168" s="70" t="str">
        <f t="shared" si="47"/>
        <v/>
      </c>
      <c r="M168" s="53" t="str">
        <f t="shared" si="48"/>
        <v/>
      </c>
      <c r="N168" s="53" t="str">
        <f t="shared" si="49"/>
        <v/>
      </c>
      <c r="O168" s="53" t="str">
        <f t="shared" si="39"/>
        <v/>
      </c>
      <c r="P168" s="72" t="str">
        <f t="shared" si="50"/>
        <v/>
      </c>
      <c r="Q168" s="72" t="str">
        <f t="shared" si="51"/>
        <v/>
      </c>
      <c r="R168" s="71" t="str">
        <f t="shared" si="52"/>
        <v/>
      </c>
      <c r="S168" s="71" t="str">
        <f t="shared" si="53"/>
        <v/>
      </c>
      <c r="T168" s="71" t="str">
        <f t="shared" si="54"/>
        <v/>
      </c>
      <c r="U168" s="53" t="str">
        <f t="shared" si="40"/>
        <v/>
      </c>
      <c r="V168" s="52" t="str">
        <f t="shared" si="55"/>
        <v/>
      </c>
      <c r="W168" s="66" t="str">
        <f t="shared" si="56"/>
        <v/>
      </c>
    </row>
    <row r="169" spans="1:23" ht="13.5" customHeight="1">
      <c r="A169" s="45" t="str">
        <f>IF('Time Series Inputs'!A169="","",'Time Series Inputs'!A169)</f>
        <v/>
      </c>
      <c r="B169" s="74" t="str">
        <f>IF('Time Series Inputs'!B169="","",'Time Series Inputs'!B169)</f>
        <v/>
      </c>
      <c r="C169" s="74" t="str">
        <f>IF('Time Series Inputs'!C169="","",'Time Series Inputs'!C169)</f>
        <v/>
      </c>
      <c r="D169" s="53" t="str">
        <f>IF(A169="","",'Apply Constraints'!A169)</f>
        <v/>
      </c>
      <c r="E169" s="73" t="str">
        <f t="shared" si="41"/>
        <v/>
      </c>
      <c r="F169" s="68" t="str">
        <f t="shared" si="42"/>
        <v/>
      </c>
      <c r="G169" s="68" t="str">
        <f t="shared" si="43"/>
        <v/>
      </c>
      <c r="H169" s="69" t="str">
        <f t="shared" si="44"/>
        <v/>
      </c>
      <c r="I169" s="70" t="str">
        <f t="shared" si="45"/>
        <v/>
      </c>
      <c r="J169" s="46" t="str">
        <f t="shared" si="38"/>
        <v/>
      </c>
      <c r="K169" s="71" t="str">
        <f t="shared" si="46"/>
        <v/>
      </c>
      <c r="L169" s="70" t="str">
        <f t="shared" si="47"/>
        <v/>
      </c>
      <c r="M169" s="53" t="str">
        <f t="shared" si="48"/>
        <v/>
      </c>
      <c r="N169" s="53" t="str">
        <f t="shared" si="49"/>
        <v/>
      </c>
      <c r="O169" s="53" t="str">
        <f t="shared" si="39"/>
        <v/>
      </c>
      <c r="P169" s="72" t="str">
        <f t="shared" si="50"/>
        <v/>
      </c>
      <c r="Q169" s="72" t="str">
        <f t="shared" si="51"/>
        <v/>
      </c>
      <c r="R169" s="71" t="str">
        <f t="shared" si="52"/>
        <v/>
      </c>
      <c r="S169" s="71" t="str">
        <f t="shared" si="53"/>
        <v/>
      </c>
      <c r="T169" s="71" t="str">
        <f t="shared" si="54"/>
        <v/>
      </c>
      <c r="U169" s="53" t="str">
        <f t="shared" si="40"/>
        <v/>
      </c>
      <c r="V169" s="52" t="str">
        <f t="shared" si="55"/>
        <v/>
      </c>
      <c r="W169" s="66" t="str">
        <f t="shared" si="56"/>
        <v/>
      </c>
    </row>
    <row r="170" spans="1:23" ht="13.5" customHeight="1">
      <c r="A170" s="45" t="str">
        <f>IF('Time Series Inputs'!A170="","",'Time Series Inputs'!A170)</f>
        <v/>
      </c>
      <c r="B170" s="74" t="str">
        <f>IF('Time Series Inputs'!B170="","",'Time Series Inputs'!B170)</f>
        <v/>
      </c>
      <c r="C170" s="74" t="str">
        <f>IF('Time Series Inputs'!C170="","",'Time Series Inputs'!C170)</f>
        <v/>
      </c>
      <c r="D170" s="53" t="str">
        <f>IF(A170="","",'Apply Constraints'!A170)</f>
        <v/>
      </c>
      <c r="E170" s="73" t="str">
        <f t="shared" si="41"/>
        <v/>
      </c>
      <c r="F170" s="68" t="str">
        <f t="shared" si="42"/>
        <v/>
      </c>
      <c r="G170" s="68" t="str">
        <f t="shared" si="43"/>
        <v/>
      </c>
      <c r="H170" s="69" t="str">
        <f t="shared" si="44"/>
        <v/>
      </c>
      <c r="I170" s="70" t="str">
        <f t="shared" si="45"/>
        <v/>
      </c>
      <c r="J170" s="46" t="str">
        <f t="shared" si="38"/>
        <v/>
      </c>
      <c r="K170" s="71" t="str">
        <f t="shared" si="46"/>
        <v/>
      </c>
      <c r="L170" s="70" t="str">
        <f t="shared" si="47"/>
        <v/>
      </c>
      <c r="M170" s="53" t="str">
        <f t="shared" si="48"/>
        <v/>
      </c>
      <c r="N170" s="53" t="str">
        <f t="shared" si="49"/>
        <v/>
      </c>
      <c r="O170" s="53" t="str">
        <f t="shared" si="39"/>
        <v/>
      </c>
      <c r="P170" s="72" t="str">
        <f t="shared" si="50"/>
        <v/>
      </c>
      <c r="Q170" s="72" t="str">
        <f t="shared" si="51"/>
        <v/>
      </c>
      <c r="R170" s="71" t="str">
        <f t="shared" si="52"/>
        <v/>
      </c>
      <c r="S170" s="71" t="str">
        <f t="shared" si="53"/>
        <v/>
      </c>
      <c r="T170" s="71" t="str">
        <f t="shared" si="54"/>
        <v/>
      </c>
      <c r="U170" s="53" t="str">
        <f t="shared" si="40"/>
        <v/>
      </c>
      <c r="V170" s="52" t="str">
        <f t="shared" si="55"/>
        <v/>
      </c>
      <c r="W170" s="66" t="str">
        <f t="shared" si="56"/>
        <v/>
      </c>
    </row>
    <row r="171" spans="1:23" ht="13.5" customHeight="1">
      <c r="A171" s="45" t="str">
        <f>IF('Time Series Inputs'!A171="","",'Time Series Inputs'!A171)</f>
        <v/>
      </c>
      <c r="B171" s="74" t="str">
        <f>IF('Time Series Inputs'!B171="","",'Time Series Inputs'!B171)</f>
        <v/>
      </c>
      <c r="C171" s="74" t="str">
        <f>IF('Time Series Inputs'!C171="","",'Time Series Inputs'!C171)</f>
        <v/>
      </c>
      <c r="D171" s="53" t="str">
        <f>IF(A171="","",'Apply Constraints'!A171)</f>
        <v/>
      </c>
      <c r="E171" s="73" t="str">
        <f t="shared" si="41"/>
        <v/>
      </c>
      <c r="F171" s="68" t="str">
        <f t="shared" si="42"/>
        <v/>
      </c>
      <c r="G171" s="68" t="str">
        <f t="shared" si="43"/>
        <v/>
      </c>
      <c r="H171" s="69" t="str">
        <f t="shared" si="44"/>
        <v/>
      </c>
      <c r="I171" s="70" t="str">
        <f t="shared" si="45"/>
        <v/>
      </c>
      <c r="J171" s="46" t="str">
        <f t="shared" si="38"/>
        <v/>
      </c>
      <c r="K171" s="71" t="str">
        <f t="shared" si="46"/>
        <v/>
      </c>
      <c r="L171" s="70" t="str">
        <f t="shared" si="47"/>
        <v/>
      </c>
      <c r="M171" s="53" t="str">
        <f t="shared" si="48"/>
        <v/>
      </c>
      <c r="N171" s="53" t="str">
        <f t="shared" si="49"/>
        <v/>
      </c>
      <c r="O171" s="53" t="str">
        <f t="shared" si="39"/>
        <v/>
      </c>
      <c r="P171" s="72" t="str">
        <f t="shared" si="50"/>
        <v/>
      </c>
      <c r="Q171" s="72" t="str">
        <f t="shared" si="51"/>
        <v/>
      </c>
      <c r="R171" s="71" t="str">
        <f t="shared" si="52"/>
        <v/>
      </c>
      <c r="S171" s="71" t="str">
        <f t="shared" si="53"/>
        <v/>
      </c>
      <c r="T171" s="71" t="str">
        <f t="shared" si="54"/>
        <v/>
      </c>
      <c r="U171" s="53" t="str">
        <f t="shared" si="40"/>
        <v/>
      </c>
      <c r="V171" s="52" t="str">
        <f t="shared" si="55"/>
        <v/>
      </c>
      <c r="W171" s="66" t="str">
        <f t="shared" si="56"/>
        <v/>
      </c>
    </row>
    <row r="172" spans="1:23" ht="13.5" customHeight="1">
      <c r="A172" s="45" t="str">
        <f>IF('Time Series Inputs'!A172="","",'Time Series Inputs'!A172)</f>
        <v/>
      </c>
      <c r="B172" s="74" t="str">
        <f>IF('Time Series Inputs'!B172="","",'Time Series Inputs'!B172)</f>
        <v/>
      </c>
      <c r="C172" s="74" t="str">
        <f>IF('Time Series Inputs'!C172="","",'Time Series Inputs'!C172)</f>
        <v/>
      </c>
      <c r="D172" s="53" t="str">
        <f>IF(A172="","",'Apply Constraints'!A172)</f>
        <v/>
      </c>
      <c r="E172" s="73" t="str">
        <f t="shared" si="41"/>
        <v/>
      </c>
      <c r="F172" s="68" t="str">
        <f t="shared" si="42"/>
        <v/>
      </c>
      <c r="G172" s="68" t="str">
        <f t="shared" si="43"/>
        <v/>
      </c>
      <c r="H172" s="69" t="str">
        <f t="shared" si="44"/>
        <v/>
      </c>
      <c r="I172" s="70" t="str">
        <f t="shared" si="45"/>
        <v/>
      </c>
      <c r="J172" s="46" t="str">
        <f t="shared" si="38"/>
        <v/>
      </c>
      <c r="K172" s="71" t="str">
        <f t="shared" si="46"/>
        <v/>
      </c>
      <c r="L172" s="70" t="str">
        <f t="shared" si="47"/>
        <v/>
      </c>
      <c r="M172" s="53" t="str">
        <f t="shared" si="48"/>
        <v/>
      </c>
      <c r="N172" s="53" t="str">
        <f t="shared" si="49"/>
        <v/>
      </c>
      <c r="O172" s="53" t="str">
        <f t="shared" si="39"/>
        <v/>
      </c>
      <c r="P172" s="72" t="str">
        <f t="shared" si="50"/>
        <v/>
      </c>
      <c r="Q172" s="72" t="str">
        <f t="shared" si="51"/>
        <v/>
      </c>
      <c r="R172" s="71" t="str">
        <f t="shared" si="52"/>
        <v/>
      </c>
      <c r="S172" s="71" t="str">
        <f t="shared" si="53"/>
        <v/>
      </c>
      <c r="T172" s="71" t="str">
        <f t="shared" si="54"/>
        <v/>
      </c>
      <c r="U172" s="53" t="str">
        <f t="shared" si="40"/>
        <v/>
      </c>
      <c r="V172" s="52" t="str">
        <f t="shared" si="55"/>
        <v/>
      </c>
      <c r="W172" s="66" t="str">
        <f t="shared" si="56"/>
        <v/>
      </c>
    </row>
    <row r="173" spans="1:23" ht="13.5" customHeight="1">
      <c r="A173" s="45" t="str">
        <f>IF('Time Series Inputs'!A173="","",'Time Series Inputs'!A173)</f>
        <v/>
      </c>
      <c r="B173" s="74" t="str">
        <f>IF('Time Series Inputs'!B173="","",'Time Series Inputs'!B173)</f>
        <v/>
      </c>
      <c r="C173" s="74" t="str">
        <f>IF('Time Series Inputs'!C173="","",'Time Series Inputs'!C173)</f>
        <v/>
      </c>
      <c r="D173" s="53" t="str">
        <f>IF(A173="","",'Apply Constraints'!A173)</f>
        <v/>
      </c>
      <c r="E173" s="73" t="str">
        <f t="shared" si="41"/>
        <v/>
      </c>
      <c r="F173" s="68" t="str">
        <f t="shared" si="42"/>
        <v/>
      </c>
      <c r="G173" s="68" t="str">
        <f t="shared" si="43"/>
        <v/>
      </c>
      <c r="H173" s="69" t="str">
        <f t="shared" si="44"/>
        <v/>
      </c>
      <c r="I173" s="70" t="str">
        <f t="shared" si="45"/>
        <v/>
      </c>
      <c r="J173" s="46" t="str">
        <f t="shared" si="38"/>
        <v/>
      </c>
      <c r="K173" s="71" t="str">
        <f t="shared" si="46"/>
        <v/>
      </c>
      <c r="L173" s="70" t="str">
        <f t="shared" si="47"/>
        <v/>
      </c>
      <c r="M173" s="53" t="str">
        <f t="shared" si="48"/>
        <v/>
      </c>
      <c r="N173" s="53" t="str">
        <f t="shared" si="49"/>
        <v/>
      </c>
      <c r="O173" s="53" t="str">
        <f t="shared" si="39"/>
        <v/>
      </c>
      <c r="P173" s="72" t="str">
        <f t="shared" si="50"/>
        <v/>
      </c>
      <c r="Q173" s="72" t="str">
        <f t="shared" si="51"/>
        <v/>
      </c>
      <c r="R173" s="71" t="str">
        <f t="shared" si="52"/>
        <v/>
      </c>
      <c r="S173" s="71" t="str">
        <f t="shared" si="53"/>
        <v/>
      </c>
      <c r="T173" s="71" t="str">
        <f t="shared" si="54"/>
        <v/>
      </c>
      <c r="U173" s="53" t="str">
        <f t="shared" si="40"/>
        <v/>
      </c>
      <c r="V173" s="52" t="str">
        <f t="shared" si="55"/>
        <v/>
      </c>
      <c r="W173" s="66" t="str">
        <f t="shared" si="56"/>
        <v/>
      </c>
    </row>
    <row r="174" spans="1:23" ht="13.5" customHeight="1">
      <c r="A174" s="45" t="str">
        <f>IF('Time Series Inputs'!A174="","",'Time Series Inputs'!A174)</f>
        <v/>
      </c>
      <c r="B174" s="74" t="str">
        <f>IF('Time Series Inputs'!B174="","",'Time Series Inputs'!B174)</f>
        <v/>
      </c>
      <c r="C174" s="74" t="str">
        <f>IF('Time Series Inputs'!C174="","",'Time Series Inputs'!C174)</f>
        <v/>
      </c>
      <c r="D174" s="53" t="str">
        <f>IF(A174="","",'Apply Constraints'!A174)</f>
        <v/>
      </c>
      <c r="E174" s="73" t="str">
        <f t="shared" si="41"/>
        <v/>
      </c>
      <c r="F174" s="68" t="str">
        <f t="shared" si="42"/>
        <v/>
      </c>
      <c r="G174" s="68" t="str">
        <f t="shared" si="43"/>
        <v/>
      </c>
      <c r="H174" s="69" t="str">
        <f t="shared" si="44"/>
        <v/>
      </c>
      <c r="I174" s="70" t="str">
        <f t="shared" si="45"/>
        <v/>
      </c>
      <c r="J174" s="46" t="str">
        <f t="shared" si="38"/>
        <v/>
      </c>
      <c r="K174" s="71" t="str">
        <f t="shared" si="46"/>
        <v/>
      </c>
      <c r="L174" s="70" t="str">
        <f t="shared" si="47"/>
        <v/>
      </c>
      <c r="M174" s="53" t="str">
        <f t="shared" si="48"/>
        <v/>
      </c>
      <c r="N174" s="53" t="str">
        <f t="shared" si="49"/>
        <v/>
      </c>
      <c r="O174" s="53" t="str">
        <f t="shared" si="39"/>
        <v/>
      </c>
      <c r="P174" s="72" t="str">
        <f t="shared" si="50"/>
        <v/>
      </c>
      <c r="Q174" s="72" t="str">
        <f t="shared" si="51"/>
        <v/>
      </c>
      <c r="R174" s="71" t="str">
        <f t="shared" si="52"/>
        <v/>
      </c>
      <c r="S174" s="71" t="str">
        <f t="shared" si="53"/>
        <v/>
      </c>
      <c r="T174" s="71" t="str">
        <f t="shared" si="54"/>
        <v/>
      </c>
      <c r="U174" s="53" t="str">
        <f t="shared" si="40"/>
        <v/>
      </c>
      <c r="V174" s="52" t="str">
        <f t="shared" si="55"/>
        <v/>
      </c>
      <c r="W174" s="66" t="str">
        <f t="shared" si="56"/>
        <v/>
      </c>
    </row>
    <row r="175" spans="1:23" ht="13.5" customHeight="1">
      <c r="A175" s="45" t="str">
        <f>IF('Time Series Inputs'!A175="","",'Time Series Inputs'!A175)</f>
        <v/>
      </c>
      <c r="B175" s="74" t="str">
        <f>IF('Time Series Inputs'!B175="","",'Time Series Inputs'!B175)</f>
        <v/>
      </c>
      <c r="C175" s="74" t="str">
        <f>IF('Time Series Inputs'!C175="","",'Time Series Inputs'!C175)</f>
        <v/>
      </c>
      <c r="D175" s="53" t="str">
        <f>IF(A175="","",'Apply Constraints'!A175)</f>
        <v/>
      </c>
      <c r="E175" s="73" t="str">
        <f t="shared" si="41"/>
        <v/>
      </c>
      <c r="F175" s="68" t="str">
        <f t="shared" si="42"/>
        <v/>
      </c>
      <c r="G175" s="68" t="str">
        <f t="shared" si="43"/>
        <v/>
      </c>
      <c r="H175" s="69" t="str">
        <f t="shared" si="44"/>
        <v/>
      </c>
      <c r="I175" s="70" t="str">
        <f t="shared" si="45"/>
        <v/>
      </c>
      <c r="J175" s="46" t="str">
        <f t="shared" si="38"/>
        <v/>
      </c>
      <c r="K175" s="71" t="str">
        <f t="shared" si="46"/>
        <v/>
      </c>
      <c r="L175" s="70" t="str">
        <f t="shared" si="47"/>
        <v/>
      </c>
      <c r="M175" s="53" t="str">
        <f t="shared" si="48"/>
        <v/>
      </c>
      <c r="N175" s="53" t="str">
        <f t="shared" si="49"/>
        <v/>
      </c>
      <c r="O175" s="53" t="str">
        <f t="shared" si="39"/>
        <v/>
      </c>
      <c r="P175" s="72" t="str">
        <f t="shared" si="50"/>
        <v/>
      </c>
      <c r="Q175" s="72" t="str">
        <f t="shared" si="51"/>
        <v/>
      </c>
      <c r="R175" s="71" t="str">
        <f t="shared" si="52"/>
        <v/>
      </c>
      <c r="S175" s="71" t="str">
        <f t="shared" si="53"/>
        <v/>
      </c>
      <c r="T175" s="71" t="str">
        <f t="shared" si="54"/>
        <v/>
      </c>
      <c r="U175" s="53" t="str">
        <f t="shared" si="40"/>
        <v/>
      </c>
      <c r="V175" s="52" t="str">
        <f t="shared" si="55"/>
        <v/>
      </c>
      <c r="W175" s="66" t="str">
        <f t="shared" si="56"/>
        <v/>
      </c>
    </row>
    <row r="176" spans="1:23" ht="13.5" customHeight="1">
      <c r="A176" s="45" t="str">
        <f>IF('Time Series Inputs'!A176="","",'Time Series Inputs'!A176)</f>
        <v/>
      </c>
      <c r="B176" s="74" t="str">
        <f>IF('Time Series Inputs'!B176="","",'Time Series Inputs'!B176)</f>
        <v/>
      </c>
      <c r="C176" s="74" t="str">
        <f>IF('Time Series Inputs'!C176="","",'Time Series Inputs'!C176)</f>
        <v/>
      </c>
      <c r="D176" s="53" t="str">
        <f>IF(A176="","",'Apply Constraints'!A176)</f>
        <v/>
      </c>
      <c r="E176" s="73" t="str">
        <f t="shared" si="41"/>
        <v/>
      </c>
      <c r="F176" s="68" t="str">
        <f t="shared" si="42"/>
        <v/>
      </c>
      <c r="G176" s="68" t="str">
        <f t="shared" si="43"/>
        <v/>
      </c>
      <c r="H176" s="69" t="str">
        <f t="shared" si="44"/>
        <v/>
      </c>
      <c r="I176" s="70" t="str">
        <f t="shared" si="45"/>
        <v/>
      </c>
      <c r="J176" s="46" t="str">
        <f t="shared" si="38"/>
        <v/>
      </c>
      <c r="K176" s="71" t="str">
        <f t="shared" si="46"/>
        <v/>
      </c>
      <c r="L176" s="70" t="str">
        <f t="shared" si="47"/>
        <v/>
      </c>
      <c r="M176" s="53" t="str">
        <f t="shared" si="48"/>
        <v/>
      </c>
      <c r="N176" s="53" t="str">
        <f t="shared" si="49"/>
        <v/>
      </c>
      <c r="O176" s="53" t="str">
        <f t="shared" si="39"/>
        <v/>
      </c>
      <c r="P176" s="72" t="str">
        <f t="shared" si="50"/>
        <v/>
      </c>
      <c r="Q176" s="72" t="str">
        <f t="shared" si="51"/>
        <v/>
      </c>
      <c r="R176" s="71" t="str">
        <f t="shared" si="52"/>
        <v/>
      </c>
      <c r="S176" s="71" t="str">
        <f t="shared" si="53"/>
        <v/>
      </c>
      <c r="T176" s="71" t="str">
        <f t="shared" si="54"/>
        <v/>
      </c>
      <c r="U176" s="53" t="str">
        <f t="shared" si="40"/>
        <v/>
      </c>
      <c r="V176" s="52" t="str">
        <f t="shared" si="55"/>
        <v/>
      </c>
      <c r="W176" s="66" t="str">
        <f t="shared" si="56"/>
        <v/>
      </c>
    </row>
    <row r="177" spans="1:23" ht="13.5" customHeight="1">
      <c r="A177" s="45" t="str">
        <f>IF('Time Series Inputs'!A177="","",'Time Series Inputs'!A177)</f>
        <v/>
      </c>
      <c r="B177" s="74" t="str">
        <f>IF('Time Series Inputs'!B177="","",'Time Series Inputs'!B177)</f>
        <v/>
      </c>
      <c r="C177" s="74" t="str">
        <f>IF('Time Series Inputs'!C177="","",'Time Series Inputs'!C177)</f>
        <v/>
      </c>
      <c r="D177" s="53" t="str">
        <f>IF(A177="","",'Apply Constraints'!A177)</f>
        <v/>
      </c>
      <c r="E177" s="73" t="str">
        <f t="shared" si="41"/>
        <v/>
      </c>
      <c r="F177" s="68" t="str">
        <f t="shared" si="42"/>
        <v/>
      </c>
      <c r="G177" s="68" t="str">
        <f t="shared" si="43"/>
        <v/>
      </c>
      <c r="H177" s="69" t="str">
        <f t="shared" si="44"/>
        <v/>
      </c>
      <c r="I177" s="70" t="str">
        <f t="shared" si="45"/>
        <v/>
      </c>
      <c r="J177" s="46" t="str">
        <f t="shared" si="38"/>
        <v/>
      </c>
      <c r="K177" s="71" t="str">
        <f t="shared" si="46"/>
        <v/>
      </c>
      <c r="L177" s="70" t="str">
        <f t="shared" si="47"/>
        <v/>
      </c>
      <c r="M177" s="53" t="str">
        <f t="shared" si="48"/>
        <v/>
      </c>
      <c r="N177" s="53" t="str">
        <f t="shared" si="49"/>
        <v/>
      </c>
      <c r="O177" s="53" t="str">
        <f t="shared" si="39"/>
        <v/>
      </c>
      <c r="P177" s="72" t="str">
        <f t="shared" si="50"/>
        <v/>
      </c>
      <c r="Q177" s="72" t="str">
        <f t="shared" si="51"/>
        <v/>
      </c>
      <c r="R177" s="71" t="str">
        <f t="shared" si="52"/>
        <v/>
      </c>
      <c r="S177" s="71" t="str">
        <f t="shared" si="53"/>
        <v/>
      </c>
      <c r="T177" s="71" t="str">
        <f t="shared" si="54"/>
        <v/>
      </c>
      <c r="U177" s="53" t="str">
        <f t="shared" si="40"/>
        <v/>
      </c>
      <c r="V177" s="52" t="str">
        <f t="shared" si="55"/>
        <v/>
      </c>
      <c r="W177" s="66" t="str">
        <f t="shared" si="56"/>
        <v/>
      </c>
    </row>
    <row r="178" spans="1:23" ht="13.5" customHeight="1">
      <c r="A178" s="45" t="str">
        <f>IF('Time Series Inputs'!A178="","",'Time Series Inputs'!A178)</f>
        <v/>
      </c>
      <c r="B178" s="74" t="str">
        <f>IF('Time Series Inputs'!B178="","",'Time Series Inputs'!B178)</f>
        <v/>
      </c>
      <c r="C178" s="74" t="str">
        <f>IF('Time Series Inputs'!C178="","",'Time Series Inputs'!C178)</f>
        <v/>
      </c>
      <c r="D178" s="53" t="str">
        <f>IF(A178="","",'Apply Constraints'!A178)</f>
        <v/>
      </c>
      <c r="E178" s="73" t="str">
        <f t="shared" si="41"/>
        <v/>
      </c>
      <c r="F178" s="68" t="str">
        <f t="shared" si="42"/>
        <v/>
      </c>
      <c r="G178" s="68" t="str">
        <f t="shared" si="43"/>
        <v/>
      </c>
      <c r="H178" s="69" t="str">
        <f t="shared" si="44"/>
        <v/>
      </c>
      <c r="I178" s="70" t="str">
        <f t="shared" si="45"/>
        <v/>
      </c>
      <c r="J178" s="46" t="str">
        <f t="shared" si="38"/>
        <v/>
      </c>
      <c r="K178" s="71" t="str">
        <f t="shared" si="46"/>
        <v/>
      </c>
      <c r="L178" s="70" t="str">
        <f t="shared" si="47"/>
        <v/>
      </c>
      <c r="M178" s="53" t="str">
        <f t="shared" si="48"/>
        <v/>
      </c>
      <c r="N178" s="53" t="str">
        <f t="shared" si="49"/>
        <v/>
      </c>
      <c r="O178" s="53" t="str">
        <f t="shared" si="39"/>
        <v/>
      </c>
      <c r="P178" s="72" t="str">
        <f t="shared" si="50"/>
        <v/>
      </c>
      <c r="Q178" s="72" t="str">
        <f t="shared" si="51"/>
        <v/>
      </c>
      <c r="R178" s="71" t="str">
        <f t="shared" si="52"/>
        <v/>
      </c>
      <c r="S178" s="71" t="str">
        <f t="shared" si="53"/>
        <v/>
      </c>
      <c r="T178" s="71" t="str">
        <f t="shared" si="54"/>
        <v/>
      </c>
      <c r="U178" s="53" t="str">
        <f t="shared" si="40"/>
        <v/>
      </c>
      <c r="V178" s="52" t="str">
        <f t="shared" si="55"/>
        <v/>
      </c>
      <c r="W178" s="66" t="str">
        <f t="shared" si="56"/>
        <v/>
      </c>
    </row>
    <row r="179" spans="1:23" ht="13.5" customHeight="1">
      <c r="A179" s="45" t="str">
        <f>IF('Time Series Inputs'!A179="","",'Time Series Inputs'!A179)</f>
        <v/>
      </c>
      <c r="B179" s="74" t="str">
        <f>IF('Time Series Inputs'!B179="","",'Time Series Inputs'!B179)</f>
        <v/>
      </c>
      <c r="C179" s="74" t="str">
        <f>IF('Time Series Inputs'!C179="","",'Time Series Inputs'!C179)</f>
        <v/>
      </c>
      <c r="D179" s="53" t="str">
        <f>IF(A179="","",'Apply Constraints'!A179)</f>
        <v/>
      </c>
      <c r="E179" s="73" t="str">
        <f t="shared" si="41"/>
        <v/>
      </c>
      <c r="F179" s="68" t="str">
        <f t="shared" si="42"/>
        <v/>
      </c>
      <c r="G179" s="68" t="str">
        <f t="shared" si="43"/>
        <v/>
      </c>
      <c r="H179" s="69" t="str">
        <f t="shared" si="44"/>
        <v/>
      </c>
      <c r="I179" s="70" t="str">
        <f t="shared" si="45"/>
        <v/>
      </c>
      <c r="J179" s="46" t="str">
        <f t="shared" si="38"/>
        <v/>
      </c>
      <c r="K179" s="71" t="str">
        <f t="shared" si="46"/>
        <v/>
      </c>
      <c r="L179" s="70" t="str">
        <f t="shared" si="47"/>
        <v/>
      </c>
      <c r="M179" s="53" t="str">
        <f t="shared" si="48"/>
        <v/>
      </c>
      <c r="N179" s="53" t="str">
        <f t="shared" si="49"/>
        <v/>
      </c>
      <c r="O179" s="53" t="str">
        <f t="shared" si="39"/>
        <v/>
      </c>
      <c r="P179" s="72" t="str">
        <f t="shared" si="50"/>
        <v/>
      </c>
      <c r="Q179" s="72" t="str">
        <f t="shared" si="51"/>
        <v/>
      </c>
      <c r="R179" s="71" t="str">
        <f t="shared" si="52"/>
        <v/>
      </c>
      <c r="S179" s="71" t="str">
        <f t="shared" si="53"/>
        <v/>
      </c>
      <c r="T179" s="71" t="str">
        <f t="shared" si="54"/>
        <v/>
      </c>
      <c r="U179" s="53" t="str">
        <f t="shared" si="40"/>
        <v/>
      </c>
      <c r="V179" s="52" t="str">
        <f t="shared" si="55"/>
        <v/>
      </c>
      <c r="W179" s="66" t="str">
        <f t="shared" si="56"/>
        <v/>
      </c>
    </row>
    <row r="180" spans="1:23" ht="13.5" customHeight="1">
      <c r="A180" s="45" t="str">
        <f>IF('Time Series Inputs'!A180="","",'Time Series Inputs'!A180)</f>
        <v/>
      </c>
      <c r="B180" s="74" t="str">
        <f>IF('Time Series Inputs'!B180="","",'Time Series Inputs'!B180)</f>
        <v/>
      </c>
      <c r="C180" s="74" t="str">
        <f>IF('Time Series Inputs'!C180="","",'Time Series Inputs'!C180)</f>
        <v/>
      </c>
      <c r="D180" s="53" t="str">
        <f>IF(A180="","",'Apply Constraints'!A180)</f>
        <v/>
      </c>
      <c r="E180" s="73" t="str">
        <f t="shared" si="41"/>
        <v/>
      </c>
      <c r="F180" s="68" t="str">
        <f t="shared" si="42"/>
        <v/>
      </c>
      <c r="G180" s="68" t="str">
        <f t="shared" si="43"/>
        <v/>
      </c>
      <c r="H180" s="69" t="str">
        <f t="shared" si="44"/>
        <v/>
      </c>
      <c r="I180" s="70" t="str">
        <f t="shared" si="45"/>
        <v/>
      </c>
      <c r="J180" s="46" t="str">
        <f t="shared" si="38"/>
        <v/>
      </c>
      <c r="K180" s="71" t="str">
        <f t="shared" si="46"/>
        <v/>
      </c>
      <c r="L180" s="70" t="str">
        <f t="shared" si="47"/>
        <v/>
      </c>
      <c r="M180" s="53" t="str">
        <f t="shared" si="48"/>
        <v/>
      </c>
      <c r="N180" s="53" t="str">
        <f t="shared" si="49"/>
        <v/>
      </c>
      <c r="O180" s="53" t="str">
        <f t="shared" si="39"/>
        <v/>
      </c>
      <c r="P180" s="72" t="str">
        <f t="shared" si="50"/>
        <v/>
      </c>
      <c r="Q180" s="72" t="str">
        <f t="shared" si="51"/>
        <v/>
      </c>
      <c r="R180" s="71" t="str">
        <f t="shared" si="52"/>
        <v/>
      </c>
      <c r="S180" s="71" t="str">
        <f t="shared" si="53"/>
        <v/>
      </c>
      <c r="T180" s="71" t="str">
        <f t="shared" si="54"/>
        <v/>
      </c>
      <c r="U180" s="53" t="str">
        <f t="shared" si="40"/>
        <v/>
      </c>
      <c r="V180" s="52" t="str">
        <f t="shared" si="55"/>
        <v/>
      </c>
      <c r="W180" s="66" t="str">
        <f t="shared" si="56"/>
        <v/>
      </c>
    </row>
    <row r="181" spans="1:23" ht="13.5" customHeight="1">
      <c r="A181" s="45" t="str">
        <f>IF('Time Series Inputs'!A181="","",'Time Series Inputs'!A181)</f>
        <v/>
      </c>
      <c r="B181" s="74" t="str">
        <f>IF('Time Series Inputs'!B181="","",'Time Series Inputs'!B181)</f>
        <v/>
      </c>
      <c r="C181" s="74" t="str">
        <f>IF('Time Series Inputs'!C181="","",'Time Series Inputs'!C181)</f>
        <v/>
      </c>
      <c r="D181" s="53" t="str">
        <f>IF(A181="","",'Apply Constraints'!A181)</f>
        <v/>
      </c>
      <c r="E181" s="73" t="str">
        <f t="shared" si="41"/>
        <v/>
      </c>
      <c r="F181" s="68" t="str">
        <f t="shared" si="42"/>
        <v/>
      </c>
      <c r="G181" s="68" t="str">
        <f t="shared" si="43"/>
        <v/>
      </c>
      <c r="H181" s="69" t="str">
        <f t="shared" si="44"/>
        <v/>
      </c>
      <c r="I181" s="70" t="str">
        <f t="shared" si="45"/>
        <v/>
      </c>
      <c r="J181" s="46" t="str">
        <f t="shared" si="38"/>
        <v/>
      </c>
      <c r="K181" s="71" t="str">
        <f t="shared" si="46"/>
        <v/>
      </c>
      <c r="L181" s="70" t="str">
        <f t="shared" si="47"/>
        <v/>
      </c>
      <c r="M181" s="53" t="str">
        <f t="shared" si="48"/>
        <v/>
      </c>
      <c r="N181" s="53" t="str">
        <f t="shared" si="49"/>
        <v/>
      </c>
      <c r="O181" s="53" t="str">
        <f t="shared" si="39"/>
        <v/>
      </c>
      <c r="P181" s="72" t="str">
        <f t="shared" si="50"/>
        <v/>
      </c>
      <c r="Q181" s="72" t="str">
        <f t="shared" si="51"/>
        <v/>
      </c>
      <c r="R181" s="71" t="str">
        <f t="shared" si="52"/>
        <v/>
      </c>
      <c r="S181" s="71" t="str">
        <f t="shared" si="53"/>
        <v/>
      </c>
      <c r="T181" s="71" t="str">
        <f t="shared" si="54"/>
        <v/>
      </c>
      <c r="U181" s="53" t="str">
        <f t="shared" si="40"/>
        <v/>
      </c>
      <c r="V181" s="52" t="str">
        <f t="shared" si="55"/>
        <v/>
      </c>
      <c r="W181" s="66" t="str">
        <f t="shared" si="56"/>
        <v/>
      </c>
    </row>
    <row r="182" spans="1:23" ht="13.5" customHeight="1">
      <c r="A182" s="45" t="str">
        <f>IF('Time Series Inputs'!A182="","",'Time Series Inputs'!A182)</f>
        <v/>
      </c>
      <c r="B182" s="74" t="str">
        <f>IF('Time Series Inputs'!B182="","",'Time Series Inputs'!B182)</f>
        <v/>
      </c>
      <c r="C182" s="74" t="str">
        <f>IF('Time Series Inputs'!C182="","",'Time Series Inputs'!C182)</f>
        <v/>
      </c>
      <c r="D182" s="53" t="str">
        <f>IF(A182="","",'Apply Constraints'!A182)</f>
        <v/>
      </c>
      <c r="E182" s="73" t="str">
        <f t="shared" si="41"/>
        <v/>
      </c>
      <c r="F182" s="68" t="str">
        <f t="shared" si="42"/>
        <v/>
      </c>
      <c r="G182" s="68" t="str">
        <f t="shared" si="43"/>
        <v/>
      </c>
      <c r="H182" s="69" t="str">
        <f t="shared" si="44"/>
        <v/>
      </c>
      <c r="I182" s="70" t="str">
        <f t="shared" si="45"/>
        <v/>
      </c>
      <c r="J182" s="46" t="str">
        <f t="shared" si="38"/>
        <v/>
      </c>
      <c r="K182" s="71" t="str">
        <f t="shared" si="46"/>
        <v/>
      </c>
      <c r="L182" s="70" t="str">
        <f t="shared" si="47"/>
        <v/>
      </c>
      <c r="M182" s="53" t="str">
        <f t="shared" si="48"/>
        <v/>
      </c>
      <c r="N182" s="53" t="str">
        <f t="shared" si="49"/>
        <v/>
      </c>
      <c r="O182" s="53" t="str">
        <f t="shared" si="39"/>
        <v/>
      </c>
      <c r="P182" s="72" t="str">
        <f t="shared" si="50"/>
        <v/>
      </c>
      <c r="Q182" s="72" t="str">
        <f t="shared" si="51"/>
        <v/>
      </c>
      <c r="R182" s="71" t="str">
        <f t="shared" si="52"/>
        <v/>
      </c>
      <c r="S182" s="71" t="str">
        <f t="shared" si="53"/>
        <v/>
      </c>
      <c r="T182" s="71" t="str">
        <f t="shared" si="54"/>
        <v/>
      </c>
      <c r="U182" s="53" t="str">
        <f t="shared" si="40"/>
        <v/>
      </c>
      <c r="V182" s="52" t="str">
        <f t="shared" si="55"/>
        <v/>
      </c>
      <c r="W182" s="66" t="str">
        <f t="shared" si="56"/>
        <v/>
      </c>
    </row>
    <row r="183" spans="1:23" ht="13.5" customHeight="1">
      <c r="A183" s="45" t="str">
        <f>IF('Time Series Inputs'!A183="","",'Time Series Inputs'!A183)</f>
        <v/>
      </c>
      <c r="B183" s="74" t="str">
        <f>IF('Time Series Inputs'!B183="","",'Time Series Inputs'!B183)</f>
        <v/>
      </c>
      <c r="C183" s="74" t="str">
        <f>IF('Time Series Inputs'!C183="","",'Time Series Inputs'!C183)</f>
        <v/>
      </c>
      <c r="D183" s="53" t="str">
        <f>IF(A183="","",'Apply Constraints'!A183)</f>
        <v/>
      </c>
      <c r="E183" s="73" t="str">
        <f t="shared" si="41"/>
        <v/>
      </c>
      <c r="F183" s="68" t="str">
        <f t="shared" si="42"/>
        <v/>
      </c>
      <c r="G183" s="68" t="str">
        <f t="shared" si="43"/>
        <v/>
      </c>
      <c r="H183" s="69" t="str">
        <f t="shared" si="44"/>
        <v/>
      </c>
      <c r="I183" s="70" t="str">
        <f t="shared" si="45"/>
        <v/>
      </c>
      <c r="J183" s="46" t="str">
        <f t="shared" si="38"/>
        <v/>
      </c>
      <c r="K183" s="71" t="str">
        <f t="shared" si="46"/>
        <v/>
      </c>
      <c r="L183" s="70" t="str">
        <f t="shared" si="47"/>
        <v/>
      </c>
      <c r="M183" s="53" t="str">
        <f t="shared" si="48"/>
        <v/>
      </c>
      <c r="N183" s="53" t="str">
        <f t="shared" si="49"/>
        <v/>
      </c>
      <c r="O183" s="53" t="str">
        <f t="shared" si="39"/>
        <v/>
      </c>
      <c r="P183" s="72" t="str">
        <f t="shared" si="50"/>
        <v/>
      </c>
      <c r="Q183" s="72" t="str">
        <f t="shared" si="51"/>
        <v/>
      </c>
      <c r="R183" s="71" t="str">
        <f t="shared" si="52"/>
        <v/>
      </c>
      <c r="S183" s="71" t="str">
        <f t="shared" si="53"/>
        <v/>
      </c>
      <c r="T183" s="71" t="str">
        <f t="shared" si="54"/>
        <v/>
      </c>
      <c r="U183" s="53" t="str">
        <f t="shared" si="40"/>
        <v/>
      </c>
      <c r="V183" s="52" t="str">
        <f t="shared" si="55"/>
        <v/>
      </c>
      <c r="W183" s="66" t="str">
        <f t="shared" si="56"/>
        <v/>
      </c>
    </row>
    <row r="184" spans="1:23" ht="13.5" customHeight="1">
      <c r="A184" s="45" t="str">
        <f>IF('Time Series Inputs'!A184="","",'Time Series Inputs'!A184)</f>
        <v/>
      </c>
      <c r="B184" s="74" t="str">
        <f>IF('Time Series Inputs'!B184="","",'Time Series Inputs'!B184)</f>
        <v/>
      </c>
      <c r="C184" s="74" t="str">
        <f>IF('Time Series Inputs'!C184="","",'Time Series Inputs'!C184)</f>
        <v/>
      </c>
      <c r="D184" s="53" t="str">
        <f>IF(A184="","",'Apply Constraints'!A184)</f>
        <v/>
      </c>
      <c r="E184" s="73" t="str">
        <f t="shared" si="41"/>
        <v/>
      </c>
      <c r="F184" s="68" t="str">
        <f t="shared" si="42"/>
        <v/>
      </c>
      <c r="G184" s="68" t="str">
        <f t="shared" si="43"/>
        <v/>
      </c>
      <c r="H184" s="69" t="str">
        <f t="shared" si="44"/>
        <v/>
      </c>
      <c r="I184" s="70" t="str">
        <f t="shared" si="45"/>
        <v/>
      </c>
      <c r="J184" s="46" t="str">
        <f t="shared" si="38"/>
        <v/>
      </c>
      <c r="K184" s="71" t="str">
        <f t="shared" si="46"/>
        <v/>
      </c>
      <c r="L184" s="70" t="str">
        <f t="shared" si="47"/>
        <v/>
      </c>
      <c r="M184" s="53" t="str">
        <f t="shared" si="48"/>
        <v/>
      </c>
      <c r="N184" s="53" t="str">
        <f t="shared" si="49"/>
        <v/>
      </c>
      <c r="O184" s="53" t="str">
        <f t="shared" si="39"/>
        <v/>
      </c>
      <c r="P184" s="72" t="str">
        <f t="shared" si="50"/>
        <v/>
      </c>
      <c r="Q184" s="72" t="str">
        <f t="shared" si="51"/>
        <v/>
      </c>
      <c r="R184" s="71" t="str">
        <f t="shared" si="52"/>
        <v/>
      </c>
      <c r="S184" s="71" t="str">
        <f t="shared" si="53"/>
        <v/>
      </c>
      <c r="T184" s="71" t="str">
        <f t="shared" si="54"/>
        <v/>
      </c>
      <c r="U184" s="53" t="str">
        <f t="shared" si="40"/>
        <v/>
      </c>
      <c r="V184" s="52" t="str">
        <f t="shared" si="55"/>
        <v/>
      </c>
      <c r="W184" s="66" t="str">
        <f t="shared" si="56"/>
        <v/>
      </c>
    </row>
    <row r="185" spans="1:23" ht="13.5" customHeight="1">
      <c r="A185" s="45" t="str">
        <f>IF('Time Series Inputs'!A185="","",'Time Series Inputs'!A185)</f>
        <v/>
      </c>
      <c r="B185" s="74" t="str">
        <f>IF('Time Series Inputs'!B185="","",'Time Series Inputs'!B185)</f>
        <v/>
      </c>
      <c r="C185" s="74" t="str">
        <f>IF('Time Series Inputs'!C185="","",'Time Series Inputs'!C185)</f>
        <v/>
      </c>
      <c r="D185" s="53" t="str">
        <f>IF(A185="","",'Apply Constraints'!A185)</f>
        <v/>
      </c>
      <c r="E185" s="73" t="str">
        <f t="shared" si="41"/>
        <v/>
      </c>
      <c r="F185" s="68" t="str">
        <f t="shared" si="42"/>
        <v/>
      </c>
      <c r="G185" s="68" t="str">
        <f t="shared" si="43"/>
        <v/>
      </c>
      <c r="H185" s="69" t="str">
        <f t="shared" si="44"/>
        <v/>
      </c>
      <c r="I185" s="70" t="str">
        <f t="shared" si="45"/>
        <v/>
      </c>
      <c r="J185" s="46" t="str">
        <f t="shared" si="38"/>
        <v/>
      </c>
      <c r="K185" s="71" t="str">
        <f t="shared" si="46"/>
        <v/>
      </c>
      <c r="L185" s="70" t="str">
        <f t="shared" si="47"/>
        <v/>
      </c>
      <c r="M185" s="53" t="str">
        <f t="shared" si="48"/>
        <v/>
      </c>
      <c r="N185" s="53" t="str">
        <f t="shared" si="49"/>
        <v/>
      </c>
      <c r="O185" s="53" t="str">
        <f t="shared" si="39"/>
        <v/>
      </c>
      <c r="P185" s="72" t="str">
        <f t="shared" si="50"/>
        <v/>
      </c>
      <c r="Q185" s="72" t="str">
        <f t="shared" si="51"/>
        <v/>
      </c>
      <c r="R185" s="71" t="str">
        <f t="shared" si="52"/>
        <v/>
      </c>
      <c r="S185" s="71" t="str">
        <f t="shared" si="53"/>
        <v/>
      </c>
      <c r="T185" s="71" t="str">
        <f t="shared" si="54"/>
        <v/>
      </c>
      <c r="U185" s="53" t="str">
        <f t="shared" si="40"/>
        <v/>
      </c>
      <c r="V185" s="52" t="str">
        <f t="shared" si="55"/>
        <v/>
      </c>
      <c r="W185" s="66" t="str">
        <f t="shared" si="56"/>
        <v/>
      </c>
    </row>
    <row r="186" spans="1:23" ht="13.5" customHeight="1">
      <c r="A186" s="45" t="str">
        <f>IF('Time Series Inputs'!A186="","",'Time Series Inputs'!A186)</f>
        <v/>
      </c>
      <c r="B186" s="74" t="str">
        <f>IF('Time Series Inputs'!B186="","",'Time Series Inputs'!B186)</f>
        <v/>
      </c>
      <c r="C186" s="74" t="str">
        <f>IF('Time Series Inputs'!C186="","",'Time Series Inputs'!C186)</f>
        <v/>
      </c>
      <c r="D186" s="53" t="str">
        <f>IF(A186="","",'Apply Constraints'!A186)</f>
        <v/>
      </c>
      <c r="E186" s="73" t="str">
        <f t="shared" si="41"/>
        <v/>
      </c>
      <c r="F186" s="68" t="str">
        <f t="shared" si="42"/>
        <v/>
      </c>
      <c r="G186" s="68" t="str">
        <f t="shared" si="43"/>
        <v/>
      </c>
      <c r="H186" s="69" t="str">
        <f t="shared" si="44"/>
        <v/>
      </c>
      <c r="I186" s="70" t="str">
        <f t="shared" si="45"/>
        <v/>
      </c>
      <c r="J186" s="46" t="str">
        <f t="shared" si="38"/>
        <v/>
      </c>
      <c r="K186" s="71" t="str">
        <f t="shared" si="46"/>
        <v/>
      </c>
      <c r="L186" s="70" t="str">
        <f t="shared" si="47"/>
        <v/>
      </c>
      <c r="M186" s="53" t="str">
        <f t="shared" si="48"/>
        <v/>
      </c>
      <c r="N186" s="53" t="str">
        <f t="shared" si="49"/>
        <v/>
      </c>
      <c r="O186" s="53" t="str">
        <f t="shared" si="39"/>
        <v/>
      </c>
      <c r="P186" s="72" t="str">
        <f t="shared" si="50"/>
        <v/>
      </c>
      <c r="Q186" s="72" t="str">
        <f t="shared" si="51"/>
        <v/>
      </c>
      <c r="R186" s="71" t="str">
        <f t="shared" si="52"/>
        <v/>
      </c>
      <c r="S186" s="71" t="str">
        <f t="shared" si="53"/>
        <v/>
      </c>
      <c r="T186" s="71" t="str">
        <f t="shared" si="54"/>
        <v/>
      </c>
      <c r="U186" s="53" t="str">
        <f t="shared" si="40"/>
        <v/>
      </c>
      <c r="V186" s="52" t="str">
        <f t="shared" si="55"/>
        <v/>
      </c>
      <c r="W186" s="66" t="str">
        <f t="shared" si="56"/>
        <v/>
      </c>
    </row>
    <row r="187" spans="1:23" ht="13.5" customHeight="1">
      <c r="A187" s="45" t="str">
        <f>IF('Time Series Inputs'!A187="","",'Time Series Inputs'!A187)</f>
        <v/>
      </c>
      <c r="B187" s="74" t="str">
        <f>IF('Time Series Inputs'!B187="","",'Time Series Inputs'!B187)</f>
        <v/>
      </c>
      <c r="C187" s="74" t="str">
        <f>IF('Time Series Inputs'!C187="","",'Time Series Inputs'!C187)</f>
        <v/>
      </c>
      <c r="D187" s="53" t="str">
        <f>IF(A187="","",'Apply Constraints'!A187)</f>
        <v/>
      </c>
      <c r="E187" s="73" t="str">
        <f t="shared" si="41"/>
        <v/>
      </c>
      <c r="F187" s="68" t="str">
        <f t="shared" si="42"/>
        <v/>
      </c>
      <c r="G187" s="68" t="str">
        <f t="shared" si="43"/>
        <v/>
      </c>
      <c r="H187" s="69" t="str">
        <f t="shared" si="44"/>
        <v/>
      </c>
      <c r="I187" s="70" t="str">
        <f t="shared" si="45"/>
        <v/>
      </c>
      <c r="J187" s="46" t="str">
        <f t="shared" si="38"/>
        <v/>
      </c>
      <c r="K187" s="71" t="str">
        <f t="shared" si="46"/>
        <v/>
      </c>
      <c r="L187" s="70" t="str">
        <f t="shared" si="47"/>
        <v/>
      </c>
      <c r="M187" s="53" t="str">
        <f t="shared" si="48"/>
        <v/>
      </c>
      <c r="N187" s="53" t="str">
        <f t="shared" si="49"/>
        <v/>
      </c>
      <c r="O187" s="53" t="str">
        <f t="shared" si="39"/>
        <v/>
      </c>
      <c r="P187" s="72" t="str">
        <f t="shared" si="50"/>
        <v/>
      </c>
      <c r="Q187" s="72" t="str">
        <f t="shared" si="51"/>
        <v/>
      </c>
      <c r="R187" s="71" t="str">
        <f t="shared" si="52"/>
        <v/>
      </c>
      <c r="S187" s="71" t="str">
        <f t="shared" si="53"/>
        <v/>
      </c>
      <c r="T187" s="71" t="str">
        <f t="shared" si="54"/>
        <v/>
      </c>
      <c r="U187" s="53" t="str">
        <f t="shared" si="40"/>
        <v/>
      </c>
      <c r="V187" s="52" t="str">
        <f t="shared" si="55"/>
        <v/>
      </c>
      <c r="W187" s="66" t="str">
        <f t="shared" si="56"/>
        <v/>
      </c>
    </row>
    <row r="188" spans="1:23" ht="13.5" customHeight="1">
      <c r="A188" s="45" t="str">
        <f>IF('Time Series Inputs'!A188="","",'Time Series Inputs'!A188)</f>
        <v/>
      </c>
      <c r="B188" s="74" t="str">
        <f>IF('Time Series Inputs'!B188="","",'Time Series Inputs'!B188)</f>
        <v/>
      </c>
      <c r="C188" s="74" t="str">
        <f>IF('Time Series Inputs'!C188="","",'Time Series Inputs'!C188)</f>
        <v/>
      </c>
      <c r="D188" s="53" t="str">
        <f>IF(A188="","",'Apply Constraints'!A188)</f>
        <v/>
      </c>
      <c r="E188" s="73" t="str">
        <f t="shared" si="41"/>
        <v/>
      </c>
      <c r="F188" s="68" t="str">
        <f t="shared" si="42"/>
        <v/>
      </c>
      <c r="G188" s="68" t="str">
        <f t="shared" si="43"/>
        <v/>
      </c>
      <c r="H188" s="69" t="str">
        <f t="shared" si="44"/>
        <v/>
      </c>
      <c r="I188" s="70" t="str">
        <f t="shared" si="45"/>
        <v/>
      </c>
      <c r="J188" s="46" t="str">
        <f t="shared" si="38"/>
        <v/>
      </c>
      <c r="K188" s="71" t="str">
        <f t="shared" si="46"/>
        <v/>
      </c>
      <c r="L188" s="70" t="str">
        <f t="shared" si="47"/>
        <v/>
      </c>
      <c r="M188" s="53" t="str">
        <f t="shared" si="48"/>
        <v/>
      </c>
      <c r="N188" s="53" t="str">
        <f t="shared" si="49"/>
        <v/>
      </c>
      <c r="O188" s="53" t="str">
        <f t="shared" si="39"/>
        <v/>
      </c>
      <c r="P188" s="72" t="str">
        <f t="shared" si="50"/>
        <v/>
      </c>
      <c r="Q188" s="72" t="str">
        <f t="shared" si="51"/>
        <v/>
      </c>
      <c r="R188" s="71" t="str">
        <f t="shared" si="52"/>
        <v/>
      </c>
      <c r="S188" s="71" t="str">
        <f t="shared" si="53"/>
        <v/>
      </c>
      <c r="T188" s="71" t="str">
        <f t="shared" si="54"/>
        <v/>
      </c>
      <c r="U188" s="53" t="str">
        <f t="shared" si="40"/>
        <v/>
      </c>
      <c r="V188" s="52" t="str">
        <f t="shared" si="55"/>
        <v/>
      </c>
      <c r="W188" s="66" t="str">
        <f t="shared" si="56"/>
        <v/>
      </c>
    </row>
    <row r="189" spans="1:23" ht="13.5" customHeight="1">
      <c r="A189" s="45" t="str">
        <f>IF('Time Series Inputs'!A189="","",'Time Series Inputs'!A189)</f>
        <v/>
      </c>
      <c r="B189" s="74" t="str">
        <f>IF('Time Series Inputs'!B189="","",'Time Series Inputs'!B189)</f>
        <v/>
      </c>
      <c r="C189" s="74" t="str">
        <f>IF('Time Series Inputs'!C189="","",'Time Series Inputs'!C189)</f>
        <v/>
      </c>
      <c r="D189" s="53" t="str">
        <f>IF(A189="","",'Apply Constraints'!A189)</f>
        <v/>
      </c>
      <c r="E189" s="73" t="str">
        <f t="shared" si="41"/>
        <v/>
      </c>
      <c r="F189" s="68" t="str">
        <f t="shared" si="42"/>
        <v/>
      </c>
      <c r="G189" s="68" t="str">
        <f t="shared" si="43"/>
        <v/>
      </c>
      <c r="H189" s="69" t="str">
        <f t="shared" si="44"/>
        <v/>
      </c>
      <c r="I189" s="70" t="str">
        <f t="shared" si="45"/>
        <v/>
      </c>
      <c r="J189" s="46" t="str">
        <f t="shared" si="38"/>
        <v/>
      </c>
      <c r="K189" s="71" t="str">
        <f t="shared" si="46"/>
        <v/>
      </c>
      <c r="L189" s="70" t="str">
        <f t="shared" si="47"/>
        <v/>
      </c>
      <c r="M189" s="53" t="str">
        <f t="shared" si="48"/>
        <v/>
      </c>
      <c r="N189" s="53" t="str">
        <f t="shared" si="49"/>
        <v/>
      </c>
      <c r="O189" s="53" t="str">
        <f t="shared" si="39"/>
        <v/>
      </c>
      <c r="P189" s="72" t="str">
        <f t="shared" si="50"/>
        <v/>
      </c>
      <c r="Q189" s="72" t="str">
        <f t="shared" si="51"/>
        <v/>
      </c>
      <c r="R189" s="71" t="str">
        <f t="shared" si="52"/>
        <v/>
      </c>
      <c r="S189" s="71" t="str">
        <f t="shared" si="53"/>
        <v/>
      </c>
      <c r="T189" s="71" t="str">
        <f t="shared" si="54"/>
        <v/>
      </c>
      <c r="U189" s="53" t="str">
        <f t="shared" si="40"/>
        <v/>
      </c>
      <c r="V189" s="52" t="str">
        <f t="shared" si="55"/>
        <v/>
      </c>
      <c r="W189" s="66" t="str">
        <f t="shared" si="56"/>
        <v/>
      </c>
    </row>
    <row r="190" spans="1:23" ht="13.5" customHeight="1">
      <c r="A190" s="45" t="str">
        <f>IF('Time Series Inputs'!A190="","",'Time Series Inputs'!A190)</f>
        <v/>
      </c>
      <c r="B190" s="74" t="str">
        <f>IF('Time Series Inputs'!B190="","",'Time Series Inputs'!B190)</f>
        <v/>
      </c>
      <c r="C190" s="74" t="str">
        <f>IF('Time Series Inputs'!C190="","",'Time Series Inputs'!C190)</f>
        <v/>
      </c>
      <c r="D190" s="53" t="str">
        <f>IF(A190="","",'Apply Constraints'!A190)</f>
        <v/>
      </c>
      <c r="E190" s="73" t="str">
        <f t="shared" si="41"/>
        <v/>
      </c>
      <c r="F190" s="68" t="str">
        <f t="shared" si="42"/>
        <v/>
      </c>
      <c r="G190" s="68" t="str">
        <f t="shared" si="43"/>
        <v/>
      </c>
      <c r="H190" s="69" t="str">
        <f t="shared" si="44"/>
        <v/>
      </c>
      <c r="I190" s="70" t="str">
        <f t="shared" si="45"/>
        <v/>
      </c>
      <c r="J190" s="46" t="str">
        <f t="shared" si="38"/>
        <v/>
      </c>
      <c r="K190" s="71" t="str">
        <f t="shared" si="46"/>
        <v/>
      </c>
      <c r="L190" s="70" t="str">
        <f t="shared" si="47"/>
        <v/>
      </c>
      <c r="M190" s="53" t="str">
        <f t="shared" si="48"/>
        <v/>
      </c>
      <c r="N190" s="53" t="str">
        <f t="shared" si="49"/>
        <v/>
      </c>
      <c r="O190" s="53" t="str">
        <f t="shared" si="39"/>
        <v/>
      </c>
      <c r="P190" s="72" t="str">
        <f t="shared" si="50"/>
        <v/>
      </c>
      <c r="Q190" s="72" t="str">
        <f t="shared" si="51"/>
        <v/>
      </c>
      <c r="R190" s="71" t="str">
        <f t="shared" si="52"/>
        <v/>
      </c>
      <c r="S190" s="71" t="str">
        <f t="shared" si="53"/>
        <v/>
      </c>
      <c r="T190" s="71" t="str">
        <f t="shared" si="54"/>
        <v/>
      </c>
      <c r="U190" s="53" t="str">
        <f t="shared" si="40"/>
        <v/>
      </c>
      <c r="V190" s="52" t="str">
        <f t="shared" si="55"/>
        <v/>
      </c>
      <c r="W190" s="66" t="str">
        <f t="shared" si="56"/>
        <v/>
      </c>
    </row>
    <row r="191" spans="1:23" ht="13.5" customHeight="1">
      <c r="A191" s="45" t="str">
        <f>IF('Time Series Inputs'!A191="","",'Time Series Inputs'!A191)</f>
        <v/>
      </c>
      <c r="B191" s="74" t="str">
        <f>IF('Time Series Inputs'!B191="","",'Time Series Inputs'!B191)</f>
        <v/>
      </c>
      <c r="C191" s="74" t="str">
        <f>IF('Time Series Inputs'!C191="","",'Time Series Inputs'!C191)</f>
        <v/>
      </c>
      <c r="D191" s="53" t="str">
        <f>IF(A191="","",'Apply Constraints'!A191)</f>
        <v/>
      </c>
      <c r="E191" s="73" t="str">
        <f t="shared" si="41"/>
        <v/>
      </c>
      <c r="F191" s="68" t="str">
        <f t="shared" si="42"/>
        <v/>
      </c>
      <c r="G191" s="68" t="str">
        <f t="shared" si="43"/>
        <v/>
      </c>
      <c r="H191" s="69" t="str">
        <f t="shared" si="44"/>
        <v/>
      </c>
      <c r="I191" s="70" t="str">
        <f t="shared" si="45"/>
        <v/>
      </c>
      <c r="J191" s="46" t="str">
        <f t="shared" si="38"/>
        <v/>
      </c>
      <c r="K191" s="71" t="str">
        <f t="shared" si="46"/>
        <v/>
      </c>
      <c r="L191" s="70" t="str">
        <f t="shared" si="47"/>
        <v/>
      </c>
      <c r="M191" s="53" t="str">
        <f t="shared" si="48"/>
        <v/>
      </c>
      <c r="N191" s="53" t="str">
        <f t="shared" si="49"/>
        <v/>
      </c>
      <c r="O191" s="53" t="str">
        <f t="shared" si="39"/>
        <v/>
      </c>
      <c r="P191" s="72" t="str">
        <f t="shared" si="50"/>
        <v/>
      </c>
      <c r="Q191" s="72" t="str">
        <f t="shared" si="51"/>
        <v/>
      </c>
      <c r="R191" s="71" t="str">
        <f t="shared" si="52"/>
        <v/>
      </c>
      <c r="S191" s="71" t="str">
        <f t="shared" si="53"/>
        <v/>
      </c>
      <c r="T191" s="71" t="str">
        <f t="shared" si="54"/>
        <v/>
      </c>
      <c r="U191" s="53" t="str">
        <f t="shared" si="40"/>
        <v/>
      </c>
      <c r="V191" s="52" t="str">
        <f t="shared" si="55"/>
        <v/>
      </c>
      <c r="W191" s="66" t="str">
        <f t="shared" si="56"/>
        <v/>
      </c>
    </row>
    <row r="192" spans="1:23" ht="13.5" customHeight="1">
      <c r="A192" s="45" t="str">
        <f>IF('Time Series Inputs'!A192="","",'Time Series Inputs'!A192)</f>
        <v/>
      </c>
      <c r="B192" s="74" t="str">
        <f>IF('Time Series Inputs'!B192="","",'Time Series Inputs'!B192)</f>
        <v/>
      </c>
      <c r="C192" s="74" t="str">
        <f>IF('Time Series Inputs'!C192="","",'Time Series Inputs'!C192)</f>
        <v/>
      </c>
      <c r="D192" s="53" t="str">
        <f>IF(A192="","",'Apply Constraints'!A192)</f>
        <v/>
      </c>
      <c r="E192" s="73" t="str">
        <f t="shared" si="41"/>
        <v/>
      </c>
      <c r="F192" s="68" t="str">
        <f t="shared" si="42"/>
        <v/>
      </c>
      <c r="G192" s="68" t="str">
        <f t="shared" si="43"/>
        <v/>
      </c>
      <c r="H192" s="69" t="str">
        <f t="shared" si="44"/>
        <v/>
      </c>
      <c r="I192" s="70" t="str">
        <f t="shared" si="45"/>
        <v/>
      </c>
      <c r="J192" s="46" t="str">
        <f t="shared" si="38"/>
        <v/>
      </c>
      <c r="K192" s="71" t="str">
        <f t="shared" si="46"/>
        <v/>
      </c>
      <c r="L192" s="70" t="str">
        <f t="shared" si="47"/>
        <v/>
      </c>
      <c r="M192" s="53" t="str">
        <f t="shared" si="48"/>
        <v/>
      </c>
      <c r="N192" s="53" t="str">
        <f t="shared" si="49"/>
        <v/>
      </c>
      <c r="O192" s="53" t="str">
        <f t="shared" si="39"/>
        <v/>
      </c>
      <c r="P192" s="72" t="str">
        <f t="shared" si="50"/>
        <v/>
      </c>
      <c r="Q192" s="72" t="str">
        <f t="shared" si="51"/>
        <v/>
      </c>
      <c r="R192" s="71" t="str">
        <f t="shared" si="52"/>
        <v/>
      </c>
      <c r="S192" s="71" t="str">
        <f t="shared" si="53"/>
        <v/>
      </c>
      <c r="T192" s="71" t="str">
        <f t="shared" si="54"/>
        <v/>
      </c>
      <c r="U192" s="53" t="str">
        <f t="shared" si="40"/>
        <v/>
      </c>
      <c r="V192" s="52" t="str">
        <f t="shared" si="55"/>
        <v/>
      </c>
      <c r="W192" s="66" t="str">
        <f t="shared" si="56"/>
        <v/>
      </c>
    </row>
    <row r="193" spans="1:23" ht="13.5" customHeight="1">
      <c r="A193" s="45" t="str">
        <f>IF('Time Series Inputs'!A193="","",'Time Series Inputs'!A193)</f>
        <v/>
      </c>
      <c r="B193" s="74" t="str">
        <f>IF('Time Series Inputs'!B193="","",'Time Series Inputs'!B193)</f>
        <v/>
      </c>
      <c r="C193" s="74" t="str">
        <f>IF('Time Series Inputs'!C193="","",'Time Series Inputs'!C193)</f>
        <v/>
      </c>
      <c r="D193" s="53" t="str">
        <f>IF(A193="","",'Apply Constraints'!A193)</f>
        <v/>
      </c>
      <c r="E193" s="73" t="str">
        <f t="shared" si="41"/>
        <v/>
      </c>
      <c r="F193" s="68" t="str">
        <f t="shared" si="42"/>
        <v/>
      </c>
      <c r="G193" s="68" t="str">
        <f t="shared" si="43"/>
        <v/>
      </c>
      <c r="H193" s="69" t="str">
        <f t="shared" si="44"/>
        <v/>
      </c>
      <c r="I193" s="70" t="str">
        <f t="shared" si="45"/>
        <v/>
      </c>
      <c r="J193" s="46" t="str">
        <f t="shared" si="38"/>
        <v/>
      </c>
      <c r="K193" s="71" t="str">
        <f t="shared" si="46"/>
        <v/>
      </c>
      <c r="L193" s="70" t="str">
        <f t="shared" si="47"/>
        <v/>
      </c>
      <c r="M193" s="53" t="str">
        <f t="shared" si="48"/>
        <v/>
      </c>
      <c r="N193" s="53" t="str">
        <f t="shared" si="49"/>
        <v/>
      </c>
      <c r="O193" s="53" t="str">
        <f t="shared" si="39"/>
        <v/>
      </c>
      <c r="P193" s="72" t="str">
        <f t="shared" si="50"/>
        <v/>
      </c>
      <c r="Q193" s="72" t="str">
        <f t="shared" si="51"/>
        <v/>
      </c>
      <c r="R193" s="71" t="str">
        <f t="shared" si="52"/>
        <v/>
      </c>
      <c r="S193" s="71" t="str">
        <f t="shared" si="53"/>
        <v/>
      </c>
      <c r="T193" s="71" t="str">
        <f t="shared" si="54"/>
        <v/>
      </c>
      <c r="U193" s="53" t="str">
        <f t="shared" si="40"/>
        <v/>
      </c>
      <c r="V193" s="52" t="str">
        <f t="shared" si="55"/>
        <v/>
      </c>
      <c r="W193" s="66" t="str">
        <f t="shared" si="56"/>
        <v/>
      </c>
    </row>
    <row r="194" spans="1:23" ht="13.5" customHeight="1">
      <c r="A194" s="45" t="str">
        <f>IF('Time Series Inputs'!A194="","",'Time Series Inputs'!A194)</f>
        <v/>
      </c>
      <c r="B194" s="74" t="str">
        <f>IF('Time Series Inputs'!B194="","",'Time Series Inputs'!B194)</f>
        <v/>
      </c>
      <c r="C194" s="74" t="str">
        <f>IF('Time Series Inputs'!C194="","",'Time Series Inputs'!C194)</f>
        <v/>
      </c>
      <c r="D194" s="53" t="str">
        <f>IF(A194="","",'Apply Constraints'!A194)</f>
        <v/>
      </c>
      <c r="E194" s="73" t="str">
        <f t="shared" si="41"/>
        <v/>
      </c>
      <c r="F194" s="68" t="str">
        <f t="shared" si="42"/>
        <v/>
      </c>
      <c r="G194" s="68" t="str">
        <f t="shared" si="43"/>
        <v/>
      </c>
      <c r="H194" s="69" t="str">
        <f t="shared" si="44"/>
        <v/>
      </c>
      <c r="I194" s="70" t="str">
        <f t="shared" si="45"/>
        <v/>
      </c>
      <c r="J194" s="46" t="str">
        <f t="shared" ref="J194:J257" si="57">IF(B194="","", -F194* (1-(1-ANNUAL_FEE)^(1/252)))</f>
        <v/>
      </c>
      <c r="K194" s="71" t="str">
        <f t="shared" si="46"/>
        <v/>
      </c>
      <c r="L194" s="70" t="str">
        <f t="shared" si="47"/>
        <v/>
      </c>
      <c r="M194" s="53" t="str">
        <f t="shared" si="48"/>
        <v/>
      </c>
      <c r="N194" s="53" t="str">
        <f t="shared" si="49"/>
        <v/>
      </c>
      <c r="O194" s="53" t="str">
        <f t="shared" ref="O194:O257" si="58">IF(A194="","",IF(D194=N194,0,IF(D194&gt;N194,(D194-N194)/(1+BID_OFFER_SPREAD/2*D194),(D194-N194)/(1-BID_OFFER_SPREAD/2*D194))*(K194/(1-N194))))</f>
        <v/>
      </c>
      <c r="P194" s="72" t="str">
        <f t="shared" si="50"/>
        <v/>
      </c>
      <c r="Q194" s="72" t="str">
        <f t="shared" si="51"/>
        <v/>
      </c>
      <c r="R194" s="71" t="str">
        <f t="shared" si="52"/>
        <v/>
      </c>
      <c r="S194" s="71" t="str">
        <f t="shared" si="53"/>
        <v/>
      </c>
      <c r="T194" s="71" t="str">
        <f t="shared" si="54"/>
        <v/>
      </c>
      <c r="U194" s="53" t="str">
        <f t="shared" ref="U194:U257" si="59">IF(E194="","",T194/(T194+S194))</f>
        <v/>
      </c>
      <c r="V194" s="52" t="str">
        <f t="shared" si="55"/>
        <v/>
      </c>
      <c r="W194" s="66" t="str">
        <f t="shared" si="56"/>
        <v/>
      </c>
    </row>
    <row r="195" spans="1:23" ht="13.5" customHeight="1">
      <c r="A195" s="45" t="str">
        <f>IF('Time Series Inputs'!A195="","",'Time Series Inputs'!A195)</f>
        <v/>
      </c>
      <c r="B195" s="74" t="str">
        <f>IF('Time Series Inputs'!B195="","",'Time Series Inputs'!B195)</f>
        <v/>
      </c>
      <c r="C195" s="74" t="str">
        <f>IF('Time Series Inputs'!C195="","",'Time Series Inputs'!C195)</f>
        <v/>
      </c>
      <c r="D195" s="53" t="str">
        <f>IF(A195="","",'Apply Constraints'!A195)</f>
        <v/>
      </c>
      <c r="E195" s="73" t="str">
        <f t="shared" ref="E195:E258" si="60">IF(B195="","",(U194*B195/B194/(1+U194*(B195/B194-1))))</f>
        <v/>
      </c>
      <c r="F195" s="68" t="str">
        <f t="shared" ref="F195:F258" si="61">IF(B195="","",Q194*B195+S194)</f>
        <v/>
      </c>
      <c r="G195" s="68" t="str">
        <f t="shared" ref="G195:G258" si="62">IF(B195="","", E195*F195)</f>
        <v/>
      </c>
      <c r="H195" s="69" t="str">
        <f t="shared" ref="H195:H258" si="63">IF(B195="","", F195 - Q194*B195)</f>
        <v/>
      </c>
      <c r="I195" s="70" t="str">
        <f t="shared" ref="I195:I258" si="64">IF(B195="","", G195/B195)</f>
        <v/>
      </c>
      <c r="J195" s="46" t="str">
        <f t="shared" si="57"/>
        <v/>
      </c>
      <c r="K195" s="71" t="str">
        <f t="shared" ref="K195:K258" si="65">IF(B195="","", H195+J195)</f>
        <v/>
      </c>
      <c r="L195" s="70" t="str">
        <f t="shared" ref="L195:L258" si="66">IF(B195="","", K195+G195)</f>
        <v/>
      </c>
      <c r="M195" s="53" t="str">
        <f t="shared" ref="M195:M258" si="67">IF(B195="","", L195*D195*(1-ANNUAL_FEE)^(1/252))</f>
        <v/>
      </c>
      <c r="N195" s="53" t="str">
        <f t="shared" ref="N195:N258" si="68">IF(B195="","", G195/L195)</f>
        <v/>
      </c>
      <c r="O195" s="53" t="str">
        <f t="shared" si="58"/>
        <v/>
      </c>
      <c r="P195" s="72" t="str">
        <f t="shared" ref="P195:P258" si="69">IF(B195="","", O195/B195)</f>
        <v/>
      </c>
      <c r="Q195" s="72" t="str">
        <f t="shared" ref="Q195:Q258" si="70">IF(B195="","", P195+I195)</f>
        <v/>
      </c>
      <c r="R195" s="71" t="str">
        <f t="shared" ref="R195:R258" si="71">IF(A195="","",IF(P195&gt;0,-P195*B195*(1+BID_OFFER_SPREAD/2),-P195*B195*(1-BID_OFFER_SPREAD/2)))</f>
        <v/>
      </c>
      <c r="S195" s="71" t="str">
        <f t="shared" ref="S195:S258" si="72">IF(B195="","", K195+R195)</f>
        <v/>
      </c>
      <c r="T195" s="71" t="str">
        <f t="shared" ref="T195:T258" si="73">IF(B195="","", Q195*B195)</f>
        <v/>
      </c>
      <c r="U195" s="53" t="str">
        <f t="shared" si="59"/>
        <v/>
      </c>
      <c r="V195" s="52" t="str">
        <f t="shared" ref="V195:V258" si="74">IF(B195="","", IF(U195=D195,"Correct", "Error"))</f>
        <v/>
      </c>
      <c r="W195" s="66" t="str">
        <f t="shared" ref="W195:W258" si="75">IF(B195="","", S195+T195)</f>
        <v/>
      </c>
    </row>
    <row r="196" spans="1:23" ht="13.5" customHeight="1">
      <c r="A196" s="45" t="str">
        <f>IF('Time Series Inputs'!A196="","",'Time Series Inputs'!A196)</f>
        <v/>
      </c>
      <c r="B196" s="74" t="str">
        <f>IF('Time Series Inputs'!B196="","",'Time Series Inputs'!B196)</f>
        <v/>
      </c>
      <c r="C196" s="74" t="str">
        <f>IF('Time Series Inputs'!C196="","",'Time Series Inputs'!C196)</f>
        <v/>
      </c>
      <c r="D196" s="53" t="str">
        <f>IF(A196="","",'Apply Constraints'!A196)</f>
        <v/>
      </c>
      <c r="E196" s="73" t="str">
        <f t="shared" si="60"/>
        <v/>
      </c>
      <c r="F196" s="68" t="str">
        <f t="shared" si="61"/>
        <v/>
      </c>
      <c r="G196" s="68" t="str">
        <f t="shared" si="62"/>
        <v/>
      </c>
      <c r="H196" s="69" t="str">
        <f t="shared" si="63"/>
        <v/>
      </c>
      <c r="I196" s="70" t="str">
        <f t="shared" si="64"/>
        <v/>
      </c>
      <c r="J196" s="46" t="str">
        <f t="shared" si="57"/>
        <v/>
      </c>
      <c r="K196" s="71" t="str">
        <f t="shared" si="65"/>
        <v/>
      </c>
      <c r="L196" s="70" t="str">
        <f t="shared" si="66"/>
        <v/>
      </c>
      <c r="M196" s="53" t="str">
        <f t="shared" si="67"/>
        <v/>
      </c>
      <c r="N196" s="53" t="str">
        <f t="shared" si="68"/>
        <v/>
      </c>
      <c r="O196" s="53" t="str">
        <f t="shared" si="58"/>
        <v/>
      </c>
      <c r="P196" s="72" t="str">
        <f t="shared" si="69"/>
        <v/>
      </c>
      <c r="Q196" s="72" t="str">
        <f t="shared" si="70"/>
        <v/>
      </c>
      <c r="R196" s="71" t="str">
        <f t="shared" si="71"/>
        <v/>
      </c>
      <c r="S196" s="71" t="str">
        <f t="shared" si="72"/>
        <v/>
      </c>
      <c r="T196" s="71" t="str">
        <f t="shared" si="73"/>
        <v/>
      </c>
      <c r="U196" s="53" t="str">
        <f t="shared" si="59"/>
        <v/>
      </c>
      <c r="V196" s="52" t="str">
        <f t="shared" si="74"/>
        <v/>
      </c>
      <c r="W196" s="66" t="str">
        <f t="shared" si="75"/>
        <v/>
      </c>
    </row>
    <row r="197" spans="1:23" ht="13.5" customHeight="1">
      <c r="A197" s="45" t="str">
        <f>IF('Time Series Inputs'!A197="","",'Time Series Inputs'!A197)</f>
        <v/>
      </c>
      <c r="B197" s="74" t="str">
        <f>IF('Time Series Inputs'!B197="","",'Time Series Inputs'!B197)</f>
        <v/>
      </c>
      <c r="C197" s="74" t="str">
        <f>IF('Time Series Inputs'!C197="","",'Time Series Inputs'!C197)</f>
        <v/>
      </c>
      <c r="D197" s="53" t="str">
        <f>IF(A197="","",'Apply Constraints'!A197)</f>
        <v/>
      </c>
      <c r="E197" s="73" t="str">
        <f t="shared" si="60"/>
        <v/>
      </c>
      <c r="F197" s="68" t="str">
        <f t="shared" si="61"/>
        <v/>
      </c>
      <c r="G197" s="68" t="str">
        <f t="shared" si="62"/>
        <v/>
      </c>
      <c r="H197" s="69" t="str">
        <f t="shared" si="63"/>
        <v/>
      </c>
      <c r="I197" s="70" t="str">
        <f t="shared" si="64"/>
        <v/>
      </c>
      <c r="J197" s="46" t="str">
        <f t="shared" si="57"/>
        <v/>
      </c>
      <c r="K197" s="71" t="str">
        <f t="shared" si="65"/>
        <v/>
      </c>
      <c r="L197" s="70" t="str">
        <f t="shared" si="66"/>
        <v/>
      </c>
      <c r="M197" s="53" t="str">
        <f t="shared" si="67"/>
        <v/>
      </c>
      <c r="N197" s="53" t="str">
        <f t="shared" si="68"/>
        <v/>
      </c>
      <c r="O197" s="53" t="str">
        <f t="shared" si="58"/>
        <v/>
      </c>
      <c r="P197" s="72" t="str">
        <f t="shared" si="69"/>
        <v/>
      </c>
      <c r="Q197" s="72" t="str">
        <f t="shared" si="70"/>
        <v/>
      </c>
      <c r="R197" s="71" t="str">
        <f t="shared" si="71"/>
        <v/>
      </c>
      <c r="S197" s="71" t="str">
        <f t="shared" si="72"/>
        <v/>
      </c>
      <c r="T197" s="71" t="str">
        <f t="shared" si="73"/>
        <v/>
      </c>
      <c r="U197" s="53" t="str">
        <f t="shared" si="59"/>
        <v/>
      </c>
      <c r="V197" s="52" t="str">
        <f t="shared" si="74"/>
        <v/>
      </c>
      <c r="W197" s="66" t="str">
        <f t="shared" si="75"/>
        <v/>
      </c>
    </row>
    <row r="198" spans="1:23" ht="13.5" customHeight="1">
      <c r="A198" s="45" t="str">
        <f>IF('Time Series Inputs'!A198="","",'Time Series Inputs'!A198)</f>
        <v/>
      </c>
      <c r="B198" s="74" t="str">
        <f>IF('Time Series Inputs'!B198="","",'Time Series Inputs'!B198)</f>
        <v/>
      </c>
      <c r="C198" s="74" t="str">
        <f>IF('Time Series Inputs'!C198="","",'Time Series Inputs'!C198)</f>
        <v/>
      </c>
      <c r="D198" s="53" t="str">
        <f>IF(A198="","",'Apply Constraints'!A198)</f>
        <v/>
      </c>
      <c r="E198" s="73" t="str">
        <f t="shared" si="60"/>
        <v/>
      </c>
      <c r="F198" s="68" t="str">
        <f t="shared" si="61"/>
        <v/>
      </c>
      <c r="G198" s="68" t="str">
        <f t="shared" si="62"/>
        <v/>
      </c>
      <c r="H198" s="69" t="str">
        <f t="shared" si="63"/>
        <v/>
      </c>
      <c r="I198" s="70" t="str">
        <f t="shared" si="64"/>
        <v/>
      </c>
      <c r="J198" s="46" t="str">
        <f t="shared" si="57"/>
        <v/>
      </c>
      <c r="K198" s="71" t="str">
        <f t="shared" si="65"/>
        <v/>
      </c>
      <c r="L198" s="70" t="str">
        <f t="shared" si="66"/>
        <v/>
      </c>
      <c r="M198" s="53" t="str">
        <f t="shared" si="67"/>
        <v/>
      </c>
      <c r="N198" s="53" t="str">
        <f t="shared" si="68"/>
        <v/>
      </c>
      <c r="O198" s="53" t="str">
        <f t="shared" si="58"/>
        <v/>
      </c>
      <c r="P198" s="72" t="str">
        <f t="shared" si="69"/>
        <v/>
      </c>
      <c r="Q198" s="72" t="str">
        <f t="shared" si="70"/>
        <v/>
      </c>
      <c r="R198" s="71" t="str">
        <f t="shared" si="71"/>
        <v/>
      </c>
      <c r="S198" s="71" t="str">
        <f t="shared" si="72"/>
        <v/>
      </c>
      <c r="T198" s="71" t="str">
        <f t="shared" si="73"/>
        <v/>
      </c>
      <c r="U198" s="53" t="str">
        <f t="shared" si="59"/>
        <v/>
      </c>
      <c r="V198" s="52" t="str">
        <f t="shared" si="74"/>
        <v/>
      </c>
      <c r="W198" s="66" t="str">
        <f t="shared" si="75"/>
        <v/>
      </c>
    </row>
    <row r="199" spans="1:23" ht="13.5" customHeight="1">
      <c r="A199" s="45" t="str">
        <f>IF('Time Series Inputs'!A199="","",'Time Series Inputs'!A199)</f>
        <v/>
      </c>
      <c r="B199" s="74" t="str">
        <f>IF('Time Series Inputs'!B199="","",'Time Series Inputs'!B199)</f>
        <v/>
      </c>
      <c r="C199" s="74" t="str">
        <f>IF('Time Series Inputs'!C199="","",'Time Series Inputs'!C199)</f>
        <v/>
      </c>
      <c r="D199" s="53" t="str">
        <f>IF(A199="","",'Apply Constraints'!A199)</f>
        <v/>
      </c>
      <c r="E199" s="73" t="str">
        <f t="shared" si="60"/>
        <v/>
      </c>
      <c r="F199" s="68" t="str">
        <f t="shared" si="61"/>
        <v/>
      </c>
      <c r="G199" s="68" t="str">
        <f t="shared" si="62"/>
        <v/>
      </c>
      <c r="H199" s="69" t="str">
        <f t="shared" si="63"/>
        <v/>
      </c>
      <c r="I199" s="70" t="str">
        <f t="shared" si="64"/>
        <v/>
      </c>
      <c r="J199" s="46" t="str">
        <f t="shared" si="57"/>
        <v/>
      </c>
      <c r="K199" s="71" t="str">
        <f t="shared" si="65"/>
        <v/>
      </c>
      <c r="L199" s="70" t="str">
        <f t="shared" si="66"/>
        <v/>
      </c>
      <c r="M199" s="53" t="str">
        <f t="shared" si="67"/>
        <v/>
      </c>
      <c r="N199" s="53" t="str">
        <f t="shared" si="68"/>
        <v/>
      </c>
      <c r="O199" s="53" t="str">
        <f t="shared" si="58"/>
        <v/>
      </c>
      <c r="P199" s="72" t="str">
        <f t="shared" si="69"/>
        <v/>
      </c>
      <c r="Q199" s="72" t="str">
        <f t="shared" si="70"/>
        <v/>
      </c>
      <c r="R199" s="71" t="str">
        <f t="shared" si="71"/>
        <v/>
      </c>
      <c r="S199" s="71" t="str">
        <f t="shared" si="72"/>
        <v/>
      </c>
      <c r="T199" s="71" t="str">
        <f t="shared" si="73"/>
        <v/>
      </c>
      <c r="U199" s="53" t="str">
        <f t="shared" si="59"/>
        <v/>
      </c>
      <c r="V199" s="52" t="str">
        <f t="shared" si="74"/>
        <v/>
      </c>
      <c r="W199" s="66" t="str">
        <f t="shared" si="75"/>
        <v/>
      </c>
    </row>
    <row r="200" spans="1:23" ht="13.5" customHeight="1">
      <c r="A200" s="45" t="str">
        <f>IF('Time Series Inputs'!A200="","",'Time Series Inputs'!A200)</f>
        <v/>
      </c>
      <c r="B200" s="74" t="str">
        <f>IF('Time Series Inputs'!B200="","",'Time Series Inputs'!B200)</f>
        <v/>
      </c>
      <c r="C200" s="74" t="str">
        <f>IF('Time Series Inputs'!C200="","",'Time Series Inputs'!C200)</f>
        <v/>
      </c>
      <c r="D200" s="53" t="str">
        <f>IF(A200="","",'Apply Constraints'!A200)</f>
        <v/>
      </c>
      <c r="E200" s="73" t="str">
        <f t="shared" si="60"/>
        <v/>
      </c>
      <c r="F200" s="68" t="str">
        <f t="shared" si="61"/>
        <v/>
      </c>
      <c r="G200" s="68" t="str">
        <f t="shared" si="62"/>
        <v/>
      </c>
      <c r="H200" s="69" t="str">
        <f t="shared" si="63"/>
        <v/>
      </c>
      <c r="I200" s="70" t="str">
        <f t="shared" si="64"/>
        <v/>
      </c>
      <c r="J200" s="46" t="str">
        <f t="shared" si="57"/>
        <v/>
      </c>
      <c r="K200" s="71" t="str">
        <f t="shared" si="65"/>
        <v/>
      </c>
      <c r="L200" s="70" t="str">
        <f t="shared" si="66"/>
        <v/>
      </c>
      <c r="M200" s="53" t="str">
        <f t="shared" si="67"/>
        <v/>
      </c>
      <c r="N200" s="53" t="str">
        <f t="shared" si="68"/>
        <v/>
      </c>
      <c r="O200" s="53" t="str">
        <f t="shared" si="58"/>
        <v/>
      </c>
      <c r="P200" s="72" t="str">
        <f t="shared" si="69"/>
        <v/>
      </c>
      <c r="Q200" s="72" t="str">
        <f t="shared" si="70"/>
        <v/>
      </c>
      <c r="R200" s="71" t="str">
        <f t="shared" si="71"/>
        <v/>
      </c>
      <c r="S200" s="71" t="str">
        <f t="shared" si="72"/>
        <v/>
      </c>
      <c r="T200" s="71" t="str">
        <f t="shared" si="73"/>
        <v/>
      </c>
      <c r="U200" s="53" t="str">
        <f t="shared" si="59"/>
        <v/>
      </c>
      <c r="V200" s="52" t="str">
        <f t="shared" si="74"/>
        <v/>
      </c>
      <c r="W200" s="66" t="str">
        <f t="shared" si="75"/>
        <v/>
      </c>
    </row>
    <row r="201" spans="1:23" ht="13.5" customHeight="1">
      <c r="A201" s="45" t="str">
        <f>IF('Time Series Inputs'!A201="","",'Time Series Inputs'!A201)</f>
        <v/>
      </c>
      <c r="B201" s="74" t="str">
        <f>IF('Time Series Inputs'!B201="","",'Time Series Inputs'!B201)</f>
        <v/>
      </c>
      <c r="C201" s="74" t="str">
        <f>IF('Time Series Inputs'!C201="","",'Time Series Inputs'!C201)</f>
        <v/>
      </c>
      <c r="D201" s="53" t="str">
        <f>IF(A201="","",'Apply Constraints'!A201)</f>
        <v/>
      </c>
      <c r="E201" s="73" t="str">
        <f t="shared" si="60"/>
        <v/>
      </c>
      <c r="F201" s="68" t="str">
        <f t="shared" si="61"/>
        <v/>
      </c>
      <c r="G201" s="68" t="str">
        <f t="shared" si="62"/>
        <v/>
      </c>
      <c r="H201" s="69" t="str">
        <f t="shared" si="63"/>
        <v/>
      </c>
      <c r="I201" s="70" t="str">
        <f t="shared" si="64"/>
        <v/>
      </c>
      <c r="J201" s="46" t="str">
        <f t="shared" si="57"/>
        <v/>
      </c>
      <c r="K201" s="71" t="str">
        <f t="shared" si="65"/>
        <v/>
      </c>
      <c r="L201" s="70" t="str">
        <f t="shared" si="66"/>
        <v/>
      </c>
      <c r="M201" s="53" t="str">
        <f t="shared" si="67"/>
        <v/>
      </c>
      <c r="N201" s="53" t="str">
        <f t="shared" si="68"/>
        <v/>
      </c>
      <c r="O201" s="53" t="str">
        <f t="shared" si="58"/>
        <v/>
      </c>
      <c r="P201" s="72" t="str">
        <f t="shared" si="69"/>
        <v/>
      </c>
      <c r="Q201" s="72" t="str">
        <f t="shared" si="70"/>
        <v/>
      </c>
      <c r="R201" s="71" t="str">
        <f t="shared" si="71"/>
        <v/>
      </c>
      <c r="S201" s="71" t="str">
        <f t="shared" si="72"/>
        <v/>
      </c>
      <c r="T201" s="71" t="str">
        <f t="shared" si="73"/>
        <v/>
      </c>
      <c r="U201" s="53" t="str">
        <f t="shared" si="59"/>
        <v/>
      </c>
      <c r="V201" s="52" t="str">
        <f t="shared" si="74"/>
        <v/>
      </c>
      <c r="W201" s="66" t="str">
        <f t="shared" si="75"/>
        <v/>
      </c>
    </row>
    <row r="202" spans="1:23" ht="13.5" customHeight="1">
      <c r="A202" s="45" t="str">
        <f>IF('Time Series Inputs'!A202="","",'Time Series Inputs'!A202)</f>
        <v/>
      </c>
      <c r="B202" s="74" t="str">
        <f>IF('Time Series Inputs'!B202="","",'Time Series Inputs'!B202)</f>
        <v/>
      </c>
      <c r="C202" s="74" t="str">
        <f>IF('Time Series Inputs'!C202="","",'Time Series Inputs'!C202)</f>
        <v/>
      </c>
      <c r="D202" s="53" t="str">
        <f>IF(A202="","",'Apply Constraints'!A202)</f>
        <v/>
      </c>
      <c r="E202" s="73" t="str">
        <f t="shared" si="60"/>
        <v/>
      </c>
      <c r="F202" s="68" t="str">
        <f t="shared" si="61"/>
        <v/>
      </c>
      <c r="G202" s="68" t="str">
        <f t="shared" si="62"/>
        <v/>
      </c>
      <c r="H202" s="69" t="str">
        <f t="shared" si="63"/>
        <v/>
      </c>
      <c r="I202" s="70" t="str">
        <f t="shared" si="64"/>
        <v/>
      </c>
      <c r="J202" s="46" t="str">
        <f t="shared" si="57"/>
        <v/>
      </c>
      <c r="K202" s="71" t="str">
        <f t="shared" si="65"/>
        <v/>
      </c>
      <c r="L202" s="70" t="str">
        <f t="shared" si="66"/>
        <v/>
      </c>
      <c r="M202" s="53" t="str">
        <f t="shared" si="67"/>
        <v/>
      </c>
      <c r="N202" s="53" t="str">
        <f t="shared" si="68"/>
        <v/>
      </c>
      <c r="O202" s="53" t="str">
        <f t="shared" si="58"/>
        <v/>
      </c>
      <c r="P202" s="72" t="str">
        <f t="shared" si="69"/>
        <v/>
      </c>
      <c r="Q202" s="72" t="str">
        <f t="shared" si="70"/>
        <v/>
      </c>
      <c r="R202" s="71" t="str">
        <f t="shared" si="71"/>
        <v/>
      </c>
      <c r="S202" s="71" t="str">
        <f t="shared" si="72"/>
        <v/>
      </c>
      <c r="T202" s="71" t="str">
        <f t="shared" si="73"/>
        <v/>
      </c>
      <c r="U202" s="53" t="str">
        <f t="shared" si="59"/>
        <v/>
      </c>
      <c r="V202" s="52" t="str">
        <f t="shared" si="74"/>
        <v/>
      </c>
      <c r="W202" s="66" t="str">
        <f t="shared" si="75"/>
        <v/>
      </c>
    </row>
    <row r="203" spans="1:23" ht="13.5" customHeight="1">
      <c r="A203" s="45" t="str">
        <f>IF('Time Series Inputs'!A203="","",'Time Series Inputs'!A203)</f>
        <v/>
      </c>
      <c r="B203" s="74" t="str">
        <f>IF('Time Series Inputs'!B203="","",'Time Series Inputs'!B203)</f>
        <v/>
      </c>
      <c r="C203" s="74" t="str">
        <f>IF('Time Series Inputs'!C203="","",'Time Series Inputs'!C203)</f>
        <v/>
      </c>
      <c r="D203" s="53" t="str">
        <f>IF(A203="","",'Apply Constraints'!A203)</f>
        <v/>
      </c>
      <c r="E203" s="73" t="str">
        <f t="shared" si="60"/>
        <v/>
      </c>
      <c r="F203" s="68" t="str">
        <f t="shared" si="61"/>
        <v/>
      </c>
      <c r="G203" s="68" t="str">
        <f t="shared" si="62"/>
        <v/>
      </c>
      <c r="H203" s="69" t="str">
        <f t="shared" si="63"/>
        <v/>
      </c>
      <c r="I203" s="70" t="str">
        <f t="shared" si="64"/>
        <v/>
      </c>
      <c r="J203" s="46" t="str">
        <f t="shared" si="57"/>
        <v/>
      </c>
      <c r="K203" s="71" t="str">
        <f t="shared" si="65"/>
        <v/>
      </c>
      <c r="L203" s="70" t="str">
        <f t="shared" si="66"/>
        <v/>
      </c>
      <c r="M203" s="53" t="str">
        <f t="shared" si="67"/>
        <v/>
      </c>
      <c r="N203" s="53" t="str">
        <f t="shared" si="68"/>
        <v/>
      </c>
      <c r="O203" s="53" t="str">
        <f t="shared" si="58"/>
        <v/>
      </c>
      <c r="P203" s="72" t="str">
        <f t="shared" si="69"/>
        <v/>
      </c>
      <c r="Q203" s="72" t="str">
        <f t="shared" si="70"/>
        <v/>
      </c>
      <c r="R203" s="71" t="str">
        <f t="shared" si="71"/>
        <v/>
      </c>
      <c r="S203" s="71" t="str">
        <f t="shared" si="72"/>
        <v/>
      </c>
      <c r="T203" s="71" t="str">
        <f t="shared" si="73"/>
        <v/>
      </c>
      <c r="U203" s="53" t="str">
        <f t="shared" si="59"/>
        <v/>
      </c>
      <c r="V203" s="52" t="str">
        <f t="shared" si="74"/>
        <v/>
      </c>
      <c r="W203" s="66" t="str">
        <f t="shared" si="75"/>
        <v/>
      </c>
    </row>
    <row r="204" spans="1:23" ht="13.5" customHeight="1">
      <c r="A204" s="45" t="str">
        <f>IF('Time Series Inputs'!A204="","",'Time Series Inputs'!A204)</f>
        <v/>
      </c>
      <c r="B204" s="74" t="str">
        <f>IF('Time Series Inputs'!B204="","",'Time Series Inputs'!B204)</f>
        <v/>
      </c>
      <c r="C204" s="74" t="str">
        <f>IF('Time Series Inputs'!C204="","",'Time Series Inputs'!C204)</f>
        <v/>
      </c>
      <c r="D204" s="53" t="str">
        <f>IF(A204="","",'Apply Constraints'!A204)</f>
        <v/>
      </c>
      <c r="E204" s="73" t="str">
        <f t="shared" si="60"/>
        <v/>
      </c>
      <c r="F204" s="68" t="str">
        <f t="shared" si="61"/>
        <v/>
      </c>
      <c r="G204" s="68" t="str">
        <f t="shared" si="62"/>
        <v/>
      </c>
      <c r="H204" s="69" t="str">
        <f t="shared" si="63"/>
        <v/>
      </c>
      <c r="I204" s="70" t="str">
        <f t="shared" si="64"/>
        <v/>
      </c>
      <c r="J204" s="46" t="str">
        <f t="shared" si="57"/>
        <v/>
      </c>
      <c r="K204" s="71" t="str">
        <f t="shared" si="65"/>
        <v/>
      </c>
      <c r="L204" s="70" t="str">
        <f t="shared" si="66"/>
        <v/>
      </c>
      <c r="M204" s="53" t="str">
        <f t="shared" si="67"/>
        <v/>
      </c>
      <c r="N204" s="53" t="str">
        <f t="shared" si="68"/>
        <v/>
      </c>
      <c r="O204" s="53" t="str">
        <f t="shared" si="58"/>
        <v/>
      </c>
      <c r="P204" s="72" t="str">
        <f t="shared" si="69"/>
        <v/>
      </c>
      <c r="Q204" s="72" t="str">
        <f t="shared" si="70"/>
        <v/>
      </c>
      <c r="R204" s="71" t="str">
        <f t="shared" si="71"/>
        <v/>
      </c>
      <c r="S204" s="71" t="str">
        <f t="shared" si="72"/>
        <v/>
      </c>
      <c r="T204" s="71" t="str">
        <f t="shared" si="73"/>
        <v/>
      </c>
      <c r="U204" s="53" t="str">
        <f t="shared" si="59"/>
        <v/>
      </c>
      <c r="V204" s="52" t="str">
        <f t="shared" si="74"/>
        <v/>
      </c>
      <c r="W204" s="66" t="str">
        <f t="shared" si="75"/>
        <v/>
      </c>
    </row>
    <row r="205" spans="1:23" ht="13.5" customHeight="1">
      <c r="A205" s="45" t="str">
        <f>IF('Time Series Inputs'!A205="","",'Time Series Inputs'!A205)</f>
        <v/>
      </c>
      <c r="B205" s="74" t="str">
        <f>IF('Time Series Inputs'!B205="","",'Time Series Inputs'!B205)</f>
        <v/>
      </c>
      <c r="C205" s="74" t="str">
        <f>IF('Time Series Inputs'!C205="","",'Time Series Inputs'!C205)</f>
        <v/>
      </c>
      <c r="D205" s="53" t="str">
        <f>IF(A205="","",'Apply Constraints'!A205)</f>
        <v/>
      </c>
      <c r="E205" s="73" t="str">
        <f t="shared" si="60"/>
        <v/>
      </c>
      <c r="F205" s="68" t="str">
        <f t="shared" si="61"/>
        <v/>
      </c>
      <c r="G205" s="68" t="str">
        <f t="shared" si="62"/>
        <v/>
      </c>
      <c r="H205" s="69" t="str">
        <f t="shared" si="63"/>
        <v/>
      </c>
      <c r="I205" s="70" t="str">
        <f t="shared" si="64"/>
        <v/>
      </c>
      <c r="J205" s="46" t="str">
        <f t="shared" si="57"/>
        <v/>
      </c>
      <c r="K205" s="71" t="str">
        <f t="shared" si="65"/>
        <v/>
      </c>
      <c r="L205" s="70" t="str">
        <f t="shared" si="66"/>
        <v/>
      </c>
      <c r="M205" s="53" t="str">
        <f t="shared" si="67"/>
        <v/>
      </c>
      <c r="N205" s="53" t="str">
        <f t="shared" si="68"/>
        <v/>
      </c>
      <c r="O205" s="53" t="str">
        <f t="shared" si="58"/>
        <v/>
      </c>
      <c r="P205" s="72" t="str">
        <f t="shared" si="69"/>
        <v/>
      </c>
      <c r="Q205" s="72" t="str">
        <f t="shared" si="70"/>
        <v/>
      </c>
      <c r="R205" s="71" t="str">
        <f t="shared" si="71"/>
        <v/>
      </c>
      <c r="S205" s="71" t="str">
        <f t="shared" si="72"/>
        <v/>
      </c>
      <c r="T205" s="71" t="str">
        <f t="shared" si="73"/>
        <v/>
      </c>
      <c r="U205" s="53" t="str">
        <f t="shared" si="59"/>
        <v/>
      </c>
      <c r="V205" s="52" t="str">
        <f t="shared" si="74"/>
        <v/>
      </c>
      <c r="W205" s="66" t="str">
        <f t="shared" si="75"/>
        <v/>
      </c>
    </row>
    <row r="206" spans="1:23" ht="13.5" customHeight="1">
      <c r="A206" s="45" t="str">
        <f>IF('Time Series Inputs'!A206="","",'Time Series Inputs'!A206)</f>
        <v/>
      </c>
      <c r="B206" s="74" t="str">
        <f>IF('Time Series Inputs'!B206="","",'Time Series Inputs'!B206)</f>
        <v/>
      </c>
      <c r="C206" s="74" t="str">
        <f>IF('Time Series Inputs'!C206="","",'Time Series Inputs'!C206)</f>
        <v/>
      </c>
      <c r="D206" s="53" t="str">
        <f>IF(A206="","",'Apply Constraints'!A206)</f>
        <v/>
      </c>
      <c r="E206" s="73" t="str">
        <f t="shared" si="60"/>
        <v/>
      </c>
      <c r="F206" s="68" t="str">
        <f t="shared" si="61"/>
        <v/>
      </c>
      <c r="G206" s="68" t="str">
        <f t="shared" si="62"/>
        <v/>
      </c>
      <c r="H206" s="69" t="str">
        <f t="shared" si="63"/>
        <v/>
      </c>
      <c r="I206" s="70" t="str">
        <f t="shared" si="64"/>
        <v/>
      </c>
      <c r="J206" s="46" t="str">
        <f t="shared" si="57"/>
        <v/>
      </c>
      <c r="K206" s="71" t="str">
        <f t="shared" si="65"/>
        <v/>
      </c>
      <c r="L206" s="70" t="str">
        <f t="shared" si="66"/>
        <v/>
      </c>
      <c r="M206" s="53" t="str">
        <f t="shared" si="67"/>
        <v/>
      </c>
      <c r="N206" s="53" t="str">
        <f t="shared" si="68"/>
        <v/>
      </c>
      <c r="O206" s="53" t="str">
        <f t="shared" si="58"/>
        <v/>
      </c>
      <c r="P206" s="72" t="str">
        <f t="shared" si="69"/>
        <v/>
      </c>
      <c r="Q206" s="72" t="str">
        <f t="shared" si="70"/>
        <v/>
      </c>
      <c r="R206" s="71" t="str">
        <f t="shared" si="71"/>
        <v/>
      </c>
      <c r="S206" s="71" t="str">
        <f t="shared" si="72"/>
        <v/>
      </c>
      <c r="T206" s="71" t="str">
        <f t="shared" si="73"/>
        <v/>
      </c>
      <c r="U206" s="53" t="str">
        <f t="shared" si="59"/>
        <v/>
      </c>
      <c r="V206" s="52" t="str">
        <f t="shared" si="74"/>
        <v/>
      </c>
      <c r="W206" s="66" t="str">
        <f t="shared" si="75"/>
        <v/>
      </c>
    </row>
    <row r="207" spans="1:23" ht="13.5" customHeight="1">
      <c r="A207" s="45" t="str">
        <f>IF('Time Series Inputs'!A207="","",'Time Series Inputs'!A207)</f>
        <v/>
      </c>
      <c r="B207" s="74" t="str">
        <f>IF('Time Series Inputs'!B207="","",'Time Series Inputs'!B207)</f>
        <v/>
      </c>
      <c r="C207" s="74" t="str">
        <f>IF('Time Series Inputs'!C207="","",'Time Series Inputs'!C207)</f>
        <v/>
      </c>
      <c r="D207" s="53" t="str">
        <f>IF(A207="","",'Apply Constraints'!A207)</f>
        <v/>
      </c>
      <c r="E207" s="73" t="str">
        <f t="shared" si="60"/>
        <v/>
      </c>
      <c r="F207" s="68" t="str">
        <f t="shared" si="61"/>
        <v/>
      </c>
      <c r="G207" s="68" t="str">
        <f t="shared" si="62"/>
        <v/>
      </c>
      <c r="H207" s="69" t="str">
        <f t="shared" si="63"/>
        <v/>
      </c>
      <c r="I207" s="70" t="str">
        <f t="shared" si="64"/>
        <v/>
      </c>
      <c r="J207" s="46" t="str">
        <f t="shared" si="57"/>
        <v/>
      </c>
      <c r="K207" s="71" t="str">
        <f t="shared" si="65"/>
        <v/>
      </c>
      <c r="L207" s="70" t="str">
        <f t="shared" si="66"/>
        <v/>
      </c>
      <c r="M207" s="53" t="str">
        <f t="shared" si="67"/>
        <v/>
      </c>
      <c r="N207" s="53" t="str">
        <f t="shared" si="68"/>
        <v/>
      </c>
      <c r="O207" s="53" t="str">
        <f t="shared" si="58"/>
        <v/>
      </c>
      <c r="P207" s="72" t="str">
        <f t="shared" si="69"/>
        <v/>
      </c>
      <c r="Q207" s="72" t="str">
        <f t="shared" si="70"/>
        <v/>
      </c>
      <c r="R207" s="71" t="str">
        <f t="shared" si="71"/>
        <v/>
      </c>
      <c r="S207" s="71" t="str">
        <f t="shared" si="72"/>
        <v/>
      </c>
      <c r="T207" s="71" t="str">
        <f t="shared" si="73"/>
        <v/>
      </c>
      <c r="U207" s="53" t="str">
        <f t="shared" si="59"/>
        <v/>
      </c>
      <c r="V207" s="52" t="str">
        <f t="shared" si="74"/>
        <v/>
      </c>
      <c r="W207" s="66" t="str">
        <f t="shared" si="75"/>
        <v/>
      </c>
    </row>
    <row r="208" spans="1:23" ht="13.5" customHeight="1">
      <c r="A208" s="45" t="str">
        <f>IF('Time Series Inputs'!A208="","",'Time Series Inputs'!A208)</f>
        <v/>
      </c>
      <c r="B208" s="74" t="str">
        <f>IF('Time Series Inputs'!B208="","",'Time Series Inputs'!B208)</f>
        <v/>
      </c>
      <c r="C208" s="74" t="str">
        <f>IF('Time Series Inputs'!C208="","",'Time Series Inputs'!C208)</f>
        <v/>
      </c>
      <c r="D208" s="53" t="str">
        <f>IF(A208="","",'Apply Constraints'!A208)</f>
        <v/>
      </c>
      <c r="E208" s="73" t="str">
        <f t="shared" si="60"/>
        <v/>
      </c>
      <c r="F208" s="68" t="str">
        <f t="shared" si="61"/>
        <v/>
      </c>
      <c r="G208" s="68" t="str">
        <f t="shared" si="62"/>
        <v/>
      </c>
      <c r="H208" s="69" t="str">
        <f t="shared" si="63"/>
        <v/>
      </c>
      <c r="I208" s="70" t="str">
        <f t="shared" si="64"/>
        <v/>
      </c>
      <c r="J208" s="46" t="str">
        <f t="shared" si="57"/>
        <v/>
      </c>
      <c r="K208" s="71" t="str">
        <f t="shared" si="65"/>
        <v/>
      </c>
      <c r="L208" s="70" t="str">
        <f t="shared" si="66"/>
        <v/>
      </c>
      <c r="M208" s="53" t="str">
        <f t="shared" si="67"/>
        <v/>
      </c>
      <c r="N208" s="53" t="str">
        <f t="shared" si="68"/>
        <v/>
      </c>
      <c r="O208" s="53" t="str">
        <f t="shared" si="58"/>
        <v/>
      </c>
      <c r="P208" s="72" t="str">
        <f t="shared" si="69"/>
        <v/>
      </c>
      <c r="Q208" s="72" t="str">
        <f t="shared" si="70"/>
        <v/>
      </c>
      <c r="R208" s="71" t="str">
        <f t="shared" si="71"/>
        <v/>
      </c>
      <c r="S208" s="71" t="str">
        <f t="shared" si="72"/>
        <v/>
      </c>
      <c r="T208" s="71" t="str">
        <f t="shared" si="73"/>
        <v/>
      </c>
      <c r="U208" s="53" t="str">
        <f t="shared" si="59"/>
        <v/>
      </c>
      <c r="V208" s="52" t="str">
        <f t="shared" si="74"/>
        <v/>
      </c>
      <c r="W208" s="66" t="str">
        <f t="shared" si="75"/>
        <v/>
      </c>
    </row>
    <row r="209" spans="1:23" ht="13.5" customHeight="1">
      <c r="A209" s="45" t="str">
        <f>IF('Time Series Inputs'!A209="","",'Time Series Inputs'!A209)</f>
        <v/>
      </c>
      <c r="B209" s="74" t="str">
        <f>IF('Time Series Inputs'!B209="","",'Time Series Inputs'!B209)</f>
        <v/>
      </c>
      <c r="C209" s="74" t="str">
        <f>IF('Time Series Inputs'!C209="","",'Time Series Inputs'!C209)</f>
        <v/>
      </c>
      <c r="D209" s="53" t="str">
        <f>IF(A209="","",'Apply Constraints'!A209)</f>
        <v/>
      </c>
      <c r="E209" s="73" t="str">
        <f t="shared" si="60"/>
        <v/>
      </c>
      <c r="F209" s="68" t="str">
        <f t="shared" si="61"/>
        <v/>
      </c>
      <c r="G209" s="68" t="str">
        <f t="shared" si="62"/>
        <v/>
      </c>
      <c r="H209" s="69" t="str">
        <f t="shared" si="63"/>
        <v/>
      </c>
      <c r="I209" s="70" t="str">
        <f t="shared" si="64"/>
        <v/>
      </c>
      <c r="J209" s="46" t="str">
        <f t="shared" si="57"/>
        <v/>
      </c>
      <c r="K209" s="71" t="str">
        <f t="shared" si="65"/>
        <v/>
      </c>
      <c r="L209" s="70" t="str">
        <f t="shared" si="66"/>
        <v/>
      </c>
      <c r="M209" s="53" t="str">
        <f t="shared" si="67"/>
        <v/>
      </c>
      <c r="N209" s="53" t="str">
        <f t="shared" si="68"/>
        <v/>
      </c>
      <c r="O209" s="53" t="str">
        <f t="shared" si="58"/>
        <v/>
      </c>
      <c r="P209" s="72" t="str">
        <f t="shared" si="69"/>
        <v/>
      </c>
      <c r="Q209" s="72" t="str">
        <f t="shared" si="70"/>
        <v/>
      </c>
      <c r="R209" s="71" t="str">
        <f t="shared" si="71"/>
        <v/>
      </c>
      <c r="S209" s="71" t="str">
        <f t="shared" si="72"/>
        <v/>
      </c>
      <c r="T209" s="71" t="str">
        <f t="shared" si="73"/>
        <v/>
      </c>
      <c r="U209" s="53" t="str">
        <f t="shared" si="59"/>
        <v/>
      </c>
      <c r="V209" s="52" t="str">
        <f t="shared" si="74"/>
        <v/>
      </c>
      <c r="W209" s="66" t="str">
        <f t="shared" si="75"/>
        <v/>
      </c>
    </row>
    <row r="210" spans="1:23" ht="13.5" customHeight="1">
      <c r="A210" s="45" t="str">
        <f>IF('Time Series Inputs'!A210="","",'Time Series Inputs'!A210)</f>
        <v/>
      </c>
      <c r="B210" s="74" t="str">
        <f>IF('Time Series Inputs'!B210="","",'Time Series Inputs'!B210)</f>
        <v/>
      </c>
      <c r="C210" s="74" t="str">
        <f>IF('Time Series Inputs'!C210="","",'Time Series Inputs'!C210)</f>
        <v/>
      </c>
      <c r="D210" s="53" t="str">
        <f>IF(A210="","",'Apply Constraints'!A210)</f>
        <v/>
      </c>
      <c r="E210" s="73" t="str">
        <f t="shared" si="60"/>
        <v/>
      </c>
      <c r="F210" s="68" t="str">
        <f t="shared" si="61"/>
        <v/>
      </c>
      <c r="G210" s="68" t="str">
        <f t="shared" si="62"/>
        <v/>
      </c>
      <c r="H210" s="69" t="str">
        <f t="shared" si="63"/>
        <v/>
      </c>
      <c r="I210" s="70" t="str">
        <f t="shared" si="64"/>
        <v/>
      </c>
      <c r="J210" s="46" t="str">
        <f t="shared" si="57"/>
        <v/>
      </c>
      <c r="K210" s="71" t="str">
        <f t="shared" si="65"/>
        <v/>
      </c>
      <c r="L210" s="70" t="str">
        <f t="shared" si="66"/>
        <v/>
      </c>
      <c r="M210" s="53" t="str">
        <f t="shared" si="67"/>
        <v/>
      </c>
      <c r="N210" s="53" t="str">
        <f t="shared" si="68"/>
        <v/>
      </c>
      <c r="O210" s="53" t="str">
        <f t="shared" si="58"/>
        <v/>
      </c>
      <c r="P210" s="72" t="str">
        <f t="shared" si="69"/>
        <v/>
      </c>
      <c r="Q210" s="72" t="str">
        <f t="shared" si="70"/>
        <v/>
      </c>
      <c r="R210" s="71" t="str">
        <f t="shared" si="71"/>
        <v/>
      </c>
      <c r="S210" s="71" t="str">
        <f t="shared" si="72"/>
        <v/>
      </c>
      <c r="T210" s="71" t="str">
        <f t="shared" si="73"/>
        <v/>
      </c>
      <c r="U210" s="53" t="str">
        <f t="shared" si="59"/>
        <v/>
      </c>
      <c r="V210" s="52" t="str">
        <f t="shared" si="74"/>
        <v/>
      </c>
      <c r="W210" s="66" t="str">
        <f t="shared" si="75"/>
        <v/>
      </c>
    </row>
    <row r="211" spans="1:23" ht="13.5" customHeight="1">
      <c r="A211" s="45" t="str">
        <f>IF('Time Series Inputs'!A211="","",'Time Series Inputs'!A211)</f>
        <v/>
      </c>
      <c r="B211" s="74" t="str">
        <f>IF('Time Series Inputs'!B211="","",'Time Series Inputs'!B211)</f>
        <v/>
      </c>
      <c r="C211" s="74" t="str">
        <f>IF('Time Series Inputs'!C211="","",'Time Series Inputs'!C211)</f>
        <v/>
      </c>
      <c r="D211" s="53" t="str">
        <f>IF(A211="","",'Apply Constraints'!A211)</f>
        <v/>
      </c>
      <c r="E211" s="73" t="str">
        <f t="shared" si="60"/>
        <v/>
      </c>
      <c r="F211" s="68" t="str">
        <f t="shared" si="61"/>
        <v/>
      </c>
      <c r="G211" s="68" t="str">
        <f t="shared" si="62"/>
        <v/>
      </c>
      <c r="H211" s="69" t="str">
        <f t="shared" si="63"/>
        <v/>
      </c>
      <c r="I211" s="70" t="str">
        <f t="shared" si="64"/>
        <v/>
      </c>
      <c r="J211" s="46" t="str">
        <f t="shared" si="57"/>
        <v/>
      </c>
      <c r="K211" s="71" t="str">
        <f t="shared" si="65"/>
        <v/>
      </c>
      <c r="L211" s="70" t="str">
        <f t="shared" si="66"/>
        <v/>
      </c>
      <c r="M211" s="53" t="str">
        <f t="shared" si="67"/>
        <v/>
      </c>
      <c r="N211" s="53" t="str">
        <f t="shared" si="68"/>
        <v/>
      </c>
      <c r="O211" s="53" t="str">
        <f t="shared" si="58"/>
        <v/>
      </c>
      <c r="P211" s="72" t="str">
        <f t="shared" si="69"/>
        <v/>
      </c>
      <c r="Q211" s="72" t="str">
        <f t="shared" si="70"/>
        <v/>
      </c>
      <c r="R211" s="71" t="str">
        <f t="shared" si="71"/>
        <v/>
      </c>
      <c r="S211" s="71" t="str">
        <f t="shared" si="72"/>
        <v/>
      </c>
      <c r="T211" s="71" t="str">
        <f t="shared" si="73"/>
        <v/>
      </c>
      <c r="U211" s="53" t="str">
        <f t="shared" si="59"/>
        <v/>
      </c>
      <c r="V211" s="52" t="str">
        <f t="shared" si="74"/>
        <v/>
      </c>
      <c r="W211" s="66" t="str">
        <f t="shared" si="75"/>
        <v/>
      </c>
    </row>
    <row r="212" spans="1:23" ht="13.5" customHeight="1">
      <c r="A212" s="45" t="str">
        <f>IF('Time Series Inputs'!A212="","",'Time Series Inputs'!A212)</f>
        <v/>
      </c>
      <c r="B212" s="74" t="str">
        <f>IF('Time Series Inputs'!B212="","",'Time Series Inputs'!B212)</f>
        <v/>
      </c>
      <c r="C212" s="74" t="str">
        <f>IF('Time Series Inputs'!C212="","",'Time Series Inputs'!C212)</f>
        <v/>
      </c>
      <c r="D212" s="53" t="str">
        <f>IF(A212="","",'Apply Constraints'!A212)</f>
        <v/>
      </c>
      <c r="E212" s="73" t="str">
        <f t="shared" si="60"/>
        <v/>
      </c>
      <c r="F212" s="68" t="str">
        <f t="shared" si="61"/>
        <v/>
      </c>
      <c r="G212" s="68" t="str">
        <f t="shared" si="62"/>
        <v/>
      </c>
      <c r="H212" s="69" t="str">
        <f t="shared" si="63"/>
        <v/>
      </c>
      <c r="I212" s="70" t="str">
        <f t="shared" si="64"/>
        <v/>
      </c>
      <c r="J212" s="46" t="str">
        <f t="shared" si="57"/>
        <v/>
      </c>
      <c r="K212" s="71" t="str">
        <f t="shared" si="65"/>
        <v/>
      </c>
      <c r="L212" s="70" t="str">
        <f t="shared" si="66"/>
        <v/>
      </c>
      <c r="M212" s="53" t="str">
        <f t="shared" si="67"/>
        <v/>
      </c>
      <c r="N212" s="53" t="str">
        <f t="shared" si="68"/>
        <v/>
      </c>
      <c r="O212" s="53" t="str">
        <f t="shared" si="58"/>
        <v/>
      </c>
      <c r="P212" s="72" t="str">
        <f t="shared" si="69"/>
        <v/>
      </c>
      <c r="Q212" s="72" t="str">
        <f t="shared" si="70"/>
        <v/>
      </c>
      <c r="R212" s="71" t="str">
        <f t="shared" si="71"/>
        <v/>
      </c>
      <c r="S212" s="71" t="str">
        <f t="shared" si="72"/>
        <v/>
      </c>
      <c r="T212" s="71" t="str">
        <f t="shared" si="73"/>
        <v/>
      </c>
      <c r="U212" s="53" t="str">
        <f t="shared" si="59"/>
        <v/>
      </c>
      <c r="V212" s="52" t="str">
        <f t="shared" si="74"/>
        <v/>
      </c>
      <c r="W212" s="66" t="str">
        <f t="shared" si="75"/>
        <v/>
      </c>
    </row>
    <row r="213" spans="1:23" ht="13.5" customHeight="1">
      <c r="A213" s="45" t="str">
        <f>IF('Time Series Inputs'!A213="","",'Time Series Inputs'!A213)</f>
        <v/>
      </c>
      <c r="B213" s="74" t="str">
        <f>IF('Time Series Inputs'!B213="","",'Time Series Inputs'!B213)</f>
        <v/>
      </c>
      <c r="C213" s="74" t="str">
        <f>IF('Time Series Inputs'!C213="","",'Time Series Inputs'!C213)</f>
        <v/>
      </c>
      <c r="D213" s="53" t="str">
        <f>IF(A213="","",'Apply Constraints'!A213)</f>
        <v/>
      </c>
      <c r="E213" s="73" t="str">
        <f t="shared" si="60"/>
        <v/>
      </c>
      <c r="F213" s="68" t="str">
        <f t="shared" si="61"/>
        <v/>
      </c>
      <c r="G213" s="68" t="str">
        <f t="shared" si="62"/>
        <v/>
      </c>
      <c r="H213" s="69" t="str">
        <f t="shared" si="63"/>
        <v/>
      </c>
      <c r="I213" s="70" t="str">
        <f t="shared" si="64"/>
        <v/>
      </c>
      <c r="J213" s="46" t="str">
        <f t="shared" si="57"/>
        <v/>
      </c>
      <c r="K213" s="71" t="str">
        <f t="shared" si="65"/>
        <v/>
      </c>
      <c r="L213" s="70" t="str">
        <f t="shared" si="66"/>
        <v/>
      </c>
      <c r="M213" s="53" t="str">
        <f t="shared" si="67"/>
        <v/>
      </c>
      <c r="N213" s="53" t="str">
        <f t="shared" si="68"/>
        <v/>
      </c>
      <c r="O213" s="53" t="str">
        <f t="shared" si="58"/>
        <v/>
      </c>
      <c r="P213" s="72" t="str">
        <f t="shared" si="69"/>
        <v/>
      </c>
      <c r="Q213" s="72" t="str">
        <f t="shared" si="70"/>
        <v/>
      </c>
      <c r="R213" s="71" t="str">
        <f t="shared" si="71"/>
        <v/>
      </c>
      <c r="S213" s="71" t="str">
        <f t="shared" si="72"/>
        <v/>
      </c>
      <c r="T213" s="71" t="str">
        <f t="shared" si="73"/>
        <v/>
      </c>
      <c r="U213" s="53" t="str">
        <f t="shared" si="59"/>
        <v/>
      </c>
      <c r="V213" s="52" t="str">
        <f t="shared" si="74"/>
        <v/>
      </c>
      <c r="W213" s="66" t="str">
        <f t="shared" si="75"/>
        <v/>
      </c>
    </row>
    <row r="214" spans="1:23" ht="13.5" customHeight="1">
      <c r="A214" s="45" t="str">
        <f>IF('Time Series Inputs'!A214="","",'Time Series Inputs'!A214)</f>
        <v/>
      </c>
      <c r="B214" s="74" t="str">
        <f>IF('Time Series Inputs'!B214="","",'Time Series Inputs'!B214)</f>
        <v/>
      </c>
      <c r="C214" s="74" t="str">
        <f>IF('Time Series Inputs'!C214="","",'Time Series Inputs'!C214)</f>
        <v/>
      </c>
      <c r="D214" s="53" t="str">
        <f>IF(A214="","",'Apply Constraints'!A214)</f>
        <v/>
      </c>
      <c r="E214" s="73" t="str">
        <f t="shared" si="60"/>
        <v/>
      </c>
      <c r="F214" s="68" t="str">
        <f t="shared" si="61"/>
        <v/>
      </c>
      <c r="G214" s="68" t="str">
        <f t="shared" si="62"/>
        <v/>
      </c>
      <c r="H214" s="69" t="str">
        <f t="shared" si="63"/>
        <v/>
      </c>
      <c r="I214" s="70" t="str">
        <f t="shared" si="64"/>
        <v/>
      </c>
      <c r="J214" s="46" t="str">
        <f t="shared" si="57"/>
        <v/>
      </c>
      <c r="K214" s="71" t="str">
        <f t="shared" si="65"/>
        <v/>
      </c>
      <c r="L214" s="70" t="str">
        <f t="shared" si="66"/>
        <v/>
      </c>
      <c r="M214" s="53" t="str">
        <f t="shared" si="67"/>
        <v/>
      </c>
      <c r="N214" s="53" t="str">
        <f t="shared" si="68"/>
        <v/>
      </c>
      <c r="O214" s="53" t="str">
        <f t="shared" si="58"/>
        <v/>
      </c>
      <c r="P214" s="72" t="str">
        <f t="shared" si="69"/>
        <v/>
      </c>
      <c r="Q214" s="72" t="str">
        <f t="shared" si="70"/>
        <v/>
      </c>
      <c r="R214" s="71" t="str">
        <f t="shared" si="71"/>
        <v/>
      </c>
      <c r="S214" s="71" t="str">
        <f t="shared" si="72"/>
        <v/>
      </c>
      <c r="T214" s="71" t="str">
        <f t="shared" si="73"/>
        <v/>
      </c>
      <c r="U214" s="53" t="str">
        <f t="shared" si="59"/>
        <v/>
      </c>
      <c r="V214" s="52" t="str">
        <f t="shared" si="74"/>
        <v/>
      </c>
      <c r="W214" s="66" t="str">
        <f t="shared" si="75"/>
        <v/>
      </c>
    </row>
    <row r="215" spans="1:23" ht="13.5" customHeight="1">
      <c r="A215" s="45" t="str">
        <f>IF('Time Series Inputs'!A215="","",'Time Series Inputs'!A215)</f>
        <v/>
      </c>
      <c r="B215" s="74" t="str">
        <f>IF('Time Series Inputs'!B215="","",'Time Series Inputs'!B215)</f>
        <v/>
      </c>
      <c r="C215" s="74" t="str">
        <f>IF('Time Series Inputs'!C215="","",'Time Series Inputs'!C215)</f>
        <v/>
      </c>
      <c r="D215" s="53" t="str">
        <f>IF(A215="","",'Apply Constraints'!A215)</f>
        <v/>
      </c>
      <c r="E215" s="73" t="str">
        <f t="shared" si="60"/>
        <v/>
      </c>
      <c r="F215" s="68" t="str">
        <f t="shared" si="61"/>
        <v/>
      </c>
      <c r="G215" s="68" t="str">
        <f t="shared" si="62"/>
        <v/>
      </c>
      <c r="H215" s="69" t="str">
        <f t="shared" si="63"/>
        <v/>
      </c>
      <c r="I215" s="70" t="str">
        <f t="shared" si="64"/>
        <v/>
      </c>
      <c r="J215" s="46" t="str">
        <f t="shared" si="57"/>
        <v/>
      </c>
      <c r="K215" s="71" t="str">
        <f t="shared" si="65"/>
        <v/>
      </c>
      <c r="L215" s="70" t="str">
        <f t="shared" si="66"/>
        <v/>
      </c>
      <c r="M215" s="53" t="str">
        <f t="shared" si="67"/>
        <v/>
      </c>
      <c r="N215" s="53" t="str">
        <f t="shared" si="68"/>
        <v/>
      </c>
      <c r="O215" s="53" t="str">
        <f t="shared" si="58"/>
        <v/>
      </c>
      <c r="P215" s="72" t="str">
        <f t="shared" si="69"/>
        <v/>
      </c>
      <c r="Q215" s="72" t="str">
        <f t="shared" si="70"/>
        <v/>
      </c>
      <c r="R215" s="71" t="str">
        <f t="shared" si="71"/>
        <v/>
      </c>
      <c r="S215" s="71" t="str">
        <f t="shared" si="72"/>
        <v/>
      </c>
      <c r="T215" s="71" t="str">
        <f t="shared" si="73"/>
        <v/>
      </c>
      <c r="U215" s="53" t="str">
        <f t="shared" si="59"/>
        <v/>
      </c>
      <c r="V215" s="52" t="str">
        <f t="shared" si="74"/>
        <v/>
      </c>
      <c r="W215" s="66" t="str">
        <f t="shared" si="75"/>
        <v/>
      </c>
    </row>
    <row r="216" spans="1:23" ht="13.5" customHeight="1">
      <c r="A216" s="45" t="str">
        <f>IF('Time Series Inputs'!A216="","",'Time Series Inputs'!A216)</f>
        <v/>
      </c>
      <c r="B216" s="74" t="str">
        <f>IF('Time Series Inputs'!B216="","",'Time Series Inputs'!B216)</f>
        <v/>
      </c>
      <c r="C216" s="74" t="str">
        <f>IF('Time Series Inputs'!C216="","",'Time Series Inputs'!C216)</f>
        <v/>
      </c>
      <c r="D216" s="53" t="str">
        <f>IF(A216="","",'Apply Constraints'!A216)</f>
        <v/>
      </c>
      <c r="E216" s="73" t="str">
        <f t="shared" si="60"/>
        <v/>
      </c>
      <c r="F216" s="68" t="str">
        <f t="shared" si="61"/>
        <v/>
      </c>
      <c r="G216" s="68" t="str">
        <f t="shared" si="62"/>
        <v/>
      </c>
      <c r="H216" s="69" t="str">
        <f t="shared" si="63"/>
        <v/>
      </c>
      <c r="I216" s="70" t="str">
        <f t="shared" si="64"/>
        <v/>
      </c>
      <c r="J216" s="46" t="str">
        <f t="shared" si="57"/>
        <v/>
      </c>
      <c r="K216" s="71" t="str">
        <f t="shared" si="65"/>
        <v/>
      </c>
      <c r="L216" s="70" t="str">
        <f t="shared" si="66"/>
        <v/>
      </c>
      <c r="M216" s="53" t="str">
        <f t="shared" si="67"/>
        <v/>
      </c>
      <c r="N216" s="53" t="str">
        <f t="shared" si="68"/>
        <v/>
      </c>
      <c r="O216" s="53" t="str">
        <f t="shared" si="58"/>
        <v/>
      </c>
      <c r="P216" s="72" t="str">
        <f t="shared" si="69"/>
        <v/>
      </c>
      <c r="Q216" s="72" t="str">
        <f t="shared" si="70"/>
        <v/>
      </c>
      <c r="R216" s="71" t="str">
        <f t="shared" si="71"/>
        <v/>
      </c>
      <c r="S216" s="71" t="str">
        <f t="shared" si="72"/>
        <v/>
      </c>
      <c r="T216" s="71" t="str">
        <f t="shared" si="73"/>
        <v/>
      </c>
      <c r="U216" s="53" t="str">
        <f t="shared" si="59"/>
        <v/>
      </c>
      <c r="V216" s="52" t="str">
        <f t="shared" si="74"/>
        <v/>
      </c>
      <c r="W216" s="66" t="str">
        <f t="shared" si="75"/>
        <v/>
      </c>
    </row>
    <row r="217" spans="1:23" ht="13.5" customHeight="1">
      <c r="A217" s="45" t="str">
        <f>IF('Time Series Inputs'!A217="","",'Time Series Inputs'!A217)</f>
        <v/>
      </c>
      <c r="B217" s="74" t="str">
        <f>IF('Time Series Inputs'!B217="","",'Time Series Inputs'!B217)</f>
        <v/>
      </c>
      <c r="C217" s="74" t="str">
        <f>IF('Time Series Inputs'!C217="","",'Time Series Inputs'!C217)</f>
        <v/>
      </c>
      <c r="D217" s="53" t="str">
        <f>IF(A217="","",'Apply Constraints'!A217)</f>
        <v/>
      </c>
      <c r="E217" s="73" t="str">
        <f t="shared" si="60"/>
        <v/>
      </c>
      <c r="F217" s="68" t="str">
        <f t="shared" si="61"/>
        <v/>
      </c>
      <c r="G217" s="68" t="str">
        <f t="shared" si="62"/>
        <v/>
      </c>
      <c r="H217" s="69" t="str">
        <f t="shared" si="63"/>
        <v/>
      </c>
      <c r="I217" s="70" t="str">
        <f t="shared" si="64"/>
        <v/>
      </c>
      <c r="J217" s="46" t="str">
        <f t="shared" si="57"/>
        <v/>
      </c>
      <c r="K217" s="71" t="str">
        <f t="shared" si="65"/>
        <v/>
      </c>
      <c r="L217" s="70" t="str">
        <f t="shared" si="66"/>
        <v/>
      </c>
      <c r="M217" s="53" t="str">
        <f t="shared" si="67"/>
        <v/>
      </c>
      <c r="N217" s="53" t="str">
        <f t="shared" si="68"/>
        <v/>
      </c>
      <c r="O217" s="53" t="str">
        <f t="shared" si="58"/>
        <v/>
      </c>
      <c r="P217" s="72" t="str">
        <f t="shared" si="69"/>
        <v/>
      </c>
      <c r="Q217" s="72" t="str">
        <f t="shared" si="70"/>
        <v/>
      </c>
      <c r="R217" s="71" t="str">
        <f t="shared" si="71"/>
        <v/>
      </c>
      <c r="S217" s="71" t="str">
        <f t="shared" si="72"/>
        <v/>
      </c>
      <c r="T217" s="71" t="str">
        <f t="shared" si="73"/>
        <v/>
      </c>
      <c r="U217" s="53" t="str">
        <f t="shared" si="59"/>
        <v/>
      </c>
      <c r="V217" s="52" t="str">
        <f t="shared" si="74"/>
        <v/>
      </c>
      <c r="W217" s="66" t="str">
        <f t="shared" si="75"/>
        <v/>
      </c>
    </row>
    <row r="218" spans="1:23" ht="13.5" customHeight="1">
      <c r="A218" s="45" t="str">
        <f>IF('Time Series Inputs'!A218="","",'Time Series Inputs'!A218)</f>
        <v/>
      </c>
      <c r="B218" s="74" t="str">
        <f>IF('Time Series Inputs'!B218="","",'Time Series Inputs'!B218)</f>
        <v/>
      </c>
      <c r="C218" s="74" t="str">
        <f>IF('Time Series Inputs'!C218="","",'Time Series Inputs'!C218)</f>
        <v/>
      </c>
      <c r="D218" s="53" t="str">
        <f>IF(A218="","",'Apply Constraints'!A218)</f>
        <v/>
      </c>
      <c r="E218" s="73" t="str">
        <f t="shared" si="60"/>
        <v/>
      </c>
      <c r="F218" s="68" t="str">
        <f t="shared" si="61"/>
        <v/>
      </c>
      <c r="G218" s="68" t="str">
        <f t="shared" si="62"/>
        <v/>
      </c>
      <c r="H218" s="69" t="str">
        <f t="shared" si="63"/>
        <v/>
      </c>
      <c r="I218" s="70" t="str">
        <f t="shared" si="64"/>
        <v/>
      </c>
      <c r="J218" s="46" t="str">
        <f t="shared" si="57"/>
        <v/>
      </c>
      <c r="K218" s="71" t="str">
        <f t="shared" si="65"/>
        <v/>
      </c>
      <c r="L218" s="70" t="str">
        <f t="shared" si="66"/>
        <v/>
      </c>
      <c r="M218" s="53" t="str">
        <f t="shared" si="67"/>
        <v/>
      </c>
      <c r="N218" s="53" t="str">
        <f t="shared" si="68"/>
        <v/>
      </c>
      <c r="O218" s="53" t="str">
        <f t="shared" si="58"/>
        <v/>
      </c>
      <c r="P218" s="72" t="str">
        <f t="shared" si="69"/>
        <v/>
      </c>
      <c r="Q218" s="72" t="str">
        <f t="shared" si="70"/>
        <v/>
      </c>
      <c r="R218" s="71" t="str">
        <f t="shared" si="71"/>
        <v/>
      </c>
      <c r="S218" s="71" t="str">
        <f t="shared" si="72"/>
        <v/>
      </c>
      <c r="T218" s="71" t="str">
        <f t="shared" si="73"/>
        <v/>
      </c>
      <c r="U218" s="53" t="str">
        <f t="shared" si="59"/>
        <v/>
      </c>
      <c r="V218" s="52" t="str">
        <f t="shared" si="74"/>
        <v/>
      </c>
      <c r="W218" s="66" t="str">
        <f t="shared" si="75"/>
        <v/>
      </c>
    </row>
    <row r="219" spans="1:23" ht="13.5" customHeight="1">
      <c r="A219" s="45" t="str">
        <f>IF('Time Series Inputs'!A219="","",'Time Series Inputs'!A219)</f>
        <v/>
      </c>
      <c r="B219" s="74" t="str">
        <f>IF('Time Series Inputs'!B219="","",'Time Series Inputs'!B219)</f>
        <v/>
      </c>
      <c r="C219" s="74" t="str">
        <f>IF('Time Series Inputs'!C219="","",'Time Series Inputs'!C219)</f>
        <v/>
      </c>
      <c r="D219" s="53" t="str">
        <f>IF(A219="","",'Apply Constraints'!A219)</f>
        <v/>
      </c>
      <c r="E219" s="73" t="str">
        <f t="shared" si="60"/>
        <v/>
      </c>
      <c r="F219" s="68" t="str">
        <f t="shared" si="61"/>
        <v/>
      </c>
      <c r="G219" s="68" t="str">
        <f t="shared" si="62"/>
        <v/>
      </c>
      <c r="H219" s="69" t="str">
        <f t="shared" si="63"/>
        <v/>
      </c>
      <c r="I219" s="70" t="str">
        <f t="shared" si="64"/>
        <v/>
      </c>
      <c r="J219" s="46" t="str">
        <f t="shared" si="57"/>
        <v/>
      </c>
      <c r="K219" s="71" t="str">
        <f t="shared" si="65"/>
        <v/>
      </c>
      <c r="L219" s="70" t="str">
        <f t="shared" si="66"/>
        <v/>
      </c>
      <c r="M219" s="53" t="str">
        <f t="shared" si="67"/>
        <v/>
      </c>
      <c r="N219" s="53" t="str">
        <f t="shared" si="68"/>
        <v/>
      </c>
      <c r="O219" s="53" t="str">
        <f t="shared" si="58"/>
        <v/>
      </c>
      <c r="P219" s="72" t="str">
        <f t="shared" si="69"/>
        <v/>
      </c>
      <c r="Q219" s="72" t="str">
        <f t="shared" si="70"/>
        <v/>
      </c>
      <c r="R219" s="71" t="str">
        <f t="shared" si="71"/>
        <v/>
      </c>
      <c r="S219" s="71" t="str">
        <f t="shared" si="72"/>
        <v/>
      </c>
      <c r="T219" s="71" t="str">
        <f t="shared" si="73"/>
        <v/>
      </c>
      <c r="U219" s="53" t="str">
        <f t="shared" si="59"/>
        <v/>
      </c>
      <c r="V219" s="52" t="str">
        <f t="shared" si="74"/>
        <v/>
      </c>
      <c r="W219" s="66" t="str">
        <f t="shared" si="75"/>
        <v/>
      </c>
    </row>
    <row r="220" spans="1:23" ht="13.5" customHeight="1">
      <c r="A220" s="45" t="str">
        <f>IF('Time Series Inputs'!A220="","",'Time Series Inputs'!A220)</f>
        <v/>
      </c>
      <c r="B220" s="74" t="str">
        <f>IF('Time Series Inputs'!B220="","",'Time Series Inputs'!B220)</f>
        <v/>
      </c>
      <c r="C220" s="74" t="str">
        <f>IF('Time Series Inputs'!C220="","",'Time Series Inputs'!C220)</f>
        <v/>
      </c>
      <c r="D220" s="53" t="str">
        <f>IF(A220="","",'Apply Constraints'!A220)</f>
        <v/>
      </c>
      <c r="E220" s="73" t="str">
        <f t="shared" si="60"/>
        <v/>
      </c>
      <c r="F220" s="68" t="str">
        <f t="shared" si="61"/>
        <v/>
      </c>
      <c r="G220" s="68" t="str">
        <f t="shared" si="62"/>
        <v/>
      </c>
      <c r="H220" s="69" t="str">
        <f t="shared" si="63"/>
        <v/>
      </c>
      <c r="I220" s="70" t="str">
        <f t="shared" si="64"/>
        <v/>
      </c>
      <c r="J220" s="46" t="str">
        <f t="shared" si="57"/>
        <v/>
      </c>
      <c r="K220" s="71" t="str">
        <f t="shared" si="65"/>
        <v/>
      </c>
      <c r="L220" s="70" t="str">
        <f t="shared" si="66"/>
        <v/>
      </c>
      <c r="M220" s="53" t="str">
        <f t="shared" si="67"/>
        <v/>
      </c>
      <c r="N220" s="53" t="str">
        <f t="shared" si="68"/>
        <v/>
      </c>
      <c r="O220" s="53" t="str">
        <f t="shared" si="58"/>
        <v/>
      </c>
      <c r="P220" s="72" t="str">
        <f t="shared" si="69"/>
        <v/>
      </c>
      <c r="Q220" s="72" t="str">
        <f t="shared" si="70"/>
        <v/>
      </c>
      <c r="R220" s="71" t="str">
        <f t="shared" si="71"/>
        <v/>
      </c>
      <c r="S220" s="71" t="str">
        <f t="shared" si="72"/>
        <v/>
      </c>
      <c r="T220" s="71" t="str">
        <f t="shared" si="73"/>
        <v/>
      </c>
      <c r="U220" s="53" t="str">
        <f t="shared" si="59"/>
        <v/>
      </c>
      <c r="V220" s="52" t="str">
        <f t="shared" si="74"/>
        <v/>
      </c>
      <c r="W220" s="66" t="str">
        <f t="shared" si="75"/>
        <v/>
      </c>
    </row>
    <row r="221" spans="1:23" ht="13.5" customHeight="1">
      <c r="A221" s="45" t="str">
        <f>IF('Time Series Inputs'!A221="","",'Time Series Inputs'!A221)</f>
        <v/>
      </c>
      <c r="B221" s="74" t="str">
        <f>IF('Time Series Inputs'!B221="","",'Time Series Inputs'!B221)</f>
        <v/>
      </c>
      <c r="C221" s="74" t="str">
        <f>IF('Time Series Inputs'!C221="","",'Time Series Inputs'!C221)</f>
        <v/>
      </c>
      <c r="D221" s="53" t="str">
        <f>IF(A221="","",'Apply Constraints'!A221)</f>
        <v/>
      </c>
      <c r="E221" s="73" t="str">
        <f t="shared" si="60"/>
        <v/>
      </c>
      <c r="F221" s="68" t="str">
        <f t="shared" si="61"/>
        <v/>
      </c>
      <c r="G221" s="68" t="str">
        <f t="shared" si="62"/>
        <v/>
      </c>
      <c r="H221" s="69" t="str">
        <f t="shared" si="63"/>
        <v/>
      </c>
      <c r="I221" s="70" t="str">
        <f t="shared" si="64"/>
        <v/>
      </c>
      <c r="J221" s="46" t="str">
        <f t="shared" si="57"/>
        <v/>
      </c>
      <c r="K221" s="71" t="str">
        <f t="shared" si="65"/>
        <v/>
      </c>
      <c r="L221" s="70" t="str">
        <f t="shared" si="66"/>
        <v/>
      </c>
      <c r="M221" s="53" t="str">
        <f t="shared" si="67"/>
        <v/>
      </c>
      <c r="N221" s="53" t="str">
        <f t="shared" si="68"/>
        <v/>
      </c>
      <c r="O221" s="53" t="str">
        <f t="shared" si="58"/>
        <v/>
      </c>
      <c r="P221" s="72" t="str">
        <f t="shared" si="69"/>
        <v/>
      </c>
      <c r="Q221" s="72" t="str">
        <f t="shared" si="70"/>
        <v/>
      </c>
      <c r="R221" s="71" t="str">
        <f t="shared" si="71"/>
        <v/>
      </c>
      <c r="S221" s="71" t="str">
        <f t="shared" si="72"/>
        <v/>
      </c>
      <c r="T221" s="71" t="str">
        <f t="shared" si="73"/>
        <v/>
      </c>
      <c r="U221" s="53" t="str">
        <f t="shared" si="59"/>
        <v/>
      </c>
      <c r="V221" s="52" t="str">
        <f t="shared" si="74"/>
        <v/>
      </c>
      <c r="W221" s="66" t="str">
        <f t="shared" si="75"/>
        <v/>
      </c>
    </row>
    <row r="222" spans="1:23" ht="13.5" customHeight="1">
      <c r="A222" s="45" t="str">
        <f>IF('Time Series Inputs'!A222="","",'Time Series Inputs'!A222)</f>
        <v/>
      </c>
      <c r="B222" s="74" t="str">
        <f>IF('Time Series Inputs'!B222="","",'Time Series Inputs'!B222)</f>
        <v/>
      </c>
      <c r="C222" s="74" t="str">
        <f>IF('Time Series Inputs'!C222="","",'Time Series Inputs'!C222)</f>
        <v/>
      </c>
      <c r="D222" s="53" t="str">
        <f>IF(A222="","",'Apply Constraints'!A222)</f>
        <v/>
      </c>
      <c r="E222" s="73" t="str">
        <f t="shared" si="60"/>
        <v/>
      </c>
      <c r="F222" s="68" t="str">
        <f t="shared" si="61"/>
        <v/>
      </c>
      <c r="G222" s="68" t="str">
        <f t="shared" si="62"/>
        <v/>
      </c>
      <c r="H222" s="69" t="str">
        <f t="shared" si="63"/>
        <v/>
      </c>
      <c r="I222" s="70" t="str">
        <f t="shared" si="64"/>
        <v/>
      </c>
      <c r="J222" s="46" t="str">
        <f t="shared" si="57"/>
        <v/>
      </c>
      <c r="K222" s="71" t="str">
        <f t="shared" si="65"/>
        <v/>
      </c>
      <c r="L222" s="70" t="str">
        <f t="shared" si="66"/>
        <v/>
      </c>
      <c r="M222" s="53" t="str">
        <f t="shared" si="67"/>
        <v/>
      </c>
      <c r="N222" s="53" t="str">
        <f t="shared" si="68"/>
        <v/>
      </c>
      <c r="O222" s="53" t="str">
        <f t="shared" si="58"/>
        <v/>
      </c>
      <c r="P222" s="72" t="str">
        <f t="shared" si="69"/>
        <v/>
      </c>
      <c r="Q222" s="72" t="str">
        <f t="shared" si="70"/>
        <v/>
      </c>
      <c r="R222" s="71" t="str">
        <f t="shared" si="71"/>
        <v/>
      </c>
      <c r="S222" s="71" t="str">
        <f t="shared" si="72"/>
        <v/>
      </c>
      <c r="T222" s="71" t="str">
        <f t="shared" si="73"/>
        <v/>
      </c>
      <c r="U222" s="53" t="str">
        <f t="shared" si="59"/>
        <v/>
      </c>
      <c r="V222" s="52" t="str">
        <f t="shared" si="74"/>
        <v/>
      </c>
      <c r="W222" s="66" t="str">
        <f t="shared" si="75"/>
        <v/>
      </c>
    </row>
    <row r="223" spans="1:23" ht="13.5" customHeight="1">
      <c r="A223" s="45" t="str">
        <f>IF('Time Series Inputs'!A223="","",'Time Series Inputs'!A223)</f>
        <v/>
      </c>
      <c r="B223" s="74" t="str">
        <f>IF('Time Series Inputs'!B223="","",'Time Series Inputs'!B223)</f>
        <v/>
      </c>
      <c r="C223" s="74" t="str">
        <f>IF('Time Series Inputs'!C223="","",'Time Series Inputs'!C223)</f>
        <v/>
      </c>
      <c r="D223" s="53" t="str">
        <f>IF(A223="","",'Apply Constraints'!A223)</f>
        <v/>
      </c>
      <c r="E223" s="73" t="str">
        <f t="shared" si="60"/>
        <v/>
      </c>
      <c r="F223" s="68" t="str">
        <f t="shared" si="61"/>
        <v/>
      </c>
      <c r="G223" s="68" t="str">
        <f t="shared" si="62"/>
        <v/>
      </c>
      <c r="H223" s="69" t="str">
        <f t="shared" si="63"/>
        <v/>
      </c>
      <c r="I223" s="70" t="str">
        <f t="shared" si="64"/>
        <v/>
      </c>
      <c r="J223" s="46" t="str">
        <f t="shared" si="57"/>
        <v/>
      </c>
      <c r="K223" s="71" t="str">
        <f t="shared" si="65"/>
        <v/>
      </c>
      <c r="L223" s="70" t="str">
        <f t="shared" si="66"/>
        <v/>
      </c>
      <c r="M223" s="53" t="str">
        <f t="shared" si="67"/>
        <v/>
      </c>
      <c r="N223" s="53" t="str">
        <f t="shared" si="68"/>
        <v/>
      </c>
      <c r="O223" s="53" t="str">
        <f t="shared" si="58"/>
        <v/>
      </c>
      <c r="P223" s="72" t="str">
        <f t="shared" si="69"/>
        <v/>
      </c>
      <c r="Q223" s="72" t="str">
        <f t="shared" si="70"/>
        <v/>
      </c>
      <c r="R223" s="71" t="str">
        <f t="shared" si="71"/>
        <v/>
      </c>
      <c r="S223" s="71" t="str">
        <f t="shared" si="72"/>
        <v/>
      </c>
      <c r="T223" s="71" t="str">
        <f t="shared" si="73"/>
        <v/>
      </c>
      <c r="U223" s="53" t="str">
        <f t="shared" si="59"/>
        <v/>
      </c>
      <c r="V223" s="52" t="str">
        <f t="shared" si="74"/>
        <v/>
      </c>
      <c r="W223" s="66" t="str">
        <f t="shared" si="75"/>
        <v/>
      </c>
    </row>
    <row r="224" spans="1:23" ht="13.5" customHeight="1">
      <c r="A224" s="45" t="str">
        <f>IF('Time Series Inputs'!A224="","",'Time Series Inputs'!A224)</f>
        <v/>
      </c>
      <c r="B224" s="74" t="str">
        <f>IF('Time Series Inputs'!B224="","",'Time Series Inputs'!B224)</f>
        <v/>
      </c>
      <c r="C224" s="74" t="str">
        <f>IF('Time Series Inputs'!C224="","",'Time Series Inputs'!C224)</f>
        <v/>
      </c>
      <c r="D224" s="53" t="str">
        <f>IF(A224="","",'Apply Constraints'!A224)</f>
        <v/>
      </c>
      <c r="E224" s="73" t="str">
        <f t="shared" si="60"/>
        <v/>
      </c>
      <c r="F224" s="68" t="str">
        <f t="shared" si="61"/>
        <v/>
      </c>
      <c r="G224" s="68" t="str">
        <f t="shared" si="62"/>
        <v/>
      </c>
      <c r="H224" s="69" t="str">
        <f t="shared" si="63"/>
        <v/>
      </c>
      <c r="I224" s="70" t="str">
        <f t="shared" si="64"/>
        <v/>
      </c>
      <c r="J224" s="46" t="str">
        <f t="shared" si="57"/>
        <v/>
      </c>
      <c r="K224" s="71" t="str">
        <f t="shared" si="65"/>
        <v/>
      </c>
      <c r="L224" s="70" t="str">
        <f t="shared" si="66"/>
        <v/>
      </c>
      <c r="M224" s="53" t="str">
        <f t="shared" si="67"/>
        <v/>
      </c>
      <c r="N224" s="53" t="str">
        <f t="shared" si="68"/>
        <v/>
      </c>
      <c r="O224" s="53" t="str">
        <f t="shared" si="58"/>
        <v/>
      </c>
      <c r="P224" s="72" t="str">
        <f t="shared" si="69"/>
        <v/>
      </c>
      <c r="Q224" s="72" t="str">
        <f t="shared" si="70"/>
        <v/>
      </c>
      <c r="R224" s="71" t="str">
        <f t="shared" si="71"/>
        <v/>
      </c>
      <c r="S224" s="71" t="str">
        <f t="shared" si="72"/>
        <v/>
      </c>
      <c r="T224" s="71" t="str">
        <f t="shared" si="73"/>
        <v/>
      </c>
      <c r="U224" s="53" t="str">
        <f t="shared" si="59"/>
        <v/>
      </c>
      <c r="V224" s="52" t="str">
        <f t="shared" si="74"/>
        <v/>
      </c>
      <c r="W224" s="66" t="str">
        <f t="shared" si="75"/>
        <v/>
      </c>
    </row>
    <row r="225" spans="1:23" ht="13.5" customHeight="1">
      <c r="A225" s="45" t="str">
        <f>IF('Time Series Inputs'!A225="","",'Time Series Inputs'!A225)</f>
        <v/>
      </c>
      <c r="B225" s="74" t="str">
        <f>IF('Time Series Inputs'!B225="","",'Time Series Inputs'!B225)</f>
        <v/>
      </c>
      <c r="C225" s="74" t="str">
        <f>IF('Time Series Inputs'!C225="","",'Time Series Inputs'!C225)</f>
        <v/>
      </c>
      <c r="D225" s="53" t="str">
        <f>IF(A225="","",'Apply Constraints'!A225)</f>
        <v/>
      </c>
      <c r="E225" s="73" t="str">
        <f t="shared" si="60"/>
        <v/>
      </c>
      <c r="F225" s="68" t="str">
        <f t="shared" si="61"/>
        <v/>
      </c>
      <c r="G225" s="68" t="str">
        <f t="shared" si="62"/>
        <v/>
      </c>
      <c r="H225" s="69" t="str">
        <f t="shared" si="63"/>
        <v/>
      </c>
      <c r="I225" s="70" t="str">
        <f t="shared" si="64"/>
        <v/>
      </c>
      <c r="J225" s="46" t="str">
        <f t="shared" si="57"/>
        <v/>
      </c>
      <c r="K225" s="71" t="str">
        <f t="shared" si="65"/>
        <v/>
      </c>
      <c r="L225" s="70" t="str">
        <f t="shared" si="66"/>
        <v/>
      </c>
      <c r="M225" s="53" t="str">
        <f t="shared" si="67"/>
        <v/>
      </c>
      <c r="N225" s="53" t="str">
        <f t="shared" si="68"/>
        <v/>
      </c>
      <c r="O225" s="53" t="str">
        <f t="shared" si="58"/>
        <v/>
      </c>
      <c r="P225" s="72" t="str">
        <f t="shared" si="69"/>
        <v/>
      </c>
      <c r="Q225" s="72" t="str">
        <f t="shared" si="70"/>
        <v/>
      </c>
      <c r="R225" s="71" t="str">
        <f t="shared" si="71"/>
        <v/>
      </c>
      <c r="S225" s="71" t="str">
        <f t="shared" si="72"/>
        <v/>
      </c>
      <c r="T225" s="71" t="str">
        <f t="shared" si="73"/>
        <v/>
      </c>
      <c r="U225" s="53" t="str">
        <f t="shared" si="59"/>
        <v/>
      </c>
      <c r="V225" s="52" t="str">
        <f t="shared" si="74"/>
        <v/>
      </c>
      <c r="W225" s="66" t="str">
        <f t="shared" si="75"/>
        <v/>
      </c>
    </row>
    <row r="226" spans="1:23" ht="13.5" customHeight="1">
      <c r="A226" s="45" t="str">
        <f>IF('Time Series Inputs'!A226="","",'Time Series Inputs'!A226)</f>
        <v/>
      </c>
      <c r="B226" s="74" t="str">
        <f>IF('Time Series Inputs'!B226="","",'Time Series Inputs'!B226)</f>
        <v/>
      </c>
      <c r="C226" s="74" t="str">
        <f>IF('Time Series Inputs'!C226="","",'Time Series Inputs'!C226)</f>
        <v/>
      </c>
      <c r="D226" s="53" t="str">
        <f>IF(A226="","",'Apply Constraints'!A226)</f>
        <v/>
      </c>
      <c r="E226" s="73" t="str">
        <f t="shared" si="60"/>
        <v/>
      </c>
      <c r="F226" s="68" t="str">
        <f t="shared" si="61"/>
        <v/>
      </c>
      <c r="G226" s="68" t="str">
        <f t="shared" si="62"/>
        <v/>
      </c>
      <c r="H226" s="69" t="str">
        <f t="shared" si="63"/>
        <v/>
      </c>
      <c r="I226" s="70" t="str">
        <f t="shared" si="64"/>
        <v/>
      </c>
      <c r="J226" s="46" t="str">
        <f t="shared" si="57"/>
        <v/>
      </c>
      <c r="K226" s="71" t="str">
        <f t="shared" si="65"/>
        <v/>
      </c>
      <c r="L226" s="70" t="str">
        <f t="shared" si="66"/>
        <v/>
      </c>
      <c r="M226" s="53" t="str">
        <f t="shared" si="67"/>
        <v/>
      </c>
      <c r="N226" s="53" t="str">
        <f t="shared" si="68"/>
        <v/>
      </c>
      <c r="O226" s="53" t="str">
        <f t="shared" si="58"/>
        <v/>
      </c>
      <c r="P226" s="72" t="str">
        <f t="shared" si="69"/>
        <v/>
      </c>
      <c r="Q226" s="72" t="str">
        <f t="shared" si="70"/>
        <v/>
      </c>
      <c r="R226" s="71" t="str">
        <f t="shared" si="71"/>
        <v/>
      </c>
      <c r="S226" s="71" t="str">
        <f t="shared" si="72"/>
        <v/>
      </c>
      <c r="T226" s="71" t="str">
        <f t="shared" si="73"/>
        <v/>
      </c>
      <c r="U226" s="53" t="str">
        <f t="shared" si="59"/>
        <v/>
      </c>
      <c r="V226" s="52" t="str">
        <f t="shared" si="74"/>
        <v/>
      </c>
      <c r="W226" s="66" t="str">
        <f t="shared" si="75"/>
        <v/>
      </c>
    </row>
    <row r="227" spans="1:23" ht="13.5" customHeight="1">
      <c r="A227" s="45" t="str">
        <f>IF('Time Series Inputs'!A227="","",'Time Series Inputs'!A227)</f>
        <v/>
      </c>
      <c r="B227" s="74" t="str">
        <f>IF('Time Series Inputs'!B227="","",'Time Series Inputs'!B227)</f>
        <v/>
      </c>
      <c r="C227" s="74" t="str">
        <f>IF('Time Series Inputs'!C227="","",'Time Series Inputs'!C227)</f>
        <v/>
      </c>
      <c r="D227" s="53" t="str">
        <f>IF(A227="","",'Apply Constraints'!A227)</f>
        <v/>
      </c>
      <c r="E227" s="73" t="str">
        <f t="shared" si="60"/>
        <v/>
      </c>
      <c r="F227" s="68" t="str">
        <f t="shared" si="61"/>
        <v/>
      </c>
      <c r="G227" s="68" t="str">
        <f t="shared" si="62"/>
        <v/>
      </c>
      <c r="H227" s="69" t="str">
        <f t="shared" si="63"/>
        <v/>
      </c>
      <c r="I227" s="70" t="str">
        <f t="shared" si="64"/>
        <v/>
      </c>
      <c r="J227" s="46" t="str">
        <f t="shared" si="57"/>
        <v/>
      </c>
      <c r="K227" s="71" t="str">
        <f t="shared" si="65"/>
        <v/>
      </c>
      <c r="L227" s="70" t="str">
        <f t="shared" si="66"/>
        <v/>
      </c>
      <c r="M227" s="53" t="str">
        <f t="shared" si="67"/>
        <v/>
      </c>
      <c r="N227" s="53" t="str">
        <f t="shared" si="68"/>
        <v/>
      </c>
      <c r="O227" s="53" t="str">
        <f t="shared" si="58"/>
        <v/>
      </c>
      <c r="P227" s="72" t="str">
        <f t="shared" si="69"/>
        <v/>
      </c>
      <c r="Q227" s="72" t="str">
        <f t="shared" si="70"/>
        <v/>
      </c>
      <c r="R227" s="71" t="str">
        <f t="shared" si="71"/>
        <v/>
      </c>
      <c r="S227" s="71" t="str">
        <f t="shared" si="72"/>
        <v/>
      </c>
      <c r="T227" s="71" t="str">
        <f t="shared" si="73"/>
        <v/>
      </c>
      <c r="U227" s="53" t="str">
        <f t="shared" si="59"/>
        <v/>
      </c>
      <c r="V227" s="52" t="str">
        <f t="shared" si="74"/>
        <v/>
      </c>
      <c r="W227" s="66" t="str">
        <f t="shared" si="75"/>
        <v/>
      </c>
    </row>
    <row r="228" spans="1:23" ht="13.5" customHeight="1">
      <c r="A228" s="45" t="str">
        <f>IF('Time Series Inputs'!A228="","",'Time Series Inputs'!A228)</f>
        <v/>
      </c>
      <c r="B228" s="74" t="str">
        <f>IF('Time Series Inputs'!B228="","",'Time Series Inputs'!B228)</f>
        <v/>
      </c>
      <c r="C228" s="74" t="str">
        <f>IF('Time Series Inputs'!C228="","",'Time Series Inputs'!C228)</f>
        <v/>
      </c>
      <c r="D228" s="53" t="str">
        <f>IF(A228="","",'Apply Constraints'!A228)</f>
        <v/>
      </c>
      <c r="E228" s="73" t="str">
        <f t="shared" si="60"/>
        <v/>
      </c>
      <c r="F228" s="68" t="str">
        <f t="shared" si="61"/>
        <v/>
      </c>
      <c r="G228" s="68" t="str">
        <f t="shared" si="62"/>
        <v/>
      </c>
      <c r="H228" s="69" t="str">
        <f t="shared" si="63"/>
        <v/>
      </c>
      <c r="I228" s="70" t="str">
        <f t="shared" si="64"/>
        <v/>
      </c>
      <c r="J228" s="46" t="str">
        <f t="shared" si="57"/>
        <v/>
      </c>
      <c r="K228" s="71" t="str">
        <f t="shared" si="65"/>
        <v/>
      </c>
      <c r="L228" s="70" t="str">
        <f t="shared" si="66"/>
        <v/>
      </c>
      <c r="M228" s="53" t="str">
        <f t="shared" si="67"/>
        <v/>
      </c>
      <c r="N228" s="53" t="str">
        <f t="shared" si="68"/>
        <v/>
      </c>
      <c r="O228" s="53" t="str">
        <f t="shared" si="58"/>
        <v/>
      </c>
      <c r="P228" s="72" t="str">
        <f t="shared" si="69"/>
        <v/>
      </c>
      <c r="Q228" s="72" t="str">
        <f t="shared" si="70"/>
        <v/>
      </c>
      <c r="R228" s="71" t="str">
        <f t="shared" si="71"/>
        <v/>
      </c>
      <c r="S228" s="71" t="str">
        <f t="shared" si="72"/>
        <v/>
      </c>
      <c r="T228" s="71" t="str">
        <f t="shared" si="73"/>
        <v/>
      </c>
      <c r="U228" s="53" t="str">
        <f t="shared" si="59"/>
        <v/>
      </c>
      <c r="V228" s="52" t="str">
        <f t="shared" si="74"/>
        <v/>
      </c>
      <c r="W228" s="66" t="str">
        <f t="shared" si="75"/>
        <v/>
      </c>
    </row>
    <row r="229" spans="1:23" ht="13.5" customHeight="1">
      <c r="A229" s="45" t="str">
        <f>IF('Time Series Inputs'!A229="","",'Time Series Inputs'!A229)</f>
        <v/>
      </c>
      <c r="B229" s="74" t="str">
        <f>IF('Time Series Inputs'!B229="","",'Time Series Inputs'!B229)</f>
        <v/>
      </c>
      <c r="C229" s="74" t="str">
        <f>IF('Time Series Inputs'!C229="","",'Time Series Inputs'!C229)</f>
        <v/>
      </c>
      <c r="D229" s="53" t="str">
        <f>IF(A229="","",'Apply Constraints'!A229)</f>
        <v/>
      </c>
      <c r="E229" s="73" t="str">
        <f t="shared" si="60"/>
        <v/>
      </c>
      <c r="F229" s="68" t="str">
        <f t="shared" si="61"/>
        <v/>
      </c>
      <c r="G229" s="68" t="str">
        <f t="shared" si="62"/>
        <v/>
      </c>
      <c r="H229" s="69" t="str">
        <f t="shared" si="63"/>
        <v/>
      </c>
      <c r="I229" s="70" t="str">
        <f t="shared" si="64"/>
        <v/>
      </c>
      <c r="J229" s="46" t="str">
        <f t="shared" si="57"/>
        <v/>
      </c>
      <c r="K229" s="71" t="str">
        <f t="shared" si="65"/>
        <v/>
      </c>
      <c r="L229" s="70" t="str">
        <f t="shared" si="66"/>
        <v/>
      </c>
      <c r="M229" s="53" t="str">
        <f t="shared" si="67"/>
        <v/>
      </c>
      <c r="N229" s="53" t="str">
        <f t="shared" si="68"/>
        <v/>
      </c>
      <c r="O229" s="53" t="str">
        <f t="shared" si="58"/>
        <v/>
      </c>
      <c r="P229" s="72" t="str">
        <f t="shared" si="69"/>
        <v/>
      </c>
      <c r="Q229" s="72" t="str">
        <f t="shared" si="70"/>
        <v/>
      </c>
      <c r="R229" s="71" t="str">
        <f t="shared" si="71"/>
        <v/>
      </c>
      <c r="S229" s="71" t="str">
        <f t="shared" si="72"/>
        <v/>
      </c>
      <c r="T229" s="71" t="str">
        <f t="shared" si="73"/>
        <v/>
      </c>
      <c r="U229" s="53" t="str">
        <f t="shared" si="59"/>
        <v/>
      </c>
      <c r="V229" s="52" t="str">
        <f t="shared" si="74"/>
        <v/>
      </c>
      <c r="W229" s="66" t="str">
        <f t="shared" si="75"/>
        <v/>
      </c>
    </row>
    <row r="230" spans="1:23" ht="13.5" customHeight="1">
      <c r="A230" s="45" t="str">
        <f>IF('Time Series Inputs'!A230="","",'Time Series Inputs'!A230)</f>
        <v/>
      </c>
      <c r="B230" s="74" t="str">
        <f>IF('Time Series Inputs'!B230="","",'Time Series Inputs'!B230)</f>
        <v/>
      </c>
      <c r="C230" s="74" t="str">
        <f>IF('Time Series Inputs'!C230="","",'Time Series Inputs'!C230)</f>
        <v/>
      </c>
      <c r="D230" s="53" t="str">
        <f>IF(A230="","",'Apply Constraints'!A230)</f>
        <v/>
      </c>
      <c r="E230" s="73" t="str">
        <f t="shared" si="60"/>
        <v/>
      </c>
      <c r="F230" s="68" t="str">
        <f t="shared" si="61"/>
        <v/>
      </c>
      <c r="G230" s="68" t="str">
        <f t="shared" si="62"/>
        <v/>
      </c>
      <c r="H230" s="69" t="str">
        <f t="shared" si="63"/>
        <v/>
      </c>
      <c r="I230" s="70" t="str">
        <f t="shared" si="64"/>
        <v/>
      </c>
      <c r="J230" s="46" t="str">
        <f t="shared" si="57"/>
        <v/>
      </c>
      <c r="K230" s="71" t="str">
        <f t="shared" si="65"/>
        <v/>
      </c>
      <c r="L230" s="70" t="str">
        <f t="shared" si="66"/>
        <v/>
      </c>
      <c r="M230" s="53" t="str">
        <f t="shared" si="67"/>
        <v/>
      </c>
      <c r="N230" s="53" t="str">
        <f t="shared" si="68"/>
        <v/>
      </c>
      <c r="O230" s="53" t="str">
        <f t="shared" si="58"/>
        <v/>
      </c>
      <c r="P230" s="72" t="str">
        <f t="shared" si="69"/>
        <v/>
      </c>
      <c r="Q230" s="72" t="str">
        <f t="shared" si="70"/>
        <v/>
      </c>
      <c r="R230" s="71" t="str">
        <f t="shared" si="71"/>
        <v/>
      </c>
      <c r="S230" s="71" t="str">
        <f t="shared" si="72"/>
        <v/>
      </c>
      <c r="T230" s="71" t="str">
        <f t="shared" si="73"/>
        <v/>
      </c>
      <c r="U230" s="53" t="str">
        <f t="shared" si="59"/>
        <v/>
      </c>
      <c r="V230" s="52" t="str">
        <f t="shared" si="74"/>
        <v/>
      </c>
      <c r="W230" s="66" t="str">
        <f t="shared" si="75"/>
        <v/>
      </c>
    </row>
    <row r="231" spans="1:23" ht="13.5" customHeight="1">
      <c r="A231" s="45" t="str">
        <f>IF('Time Series Inputs'!A231="","",'Time Series Inputs'!A231)</f>
        <v/>
      </c>
      <c r="B231" s="74" t="str">
        <f>IF('Time Series Inputs'!B231="","",'Time Series Inputs'!B231)</f>
        <v/>
      </c>
      <c r="C231" s="74" t="str">
        <f>IF('Time Series Inputs'!C231="","",'Time Series Inputs'!C231)</f>
        <v/>
      </c>
      <c r="D231" s="53" t="str">
        <f>IF(A231="","",'Apply Constraints'!A231)</f>
        <v/>
      </c>
      <c r="E231" s="73" t="str">
        <f t="shared" si="60"/>
        <v/>
      </c>
      <c r="F231" s="68" t="str">
        <f t="shared" si="61"/>
        <v/>
      </c>
      <c r="G231" s="68" t="str">
        <f t="shared" si="62"/>
        <v/>
      </c>
      <c r="H231" s="69" t="str">
        <f t="shared" si="63"/>
        <v/>
      </c>
      <c r="I231" s="70" t="str">
        <f t="shared" si="64"/>
        <v/>
      </c>
      <c r="J231" s="46" t="str">
        <f t="shared" si="57"/>
        <v/>
      </c>
      <c r="K231" s="71" t="str">
        <f t="shared" si="65"/>
        <v/>
      </c>
      <c r="L231" s="70" t="str">
        <f t="shared" si="66"/>
        <v/>
      </c>
      <c r="M231" s="53" t="str">
        <f t="shared" si="67"/>
        <v/>
      </c>
      <c r="N231" s="53" t="str">
        <f t="shared" si="68"/>
        <v/>
      </c>
      <c r="O231" s="53" t="str">
        <f t="shared" si="58"/>
        <v/>
      </c>
      <c r="P231" s="72" t="str">
        <f t="shared" si="69"/>
        <v/>
      </c>
      <c r="Q231" s="72" t="str">
        <f t="shared" si="70"/>
        <v/>
      </c>
      <c r="R231" s="71" t="str">
        <f t="shared" si="71"/>
        <v/>
      </c>
      <c r="S231" s="71" t="str">
        <f t="shared" si="72"/>
        <v/>
      </c>
      <c r="T231" s="71" t="str">
        <f t="shared" si="73"/>
        <v/>
      </c>
      <c r="U231" s="53" t="str">
        <f t="shared" si="59"/>
        <v/>
      </c>
      <c r="V231" s="52" t="str">
        <f t="shared" si="74"/>
        <v/>
      </c>
      <c r="W231" s="66" t="str">
        <f t="shared" si="75"/>
        <v/>
      </c>
    </row>
    <row r="232" spans="1:23" ht="13.5" customHeight="1">
      <c r="A232" s="45" t="str">
        <f>IF('Time Series Inputs'!A232="","",'Time Series Inputs'!A232)</f>
        <v/>
      </c>
      <c r="B232" s="74" t="str">
        <f>IF('Time Series Inputs'!B232="","",'Time Series Inputs'!B232)</f>
        <v/>
      </c>
      <c r="C232" s="74" t="str">
        <f>IF('Time Series Inputs'!C232="","",'Time Series Inputs'!C232)</f>
        <v/>
      </c>
      <c r="D232" s="53" t="str">
        <f>IF(A232="","",'Apply Constraints'!A232)</f>
        <v/>
      </c>
      <c r="E232" s="73" t="str">
        <f t="shared" si="60"/>
        <v/>
      </c>
      <c r="F232" s="68" t="str">
        <f t="shared" si="61"/>
        <v/>
      </c>
      <c r="G232" s="68" t="str">
        <f t="shared" si="62"/>
        <v/>
      </c>
      <c r="H232" s="69" t="str">
        <f t="shared" si="63"/>
        <v/>
      </c>
      <c r="I232" s="70" t="str">
        <f t="shared" si="64"/>
        <v/>
      </c>
      <c r="J232" s="46" t="str">
        <f t="shared" si="57"/>
        <v/>
      </c>
      <c r="K232" s="71" t="str">
        <f t="shared" si="65"/>
        <v/>
      </c>
      <c r="L232" s="70" t="str">
        <f t="shared" si="66"/>
        <v/>
      </c>
      <c r="M232" s="53" t="str">
        <f t="shared" si="67"/>
        <v/>
      </c>
      <c r="N232" s="53" t="str">
        <f t="shared" si="68"/>
        <v/>
      </c>
      <c r="O232" s="53" t="str">
        <f t="shared" si="58"/>
        <v/>
      </c>
      <c r="P232" s="72" t="str">
        <f t="shared" si="69"/>
        <v/>
      </c>
      <c r="Q232" s="72" t="str">
        <f t="shared" si="70"/>
        <v/>
      </c>
      <c r="R232" s="71" t="str">
        <f t="shared" si="71"/>
        <v/>
      </c>
      <c r="S232" s="71" t="str">
        <f t="shared" si="72"/>
        <v/>
      </c>
      <c r="T232" s="71" t="str">
        <f t="shared" si="73"/>
        <v/>
      </c>
      <c r="U232" s="53" t="str">
        <f t="shared" si="59"/>
        <v/>
      </c>
      <c r="V232" s="52" t="str">
        <f t="shared" si="74"/>
        <v/>
      </c>
      <c r="W232" s="66" t="str">
        <f t="shared" si="75"/>
        <v/>
      </c>
    </row>
    <row r="233" spans="1:23" ht="13.5" customHeight="1">
      <c r="A233" s="45" t="str">
        <f>IF('Time Series Inputs'!A233="","",'Time Series Inputs'!A233)</f>
        <v/>
      </c>
      <c r="B233" s="74" t="str">
        <f>IF('Time Series Inputs'!B233="","",'Time Series Inputs'!B233)</f>
        <v/>
      </c>
      <c r="C233" s="74" t="str">
        <f>IF('Time Series Inputs'!C233="","",'Time Series Inputs'!C233)</f>
        <v/>
      </c>
      <c r="D233" s="53" t="str">
        <f>IF(A233="","",'Apply Constraints'!A233)</f>
        <v/>
      </c>
      <c r="E233" s="73" t="str">
        <f t="shared" si="60"/>
        <v/>
      </c>
      <c r="F233" s="68" t="str">
        <f t="shared" si="61"/>
        <v/>
      </c>
      <c r="G233" s="68" t="str">
        <f t="shared" si="62"/>
        <v/>
      </c>
      <c r="H233" s="69" t="str">
        <f t="shared" si="63"/>
        <v/>
      </c>
      <c r="I233" s="70" t="str">
        <f t="shared" si="64"/>
        <v/>
      </c>
      <c r="J233" s="46" t="str">
        <f t="shared" si="57"/>
        <v/>
      </c>
      <c r="K233" s="71" t="str">
        <f t="shared" si="65"/>
        <v/>
      </c>
      <c r="L233" s="70" t="str">
        <f t="shared" si="66"/>
        <v/>
      </c>
      <c r="M233" s="53" t="str">
        <f t="shared" si="67"/>
        <v/>
      </c>
      <c r="N233" s="53" t="str">
        <f t="shared" si="68"/>
        <v/>
      </c>
      <c r="O233" s="53" t="str">
        <f t="shared" si="58"/>
        <v/>
      </c>
      <c r="P233" s="72" t="str">
        <f t="shared" si="69"/>
        <v/>
      </c>
      <c r="Q233" s="72" t="str">
        <f t="shared" si="70"/>
        <v/>
      </c>
      <c r="R233" s="71" t="str">
        <f t="shared" si="71"/>
        <v/>
      </c>
      <c r="S233" s="71" t="str">
        <f t="shared" si="72"/>
        <v/>
      </c>
      <c r="T233" s="71" t="str">
        <f t="shared" si="73"/>
        <v/>
      </c>
      <c r="U233" s="53" t="str">
        <f t="shared" si="59"/>
        <v/>
      </c>
      <c r="V233" s="52" t="str">
        <f t="shared" si="74"/>
        <v/>
      </c>
      <c r="W233" s="66" t="str">
        <f t="shared" si="75"/>
        <v/>
      </c>
    </row>
    <row r="234" spans="1:23" ht="13.5" customHeight="1">
      <c r="A234" s="45" t="str">
        <f>IF('Time Series Inputs'!A234="","",'Time Series Inputs'!A234)</f>
        <v/>
      </c>
      <c r="B234" s="74" t="str">
        <f>IF('Time Series Inputs'!B234="","",'Time Series Inputs'!B234)</f>
        <v/>
      </c>
      <c r="C234" s="74" t="str">
        <f>IF('Time Series Inputs'!C234="","",'Time Series Inputs'!C234)</f>
        <v/>
      </c>
      <c r="D234" s="53" t="str">
        <f>IF(A234="","",'Apply Constraints'!A234)</f>
        <v/>
      </c>
      <c r="E234" s="73" t="str">
        <f t="shared" si="60"/>
        <v/>
      </c>
      <c r="F234" s="68" t="str">
        <f t="shared" si="61"/>
        <v/>
      </c>
      <c r="G234" s="68" t="str">
        <f t="shared" si="62"/>
        <v/>
      </c>
      <c r="H234" s="69" t="str">
        <f t="shared" si="63"/>
        <v/>
      </c>
      <c r="I234" s="70" t="str">
        <f t="shared" si="64"/>
        <v/>
      </c>
      <c r="J234" s="46" t="str">
        <f t="shared" si="57"/>
        <v/>
      </c>
      <c r="K234" s="71" t="str">
        <f t="shared" si="65"/>
        <v/>
      </c>
      <c r="L234" s="70" t="str">
        <f t="shared" si="66"/>
        <v/>
      </c>
      <c r="M234" s="53" t="str">
        <f t="shared" si="67"/>
        <v/>
      </c>
      <c r="N234" s="53" t="str">
        <f t="shared" si="68"/>
        <v/>
      </c>
      <c r="O234" s="53" t="str">
        <f t="shared" si="58"/>
        <v/>
      </c>
      <c r="P234" s="72" t="str">
        <f t="shared" si="69"/>
        <v/>
      </c>
      <c r="Q234" s="72" t="str">
        <f t="shared" si="70"/>
        <v/>
      </c>
      <c r="R234" s="71" t="str">
        <f t="shared" si="71"/>
        <v/>
      </c>
      <c r="S234" s="71" t="str">
        <f t="shared" si="72"/>
        <v/>
      </c>
      <c r="T234" s="71" t="str">
        <f t="shared" si="73"/>
        <v/>
      </c>
      <c r="U234" s="53" t="str">
        <f t="shared" si="59"/>
        <v/>
      </c>
      <c r="V234" s="52" t="str">
        <f t="shared" si="74"/>
        <v/>
      </c>
      <c r="W234" s="66" t="str">
        <f t="shared" si="75"/>
        <v/>
      </c>
    </row>
    <row r="235" spans="1:23" ht="13.5" customHeight="1">
      <c r="A235" s="45" t="str">
        <f>IF('Time Series Inputs'!A235="","",'Time Series Inputs'!A235)</f>
        <v/>
      </c>
      <c r="B235" s="74" t="str">
        <f>IF('Time Series Inputs'!B235="","",'Time Series Inputs'!B235)</f>
        <v/>
      </c>
      <c r="C235" s="74" t="str">
        <f>IF('Time Series Inputs'!C235="","",'Time Series Inputs'!C235)</f>
        <v/>
      </c>
      <c r="D235" s="53" t="str">
        <f>IF(A235="","",'Apply Constraints'!A235)</f>
        <v/>
      </c>
      <c r="E235" s="73" t="str">
        <f t="shared" si="60"/>
        <v/>
      </c>
      <c r="F235" s="68" t="str">
        <f t="shared" si="61"/>
        <v/>
      </c>
      <c r="G235" s="68" t="str">
        <f t="shared" si="62"/>
        <v/>
      </c>
      <c r="H235" s="69" t="str">
        <f t="shared" si="63"/>
        <v/>
      </c>
      <c r="I235" s="70" t="str">
        <f t="shared" si="64"/>
        <v/>
      </c>
      <c r="J235" s="46" t="str">
        <f t="shared" si="57"/>
        <v/>
      </c>
      <c r="K235" s="71" t="str">
        <f t="shared" si="65"/>
        <v/>
      </c>
      <c r="L235" s="70" t="str">
        <f t="shared" si="66"/>
        <v/>
      </c>
      <c r="M235" s="53" t="str">
        <f t="shared" si="67"/>
        <v/>
      </c>
      <c r="N235" s="53" t="str">
        <f t="shared" si="68"/>
        <v/>
      </c>
      <c r="O235" s="53" t="str">
        <f t="shared" si="58"/>
        <v/>
      </c>
      <c r="P235" s="72" t="str">
        <f t="shared" si="69"/>
        <v/>
      </c>
      <c r="Q235" s="72" t="str">
        <f t="shared" si="70"/>
        <v/>
      </c>
      <c r="R235" s="71" t="str">
        <f t="shared" si="71"/>
        <v/>
      </c>
      <c r="S235" s="71" t="str">
        <f t="shared" si="72"/>
        <v/>
      </c>
      <c r="T235" s="71" t="str">
        <f t="shared" si="73"/>
        <v/>
      </c>
      <c r="U235" s="53" t="str">
        <f t="shared" si="59"/>
        <v/>
      </c>
      <c r="V235" s="52" t="str">
        <f t="shared" si="74"/>
        <v/>
      </c>
      <c r="W235" s="66" t="str">
        <f t="shared" si="75"/>
        <v/>
      </c>
    </row>
    <row r="236" spans="1:23" ht="13.5" customHeight="1">
      <c r="A236" s="45" t="str">
        <f>IF('Time Series Inputs'!A236="","",'Time Series Inputs'!A236)</f>
        <v/>
      </c>
      <c r="B236" s="74" t="str">
        <f>IF('Time Series Inputs'!B236="","",'Time Series Inputs'!B236)</f>
        <v/>
      </c>
      <c r="C236" s="74" t="str">
        <f>IF('Time Series Inputs'!C236="","",'Time Series Inputs'!C236)</f>
        <v/>
      </c>
      <c r="D236" s="53" t="str">
        <f>IF(A236="","",'Apply Constraints'!A236)</f>
        <v/>
      </c>
      <c r="E236" s="73" t="str">
        <f t="shared" si="60"/>
        <v/>
      </c>
      <c r="F236" s="68" t="str">
        <f t="shared" si="61"/>
        <v/>
      </c>
      <c r="G236" s="68" t="str">
        <f t="shared" si="62"/>
        <v/>
      </c>
      <c r="H236" s="69" t="str">
        <f t="shared" si="63"/>
        <v/>
      </c>
      <c r="I236" s="70" t="str">
        <f t="shared" si="64"/>
        <v/>
      </c>
      <c r="J236" s="46" t="str">
        <f t="shared" si="57"/>
        <v/>
      </c>
      <c r="K236" s="71" t="str">
        <f t="shared" si="65"/>
        <v/>
      </c>
      <c r="L236" s="70" t="str">
        <f t="shared" si="66"/>
        <v/>
      </c>
      <c r="M236" s="53" t="str">
        <f t="shared" si="67"/>
        <v/>
      </c>
      <c r="N236" s="53" t="str">
        <f t="shared" si="68"/>
        <v/>
      </c>
      <c r="O236" s="53" t="str">
        <f t="shared" si="58"/>
        <v/>
      </c>
      <c r="P236" s="72" t="str">
        <f t="shared" si="69"/>
        <v/>
      </c>
      <c r="Q236" s="72" t="str">
        <f t="shared" si="70"/>
        <v/>
      </c>
      <c r="R236" s="71" t="str">
        <f t="shared" si="71"/>
        <v/>
      </c>
      <c r="S236" s="71" t="str">
        <f t="shared" si="72"/>
        <v/>
      </c>
      <c r="T236" s="71" t="str">
        <f t="shared" si="73"/>
        <v/>
      </c>
      <c r="U236" s="53" t="str">
        <f t="shared" si="59"/>
        <v/>
      </c>
      <c r="V236" s="52" t="str">
        <f t="shared" si="74"/>
        <v/>
      </c>
      <c r="W236" s="66" t="str">
        <f t="shared" si="75"/>
        <v/>
      </c>
    </row>
    <row r="237" spans="1:23" ht="13.5" customHeight="1">
      <c r="A237" s="45" t="str">
        <f>IF('Time Series Inputs'!A237="","",'Time Series Inputs'!A237)</f>
        <v/>
      </c>
      <c r="B237" s="74" t="str">
        <f>IF('Time Series Inputs'!B237="","",'Time Series Inputs'!B237)</f>
        <v/>
      </c>
      <c r="C237" s="74" t="str">
        <f>IF('Time Series Inputs'!C237="","",'Time Series Inputs'!C237)</f>
        <v/>
      </c>
      <c r="D237" s="53" t="str">
        <f>IF(A237="","",'Apply Constraints'!A237)</f>
        <v/>
      </c>
      <c r="E237" s="73" t="str">
        <f t="shared" si="60"/>
        <v/>
      </c>
      <c r="F237" s="68" t="str">
        <f t="shared" si="61"/>
        <v/>
      </c>
      <c r="G237" s="68" t="str">
        <f t="shared" si="62"/>
        <v/>
      </c>
      <c r="H237" s="69" t="str">
        <f t="shared" si="63"/>
        <v/>
      </c>
      <c r="I237" s="70" t="str">
        <f t="shared" si="64"/>
        <v/>
      </c>
      <c r="J237" s="46" t="str">
        <f t="shared" si="57"/>
        <v/>
      </c>
      <c r="K237" s="71" t="str">
        <f t="shared" si="65"/>
        <v/>
      </c>
      <c r="L237" s="70" t="str">
        <f t="shared" si="66"/>
        <v/>
      </c>
      <c r="M237" s="53" t="str">
        <f t="shared" si="67"/>
        <v/>
      </c>
      <c r="N237" s="53" t="str">
        <f t="shared" si="68"/>
        <v/>
      </c>
      <c r="O237" s="53" t="str">
        <f t="shared" si="58"/>
        <v/>
      </c>
      <c r="P237" s="72" t="str">
        <f t="shared" si="69"/>
        <v/>
      </c>
      <c r="Q237" s="72" t="str">
        <f t="shared" si="70"/>
        <v/>
      </c>
      <c r="R237" s="71" t="str">
        <f t="shared" si="71"/>
        <v/>
      </c>
      <c r="S237" s="71" t="str">
        <f t="shared" si="72"/>
        <v/>
      </c>
      <c r="T237" s="71" t="str">
        <f t="shared" si="73"/>
        <v/>
      </c>
      <c r="U237" s="53" t="str">
        <f t="shared" si="59"/>
        <v/>
      </c>
      <c r="V237" s="52" t="str">
        <f t="shared" si="74"/>
        <v/>
      </c>
      <c r="W237" s="66" t="str">
        <f t="shared" si="75"/>
        <v/>
      </c>
    </row>
    <row r="238" spans="1:23" ht="13.5" customHeight="1">
      <c r="A238" s="45" t="str">
        <f>IF('Time Series Inputs'!A238="","",'Time Series Inputs'!A238)</f>
        <v/>
      </c>
      <c r="B238" s="74" t="str">
        <f>IF('Time Series Inputs'!B238="","",'Time Series Inputs'!B238)</f>
        <v/>
      </c>
      <c r="C238" s="74" t="str">
        <f>IF('Time Series Inputs'!C238="","",'Time Series Inputs'!C238)</f>
        <v/>
      </c>
      <c r="D238" s="53" t="str">
        <f>IF(A238="","",'Apply Constraints'!A238)</f>
        <v/>
      </c>
      <c r="E238" s="73" t="str">
        <f t="shared" si="60"/>
        <v/>
      </c>
      <c r="F238" s="68" t="str">
        <f t="shared" si="61"/>
        <v/>
      </c>
      <c r="G238" s="68" t="str">
        <f t="shared" si="62"/>
        <v/>
      </c>
      <c r="H238" s="69" t="str">
        <f t="shared" si="63"/>
        <v/>
      </c>
      <c r="I238" s="70" t="str">
        <f t="shared" si="64"/>
        <v/>
      </c>
      <c r="J238" s="46" t="str">
        <f t="shared" si="57"/>
        <v/>
      </c>
      <c r="K238" s="71" t="str">
        <f t="shared" si="65"/>
        <v/>
      </c>
      <c r="L238" s="70" t="str">
        <f t="shared" si="66"/>
        <v/>
      </c>
      <c r="M238" s="53" t="str">
        <f t="shared" si="67"/>
        <v/>
      </c>
      <c r="N238" s="53" t="str">
        <f t="shared" si="68"/>
        <v/>
      </c>
      <c r="O238" s="53" t="str">
        <f t="shared" si="58"/>
        <v/>
      </c>
      <c r="P238" s="72" t="str">
        <f t="shared" si="69"/>
        <v/>
      </c>
      <c r="Q238" s="72" t="str">
        <f t="shared" si="70"/>
        <v/>
      </c>
      <c r="R238" s="71" t="str">
        <f t="shared" si="71"/>
        <v/>
      </c>
      <c r="S238" s="71" t="str">
        <f t="shared" si="72"/>
        <v/>
      </c>
      <c r="T238" s="71" t="str">
        <f t="shared" si="73"/>
        <v/>
      </c>
      <c r="U238" s="53" t="str">
        <f t="shared" si="59"/>
        <v/>
      </c>
      <c r="V238" s="52" t="str">
        <f t="shared" si="74"/>
        <v/>
      </c>
      <c r="W238" s="66" t="str">
        <f t="shared" si="75"/>
        <v/>
      </c>
    </row>
    <row r="239" spans="1:23" ht="13.5" customHeight="1">
      <c r="A239" s="45" t="str">
        <f>IF('Time Series Inputs'!A239="","",'Time Series Inputs'!A239)</f>
        <v/>
      </c>
      <c r="B239" s="74" t="str">
        <f>IF('Time Series Inputs'!B239="","",'Time Series Inputs'!B239)</f>
        <v/>
      </c>
      <c r="C239" s="74" t="str">
        <f>IF('Time Series Inputs'!C239="","",'Time Series Inputs'!C239)</f>
        <v/>
      </c>
      <c r="D239" s="53" t="str">
        <f>IF(A239="","",'Apply Constraints'!A239)</f>
        <v/>
      </c>
      <c r="E239" s="73" t="str">
        <f t="shared" si="60"/>
        <v/>
      </c>
      <c r="F239" s="68" t="str">
        <f t="shared" si="61"/>
        <v/>
      </c>
      <c r="G239" s="68" t="str">
        <f t="shared" si="62"/>
        <v/>
      </c>
      <c r="H239" s="69" t="str">
        <f t="shared" si="63"/>
        <v/>
      </c>
      <c r="I239" s="70" t="str">
        <f t="shared" si="64"/>
        <v/>
      </c>
      <c r="J239" s="46" t="str">
        <f t="shared" si="57"/>
        <v/>
      </c>
      <c r="K239" s="71" t="str">
        <f t="shared" si="65"/>
        <v/>
      </c>
      <c r="L239" s="70" t="str">
        <f t="shared" si="66"/>
        <v/>
      </c>
      <c r="M239" s="53" t="str">
        <f t="shared" si="67"/>
        <v/>
      </c>
      <c r="N239" s="53" t="str">
        <f t="shared" si="68"/>
        <v/>
      </c>
      <c r="O239" s="53" t="str">
        <f t="shared" si="58"/>
        <v/>
      </c>
      <c r="P239" s="72" t="str">
        <f t="shared" si="69"/>
        <v/>
      </c>
      <c r="Q239" s="72" t="str">
        <f t="shared" si="70"/>
        <v/>
      </c>
      <c r="R239" s="71" t="str">
        <f t="shared" si="71"/>
        <v/>
      </c>
      <c r="S239" s="71" t="str">
        <f t="shared" si="72"/>
        <v/>
      </c>
      <c r="T239" s="71" t="str">
        <f t="shared" si="73"/>
        <v/>
      </c>
      <c r="U239" s="53" t="str">
        <f t="shared" si="59"/>
        <v/>
      </c>
      <c r="V239" s="52" t="str">
        <f t="shared" si="74"/>
        <v/>
      </c>
      <c r="W239" s="66" t="str">
        <f t="shared" si="75"/>
        <v/>
      </c>
    </row>
    <row r="240" spans="1:23" ht="13.5" customHeight="1">
      <c r="A240" s="45" t="str">
        <f>IF('Time Series Inputs'!A240="","",'Time Series Inputs'!A240)</f>
        <v/>
      </c>
      <c r="B240" s="74" t="str">
        <f>IF('Time Series Inputs'!B240="","",'Time Series Inputs'!B240)</f>
        <v/>
      </c>
      <c r="C240" s="74" t="str">
        <f>IF('Time Series Inputs'!C240="","",'Time Series Inputs'!C240)</f>
        <v/>
      </c>
      <c r="D240" s="53" t="str">
        <f>IF(A240="","",'Apply Constraints'!A240)</f>
        <v/>
      </c>
      <c r="E240" s="73" t="str">
        <f t="shared" si="60"/>
        <v/>
      </c>
      <c r="F240" s="68" t="str">
        <f t="shared" si="61"/>
        <v/>
      </c>
      <c r="G240" s="68" t="str">
        <f t="shared" si="62"/>
        <v/>
      </c>
      <c r="H240" s="69" t="str">
        <f t="shared" si="63"/>
        <v/>
      </c>
      <c r="I240" s="70" t="str">
        <f t="shared" si="64"/>
        <v/>
      </c>
      <c r="J240" s="46" t="str">
        <f t="shared" si="57"/>
        <v/>
      </c>
      <c r="K240" s="71" t="str">
        <f t="shared" si="65"/>
        <v/>
      </c>
      <c r="L240" s="70" t="str">
        <f t="shared" si="66"/>
        <v/>
      </c>
      <c r="M240" s="53" t="str">
        <f t="shared" si="67"/>
        <v/>
      </c>
      <c r="N240" s="53" t="str">
        <f t="shared" si="68"/>
        <v/>
      </c>
      <c r="O240" s="53" t="str">
        <f t="shared" si="58"/>
        <v/>
      </c>
      <c r="P240" s="72" t="str">
        <f t="shared" si="69"/>
        <v/>
      </c>
      <c r="Q240" s="72" t="str">
        <f t="shared" si="70"/>
        <v/>
      </c>
      <c r="R240" s="71" t="str">
        <f t="shared" si="71"/>
        <v/>
      </c>
      <c r="S240" s="71" t="str">
        <f t="shared" si="72"/>
        <v/>
      </c>
      <c r="T240" s="71" t="str">
        <f t="shared" si="73"/>
        <v/>
      </c>
      <c r="U240" s="53" t="str">
        <f t="shared" si="59"/>
        <v/>
      </c>
      <c r="V240" s="52" t="str">
        <f t="shared" si="74"/>
        <v/>
      </c>
      <c r="W240" s="66" t="str">
        <f t="shared" si="75"/>
        <v/>
      </c>
    </row>
    <row r="241" spans="1:23" ht="13.5" customHeight="1">
      <c r="A241" s="45" t="str">
        <f>IF('Time Series Inputs'!A241="","",'Time Series Inputs'!A241)</f>
        <v/>
      </c>
      <c r="B241" s="74" t="str">
        <f>IF('Time Series Inputs'!B241="","",'Time Series Inputs'!B241)</f>
        <v/>
      </c>
      <c r="C241" s="74" t="str">
        <f>IF('Time Series Inputs'!C241="","",'Time Series Inputs'!C241)</f>
        <v/>
      </c>
      <c r="D241" s="53" t="str">
        <f>IF(A241="","",'Apply Constraints'!A241)</f>
        <v/>
      </c>
      <c r="E241" s="73" t="str">
        <f t="shared" si="60"/>
        <v/>
      </c>
      <c r="F241" s="68" t="str">
        <f t="shared" si="61"/>
        <v/>
      </c>
      <c r="G241" s="68" t="str">
        <f t="shared" si="62"/>
        <v/>
      </c>
      <c r="H241" s="69" t="str">
        <f t="shared" si="63"/>
        <v/>
      </c>
      <c r="I241" s="70" t="str">
        <f t="shared" si="64"/>
        <v/>
      </c>
      <c r="J241" s="46" t="str">
        <f t="shared" si="57"/>
        <v/>
      </c>
      <c r="K241" s="71" t="str">
        <f t="shared" si="65"/>
        <v/>
      </c>
      <c r="L241" s="70" t="str">
        <f t="shared" si="66"/>
        <v/>
      </c>
      <c r="M241" s="53" t="str">
        <f t="shared" si="67"/>
        <v/>
      </c>
      <c r="N241" s="53" t="str">
        <f t="shared" si="68"/>
        <v/>
      </c>
      <c r="O241" s="53" t="str">
        <f t="shared" si="58"/>
        <v/>
      </c>
      <c r="P241" s="72" t="str">
        <f t="shared" si="69"/>
        <v/>
      </c>
      <c r="Q241" s="72" t="str">
        <f t="shared" si="70"/>
        <v/>
      </c>
      <c r="R241" s="71" t="str">
        <f t="shared" si="71"/>
        <v/>
      </c>
      <c r="S241" s="71" t="str">
        <f t="shared" si="72"/>
        <v/>
      </c>
      <c r="T241" s="71" t="str">
        <f t="shared" si="73"/>
        <v/>
      </c>
      <c r="U241" s="53" t="str">
        <f t="shared" si="59"/>
        <v/>
      </c>
      <c r="V241" s="52" t="str">
        <f t="shared" si="74"/>
        <v/>
      </c>
      <c r="W241" s="66" t="str">
        <f t="shared" si="75"/>
        <v/>
      </c>
    </row>
    <row r="242" spans="1:23" ht="13.5" customHeight="1">
      <c r="A242" s="45" t="str">
        <f>IF('Time Series Inputs'!A242="","",'Time Series Inputs'!A242)</f>
        <v/>
      </c>
      <c r="B242" s="74" t="str">
        <f>IF('Time Series Inputs'!B242="","",'Time Series Inputs'!B242)</f>
        <v/>
      </c>
      <c r="C242" s="74" t="str">
        <f>IF('Time Series Inputs'!C242="","",'Time Series Inputs'!C242)</f>
        <v/>
      </c>
      <c r="D242" s="53" t="str">
        <f>IF(A242="","",'Apply Constraints'!A242)</f>
        <v/>
      </c>
      <c r="E242" s="73" t="str">
        <f t="shared" si="60"/>
        <v/>
      </c>
      <c r="F242" s="68" t="str">
        <f t="shared" si="61"/>
        <v/>
      </c>
      <c r="G242" s="68" t="str">
        <f t="shared" si="62"/>
        <v/>
      </c>
      <c r="H242" s="69" t="str">
        <f t="shared" si="63"/>
        <v/>
      </c>
      <c r="I242" s="70" t="str">
        <f t="shared" si="64"/>
        <v/>
      </c>
      <c r="J242" s="46" t="str">
        <f t="shared" si="57"/>
        <v/>
      </c>
      <c r="K242" s="71" t="str">
        <f t="shared" si="65"/>
        <v/>
      </c>
      <c r="L242" s="70" t="str">
        <f t="shared" si="66"/>
        <v/>
      </c>
      <c r="M242" s="53" t="str">
        <f t="shared" si="67"/>
        <v/>
      </c>
      <c r="N242" s="53" t="str">
        <f t="shared" si="68"/>
        <v/>
      </c>
      <c r="O242" s="53" t="str">
        <f t="shared" si="58"/>
        <v/>
      </c>
      <c r="P242" s="72" t="str">
        <f t="shared" si="69"/>
        <v/>
      </c>
      <c r="Q242" s="72" t="str">
        <f t="shared" si="70"/>
        <v/>
      </c>
      <c r="R242" s="71" t="str">
        <f t="shared" si="71"/>
        <v/>
      </c>
      <c r="S242" s="71" t="str">
        <f t="shared" si="72"/>
        <v/>
      </c>
      <c r="T242" s="71" t="str">
        <f t="shared" si="73"/>
        <v/>
      </c>
      <c r="U242" s="53" t="str">
        <f t="shared" si="59"/>
        <v/>
      </c>
      <c r="V242" s="52" t="str">
        <f t="shared" si="74"/>
        <v/>
      </c>
      <c r="W242" s="66" t="str">
        <f t="shared" si="75"/>
        <v/>
      </c>
    </row>
    <row r="243" spans="1:23" ht="13.5" customHeight="1">
      <c r="A243" s="45" t="str">
        <f>IF('Time Series Inputs'!A243="","",'Time Series Inputs'!A243)</f>
        <v/>
      </c>
      <c r="B243" s="74" t="str">
        <f>IF('Time Series Inputs'!B243="","",'Time Series Inputs'!B243)</f>
        <v/>
      </c>
      <c r="C243" s="74" t="str">
        <f>IF('Time Series Inputs'!C243="","",'Time Series Inputs'!C243)</f>
        <v/>
      </c>
      <c r="D243" s="53" t="str">
        <f>IF(A243="","",'Apply Constraints'!A243)</f>
        <v/>
      </c>
      <c r="E243" s="73" t="str">
        <f t="shared" si="60"/>
        <v/>
      </c>
      <c r="F243" s="68" t="str">
        <f t="shared" si="61"/>
        <v/>
      </c>
      <c r="G243" s="68" t="str">
        <f t="shared" si="62"/>
        <v/>
      </c>
      <c r="H243" s="69" t="str">
        <f t="shared" si="63"/>
        <v/>
      </c>
      <c r="I243" s="70" t="str">
        <f t="shared" si="64"/>
        <v/>
      </c>
      <c r="J243" s="46" t="str">
        <f t="shared" si="57"/>
        <v/>
      </c>
      <c r="K243" s="71" t="str">
        <f t="shared" si="65"/>
        <v/>
      </c>
      <c r="L243" s="70" t="str">
        <f t="shared" si="66"/>
        <v/>
      </c>
      <c r="M243" s="53" t="str">
        <f t="shared" si="67"/>
        <v/>
      </c>
      <c r="N243" s="53" t="str">
        <f t="shared" si="68"/>
        <v/>
      </c>
      <c r="O243" s="53" t="str">
        <f t="shared" si="58"/>
        <v/>
      </c>
      <c r="P243" s="72" t="str">
        <f t="shared" si="69"/>
        <v/>
      </c>
      <c r="Q243" s="72" t="str">
        <f t="shared" si="70"/>
        <v/>
      </c>
      <c r="R243" s="71" t="str">
        <f t="shared" si="71"/>
        <v/>
      </c>
      <c r="S243" s="71" t="str">
        <f t="shared" si="72"/>
        <v/>
      </c>
      <c r="T243" s="71" t="str">
        <f t="shared" si="73"/>
        <v/>
      </c>
      <c r="U243" s="53" t="str">
        <f t="shared" si="59"/>
        <v/>
      </c>
      <c r="V243" s="52" t="str">
        <f t="shared" si="74"/>
        <v/>
      </c>
      <c r="W243" s="66" t="str">
        <f t="shared" si="75"/>
        <v/>
      </c>
    </row>
    <row r="244" spans="1:23" ht="13.5" customHeight="1">
      <c r="A244" s="45" t="str">
        <f>IF('Time Series Inputs'!A244="","",'Time Series Inputs'!A244)</f>
        <v/>
      </c>
      <c r="B244" s="74" t="str">
        <f>IF('Time Series Inputs'!B244="","",'Time Series Inputs'!B244)</f>
        <v/>
      </c>
      <c r="C244" s="74" t="str">
        <f>IF('Time Series Inputs'!C244="","",'Time Series Inputs'!C244)</f>
        <v/>
      </c>
      <c r="D244" s="53" t="str">
        <f>IF(A244="","",'Apply Constraints'!A244)</f>
        <v/>
      </c>
      <c r="E244" s="73" t="str">
        <f t="shared" si="60"/>
        <v/>
      </c>
      <c r="F244" s="68" t="str">
        <f t="shared" si="61"/>
        <v/>
      </c>
      <c r="G244" s="68" t="str">
        <f t="shared" si="62"/>
        <v/>
      </c>
      <c r="H244" s="69" t="str">
        <f t="shared" si="63"/>
        <v/>
      </c>
      <c r="I244" s="70" t="str">
        <f t="shared" si="64"/>
        <v/>
      </c>
      <c r="J244" s="46" t="str">
        <f t="shared" si="57"/>
        <v/>
      </c>
      <c r="K244" s="71" t="str">
        <f t="shared" si="65"/>
        <v/>
      </c>
      <c r="L244" s="70" t="str">
        <f t="shared" si="66"/>
        <v/>
      </c>
      <c r="M244" s="53" t="str">
        <f t="shared" si="67"/>
        <v/>
      </c>
      <c r="N244" s="53" t="str">
        <f t="shared" si="68"/>
        <v/>
      </c>
      <c r="O244" s="53" t="str">
        <f t="shared" si="58"/>
        <v/>
      </c>
      <c r="P244" s="72" t="str">
        <f t="shared" si="69"/>
        <v/>
      </c>
      <c r="Q244" s="72" t="str">
        <f t="shared" si="70"/>
        <v/>
      </c>
      <c r="R244" s="71" t="str">
        <f t="shared" si="71"/>
        <v/>
      </c>
      <c r="S244" s="71" t="str">
        <f t="shared" si="72"/>
        <v/>
      </c>
      <c r="T244" s="71" t="str">
        <f t="shared" si="73"/>
        <v/>
      </c>
      <c r="U244" s="53" t="str">
        <f t="shared" si="59"/>
        <v/>
      </c>
      <c r="V244" s="52" t="str">
        <f t="shared" si="74"/>
        <v/>
      </c>
      <c r="W244" s="66" t="str">
        <f t="shared" si="75"/>
        <v/>
      </c>
    </row>
    <row r="245" spans="1:23" ht="13.5" customHeight="1">
      <c r="A245" s="45" t="str">
        <f>IF('Time Series Inputs'!A245="","",'Time Series Inputs'!A245)</f>
        <v/>
      </c>
      <c r="B245" s="74" t="str">
        <f>IF('Time Series Inputs'!B245="","",'Time Series Inputs'!B245)</f>
        <v/>
      </c>
      <c r="C245" s="74" t="str">
        <f>IF('Time Series Inputs'!C245="","",'Time Series Inputs'!C245)</f>
        <v/>
      </c>
      <c r="D245" s="53" t="str">
        <f>IF(A245="","",'Apply Constraints'!A245)</f>
        <v/>
      </c>
      <c r="E245" s="73" t="str">
        <f t="shared" si="60"/>
        <v/>
      </c>
      <c r="F245" s="68" t="str">
        <f t="shared" si="61"/>
        <v/>
      </c>
      <c r="G245" s="68" t="str">
        <f t="shared" si="62"/>
        <v/>
      </c>
      <c r="H245" s="69" t="str">
        <f t="shared" si="63"/>
        <v/>
      </c>
      <c r="I245" s="70" t="str">
        <f t="shared" si="64"/>
        <v/>
      </c>
      <c r="J245" s="46" t="str">
        <f t="shared" si="57"/>
        <v/>
      </c>
      <c r="K245" s="71" t="str">
        <f t="shared" si="65"/>
        <v/>
      </c>
      <c r="L245" s="70" t="str">
        <f t="shared" si="66"/>
        <v/>
      </c>
      <c r="M245" s="53" t="str">
        <f t="shared" si="67"/>
        <v/>
      </c>
      <c r="N245" s="53" t="str">
        <f t="shared" si="68"/>
        <v/>
      </c>
      <c r="O245" s="53" t="str">
        <f t="shared" si="58"/>
        <v/>
      </c>
      <c r="P245" s="72" t="str">
        <f t="shared" si="69"/>
        <v/>
      </c>
      <c r="Q245" s="72" t="str">
        <f t="shared" si="70"/>
        <v/>
      </c>
      <c r="R245" s="71" t="str">
        <f t="shared" si="71"/>
        <v/>
      </c>
      <c r="S245" s="71" t="str">
        <f t="shared" si="72"/>
        <v/>
      </c>
      <c r="T245" s="71" t="str">
        <f t="shared" si="73"/>
        <v/>
      </c>
      <c r="U245" s="53" t="str">
        <f t="shared" si="59"/>
        <v/>
      </c>
      <c r="V245" s="52" t="str">
        <f t="shared" si="74"/>
        <v/>
      </c>
      <c r="W245" s="66" t="str">
        <f t="shared" si="75"/>
        <v/>
      </c>
    </row>
    <row r="246" spans="1:23" ht="13.5" customHeight="1">
      <c r="A246" s="45" t="str">
        <f>IF('Time Series Inputs'!A246="","",'Time Series Inputs'!A246)</f>
        <v/>
      </c>
      <c r="B246" s="74" t="str">
        <f>IF('Time Series Inputs'!B246="","",'Time Series Inputs'!B246)</f>
        <v/>
      </c>
      <c r="C246" s="74" t="str">
        <f>IF('Time Series Inputs'!C246="","",'Time Series Inputs'!C246)</f>
        <v/>
      </c>
      <c r="D246" s="53" t="str">
        <f>IF(A246="","",'Apply Constraints'!A246)</f>
        <v/>
      </c>
      <c r="E246" s="73" t="str">
        <f t="shared" si="60"/>
        <v/>
      </c>
      <c r="F246" s="68" t="str">
        <f t="shared" si="61"/>
        <v/>
      </c>
      <c r="G246" s="68" t="str">
        <f t="shared" si="62"/>
        <v/>
      </c>
      <c r="H246" s="69" t="str">
        <f t="shared" si="63"/>
        <v/>
      </c>
      <c r="I246" s="70" t="str">
        <f t="shared" si="64"/>
        <v/>
      </c>
      <c r="J246" s="46" t="str">
        <f t="shared" si="57"/>
        <v/>
      </c>
      <c r="K246" s="71" t="str">
        <f t="shared" si="65"/>
        <v/>
      </c>
      <c r="L246" s="70" t="str">
        <f t="shared" si="66"/>
        <v/>
      </c>
      <c r="M246" s="53" t="str">
        <f t="shared" si="67"/>
        <v/>
      </c>
      <c r="N246" s="53" t="str">
        <f t="shared" si="68"/>
        <v/>
      </c>
      <c r="O246" s="53" t="str">
        <f t="shared" si="58"/>
        <v/>
      </c>
      <c r="P246" s="72" t="str">
        <f t="shared" si="69"/>
        <v/>
      </c>
      <c r="Q246" s="72" t="str">
        <f t="shared" si="70"/>
        <v/>
      </c>
      <c r="R246" s="71" t="str">
        <f t="shared" si="71"/>
        <v/>
      </c>
      <c r="S246" s="71" t="str">
        <f t="shared" si="72"/>
        <v/>
      </c>
      <c r="T246" s="71" t="str">
        <f t="shared" si="73"/>
        <v/>
      </c>
      <c r="U246" s="53" t="str">
        <f t="shared" si="59"/>
        <v/>
      </c>
      <c r="V246" s="52" t="str">
        <f t="shared" si="74"/>
        <v/>
      </c>
      <c r="W246" s="66" t="str">
        <f t="shared" si="75"/>
        <v/>
      </c>
    </row>
    <row r="247" spans="1:23" ht="13.5" customHeight="1">
      <c r="A247" s="45" t="str">
        <f>IF('Time Series Inputs'!A247="","",'Time Series Inputs'!A247)</f>
        <v/>
      </c>
      <c r="B247" s="74" t="str">
        <f>IF('Time Series Inputs'!B247="","",'Time Series Inputs'!B247)</f>
        <v/>
      </c>
      <c r="C247" s="74" t="str">
        <f>IF('Time Series Inputs'!C247="","",'Time Series Inputs'!C247)</f>
        <v/>
      </c>
      <c r="D247" s="53" t="str">
        <f>IF(A247="","",'Apply Constraints'!A247)</f>
        <v/>
      </c>
      <c r="E247" s="73" t="str">
        <f t="shared" si="60"/>
        <v/>
      </c>
      <c r="F247" s="68" t="str">
        <f t="shared" si="61"/>
        <v/>
      </c>
      <c r="G247" s="68" t="str">
        <f t="shared" si="62"/>
        <v/>
      </c>
      <c r="H247" s="69" t="str">
        <f t="shared" si="63"/>
        <v/>
      </c>
      <c r="I247" s="70" t="str">
        <f t="shared" si="64"/>
        <v/>
      </c>
      <c r="J247" s="46" t="str">
        <f t="shared" si="57"/>
        <v/>
      </c>
      <c r="K247" s="71" t="str">
        <f t="shared" si="65"/>
        <v/>
      </c>
      <c r="L247" s="70" t="str">
        <f t="shared" si="66"/>
        <v/>
      </c>
      <c r="M247" s="53" t="str">
        <f t="shared" si="67"/>
        <v/>
      </c>
      <c r="N247" s="53" t="str">
        <f t="shared" si="68"/>
        <v/>
      </c>
      <c r="O247" s="53" t="str">
        <f t="shared" si="58"/>
        <v/>
      </c>
      <c r="P247" s="72" t="str">
        <f t="shared" si="69"/>
        <v/>
      </c>
      <c r="Q247" s="72" t="str">
        <f t="shared" si="70"/>
        <v/>
      </c>
      <c r="R247" s="71" t="str">
        <f t="shared" si="71"/>
        <v/>
      </c>
      <c r="S247" s="71" t="str">
        <f t="shared" si="72"/>
        <v/>
      </c>
      <c r="T247" s="71" t="str">
        <f t="shared" si="73"/>
        <v/>
      </c>
      <c r="U247" s="53" t="str">
        <f t="shared" si="59"/>
        <v/>
      </c>
      <c r="V247" s="52" t="str">
        <f t="shared" si="74"/>
        <v/>
      </c>
      <c r="W247" s="66" t="str">
        <f t="shared" si="75"/>
        <v/>
      </c>
    </row>
    <row r="248" spans="1:23" ht="13.5" customHeight="1">
      <c r="A248" s="45" t="str">
        <f>IF('Time Series Inputs'!A248="","",'Time Series Inputs'!A248)</f>
        <v/>
      </c>
      <c r="B248" s="74" t="str">
        <f>IF('Time Series Inputs'!B248="","",'Time Series Inputs'!B248)</f>
        <v/>
      </c>
      <c r="C248" s="74" t="str">
        <f>IF('Time Series Inputs'!C248="","",'Time Series Inputs'!C248)</f>
        <v/>
      </c>
      <c r="D248" s="53" t="str">
        <f>IF(A248="","",'Apply Constraints'!A248)</f>
        <v/>
      </c>
      <c r="E248" s="73" t="str">
        <f t="shared" si="60"/>
        <v/>
      </c>
      <c r="F248" s="68" t="str">
        <f t="shared" si="61"/>
        <v/>
      </c>
      <c r="G248" s="68" t="str">
        <f t="shared" si="62"/>
        <v/>
      </c>
      <c r="H248" s="69" t="str">
        <f t="shared" si="63"/>
        <v/>
      </c>
      <c r="I248" s="70" t="str">
        <f t="shared" si="64"/>
        <v/>
      </c>
      <c r="J248" s="46" t="str">
        <f t="shared" si="57"/>
        <v/>
      </c>
      <c r="K248" s="71" t="str">
        <f t="shared" si="65"/>
        <v/>
      </c>
      <c r="L248" s="70" t="str">
        <f t="shared" si="66"/>
        <v/>
      </c>
      <c r="M248" s="53" t="str">
        <f t="shared" si="67"/>
        <v/>
      </c>
      <c r="N248" s="53" t="str">
        <f t="shared" si="68"/>
        <v/>
      </c>
      <c r="O248" s="53" t="str">
        <f t="shared" si="58"/>
        <v/>
      </c>
      <c r="P248" s="72" t="str">
        <f t="shared" si="69"/>
        <v/>
      </c>
      <c r="Q248" s="72" t="str">
        <f t="shared" si="70"/>
        <v/>
      </c>
      <c r="R248" s="71" t="str">
        <f t="shared" si="71"/>
        <v/>
      </c>
      <c r="S248" s="71" t="str">
        <f t="shared" si="72"/>
        <v/>
      </c>
      <c r="T248" s="71" t="str">
        <f t="shared" si="73"/>
        <v/>
      </c>
      <c r="U248" s="53" t="str">
        <f t="shared" si="59"/>
        <v/>
      </c>
      <c r="V248" s="52" t="str">
        <f t="shared" si="74"/>
        <v/>
      </c>
      <c r="W248" s="66" t="str">
        <f t="shared" si="75"/>
        <v/>
      </c>
    </row>
    <row r="249" spans="1:23" ht="13.5" customHeight="1">
      <c r="A249" s="45" t="str">
        <f>IF('Time Series Inputs'!A249="","",'Time Series Inputs'!A249)</f>
        <v/>
      </c>
      <c r="B249" s="74" t="str">
        <f>IF('Time Series Inputs'!B249="","",'Time Series Inputs'!B249)</f>
        <v/>
      </c>
      <c r="C249" s="74" t="str">
        <f>IF('Time Series Inputs'!C249="","",'Time Series Inputs'!C249)</f>
        <v/>
      </c>
      <c r="D249" s="53" t="str">
        <f>IF(A249="","",'Apply Constraints'!A249)</f>
        <v/>
      </c>
      <c r="E249" s="73" t="str">
        <f t="shared" si="60"/>
        <v/>
      </c>
      <c r="F249" s="68" t="str">
        <f t="shared" si="61"/>
        <v/>
      </c>
      <c r="G249" s="68" t="str">
        <f t="shared" si="62"/>
        <v/>
      </c>
      <c r="H249" s="69" t="str">
        <f t="shared" si="63"/>
        <v/>
      </c>
      <c r="I249" s="70" t="str">
        <f t="shared" si="64"/>
        <v/>
      </c>
      <c r="J249" s="46" t="str">
        <f t="shared" si="57"/>
        <v/>
      </c>
      <c r="K249" s="71" t="str">
        <f t="shared" si="65"/>
        <v/>
      </c>
      <c r="L249" s="70" t="str">
        <f t="shared" si="66"/>
        <v/>
      </c>
      <c r="M249" s="53" t="str">
        <f t="shared" si="67"/>
        <v/>
      </c>
      <c r="N249" s="53" t="str">
        <f t="shared" si="68"/>
        <v/>
      </c>
      <c r="O249" s="53" t="str">
        <f t="shared" si="58"/>
        <v/>
      </c>
      <c r="P249" s="72" t="str">
        <f t="shared" si="69"/>
        <v/>
      </c>
      <c r="Q249" s="72" t="str">
        <f t="shared" si="70"/>
        <v/>
      </c>
      <c r="R249" s="71" t="str">
        <f t="shared" si="71"/>
        <v/>
      </c>
      <c r="S249" s="71" t="str">
        <f t="shared" si="72"/>
        <v/>
      </c>
      <c r="T249" s="71" t="str">
        <f t="shared" si="73"/>
        <v/>
      </c>
      <c r="U249" s="53" t="str">
        <f t="shared" si="59"/>
        <v/>
      </c>
      <c r="V249" s="52" t="str">
        <f t="shared" si="74"/>
        <v/>
      </c>
      <c r="W249" s="66" t="str">
        <f t="shared" si="75"/>
        <v/>
      </c>
    </row>
    <row r="250" spans="1:23" ht="13.5" customHeight="1">
      <c r="A250" s="45" t="str">
        <f>IF('Time Series Inputs'!A250="","",'Time Series Inputs'!A250)</f>
        <v/>
      </c>
      <c r="B250" s="74" t="str">
        <f>IF('Time Series Inputs'!B250="","",'Time Series Inputs'!B250)</f>
        <v/>
      </c>
      <c r="C250" s="74" t="str">
        <f>IF('Time Series Inputs'!C250="","",'Time Series Inputs'!C250)</f>
        <v/>
      </c>
      <c r="D250" s="53" t="str">
        <f>IF(A250="","",'Apply Constraints'!A250)</f>
        <v/>
      </c>
      <c r="E250" s="73" t="str">
        <f t="shared" si="60"/>
        <v/>
      </c>
      <c r="F250" s="68" t="str">
        <f t="shared" si="61"/>
        <v/>
      </c>
      <c r="G250" s="68" t="str">
        <f t="shared" si="62"/>
        <v/>
      </c>
      <c r="H250" s="69" t="str">
        <f t="shared" si="63"/>
        <v/>
      </c>
      <c r="I250" s="70" t="str">
        <f t="shared" si="64"/>
        <v/>
      </c>
      <c r="J250" s="46" t="str">
        <f t="shared" si="57"/>
        <v/>
      </c>
      <c r="K250" s="71" t="str">
        <f t="shared" si="65"/>
        <v/>
      </c>
      <c r="L250" s="70" t="str">
        <f t="shared" si="66"/>
        <v/>
      </c>
      <c r="M250" s="53" t="str">
        <f t="shared" si="67"/>
        <v/>
      </c>
      <c r="N250" s="53" t="str">
        <f t="shared" si="68"/>
        <v/>
      </c>
      <c r="O250" s="53" t="str">
        <f t="shared" si="58"/>
        <v/>
      </c>
      <c r="P250" s="72" t="str">
        <f t="shared" si="69"/>
        <v/>
      </c>
      <c r="Q250" s="72" t="str">
        <f t="shared" si="70"/>
        <v/>
      </c>
      <c r="R250" s="71" t="str">
        <f t="shared" si="71"/>
        <v/>
      </c>
      <c r="S250" s="71" t="str">
        <f t="shared" si="72"/>
        <v/>
      </c>
      <c r="T250" s="71" t="str">
        <f t="shared" si="73"/>
        <v/>
      </c>
      <c r="U250" s="53" t="str">
        <f t="shared" si="59"/>
        <v/>
      </c>
      <c r="V250" s="52" t="str">
        <f t="shared" si="74"/>
        <v/>
      </c>
      <c r="W250" s="66" t="str">
        <f t="shared" si="75"/>
        <v/>
      </c>
    </row>
    <row r="251" spans="1:23" ht="13.5" customHeight="1">
      <c r="A251" s="45" t="str">
        <f>IF('Time Series Inputs'!A251="","",'Time Series Inputs'!A251)</f>
        <v/>
      </c>
      <c r="B251" s="74" t="str">
        <f>IF('Time Series Inputs'!B251="","",'Time Series Inputs'!B251)</f>
        <v/>
      </c>
      <c r="C251" s="74" t="str">
        <f>IF('Time Series Inputs'!C251="","",'Time Series Inputs'!C251)</f>
        <v/>
      </c>
      <c r="D251" s="53" t="str">
        <f>IF(A251="","",'Apply Constraints'!A251)</f>
        <v/>
      </c>
      <c r="E251" s="73" t="str">
        <f t="shared" si="60"/>
        <v/>
      </c>
      <c r="F251" s="68" t="str">
        <f t="shared" si="61"/>
        <v/>
      </c>
      <c r="G251" s="68" t="str">
        <f t="shared" si="62"/>
        <v/>
      </c>
      <c r="H251" s="69" t="str">
        <f t="shared" si="63"/>
        <v/>
      </c>
      <c r="I251" s="70" t="str">
        <f t="shared" si="64"/>
        <v/>
      </c>
      <c r="J251" s="46" t="str">
        <f t="shared" si="57"/>
        <v/>
      </c>
      <c r="K251" s="71" t="str">
        <f t="shared" si="65"/>
        <v/>
      </c>
      <c r="L251" s="70" t="str">
        <f t="shared" si="66"/>
        <v/>
      </c>
      <c r="M251" s="53" t="str">
        <f t="shared" si="67"/>
        <v/>
      </c>
      <c r="N251" s="53" t="str">
        <f t="shared" si="68"/>
        <v/>
      </c>
      <c r="O251" s="53" t="str">
        <f t="shared" si="58"/>
        <v/>
      </c>
      <c r="P251" s="72" t="str">
        <f t="shared" si="69"/>
        <v/>
      </c>
      <c r="Q251" s="72" t="str">
        <f t="shared" si="70"/>
        <v/>
      </c>
      <c r="R251" s="71" t="str">
        <f t="shared" si="71"/>
        <v/>
      </c>
      <c r="S251" s="71" t="str">
        <f t="shared" si="72"/>
        <v/>
      </c>
      <c r="T251" s="71" t="str">
        <f t="shared" si="73"/>
        <v/>
      </c>
      <c r="U251" s="53" t="str">
        <f t="shared" si="59"/>
        <v/>
      </c>
      <c r="V251" s="52" t="str">
        <f t="shared" si="74"/>
        <v/>
      </c>
      <c r="W251" s="66" t="str">
        <f t="shared" si="75"/>
        <v/>
      </c>
    </row>
    <row r="252" spans="1:23" ht="13.5" customHeight="1">
      <c r="A252" s="45" t="str">
        <f>IF('Time Series Inputs'!A252="","",'Time Series Inputs'!A252)</f>
        <v/>
      </c>
      <c r="B252" s="74" t="str">
        <f>IF('Time Series Inputs'!B252="","",'Time Series Inputs'!B252)</f>
        <v/>
      </c>
      <c r="C252" s="74" t="str">
        <f>IF('Time Series Inputs'!C252="","",'Time Series Inputs'!C252)</f>
        <v/>
      </c>
      <c r="D252" s="53" t="str">
        <f>IF(A252="","",'Apply Constraints'!A252)</f>
        <v/>
      </c>
      <c r="E252" s="73" t="str">
        <f t="shared" si="60"/>
        <v/>
      </c>
      <c r="F252" s="68" t="str">
        <f t="shared" si="61"/>
        <v/>
      </c>
      <c r="G252" s="68" t="str">
        <f t="shared" si="62"/>
        <v/>
      </c>
      <c r="H252" s="69" t="str">
        <f t="shared" si="63"/>
        <v/>
      </c>
      <c r="I252" s="70" t="str">
        <f t="shared" si="64"/>
        <v/>
      </c>
      <c r="J252" s="46" t="str">
        <f t="shared" si="57"/>
        <v/>
      </c>
      <c r="K252" s="71" t="str">
        <f t="shared" si="65"/>
        <v/>
      </c>
      <c r="L252" s="70" t="str">
        <f t="shared" si="66"/>
        <v/>
      </c>
      <c r="M252" s="53" t="str">
        <f t="shared" si="67"/>
        <v/>
      </c>
      <c r="N252" s="53" t="str">
        <f t="shared" si="68"/>
        <v/>
      </c>
      <c r="O252" s="53" t="str">
        <f t="shared" si="58"/>
        <v/>
      </c>
      <c r="P252" s="72" t="str">
        <f t="shared" si="69"/>
        <v/>
      </c>
      <c r="Q252" s="72" t="str">
        <f t="shared" si="70"/>
        <v/>
      </c>
      <c r="R252" s="71" t="str">
        <f t="shared" si="71"/>
        <v/>
      </c>
      <c r="S252" s="71" t="str">
        <f t="shared" si="72"/>
        <v/>
      </c>
      <c r="T252" s="71" t="str">
        <f t="shared" si="73"/>
        <v/>
      </c>
      <c r="U252" s="53" t="str">
        <f t="shared" si="59"/>
        <v/>
      </c>
      <c r="V252" s="52" t="str">
        <f t="shared" si="74"/>
        <v/>
      </c>
      <c r="W252" s="66" t="str">
        <f t="shared" si="75"/>
        <v/>
      </c>
    </row>
    <row r="253" spans="1:23" ht="13.5" customHeight="1">
      <c r="A253" s="45" t="str">
        <f>IF('Time Series Inputs'!A253="","",'Time Series Inputs'!A253)</f>
        <v/>
      </c>
      <c r="B253" s="74" t="str">
        <f>IF('Time Series Inputs'!B253="","",'Time Series Inputs'!B253)</f>
        <v/>
      </c>
      <c r="C253" s="74" t="str">
        <f>IF('Time Series Inputs'!C253="","",'Time Series Inputs'!C253)</f>
        <v/>
      </c>
      <c r="D253" s="53" t="str">
        <f>IF(A253="","",'Apply Constraints'!A253)</f>
        <v/>
      </c>
      <c r="E253" s="73" t="str">
        <f t="shared" si="60"/>
        <v/>
      </c>
      <c r="F253" s="68" t="str">
        <f t="shared" si="61"/>
        <v/>
      </c>
      <c r="G253" s="68" t="str">
        <f t="shared" si="62"/>
        <v/>
      </c>
      <c r="H253" s="69" t="str">
        <f t="shared" si="63"/>
        <v/>
      </c>
      <c r="I253" s="70" t="str">
        <f t="shared" si="64"/>
        <v/>
      </c>
      <c r="J253" s="46" t="str">
        <f t="shared" si="57"/>
        <v/>
      </c>
      <c r="K253" s="71" t="str">
        <f t="shared" si="65"/>
        <v/>
      </c>
      <c r="L253" s="70" t="str">
        <f t="shared" si="66"/>
        <v/>
      </c>
      <c r="M253" s="53" t="str">
        <f t="shared" si="67"/>
        <v/>
      </c>
      <c r="N253" s="53" t="str">
        <f t="shared" si="68"/>
        <v/>
      </c>
      <c r="O253" s="53" t="str">
        <f t="shared" si="58"/>
        <v/>
      </c>
      <c r="P253" s="72" t="str">
        <f t="shared" si="69"/>
        <v/>
      </c>
      <c r="Q253" s="72" t="str">
        <f t="shared" si="70"/>
        <v/>
      </c>
      <c r="R253" s="71" t="str">
        <f t="shared" si="71"/>
        <v/>
      </c>
      <c r="S253" s="71" t="str">
        <f t="shared" si="72"/>
        <v/>
      </c>
      <c r="T253" s="71" t="str">
        <f t="shared" si="73"/>
        <v/>
      </c>
      <c r="U253" s="53" t="str">
        <f t="shared" si="59"/>
        <v/>
      </c>
      <c r="V253" s="52" t="str">
        <f t="shared" si="74"/>
        <v/>
      </c>
      <c r="W253" s="66" t="str">
        <f t="shared" si="75"/>
        <v/>
      </c>
    </row>
    <row r="254" spans="1:23" ht="13.5" customHeight="1">
      <c r="A254" s="45" t="str">
        <f>IF('Time Series Inputs'!A254="","",'Time Series Inputs'!A254)</f>
        <v/>
      </c>
      <c r="B254" s="74" t="str">
        <f>IF('Time Series Inputs'!B254="","",'Time Series Inputs'!B254)</f>
        <v/>
      </c>
      <c r="C254" s="74" t="str">
        <f>IF('Time Series Inputs'!C254="","",'Time Series Inputs'!C254)</f>
        <v/>
      </c>
      <c r="D254" s="53" t="str">
        <f>IF(A254="","",'Apply Constraints'!A254)</f>
        <v/>
      </c>
      <c r="E254" s="73" t="str">
        <f t="shared" si="60"/>
        <v/>
      </c>
      <c r="F254" s="68" t="str">
        <f t="shared" si="61"/>
        <v/>
      </c>
      <c r="G254" s="68" t="str">
        <f t="shared" si="62"/>
        <v/>
      </c>
      <c r="H254" s="69" t="str">
        <f t="shared" si="63"/>
        <v/>
      </c>
      <c r="I254" s="70" t="str">
        <f t="shared" si="64"/>
        <v/>
      </c>
      <c r="J254" s="46" t="str">
        <f t="shared" si="57"/>
        <v/>
      </c>
      <c r="K254" s="71" t="str">
        <f t="shared" si="65"/>
        <v/>
      </c>
      <c r="L254" s="70" t="str">
        <f t="shared" si="66"/>
        <v/>
      </c>
      <c r="M254" s="53" t="str">
        <f t="shared" si="67"/>
        <v/>
      </c>
      <c r="N254" s="53" t="str">
        <f t="shared" si="68"/>
        <v/>
      </c>
      <c r="O254" s="53" t="str">
        <f t="shared" si="58"/>
        <v/>
      </c>
      <c r="P254" s="72" t="str">
        <f t="shared" si="69"/>
        <v/>
      </c>
      <c r="Q254" s="72" t="str">
        <f t="shared" si="70"/>
        <v/>
      </c>
      <c r="R254" s="71" t="str">
        <f t="shared" si="71"/>
        <v/>
      </c>
      <c r="S254" s="71" t="str">
        <f t="shared" si="72"/>
        <v/>
      </c>
      <c r="T254" s="71" t="str">
        <f t="shared" si="73"/>
        <v/>
      </c>
      <c r="U254" s="53" t="str">
        <f t="shared" si="59"/>
        <v/>
      </c>
      <c r="V254" s="52" t="str">
        <f t="shared" si="74"/>
        <v/>
      </c>
      <c r="W254" s="66" t="str">
        <f t="shared" si="75"/>
        <v/>
      </c>
    </row>
    <row r="255" spans="1:23" ht="13.5" customHeight="1">
      <c r="A255" s="45" t="str">
        <f>IF('Time Series Inputs'!A255="","",'Time Series Inputs'!A255)</f>
        <v/>
      </c>
      <c r="B255" s="74" t="str">
        <f>IF('Time Series Inputs'!B255="","",'Time Series Inputs'!B255)</f>
        <v/>
      </c>
      <c r="C255" s="74" t="str">
        <f>IF('Time Series Inputs'!C255="","",'Time Series Inputs'!C255)</f>
        <v/>
      </c>
      <c r="D255" s="53" t="str">
        <f>IF(A255="","",'Apply Constraints'!A255)</f>
        <v/>
      </c>
      <c r="E255" s="73" t="str">
        <f t="shared" si="60"/>
        <v/>
      </c>
      <c r="F255" s="68" t="str">
        <f t="shared" si="61"/>
        <v/>
      </c>
      <c r="G255" s="68" t="str">
        <f t="shared" si="62"/>
        <v/>
      </c>
      <c r="H255" s="69" t="str">
        <f t="shared" si="63"/>
        <v/>
      </c>
      <c r="I255" s="70" t="str">
        <f t="shared" si="64"/>
        <v/>
      </c>
      <c r="J255" s="46" t="str">
        <f t="shared" si="57"/>
        <v/>
      </c>
      <c r="K255" s="71" t="str">
        <f t="shared" si="65"/>
        <v/>
      </c>
      <c r="L255" s="70" t="str">
        <f t="shared" si="66"/>
        <v/>
      </c>
      <c r="M255" s="53" t="str">
        <f t="shared" si="67"/>
        <v/>
      </c>
      <c r="N255" s="53" t="str">
        <f t="shared" si="68"/>
        <v/>
      </c>
      <c r="O255" s="53" t="str">
        <f t="shared" si="58"/>
        <v/>
      </c>
      <c r="P255" s="72" t="str">
        <f t="shared" si="69"/>
        <v/>
      </c>
      <c r="Q255" s="72" t="str">
        <f t="shared" si="70"/>
        <v/>
      </c>
      <c r="R255" s="71" t="str">
        <f t="shared" si="71"/>
        <v/>
      </c>
      <c r="S255" s="71" t="str">
        <f t="shared" si="72"/>
        <v/>
      </c>
      <c r="T255" s="71" t="str">
        <f t="shared" si="73"/>
        <v/>
      </c>
      <c r="U255" s="53" t="str">
        <f t="shared" si="59"/>
        <v/>
      </c>
      <c r="V255" s="52" t="str">
        <f t="shared" si="74"/>
        <v/>
      </c>
      <c r="W255" s="66" t="str">
        <f t="shared" si="75"/>
        <v/>
      </c>
    </row>
    <row r="256" spans="1:23" ht="13.5" customHeight="1">
      <c r="A256" s="45" t="str">
        <f>IF('Time Series Inputs'!A256="","",'Time Series Inputs'!A256)</f>
        <v/>
      </c>
      <c r="B256" s="74" t="str">
        <f>IF('Time Series Inputs'!B256="","",'Time Series Inputs'!B256)</f>
        <v/>
      </c>
      <c r="C256" s="74" t="str">
        <f>IF('Time Series Inputs'!C256="","",'Time Series Inputs'!C256)</f>
        <v/>
      </c>
      <c r="D256" s="53" t="str">
        <f>IF(A256="","",'Apply Constraints'!A256)</f>
        <v/>
      </c>
      <c r="E256" s="73" t="str">
        <f t="shared" si="60"/>
        <v/>
      </c>
      <c r="F256" s="68" t="str">
        <f t="shared" si="61"/>
        <v/>
      </c>
      <c r="G256" s="68" t="str">
        <f t="shared" si="62"/>
        <v/>
      </c>
      <c r="H256" s="69" t="str">
        <f t="shared" si="63"/>
        <v/>
      </c>
      <c r="I256" s="70" t="str">
        <f t="shared" si="64"/>
        <v/>
      </c>
      <c r="J256" s="46" t="str">
        <f t="shared" si="57"/>
        <v/>
      </c>
      <c r="K256" s="71" t="str">
        <f t="shared" si="65"/>
        <v/>
      </c>
      <c r="L256" s="70" t="str">
        <f t="shared" si="66"/>
        <v/>
      </c>
      <c r="M256" s="53" t="str">
        <f t="shared" si="67"/>
        <v/>
      </c>
      <c r="N256" s="53" t="str">
        <f t="shared" si="68"/>
        <v/>
      </c>
      <c r="O256" s="53" t="str">
        <f t="shared" si="58"/>
        <v/>
      </c>
      <c r="P256" s="72" t="str">
        <f t="shared" si="69"/>
        <v/>
      </c>
      <c r="Q256" s="72" t="str">
        <f t="shared" si="70"/>
        <v/>
      </c>
      <c r="R256" s="71" t="str">
        <f t="shared" si="71"/>
        <v/>
      </c>
      <c r="S256" s="71" t="str">
        <f t="shared" si="72"/>
        <v/>
      </c>
      <c r="T256" s="71" t="str">
        <f t="shared" si="73"/>
        <v/>
      </c>
      <c r="U256" s="53" t="str">
        <f t="shared" si="59"/>
        <v/>
      </c>
      <c r="V256" s="52" t="str">
        <f t="shared" si="74"/>
        <v/>
      </c>
      <c r="W256" s="66" t="str">
        <f t="shared" si="75"/>
        <v/>
      </c>
    </row>
    <row r="257" spans="1:23" ht="13.5" customHeight="1">
      <c r="A257" s="45" t="str">
        <f>IF('Time Series Inputs'!A257="","",'Time Series Inputs'!A257)</f>
        <v/>
      </c>
      <c r="B257" s="74" t="str">
        <f>IF('Time Series Inputs'!B257="","",'Time Series Inputs'!B257)</f>
        <v/>
      </c>
      <c r="C257" s="74" t="str">
        <f>IF('Time Series Inputs'!C257="","",'Time Series Inputs'!C257)</f>
        <v/>
      </c>
      <c r="D257" s="53" t="str">
        <f>IF(A257="","",'Apply Constraints'!A257)</f>
        <v/>
      </c>
      <c r="E257" s="73" t="str">
        <f t="shared" si="60"/>
        <v/>
      </c>
      <c r="F257" s="68" t="str">
        <f t="shared" si="61"/>
        <v/>
      </c>
      <c r="G257" s="68" t="str">
        <f t="shared" si="62"/>
        <v/>
      </c>
      <c r="H257" s="69" t="str">
        <f t="shared" si="63"/>
        <v/>
      </c>
      <c r="I257" s="70" t="str">
        <f t="shared" si="64"/>
        <v/>
      </c>
      <c r="J257" s="46" t="str">
        <f t="shared" si="57"/>
        <v/>
      </c>
      <c r="K257" s="71" t="str">
        <f t="shared" si="65"/>
        <v/>
      </c>
      <c r="L257" s="70" t="str">
        <f t="shared" si="66"/>
        <v/>
      </c>
      <c r="M257" s="53" t="str">
        <f t="shared" si="67"/>
        <v/>
      </c>
      <c r="N257" s="53" t="str">
        <f t="shared" si="68"/>
        <v/>
      </c>
      <c r="O257" s="53" t="str">
        <f t="shared" si="58"/>
        <v/>
      </c>
      <c r="P257" s="72" t="str">
        <f t="shared" si="69"/>
        <v/>
      </c>
      <c r="Q257" s="72" t="str">
        <f t="shared" si="70"/>
        <v/>
      </c>
      <c r="R257" s="71" t="str">
        <f t="shared" si="71"/>
        <v/>
      </c>
      <c r="S257" s="71" t="str">
        <f t="shared" si="72"/>
        <v/>
      </c>
      <c r="T257" s="71" t="str">
        <f t="shared" si="73"/>
        <v/>
      </c>
      <c r="U257" s="53" t="str">
        <f t="shared" si="59"/>
        <v/>
      </c>
      <c r="V257" s="52" t="str">
        <f t="shared" si="74"/>
        <v/>
      </c>
      <c r="W257" s="66" t="str">
        <f t="shared" si="75"/>
        <v/>
      </c>
    </row>
    <row r="258" spans="1:23" ht="13.5" customHeight="1">
      <c r="A258" s="45" t="str">
        <f>IF('Time Series Inputs'!A258="","",'Time Series Inputs'!A258)</f>
        <v/>
      </c>
      <c r="B258" s="74" t="str">
        <f>IF('Time Series Inputs'!B258="","",'Time Series Inputs'!B258)</f>
        <v/>
      </c>
      <c r="C258" s="74" t="str">
        <f>IF('Time Series Inputs'!C258="","",'Time Series Inputs'!C258)</f>
        <v/>
      </c>
      <c r="D258" s="53" t="str">
        <f>IF(A258="","",'Apply Constraints'!A258)</f>
        <v/>
      </c>
      <c r="E258" s="73" t="str">
        <f t="shared" si="60"/>
        <v/>
      </c>
      <c r="F258" s="68" t="str">
        <f t="shared" si="61"/>
        <v/>
      </c>
      <c r="G258" s="68" t="str">
        <f t="shared" si="62"/>
        <v/>
      </c>
      <c r="H258" s="69" t="str">
        <f t="shared" si="63"/>
        <v/>
      </c>
      <c r="I258" s="70" t="str">
        <f t="shared" si="64"/>
        <v/>
      </c>
      <c r="J258" s="46" t="str">
        <f t="shared" ref="J258:J321" si="76">IF(B258="","", -F258* (1-(1-ANNUAL_FEE)^(1/252)))</f>
        <v/>
      </c>
      <c r="K258" s="71" t="str">
        <f t="shared" si="65"/>
        <v/>
      </c>
      <c r="L258" s="70" t="str">
        <f t="shared" si="66"/>
        <v/>
      </c>
      <c r="M258" s="53" t="str">
        <f t="shared" si="67"/>
        <v/>
      </c>
      <c r="N258" s="53" t="str">
        <f t="shared" si="68"/>
        <v/>
      </c>
      <c r="O258" s="53" t="str">
        <f t="shared" ref="O258:O321" si="77">IF(A258="","",IF(D258=N258,0,IF(D258&gt;N258,(D258-N258)/(1+BID_OFFER_SPREAD/2*D258),(D258-N258)/(1-BID_OFFER_SPREAD/2*D258))*(K258/(1-N258))))</f>
        <v/>
      </c>
      <c r="P258" s="72" t="str">
        <f t="shared" si="69"/>
        <v/>
      </c>
      <c r="Q258" s="72" t="str">
        <f t="shared" si="70"/>
        <v/>
      </c>
      <c r="R258" s="71" t="str">
        <f t="shared" si="71"/>
        <v/>
      </c>
      <c r="S258" s="71" t="str">
        <f t="shared" si="72"/>
        <v/>
      </c>
      <c r="T258" s="71" t="str">
        <f t="shared" si="73"/>
        <v/>
      </c>
      <c r="U258" s="53" t="str">
        <f t="shared" ref="U258:U321" si="78">IF(E258="","",T258/(T258+S258))</f>
        <v/>
      </c>
      <c r="V258" s="52" t="str">
        <f t="shared" si="74"/>
        <v/>
      </c>
      <c r="W258" s="66" t="str">
        <f t="shared" si="75"/>
        <v/>
      </c>
    </row>
    <row r="259" spans="1:23" ht="13.5" customHeight="1">
      <c r="A259" s="45" t="str">
        <f>IF('Time Series Inputs'!A259="","",'Time Series Inputs'!A259)</f>
        <v/>
      </c>
      <c r="B259" s="74" t="str">
        <f>IF('Time Series Inputs'!B259="","",'Time Series Inputs'!B259)</f>
        <v/>
      </c>
      <c r="C259" s="74" t="str">
        <f>IF('Time Series Inputs'!C259="","",'Time Series Inputs'!C259)</f>
        <v/>
      </c>
      <c r="D259" s="53" t="str">
        <f>IF(A259="","",'Apply Constraints'!A259)</f>
        <v/>
      </c>
      <c r="E259" s="73" t="str">
        <f t="shared" ref="E259:E322" si="79">IF(B259="","",(U258*B259/B258/(1+U258*(B259/B258-1))))</f>
        <v/>
      </c>
      <c r="F259" s="68" t="str">
        <f t="shared" ref="F259:F322" si="80">IF(B259="","",Q258*B259+S258)</f>
        <v/>
      </c>
      <c r="G259" s="68" t="str">
        <f t="shared" ref="G259:G322" si="81">IF(B259="","", E259*F259)</f>
        <v/>
      </c>
      <c r="H259" s="69" t="str">
        <f t="shared" ref="H259:H322" si="82">IF(B259="","", F259 - Q258*B259)</f>
        <v/>
      </c>
      <c r="I259" s="70" t="str">
        <f t="shared" ref="I259:I322" si="83">IF(B259="","", G259/B259)</f>
        <v/>
      </c>
      <c r="J259" s="46" t="str">
        <f t="shared" si="76"/>
        <v/>
      </c>
      <c r="K259" s="71" t="str">
        <f t="shared" ref="K259:K322" si="84">IF(B259="","", H259+J259)</f>
        <v/>
      </c>
      <c r="L259" s="70" t="str">
        <f t="shared" ref="L259:L322" si="85">IF(B259="","", K259+G259)</f>
        <v/>
      </c>
      <c r="M259" s="53" t="str">
        <f t="shared" ref="M259:M322" si="86">IF(B259="","", L259*D259*(1-ANNUAL_FEE)^(1/252))</f>
        <v/>
      </c>
      <c r="N259" s="53" t="str">
        <f t="shared" ref="N259:N322" si="87">IF(B259="","", G259/L259)</f>
        <v/>
      </c>
      <c r="O259" s="53" t="str">
        <f t="shared" si="77"/>
        <v/>
      </c>
      <c r="P259" s="72" t="str">
        <f t="shared" ref="P259:P322" si="88">IF(B259="","", O259/B259)</f>
        <v/>
      </c>
      <c r="Q259" s="72" t="str">
        <f t="shared" ref="Q259:Q322" si="89">IF(B259="","", P259+I259)</f>
        <v/>
      </c>
      <c r="R259" s="71" t="str">
        <f t="shared" ref="R259:R322" si="90">IF(A259="","",IF(P259&gt;0,-P259*B259*(1+BID_OFFER_SPREAD/2),-P259*B259*(1-BID_OFFER_SPREAD/2)))</f>
        <v/>
      </c>
      <c r="S259" s="71" t="str">
        <f t="shared" ref="S259:S322" si="91">IF(B259="","", K259+R259)</f>
        <v/>
      </c>
      <c r="T259" s="71" t="str">
        <f t="shared" ref="T259:T322" si="92">IF(B259="","", Q259*B259)</f>
        <v/>
      </c>
      <c r="U259" s="53" t="str">
        <f t="shared" si="78"/>
        <v/>
      </c>
      <c r="V259" s="52" t="str">
        <f t="shared" ref="V259:V322" si="93">IF(B259="","", IF(U259=D259,"Correct", "Error"))</f>
        <v/>
      </c>
      <c r="W259" s="66" t="str">
        <f t="shared" ref="W259:W322" si="94">IF(B259="","", S259+T259)</f>
        <v/>
      </c>
    </row>
    <row r="260" spans="1:23" ht="13.5" customHeight="1">
      <c r="A260" s="45" t="str">
        <f>IF('Time Series Inputs'!A260="","",'Time Series Inputs'!A260)</f>
        <v/>
      </c>
      <c r="B260" s="74" t="str">
        <f>IF('Time Series Inputs'!B260="","",'Time Series Inputs'!B260)</f>
        <v/>
      </c>
      <c r="C260" s="74" t="str">
        <f>IF('Time Series Inputs'!C260="","",'Time Series Inputs'!C260)</f>
        <v/>
      </c>
      <c r="D260" s="53" t="str">
        <f>IF(A260="","",'Apply Constraints'!A260)</f>
        <v/>
      </c>
      <c r="E260" s="73" t="str">
        <f t="shared" si="79"/>
        <v/>
      </c>
      <c r="F260" s="68" t="str">
        <f t="shared" si="80"/>
        <v/>
      </c>
      <c r="G260" s="68" t="str">
        <f t="shared" si="81"/>
        <v/>
      </c>
      <c r="H260" s="69" t="str">
        <f t="shared" si="82"/>
        <v/>
      </c>
      <c r="I260" s="70" t="str">
        <f t="shared" si="83"/>
        <v/>
      </c>
      <c r="J260" s="46" t="str">
        <f t="shared" si="76"/>
        <v/>
      </c>
      <c r="K260" s="71" t="str">
        <f t="shared" si="84"/>
        <v/>
      </c>
      <c r="L260" s="70" t="str">
        <f t="shared" si="85"/>
        <v/>
      </c>
      <c r="M260" s="53" t="str">
        <f t="shared" si="86"/>
        <v/>
      </c>
      <c r="N260" s="53" t="str">
        <f t="shared" si="87"/>
        <v/>
      </c>
      <c r="O260" s="53" t="str">
        <f t="shared" si="77"/>
        <v/>
      </c>
      <c r="P260" s="72" t="str">
        <f t="shared" si="88"/>
        <v/>
      </c>
      <c r="Q260" s="72" t="str">
        <f t="shared" si="89"/>
        <v/>
      </c>
      <c r="R260" s="71" t="str">
        <f t="shared" si="90"/>
        <v/>
      </c>
      <c r="S260" s="71" t="str">
        <f t="shared" si="91"/>
        <v/>
      </c>
      <c r="T260" s="71" t="str">
        <f t="shared" si="92"/>
        <v/>
      </c>
      <c r="U260" s="53" t="str">
        <f t="shared" si="78"/>
        <v/>
      </c>
      <c r="V260" s="52" t="str">
        <f t="shared" si="93"/>
        <v/>
      </c>
      <c r="W260" s="66" t="str">
        <f t="shared" si="94"/>
        <v/>
      </c>
    </row>
    <row r="261" spans="1:23" ht="13.5" customHeight="1">
      <c r="A261" s="45" t="str">
        <f>IF('Time Series Inputs'!A261="","",'Time Series Inputs'!A261)</f>
        <v/>
      </c>
      <c r="B261" s="74" t="str">
        <f>IF('Time Series Inputs'!B261="","",'Time Series Inputs'!B261)</f>
        <v/>
      </c>
      <c r="C261" s="74" t="str">
        <f>IF('Time Series Inputs'!C261="","",'Time Series Inputs'!C261)</f>
        <v/>
      </c>
      <c r="D261" s="53" t="str">
        <f>IF(A261="","",'Apply Constraints'!A261)</f>
        <v/>
      </c>
      <c r="E261" s="73" t="str">
        <f t="shared" si="79"/>
        <v/>
      </c>
      <c r="F261" s="68" t="str">
        <f t="shared" si="80"/>
        <v/>
      </c>
      <c r="G261" s="68" t="str">
        <f t="shared" si="81"/>
        <v/>
      </c>
      <c r="H261" s="69" t="str">
        <f t="shared" si="82"/>
        <v/>
      </c>
      <c r="I261" s="70" t="str">
        <f t="shared" si="83"/>
        <v/>
      </c>
      <c r="J261" s="46" t="str">
        <f t="shared" si="76"/>
        <v/>
      </c>
      <c r="K261" s="71" t="str">
        <f t="shared" si="84"/>
        <v/>
      </c>
      <c r="L261" s="70" t="str">
        <f t="shared" si="85"/>
        <v/>
      </c>
      <c r="M261" s="53" t="str">
        <f t="shared" si="86"/>
        <v/>
      </c>
      <c r="N261" s="53" t="str">
        <f t="shared" si="87"/>
        <v/>
      </c>
      <c r="O261" s="53" t="str">
        <f t="shared" si="77"/>
        <v/>
      </c>
      <c r="P261" s="72" t="str">
        <f t="shared" si="88"/>
        <v/>
      </c>
      <c r="Q261" s="72" t="str">
        <f t="shared" si="89"/>
        <v/>
      </c>
      <c r="R261" s="71" t="str">
        <f t="shared" si="90"/>
        <v/>
      </c>
      <c r="S261" s="71" t="str">
        <f t="shared" si="91"/>
        <v/>
      </c>
      <c r="T261" s="71" t="str">
        <f t="shared" si="92"/>
        <v/>
      </c>
      <c r="U261" s="53" t="str">
        <f t="shared" si="78"/>
        <v/>
      </c>
      <c r="V261" s="52" t="str">
        <f t="shared" si="93"/>
        <v/>
      </c>
      <c r="W261" s="66" t="str">
        <f t="shared" si="94"/>
        <v/>
      </c>
    </row>
    <row r="262" spans="1:23" ht="13.5" customHeight="1">
      <c r="A262" s="45" t="str">
        <f>IF('Time Series Inputs'!A262="","",'Time Series Inputs'!A262)</f>
        <v/>
      </c>
      <c r="B262" s="74" t="str">
        <f>IF('Time Series Inputs'!B262="","",'Time Series Inputs'!B262)</f>
        <v/>
      </c>
      <c r="C262" s="74" t="str">
        <f>IF('Time Series Inputs'!C262="","",'Time Series Inputs'!C262)</f>
        <v/>
      </c>
      <c r="D262" s="53" t="str">
        <f>IF(A262="","",'Apply Constraints'!A262)</f>
        <v/>
      </c>
      <c r="E262" s="73" t="str">
        <f t="shared" si="79"/>
        <v/>
      </c>
      <c r="F262" s="68" t="str">
        <f t="shared" si="80"/>
        <v/>
      </c>
      <c r="G262" s="68" t="str">
        <f t="shared" si="81"/>
        <v/>
      </c>
      <c r="H262" s="69" t="str">
        <f t="shared" si="82"/>
        <v/>
      </c>
      <c r="I262" s="70" t="str">
        <f t="shared" si="83"/>
        <v/>
      </c>
      <c r="J262" s="46" t="str">
        <f t="shared" si="76"/>
        <v/>
      </c>
      <c r="K262" s="71" t="str">
        <f t="shared" si="84"/>
        <v/>
      </c>
      <c r="L262" s="70" t="str">
        <f t="shared" si="85"/>
        <v/>
      </c>
      <c r="M262" s="53" t="str">
        <f t="shared" si="86"/>
        <v/>
      </c>
      <c r="N262" s="53" t="str">
        <f t="shared" si="87"/>
        <v/>
      </c>
      <c r="O262" s="53" t="str">
        <f t="shared" si="77"/>
        <v/>
      </c>
      <c r="P262" s="72" t="str">
        <f t="shared" si="88"/>
        <v/>
      </c>
      <c r="Q262" s="72" t="str">
        <f t="shared" si="89"/>
        <v/>
      </c>
      <c r="R262" s="71" t="str">
        <f t="shared" si="90"/>
        <v/>
      </c>
      <c r="S262" s="71" t="str">
        <f t="shared" si="91"/>
        <v/>
      </c>
      <c r="T262" s="71" t="str">
        <f t="shared" si="92"/>
        <v/>
      </c>
      <c r="U262" s="53" t="str">
        <f t="shared" si="78"/>
        <v/>
      </c>
      <c r="V262" s="52" t="str">
        <f t="shared" si="93"/>
        <v/>
      </c>
      <c r="W262" s="66" t="str">
        <f t="shared" si="94"/>
        <v/>
      </c>
    </row>
    <row r="263" spans="1:23" ht="13.5" customHeight="1">
      <c r="A263" s="45" t="str">
        <f>IF('Time Series Inputs'!A263="","",'Time Series Inputs'!A263)</f>
        <v/>
      </c>
      <c r="B263" s="74" t="str">
        <f>IF('Time Series Inputs'!B263="","",'Time Series Inputs'!B263)</f>
        <v/>
      </c>
      <c r="C263" s="74" t="str">
        <f>IF('Time Series Inputs'!C263="","",'Time Series Inputs'!C263)</f>
        <v/>
      </c>
      <c r="D263" s="53" t="str">
        <f>IF(A263="","",'Apply Constraints'!A263)</f>
        <v/>
      </c>
      <c r="E263" s="73" t="str">
        <f t="shared" si="79"/>
        <v/>
      </c>
      <c r="F263" s="68" t="str">
        <f t="shared" si="80"/>
        <v/>
      </c>
      <c r="G263" s="68" t="str">
        <f t="shared" si="81"/>
        <v/>
      </c>
      <c r="H263" s="69" t="str">
        <f t="shared" si="82"/>
        <v/>
      </c>
      <c r="I263" s="70" t="str">
        <f t="shared" si="83"/>
        <v/>
      </c>
      <c r="J263" s="46" t="str">
        <f t="shared" si="76"/>
        <v/>
      </c>
      <c r="K263" s="71" t="str">
        <f t="shared" si="84"/>
        <v/>
      </c>
      <c r="L263" s="70" t="str">
        <f t="shared" si="85"/>
        <v/>
      </c>
      <c r="M263" s="53" t="str">
        <f t="shared" si="86"/>
        <v/>
      </c>
      <c r="N263" s="53" t="str">
        <f t="shared" si="87"/>
        <v/>
      </c>
      <c r="O263" s="53" t="str">
        <f t="shared" si="77"/>
        <v/>
      </c>
      <c r="P263" s="72" t="str">
        <f t="shared" si="88"/>
        <v/>
      </c>
      <c r="Q263" s="72" t="str">
        <f t="shared" si="89"/>
        <v/>
      </c>
      <c r="R263" s="71" t="str">
        <f t="shared" si="90"/>
        <v/>
      </c>
      <c r="S263" s="71" t="str">
        <f t="shared" si="91"/>
        <v/>
      </c>
      <c r="T263" s="71" t="str">
        <f t="shared" si="92"/>
        <v/>
      </c>
      <c r="U263" s="53" t="str">
        <f t="shared" si="78"/>
        <v/>
      </c>
      <c r="V263" s="52" t="str">
        <f t="shared" si="93"/>
        <v/>
      </c>
      <c r="W263" s="66" t="str">
        <f t="shared" si="94"/>
        <v/>
      </c>
    </row>
    <row r="264" spans="1:23" ht="13.5" customHeight="1">
      <c r="A264" s="45" t="str">
        <f>IF('Time Series Inputs'!A264="","",'Time Series Inputs'!A264)</f>
        <v/>
      </c>
      <c r="B264" s="74" t="str">
        <f>IF('Time Series Inputs'!B264="","",'Time Series Inputs'!B264)</f>
        <v/>
      </c>
      <c r="C264" s="74" t="str">
        <f>IF('Time Series Inputs'!C264="","",'Time Series Inputs'!C264)</f>
        <v/>
      </c>
      <c r="D264" s="53" t="str">
        <f>IF(A264="","",'Apply Constraints'!A264)</f>
        <v/>
      </c>
      <c r="E264" s="73" t="str">
        <f t="shared" si="79"/>
        <v/>
      </c>
      <c r="F264" s="68" t="str">
        <f t="shared" si="80"/>
        <v/>
      </c>
      <c r="G264" s="68" t="str">
        <f t="shared" si="81"/>
        <v/>
      </c>
      <c r="H264" s="69" t="str">
        <f t="shared" si="82"/>
        <v/>
      </c>
      <c r="I264" s="70" t="str">
        <f t="shared" si="83"/>
        <v/>
      </c>
      <c r="J264" s="46" t="str">
        <f t="shared" si="76"/>
        <v/>
      </c>
      <c r="K264" s="71" t="str">
        <f t="shared" si="84"/>
        <v/>
      </c>
      <c r="L264" s="70" t="str">
        <f t="shared" si="85"/>
        <v/>
      </c>
      <c r="M264" s="53" t="str">
        <f t="shared" si="86"/>
        <v/>
      </c>
      <c r="N264" s="53" t="str">
        <f t="shared" si="87"/>
        <v/>
      </c>
      <c r="O264" s="53" t="str">
        <f t="shared" si="77"/>
        <v/>
      </c>
      <c r="P264" s="72" t="str">
        <f t="shared" si="88"/>
        <v/>
      </c>
      <c r="Q264" s="72" t="str">
        <f t="shared" si="89"/>
        <v/>
      </c>
      <c r="R264" s="71" t="str">
        <f t="shared" si="90"/>
        <v/>
      </c>
      <c r="S264" s="71" t="str">
        <f t="shared" si="91"/>
        <v/>
      </c>
      <c r="T264" s="71" t="str">
        <f t="shared" si="92"/>
        <v/>
      </c>
      <c r="U264" s="53" t="str">
        <f t="shared" si="78"/>
        <v/>
      </c>
      <c r="V264" s="52" t="str">
        <f t="shared" si="93"/>
        <v/>
      </c>
      <c r="W264" s="66" t="str">
        <f t="shared" si="94"/>
        <v/>
      </c>
    </row>
    <row r="265" spans="1:23" ht="13.5" customHeight="1">
      <c r="A265" s="45" t="str">
        <f>IF('Time Series Inputs'!A265="","",'Time Series Inputs'!A265)</f>
        <v/>
      </c>
      <c r="B265" s="74" t="str">
        <f>IF('Time Series Inputs'!B265="","",'Time Series Inputs'!B265)</f>
        <v/>
      </c>
      <c r="C265" s="74" t="str">
        <f>IF('Time Series Inputs'!C265="","",'Time Series Inputs'!C265)</f>
        <v/>
      </c>
      <c r="D265" s="53" t="str">
        <f>IF(A265="","",'Apply Constraints'!A265)</f>
        <v/>
      </c>
      <c r="E265" s="73" t="str">
        <f t="shared" si="79"/>
        <v/>
      </c>
      <c r="F265" s="68" t="str">
        <f t="shared" si="80"/>
        <v/>
      </c>
      <c r="G265" s="68" t="str">
        <f t="shared" si="81"/>
        <v/>
      </c>
      <c r="H265" s="69" t="str">
        <f t="shared" si="82"/>
        <v/>
      </c>
      <c r="I265" s="70" t="str">
        <f t="shared" si="83"/>
        <v/>
      </c>
      <c r="J265" s="46" t="str">
        <f t="shared" si="76"/>
        <v/>
      </c>
      <c r="K265" s="71" t="str">
        <f t="shared" si="84"/>
        <v/>
      </c>
      <c r="L265" s="70" t="str">
        <f t="shared" si="85"/>
        <v/>
      </c>
      <c r="M265" s="53" t="str">
        <f t="shared" si="86"/>
        <v/>
      </c>
      <c r="N265" s="53" t="str">
        <f t="shared" si="87"/>
        <v/>
      </c>
      <c r="O265" s="53" t="str">
        <f t="shared" si="77"/>
        <v/>
      </c>
      <c r="P265" s="72" t="str">
        <f t="shared" si="88"/>
        <v/>
      </c>
      <c r="Q265" s="72" t="str">
        <f t="shared" si="89"/>
        <v/>
      </c>
      <c r="R265" s="71" t="str">
        <f t="shared" si="90"/>
        <v/>
      </c>
      <c r="S265" s="71" t="str">
        <f t="shared" si="91"/>
        <v/>
      </c>
      <c r="T265" s="71" t="str">
        <f t="shared" si="92"/>
        <v/>
      </c>
      <c r="U265" s="53" t="str">
        <f t="shared" si="78"/>
        <v/>
      </c>
      <c r="V265" s="52" t="str">
        <f t="shared" si="93"/>
        <v/>
      </c>
      <c r="W265" s="66" t="str">
        <f t="shared" si="94"/>
        <v/>
      </c>
    </row>
    <row r="266" spans="1:23" ht="13.5" customHeight="1">
      <c r="A266" s="45" t="str">
        <f>IF('Time Series Inputs'!A266="","",'Time Series Inputs'!A266)</f>
        <v/>
      </c>
      <c r="B266" s="74" t="str">
        <f>IF('Time Series Inputs'!B266="","",'Time Series Inputs'!B266)</f>
        <v/>
      </c>
      <c r="C266" s="74" t="str">
        <f>IF('Time Series Inputs'!C266="","",'Time Series Inputs'!C266)</f>
        <v/>
      </c>
      <c r="D266" s="53" t="str">
        <f>IF(A266="","",'Apply Constraints'!A266)</f>
        <v/>
      </c>
      <c r="E266" s="73" t="str">
        <f t="shared" si="79"/>
        <v/>
      </c>
      <c r="F266" s="68" t="str">
        <f t="shared" si="80"/>
        <v/>
      </c>
      <c r="G266" s="68" t="str">
        <f t="shared" si="81"/>
        <v/>
      </c>
      <c r="H266" s="69" t="str">
        <f t="shared" si="82"/>
        <v/>
      </c>
      <c r="I266" s="70" t="str">
        <f t="shared" si="83"/>
        <v/>
      </c>
      <c r="J266" s="46" t="str">
        <f t="shared" si="76"/>
        <v/>
      </c>
      <c r="K266" s="71" t="str">
        <f t="shared" si="84"/>
        <v/>
      </c>
      <c r="L266" s="70" t="str">
        <f t="shared" si="85"/>
        <v/>
      </c>
      <c r="M266" s="53" t="str">
        <f t="shared" si="86"/>
        <v/>
      </c>
      <c r="N266" s="53" t="str">
        <f t="shared" si="87"/>
        <v/>
      </c>
      <c r="O266" s="53" t="str">
        <f t="shared" si="77"/>
        <v/>
      </c>
      <c r="P266" s="72" t="str">
        <f t="shared" si="88"/>
        <v/>
      </c>
      <c r="Q266" s="72" t="str">
        <f t="shared" si="89"/>
        <v/>
      </c>
      <c r="R266" s="71" t="str">
        <f t="shared" si="90"/>
        <v/>
      </c>
      <c r="S266" s="71" t="str">
        <f t="shared" si="91"/>
        <v/>
      </c>
      <c r="T266" s="71" t="str">
        <f t="shared" si="92"/>
        <v/>
      </c>
      <c r="U266" s="53" t="str">
        <f t="shared" si="78"/>
        <v/>
      </c>
      <c r="V266" s="52" t="str">
        <f t="shared" si="93"/>
        <v/>
      </c>
      <c r="W266" s="66" t="str">
        <f t="shared" si="94"/>
        <v/>
      </c>
    </row>
    <row r="267" spans="1:23" ht="13.5" customHeight="1">
      <c r="A267" s="45" t="str">
        <f>IF('Time Series Inputs'!A267="","",'Time Series Inputs'!A267)</f>
        <v/>
      </c>
      <c r="B267" s="74" t="str">
        <f>IF('Time Series Inputs'!B267="","",'Time Series Inputs'!B267)</f>
        <v/>
      </c>
      <c r="C267" s="74" t="str">
        <f>IF('Time Series Inputs'!C267="","",'Time Series Inputs'!C267)</f>
        <v/>
      </c>
      <c r="D267" s="53" t="str">
        <f>IF(A267="","",'Apply Constraints'!A267)</f>
        <v/>
      </c>
      <c r="E267" s="73" t="str">
        <f t="shared" si="79"/>
        <v/>
      </c>
      <c r="F267" s="68" t="str">
        <f t="shared" si="80"/>
        <v/>
      </c>
      <c r="G267" s="68" t="str">
        <f t="shared" si="81"/>
        <v/>
      </c>
      <c r="H267" s="69" t="str">
        <f t="shared" si="82"/>
        <v/>
      </c>
      <c r="I267" s="70" t="str">
        <f t="shared" si="83"/>
        <v/>
      </c>
      <c r="J267" s="46" t="str">
        <f t="shared" si="76"/>
        <v/>
      </c>
      <c r="K267" s="71" t="str">
        <f t="shared" si="84"/>
        <v/>
      </c>
      <c r="L267" s="70" t="str">
        <f t="shared" si="85"/>
        <v/>
      </c>
      <c r="M267" s="53" t="str">
        <f t="shared" si="86"/>
        <v/>
      </c>
      <c r="N267" s="53" t="str">
        <f t="shared" si="87"/>
        <v/>
      </c>
      <c r="O267" s="53" t="str">
        <f t="shared" si="77"/>
        <v/>
      </c>
      <c r="P267" s="72" t="str">
        <f t="shared" si="88"/>
        <v/>
      </c>
      <c r="Q267" s="72" t="str">
        <f t="shared" si="89"/>
        <v/>
      </c>
      <c r="R267" s="71" t="str">
        <f t="shared" si="90"/>
        <v/>
      </c>
      <c r="S267" s="71" t="str">
        <f t="shared" si="91"/>
        <v/>
      </c>
      <c r="T267" s="71" t="str">
        <f t="shared" si="92"/>
        <v/>
      </c>
      <c r="U267" s="53" t="str">
        <f t="shared" si="78"/>
        <v/>
      </c>
      <c r="V267" s="52" t="str">
        <f t="shared" si="93"/>
        <v/>
      </c>
      <c r="W267" s="66" t="str">
        <f t="shared" si="94"/>
        <v/>
      </c>
    </row>
    <row r="268" spans="1:23" ht="13.5" customHeight="1">
      <c r="A268" s="45" t="str">
        <f>IF('Time Series Inputs'!A268="","",'Time Series Inputs'!A268)</f>
        <v/>
      </c>
      <c r="B268" s="74" t="str">
        <f>IF('Time Series Inputs'!B268="","",'Time Series Inputs'!B268)</f>
        <v/>
      </c>
      <c r="C268" s="74" t="str">
        <f>IF('Time Series Inputs'!C268="","",'Time Series Inputs'!C268)</f>
        <v/>
      </c>
      <c r="D268" s="53" t="str">
        <f>IF(A268="","",'Apply Constraints'!A268)</f>
        <v/>
      </c>
      <c r="E268" s="73" t="str">
        <f t="shared" si="79"/>
        <v/>
      </c>
      <c r="F268" s="68" t="str">
        <f t="shared" si="80"/>
        <v/>
      </c>
      <c r="G268" s="68" t="str">
        <f t="shared" si="81"/>
        <v/>
      </c>
      <c r="H268" s="69" t="str">
        <f t="shared" si="82"/>
        <v/>
      </c>
      <c r="I268" s="70" t="str">
        <f t="shared" si="83"/>
        <v/>
      </c>
      <c r="J268" s="46" t="str">
        <f t="shared" si="76"/>
        <v/>
      </c>
      <c r="K268" s="71" t="str">
        <f t="shared" si="84"/>
        <v/>
      </c>
      <c r="L268" s="70" t="str">
        <f t="shared" si="85"/>
        <v/>
      </c>
      <c r="M268" s="53" t="str">
        <f t="shared" si="86"/>
        <v/>
      </c>
      <c r="N268" s="53" t="str">
        <f t="shared" si="87"/>
        <v/>
      </c>
      <c r="O268" s="53" t="str">
        <f t="shared" si="77"/>
        <v/>
      </c>
      <c r="P268" s="72" t="str">
        <f t="shared" si="88"/>
        <v/>
      </c>
      <c r="Q268" s="72" t="str">
        <f t="shared" si="89"/>
        <v/>
      </c>
      <c r="R268" s="71" t="str">
        <f t="shared" si="90"/>
        <v/>
      </c>
      <c r="S268" s="71" t="str">
        <f t="shared" si="91"/>
        <v/>
      </c>
      <c r="T268" s="71" t="str">
        <f t="shared" si="92"/>
        <v/>
      </c>
      <c r="U268" s="53" t="str">
        <f t="shared" si="78"/>
        <v/>
      </c>
      <c r="V268" s="52" t="str">
        <f t="shared" si="93"/>
        <v/>
      </c>
      <c r="W268" s="66" t="str">
        <f t="shared" si="94"/>
        <v/>
      </c>
    </row>
    <row r="269" spans="1:23" ht="13.5" customHeight="1">
      <c r="A269" s="45" t="str">
        <f>IF('Time Series Inputs'!A269="","",'Time Series Inputs'!A269)</f>
        <v/>
      </c>
      <c r="B269" s="74" t="str">
        <f>IF('Time Series Inputs'!B269="","",'Time Series Inputs'!B269)</f>
        <v/>
      </c>
      <c r="C269" s="74" t="str">
        <f>IF('Time Series Inputs'!C269="","",'Time Series Inputs'!C269)</f>
        <v/>
      </c>
      <c r="D269" s="53" t="str">
        <f>IF(A269="","",'Apply Constraints'!A269)</f>
        <v/>
      </c>
      <c r="E269" s="73" t="str">
        <f t="shared" si="79"/>
        <v/>
      </c>
      <c r="F269" s="68" t="str">
        <f t="shared" si="80"/>
        <v/>
      </c>
      <c r="G269" s="68" t="str">
        <f t="shared" si="81"/>
        <v/>
      </c>
      <c r="H269" s="69" t="str">
        <f t="shared" si="82"/>
        <v/>
      </c>
      <c r="I269" s="70" t="str">
        <f t="shared" si="83"/>
        <v/>
      </c>
      <c r="J269" s="46" t="str">
        <f t="shared" si="76"/>
        <v/>
      </c>
      <c r="K269" s="71" t="str">
        <f t="shared" si="84"/>
        <v/>
      </c>
      <c r="L269" s="70" t="str">
        <f t="shared" si="85"/>
        <v/>
      </c>
      <c r="M269" s="53" t="str">
        <f t="shared" si="86"/>
        <v/>
      </c>
      <c r="N269" s="53" t="str">
        <f t="shared" si="87"/>
        <v/>
      </c>
      <c r="O269" s="53" t="str">
        <f t="shared" si="77"/>
        <v/>
      </c>
      <c r="P269" s="72" t="str">
        <f t="shared" si="88"/>
        <v/>
      </c>
      <c r="Q269" s="72" t="str">
        <f t="shared" si="89"/>
        <v/>
      </c>
      <c r="R269" s="71" t="str">
        <f t="shared" si="90"/>
        <v/>
      </c>
      <c r="S269" s="71" t="str">
        <f t="shared" si="91"/>
        <v/>
      </c>
      <c r="T269" s="71" t="str">
        <f t="shared" si="92"/>
        <v/>
      </c>
      <c r="U269" s="53" t="str">
        <f t="shared" si="78"/>
        <v/>
      </c>
      <c r="V269" s="52" t="str">
        <f t="shared" si="93"/>
        <v/>
      </c>
      <c r="W269" s="66" t="str">
        <f t="shared" si="94"/>
        <v/>
      </c>
    </row>
    <row r="270" spans="1:23" ht="13.5" customHeight="1">
      <c r="A270" s="45" t="str">
        <f>IF('Time Series Inputs'!A270="","",'Time Series Inputs'!A270)</f>
        <v/>
      </c>
      <c r="B270" s="74" t="str">
        <f>IF('Time Series Inputs'!B270="","",'Time Series Inputs'!B270)</f>
        <v/>
      </c>
      <c r="C270" s="74" t="str">
        <f>IF('Time Series Inputs'!C270="","",'Time Series Inputs'!C270)</f>
        <v/>
      </c>
      <c r="D270" s="53" t="str">
        <f>IF(A270="","",'Apply Constraints'!A270)</f>
        <v/>
      </c>
      <c r="E270" s="73" t="str">
        <f t="shared" si="79"/>
        <v/>
      </c>
      <c r="F270" s="68" t="str">
        <f t="shared" si="80"/>
        <v/>
      </c>
      <c r="G270" s="68" t="str">
        <f t="shared" si="81"/>
        <v/>
      </c>
      <c r="H270" s="69" t="str">
        <f t="shared" si="82"/>
        <v/>
      </c>
      <c r="I270" s="70" t="str">
        <f t="shared" si="83"/>
        <v/>
      </c>
      <c r="J270" s="46" t="str">
        <f t="shared" si="76"/>
        <v/>
      </c>
      <c r="K270" s="71" t="str">
        <f t="shared" si="84"/>
        <v/>
      </c>
      <c r="L270" s="70" t="str">
        <f t="shared" si="85"/>
        <v/>
      </c>
      <c r="M270" s="53" t="str">
        <f t="shared" si="86"/>
        <v/>
      </c>
      <c r="N270" s="53" t="str">
        <f t="shared" si="87"/>
        <v/>
      </c>
      <c r="O270" s="53" t="str">
        <f t="shared" si="77"/>
        <v/>
      </c>
      <c r="P270" s="72" t="str">
        <f t="shared" si="88"/>
        <v/>
      </c>
      <c r="Q270" s="72" t="str">
        <f t="shared" si="89"/>
        <v/>
      </c>
      <c r="R270" s="71" t="str">
        <f t="shared" si="90"/>
        <v/>
      </c>
      <c r="S270" s="71" t="str">
        <f t="shared" si="91"/>
        <v/>
      </c>
      <c r="T270" s="71" t="str">
        <f t="shared" si="92"/>
        <v/>
      </c>
      <c r="U270" s="53" t="str">
        <f t="shared" si="78"/>
        <v/>
      </c>
      <c r="V270" s="52" t="str">
        <f t="shared" si="93"/>
        <v/>
      </c>
      <c r="W270" s="66" t="str">
        <f t="shared" si="94"/>
        <v/>
      </c>
    </row>
    <row r="271" spans="1:23" ht="13.5" customHeight="1">
      <c r="A271" s="45" t="str">
        <f>IF('Time Series Inputs'!A271="","",'Time Series Inputs'!A271)</f>
        <v/>
      </c>
      <c r="B271" s="74" t="str">
        <f>IF('Time Series Inputs'!B271="","",'Time Series Inputs'!B271)</f>
        <v/>
      </c>
      <c r="C271" s="74" t="str">
        <f>IF('Time Series Inputs'!C271="","",'Time Series Inputs'!C271)</f>
        <v/>
      </c>
      <c r="D271" s="53" t="str">
        <f>IF(A271="","",'Apply Constraints'!A271)</f>
        <v/>
      </c>
      <c r="E271" s="73" t="str">
        <f t="shared" si="79"/>
        <v/>
      </c>
      <c r="F271" s="68" t="str">
        <f t="shared" si="80"/>
        <v/>
      </c>
      <c r="G271" s="68" t="str">
        <f t="shared" si="81"/>
        <v/>
      </c>
      <c r="H271" s="69" t="str">
        <f t="shared" si="82"/>
        <v/>
      </c>
      <c r="I271" s="70" t="str">
        <f t="shared" si="83"/>
        <v/>
      </c>
      <c r="J271" s="46" t="str">
        <f t="shared" si="76"/>
        <v/>
      </c>
      <c r="K271" s="71" t="str">
        <f t="shared" si="84"/>
        <v/>
      </c>
      <c r="L271" s="70" t="str">
        <f t="shared" si="85"/>
        <v/>
      </c>
      <c r="M271" s="53" t="str">
        <f t="shared" si="86"/>
        <v/>
      </c>
      <c r="N271" s="53" t="str">
        <f t="shared" si="87"/>
        <v/>
      </c>
      <c r="O271" s="53" t="str">
        <f t="shared" si="77"/>
        <v/>
      </c>
      <c r="P271" s="72" t="str">
        <f t="shared" si="88"/>
        <v/>
      </c>
      <c r="Q271" s="72" t="str">
        <f t="shared" si="89"/>
        <v/>
      </c>
      <c r="R271" s="71" t="str">
        <f t="shared" si="90"/>
        <v/>
      </c>
      <c r="S271" s="71" t="str">
        <f t="shared" si="91"/>
        <v/>
      </c>
      <c r="T271" s="71" t="str">
        <f t="shared" si="92"/>
        <v/>
      </c>
      <c r="U271" s="53" t="str">
        <f t="shared" si="78"/>
        <v/>
      </c>
      <c r="V271" s="52" t="str">
        <f t="shared" si="93"/>
        <v/>
      </c>
      <c r="W271" s="66" t="str">
        <f t="shared" si="94"/>
        <v/>
      </c>
    </row>
    <row r="272" spans="1:23" ht="13.5" customHeight="1">
      <c r="A272" s="45" t="str">
        <f>IF('Time Series Inputs'!A272="","",'Time Series Inputs'!A272)</f>
        <v/>
      </c>
      <c r="B272" s="74" t="str">
        <f>IF('Time Series Inputs'!B272="","",'Time Series Inputs'!B272)</f>
        <v/>
      </c>
      <c r="C272" s="74" t="str">
        <f>IF('Time Series Inputs'!C272="","",'Time Series Inputs'!C272)</f>
        <v/>
      </c>
      <c r="D272" s="53" t="str">
        <f>IF(A272="","",'Apply Constraints'!A272)</f>
        <v/>
      </c>
      <c r="E272" s="73" t="str">
        <f t="shared" si="79"/>
        <v/>
      </c>
      <c r="F272" s="68" t="str">
        <f t="shared" si="80"/>
        <v/>
      </c>
      <c r="G272" s="68" t="str">
        <f t="shared" si="81"/>
        <v/>
      </c>
      <c r="H272" s="69" t="str">
        <f t="shared" si="82"/>
        <v/>
      </c>
      <c r="I272" s="70" t="str">
        <f t="shared" si="83"/>
        <v/>
      </c>
      <c r="J272" s="46" t="str">
        <f t="shared" si="76"/>
        <v/>
      </c>
      <c r="K272" s="71" t="str">
        <f t="shared" si="84"/>
        <v/>
      </c>
      <c r="L272" s="70" t="str">
        <f t="shared" si="85"/>
        <v/>
      </c>
      <c r="M272" s="53" t="str">
        <f t="shared" si="86"/>
        <v/>
      </c>
      <c r="N272" s="53" t="str">
        <f t="shared" si="87"/>
        <v/>
      </c>
      <c r="O272" s="53" t="str">
        <f t="shared" si="77"/>
        <v/>
      </c>
      <c r="P272" s="72" t="str">
        <f t="shared" si="88"/>
        <v/>
      </c>
      <c r="Q272" s="72" t="str">
        <f t="shared" si="89"/>
        <v/>
      </c>
      <c r="R272" s="71" t="str">
        <f t="shared" si="90"/>
        <v/>
      </c>
      <c r="S272" s="71" t="str">
        <f t="shared" si="91"/>
        <v/>
      </c>
      <c r="T272" s="71" t="str">
        <f t="shared" si="92"/>
        <v/>
      </c>
      <c r="U272" s="53" t="str">
        <f t="shared" si="78"/>
        <v/>
      </c>
      <c r="V272" s="52" t="str">
        <f t="shared" si="93"/>
        <v/>
      </c>
      <c r="W272" s="66" t="str">
        <f t="shared" si="94"/>
        <v/>
      </c>
    </row>
    <row r="273" spans="1:23" ht="13.5" customHeight="1">
      <c r="A273" s="45" t="str">
        <f>IF('Time Series Inputs'!A273="","",'Time Series Inputs'!A273)</f>
        <v/>
      </c>
      <c r="B273" s="74" t="str">
        <f>IF('Time Series Inputs'!B273="","",'Time Series Inputs'!B273)</f>
        <v/>
      </c>
      <c r="C273" s="74" t="str">
        <f>IF('Time Series Inputs'!C273="","",'Time Series Inputs'!C273)</f>
        <v/>
      </c>
      <c r="D273" s="53" t="str">
        <f>IF(A273="","",'Apply Constraints'!A273)</f>
        <v/>
      </c>
      <c r="E273" s="73" t="str">
        <f t="shared" si="79"/>
        <v/>
      </c>
      <c r="F273" s="68" t="str">
        <f t="shared" si="80"/>
        <v/>
      </c>
      <c r="G273" s="68" t="str">
        <f t="shared" si="81"/>
        <v/>
      </c>
      <c r="H273" s="69" t="str">
        <f t="shared" si="82"/>
        <v/>
      </c>
      <c r="I273" s="70" t="str">
        <f t="shared" si="83"/>
        <v/>
      </c>
      <c r="J273" s="46" t="str">
        <f t="shared" si="76"/>
        <v/>
      </c>
      <c r="K273" s="71" t="str">
        <f t="shared" si="84"/>
        <v/>
      </c>
      <c r="L273" s="70" t="str">
        <f t="shared" si="85"/>
        <v/>
      </c>
      <c r="M273" s="53" t="str">
        <f t="shared" si="86"/>
        <v/>
      </c>
      <c r="N273" s="53" t="str">
        <f t="shared" si="87"/>
        <v/>
      </c>
      <c r="O273" s="53" t="str">
        <f t="shared" si="77"/>
        <v/>
      </c>
      <c r="P273" s="72" t="str">
        <f t="shared" si="88"/>
        <v/>
      </c>
      <c r="Q273" s="72" t="str">
        <f t="shared" si="89"/>
        <v/>
      </c>
      <c r="R273" s="71" t="str">
        <f t="shared" si="90"/>
        <v/>
      </c>
      <c r="S273" s="71" t="str">
        <f t="shared" si="91"/>
        <v/>
      </c>
      <c r="T273" s="71" t="str">
        <f t="shared" si="92"/>
        <v/>
      </c>
      <c r="U273" s="53" t="str">
        <f t="shared" si="78"/>
        <v/>
      </c>
      <c r="V273" s="52" t="str">
        <f t="shared" si="93"/>
        <v/>
      </c>
      <c r="W273" s="66" t="str">
        <f t="shared" si="94"/>
        <v/>
      </c>
    </row>
    <row r="274" spans="1:23" ht="13.5" customHeight="1">
      <c r="A274" s="45" t="str">
        <f>IF('Time Series Inputs'!A274="","",'Time Series Inputs'!A274)</f>
        <v/>
      </c>
      <c r="B274" s="74" t="str">
        <f>IF('Time Series Inputs'!B274="","",'Time Series Inputs'!B274)</f>
        <v/>
      </c>
      <c r="C274" s="74" t="str">
        <f>IF('Time Series Inputs'!C274="","",'Time Series Inputs'!C274)</f>
        <v/>
      </c>
      <c r="D274" s="53" t="str">
        <f>IF(A274="","",'Apply Constraints'!A274)</f>
        <v/>
      </c>
      <c r="E274" s="73" t="str">
        <f t="shared" si="79"/>
        <v/>
      </c>
      <c r="F274" s="68" t="str">
        <f t="shared" si="80"/>
        <v/>
      </c>
      <c r="G274" s="68" t="str">
        <f t="shared" si="81"/>
        <v/>
      </c>
      <c r="H274" s="69" t="str">
        <f t="shared" si="82"/>
        <v/>
      </c>
      <c r="I274" s="70" t="str">
        <f t="shared" si="83"/>
        <v/>
      </c>
      <c r="J274" s="46" t="str">
        <f t="shared" si="76"/>
        <v/>
      </c>
      <c r="K274" s="71" t="str">
        <f t="shared" si="84"/>
        <v/>
      </c>
      <c r="L274" s="70" t="str">
        <f t="shared" si="85"/>
        <v/>
      </c>
      <c r="M274" s="53" t="str">
        <f t="shared" si="86"/>
        <v/>
      </c>
      <c r="N274" s="53" t="str">
        <f t="shared" si="87"/>
        <v/>
      </c>
      <c r="O274" s="53" t="str">
        <f t="shared" si="77"/>
        <v/>
      </c>
      <c r="P274" s="72" t="str">
        <f t="shared" si="88"/>
        <v/>
      </c>
      <c r="Q274" s="72" t="str">
        <f t="shared" si="89"/>
        <v/>
      </c>
      <c r="R274" s="71" t="str">
        <f t="shared" si="90"/>
        <v/>
      </c>
      <c r="S274" s="71" t="str">
        <f t="shared" si="91"/>
        <v/>
      </c>
      <c r="T274" s="71" t="str">
        <f t="shared" si="92"/>
        <v/>
      </c>
      <c r="U274" s="53" t="str">
        <f t="shared" si="78"/>
        <v/>
      </c>
      <c r="V274" s="52" t="str">
        <f t="shared" si="93"/>
        <v/>
      </c>
      <c r="W274" s="66" t="str">
        <f t="shared" si="94"/>
        <v/>
      </c>
    </row>
    <row r="275" spans="1:23" ht="13.5" customHeight="1">
      <c r="A275" s="45" t="str">
        <f>IF('Time Series Inputs'!A275="","",'Time Series Inputs'!A275)</f>
        <v/>
      </c>
      <c r="B275" s="74" t="str">
        <f>IF('Time Series Inputs'!B275="","",'Time Series Inputs'!B275)</f>
        <v/>
      </c>
      <c r="C275" s="74" t="str">
        <f>IF('Time Series Inputs'!C275="","",'Time Series Inputs'!C275)</f>
        <v/>
      </c>
      <c r="D275" s="53" t="str">
        <f>IF(A275="","",'Apply Constraints'!A275)</f>
        <v/>
      </c>
      <c r="E275" s="73" t="str">
        <f t="shared" si="79"/>
        <v/>
      </c>
      <c r="F275" s="68" t="str">
        <f t="shared" si="80"/>
        <v/>
      </c>
      <c r="G275" s="68" t="str">
        <f t="shared" si="81"/>
        <v/>
      </c>
      <c r="H275" s="69" t="str">
        <f t="shared" si="82"/>
        <v/>
      </c>
      <c r="I275" s="70" t="str">
        <f t="shared" si="83"/>
        <v/>
      </c>
      <c r="J275" s="46" t="str">
        <f t="shared" si="76"/>
        <v/>
      </c>
      <c r="K275" s="71" t="str">
        <f t="shared" si="84"/>
        <v/>
      </c>
      <c r="L275" s="70" t="str">
        <f t="shared" si="85"/>
        <v/>
      </c>
      <c r="M275" s="53" t="str">
        <f t="shared" si="86"/>
        <v/>
      </c>
      <c r="N275" s="53" t="str">
        <f t="shared" si="87"/>
        <v/>
      </c>
      <c r="O275" s="53" t="str">
        <f t="shared" si="77"/>
        <v/>
      </c>
      <c r="P275" s="72" t="str">
        <f t="shared" si="88"/>
        <v/>
      </c>
      <c r="Q275" s="72" t="str">
        <f t="shared" si="89"/>
        <v/>
      </c>
      <c r="R275" s="71" t="str">
        <f t="shared" si="90"/>
        <v/>
      </c>
      <c r="S275" s="71" t="str">
        <f t="shared" si="91"/>
        <v/>
      </c>
      <c r="T275" s="71" t="str">
        <f t="shared" si="92"/>
        <v/>
      </c>
      <c r="U275" s="53" t="str">
        <f t="shared" si="78"/>
        <v/>
      </c>
      <c r="V275" s="52" t="str">
        <f t="shared" si="93"/>
        <v/>
      </c>
      <c r="W275" s="66" t="str">
        <f t="shared" si="94"/>
        <v/>
      </c>
    </row>
    <row r="276" spans="1:23" ht="13.5" customHeight="1">
      <c r="A276" s="45" t="str">
        <f>IF('Time Series Inputs'!A276="","",'Time Series Inputs'!A276)</f>
        <v/>
      </c>
      <c r="B276" s="74" t="str">
        <f>IF('Time Series Inputs'!B276="","",'Time Series Inputs'!B276)</f>
        <v/>
      </c>
      <c r="C276" s="74" t="str">
        <f>IF('Time Series Inputs'!C276="","",'Time Series Inputs'!C276)</f>
        <v/>
      </c>
      <c r="D276" s="53" t="str">
        <f>IF(A276="","",'Apply Constraints'!A276)</f>
        <v/>
      </c>
      <c r="E276" s="73" t="str">
        <f t="shared" si="79"/>
        <v/>
      </c>
      <c r="F276" s="68" t="str">
        <f t="shared" si="80"/>
        <v/>
      </c>
      <c r="G276" s="68" t="str">
        <f t="shared" si="81"/>
        <v/>
      </c>
      <c r="H276" s="69" t="str">
        <f t="shared" si="82"/>
        <v/>
      </c>
      <c r="I276" s="70" t="str">
        <f t="shared" si="83"/>
        <v/>
      </c>
      <c r="J276" s="46" t="str">
        <f t="shared" si="76"/>
        <v/>
      </c>
      <c r="K276" s="71" t="str">
        <f t="shared" si="84"/>
        <v/>
      </c>
      <c r="L276" s="70" t="str">
        <f t="shared" si="85"/>
        <v/>
      </c>
      <c r="M276" s="53" t="str">
        <f t="shared" si="86"/>
        <v/>
      </c>
      <c r="N276" s="53" t="str">
        <f t="shared" si="87"/>
        <v/>
      </c>
      <c r="O276" s="53" t="str">
        <f t="shared" si="77"/>
        <v/>
      </c>
      <c r="P276" s="72" t="str">
        <f t="shared" si="88"/>
        <v/>
      </c>
      <c r="Q276" s="72" t="str">
        <f t="shared" si="89"/>
        <v/>
      </c>
      <c r="R276" s="71" t="str">
        <f t="shared" si="90"/>
        <v/>
      </c>
      <c r="S276" s="71" t="str">
        <f t="shared" si="91"/>
        <v/>
      </c>
      <c r="T276" s="71" t="str">
        <f t="shared" si="92"/>
        <v/>
      </c>
      <c r="U276" s="53" t="str">
        <f t="shared" si="78"/>
        <v/>
      </c>
      <c r="V276" s="52" t="str">
        <f t="shared" si="93"/>
        <v/>
      </c>
      <c r="W276" s="66" t="str">
        <f t="shared" si="94"/>
        <v/>
      </c>
    </row>
    <row r="277" spans="1:23" ht="13.5" customHeight="1">
      <c r="A277" s="45" t="str">
        <f>IF('Time Series Inputs'!A277="","",'Time Series Inputs'!A277)</f>
        <v/>
      </c>
      <c r="B277" s="74" t="str">
        <f>IF('Time Series Inputs'!B277="","",'Time Series Inputs'!B277)</f>
        <v/>
      </c>
      <c r="C277" s="74" t="str">
        <f>IF('Time Series Inputs'!C277="","",'Time Series Inputs'!C277)</f>
        <v/>
      </c>
      <c r="D277" s="53" t="str">
        <f>IF(A277="","",'Apply Constraints'!A277)</f>
        <v/>
      </c>
      <c r="E277" s="73" t="str">
        <f t="shared" si="79"/>
        <v/>
      </c>
      <c r="F277" s="68" t="str">
        <f t="shared" si="80"/>
        <v/>
      </c>
      <c r="G277" s="68" t="str">
        <f t="shared" si="81"/>
        <v/>
      </c>
      <c r="H277" s="69" t="str">
        <f t="shared" si="82"/>
        <v/>
      </c>
      <c r="I277" s="70" t="str">
        <f t="shared" si="83"/>
        <v/>
      </c>
      <c r="J277" s="46" t="str">
        <f t="shared" si="76"/>
        <v/>
      </c>
      <c r="K277" s="71" t="str">
        <f t="shared" si="84"/>
        <v/>
      </c>
      <c r="L277" s="70" t="str">
        <f t="shared" si="85"/>
        <v/>
      </c>
      <c r="M277" s="53" t="str">
        <f t="shared" si="86"/>
        <v/>
      </c>
      <c r="N277" s="53" t="str">
        <f t="shared" si="87"/>
        <v/>
      </c>
      <c r="O277" s="53" t="str">
        <f t="shared" si="77"/>
        <v/>
      </c>
      <c r="P277" s="72" t="str">
        <f t="shared" si="88"/>
        <v/>
      </c>
      <c r="Q277" s="72" t="str">
        <f t="shared" si="89"/>
        <v/>
      </c>
      <c r="R277" s="71" t="str">
        <f t="shared" si="90"/>
        <v/>
      </c>
      <c r="S277" s="71" t="str">
        <f t="shared" si="91"/>
        <v/>
      </c>
      <c r="T277" s="71" t="str">
        <f t="shared" si="92"/>
        <v/>
      </c>
      <c r="U277" s="53" t="str">
        <f t="shared" si="78"/>
        <v/>
      </c>
      <c r="V277" s="52" t="str">
        <f t="shared" si="93"/>
        <v/>
      </c>
      <c r="W277" s="66" t="str">
        <f t="shared" si="94"/>
        <v/>
      </c>
    </row>
    <row r="278" spans="1:23" ht="13.5" customHeight="1">
      <c r="A278" s="45" t="str">
        <f>IF('Time Series Inputs'!A278="","",'Time Series Inputs'!A278)</f>
        <v/>
      </c>
      <c r="B278" s="74" t="str">
        <f>IF('Time Series Inputs'!B278="","",'Time Series Inputs'!B278)</f>
        <v/>
      </c>
      <c r="C278" s="74" t="str">
        <f>IF('Time Series Inputs'!C278="","",'Time Series Inputs'!C278)</f>
        <v/>
      </c>
      <c r="D278" s="53" t="str">
        <f>IF(A278="","",'Apply Constraints'!A278)</f>
        <v/>
      </c>
      <c r="E278" s="73" t="str">
        <f t="shared" si="79"/>
        <v/>
      </c>
      <c r="F278" s="68" t="str">
        <f t="shared" si="80"/>
        <v/>
      </c>
      <c r="G278" s="68" t="str">
        <f t="shared" si="81"/>
        <v/>
      </c>
      <c r="H278" s="69" t="str">
        <f t="shared" si="82"/>
        <v/>
      </c>
      <c r="I278" s="70" t="str">
        <f t="shared" si="83"/>
        <v/>
      </c>
      <c r="J278" s="46" t="str">
        <f t="shared" si="76"/>
        <v/>
      </c>
      <c r="K278" s="71" t="str">
        <f t="shared" si="84"/>
        <v/>
      </c>
      <c r="L278" s="70" t="str">
        <f t="shared" si="85"/>
        <v/>
      </c>
      <c r="M278" s="53" t="str">
        <f t="shared" si="86"/>
        <v/>
      </c>
      <c r="N278" s="53" t="str">
        <f t="shared" si="87"/>
        <v/>
      </c>
      <c r="O278" s="53" t="str">
        <f t="shared" si="77"/>
        <v/>
      </c>
      <c r="P278" s="72" t="str">
        <f t="shared" si="88"/>
        <v/>
      </c>
      <c r="Q278" s="72" t="str">
        <f t="shared" si="89"/>
        <v/>
      </c>
      <c r="R278" s="71" t="str">
        <f t="shared" si="90"/>
        <v/>
      </c>
      <c r="S278" s="71" t="str">
        <f t="shared" si="91"/>
        <v/>
      </c>
      <c r="T278" s="71" t="str">
        <f t="shared" si="92"/>
        <v/>
      </c>
      <c r="U278" s="53" t="str">
        <f t="shared" si="78"/>
        <v/>
      </c>
      <c r="V278" s="52" t="str">
        <f t="shared" si="93"/>
        <v/>
      </c>
      <c r="W278" s="66" t="str">
        <f t="shared" si="94"/>
        <v/>
      </c>
    </row>
    <row r="279" spans="1:23" ht="13.5" customHeight="1">
      <c r="A279" s="45" t="str">
        <f>IF('Time Series Inputs'!A279="","",'Time Series Inputs'!A279)</f>
        <v/>
      </c>
      <c r="B279" s="74" t="str">
        <f>IF('Time Series Inputs'!B279="","",'Time Series Inputs'!B279)</f>
        <v/>
      </c>
      <c r="C279" s="74" t="str">
        <f>IF('Time Series Inputs'!C279="","",'Time Series Inputs'!C279)</f>
        <v/>
      </c>
      <c r="D279" s="53" t="str">
        <f>IF(A279="","",'Apply Constraints'!A279)</f>
        <v/>
      </c>
      <c r="E279" s="73" t="str">
        <f t="shared" si="79"/>
        <v/>
      </c>
      <c r="F279" s="68" t="str">
        <f t="shared" si="80"/>
        <v/>
      </c>
      <c r="G279" s="68" t="str">
        <f t="shared" si="81"/>
        <v/>
      </c>
      <c r="H279" s="69" t="str">
        <f t="shared" si="82"/>
        <v/>
      </c>
      <c r="I279" s="70" t="str">
        <f t="shared" si="83"/>
        <v/>
      </c>
      <c r="J279" s="46" t="str">
        <f t="shared" si="76"/>
        <v/>
      </c>
      <c r="K279" s="71" t="str">
        <f t="shared" si="84"/>
        <v/>
      </c>
      <c r="L279" s="70" t="str">
        <f t="shared" si="85"/>
        <v/>
      </c>
      <c r="M279" s="53" t="str">
        <f t="shared" si="86"/>
        <v/>
      </c>
      <c r="N279" s="53" t="str">
        <f t="shared" si="87"/>
        <v/>
      </c>
      <c r="O279" s="53" t="str">
        <f t="shared" si="77"/>
        <v/>
      </c>
      <c r="P279" s="72" t="str">
        <f t="shared" si="88"/>
        <v/>
      </c>
      <c r="Q279" s="72" t="str">
        <f t="shared" si="89"/>
        <v/>
      </c>
      <c r="R279" s="71" t="str">
        <f t="shared" si="90"/>
        <v/>
      </c>
      <c r="S279" s="71" t="str">
        <f t="shared" si="91"/>
        <v/>
      </c>
      <c r="T279" s="71" t="str">
        <f t="shared" si="92"/>
        <v/>
      </c>
      <c r="U279" s="53" t="str">
        <f t="shared" si="78"/>
        <v/>
      </c>
      <c r="V279" s="52" t="str">
        <f t="shared" si="93"/>
        <v/>
      </c>
      <c r="W279" s="66" t="str">
        <f t="shared" si="94"/>
        <v/>
      </c>
    </row>
    <row r="280" spans="1:23" ht="13.5" customHeight="1">
      <c r="A280" s="45" t="str">
        <f>IF('Time Series Inputs'!A280="","",'Time Series Inputs'!A280)</f>
        <v/>
      </c>
      <c r="B280" s="74" t="str">
        <f>IF('Time Series Inputs'!B280="","",'Time Series Inputs'!B280)</f>
        <v/>
      </c>
      <c r="C280" s="74" t="str">
        <f>IF('Time Series Inputs'!C280="","",'Time Series Inputs'!C280)</f>
        <v/>
      </c>
      <c r="D280" s="53" t="str">
        <f>IF(A280="","",'Apply Constraints'!A280)</f>
        <v/>
      </c>
      <c r="E280" s="73" t="str">
        <f t="shared" si="79"/>
        <v/>
      </c>
      <c r="F280" s="68" t="str">
        <f t="shared" si="80"/>
        <v/>
      </c>
      <c r="G280" s="68" t="str">
        <f t="shared" si="81"/>
        <v/>
      </c>
      <c r="H280" s="69" t="str">
        <f t="shared" si="82"/>
        <v/>
      </c>
      <c r="I280" s="70" t="str">
        <f t="shared" si="83"/>
        <v/>
      </c>
      <c r="J280" s="46" t="str">
        <f t="shared" si="76"/>
        <v/>
      </c>
      <c r="K280" s="71" t="str">
        <f t="shared" si="84"/>
        <v/>
      </c>
      <c r="L280" s="70" t="str">
        <f t="shared" si="85"/>
        <v/>
      </c>
      <c r="M280" s="53" t="str">
        <f t="shared" si="86"/>
        <v/>
      </c>
      <c r="N280" s="53" t="str">
        <f t="shared" si="87"/>
        <v/>
      </c>
      <c r="O280" s="53" t="str">
        <f t="shared" si="77"/>
        <v/>
      </c>
      <c r="P280" s="72" t="str">
        <f t="shared" si="88"/>
        <v/>
      </c>
      <c r="Q280" s="72" t="str">
        <f t="shared" si="89"/>
        <v/>
      </c>
      <c r="R280" s="71" t="str">
        <f t="shared" si="90"/>
        <v/>
      </c>
      <c r="S280" s="71" t="str">
        <f t="shared" si="91"/>
        <v/>
      </c>
      <c r="T280" s="71" t="str">
        <f t="shared" si="92"/>
        <v/>
      </c>
      <c r="U280" s="53" t="str">
        <f t="shared" si="78"/>
        <v/>
      </c>
      <c r="V280" s="52" t="str">
        <f t="shared" si="93"/>
        <v/>
      </c>
      <c r="W280" s="66" t="str">
        <f t="shared" si="94"/>
        <v/>
      </c>
    </row>
    <row r="281" spans="1:23" ht="13.5" customHeight="1">
      <c r="A281" s="45" t="str">
        <f>IF('Time Series Inputs'!A281="","",'Time Series Inputs'!A281)</f>
        <v/>
      </c>
      <c r="B281" s="74" t="str">
        <f>IF('Time Series Inputs'!B281="","",'Time Series Inputs'!B281)</f>
        <v/>
      </c>
      <c r="C281" s="74" t="str">
        <f>IF('Time Series Inputs'!C281="","",'Time Series Inputs'!C281)</f>
        <v/>
      </c>
      <c r="D281" s="53" t="str">
        <f>IF(A281="","",'Apply Constraints'!A281)</f>
        <v/>
      </c>
      <c r="E281" s="73" t="str">
        <f t="shared" si="79"/>
        <v/>
      </c>
      <c r="F281" s="68" t="str">
        <f t="shared" si="80"/>
        <v/>
      </c>
      <c r="G281" s="68" t="str">
        <f t="shared" si="81"/>
        <v/>
      </c>
      <c r="H281" s="69" t="str">
        <f t="shared" si="82"/>
        <v/>
      </c>
      <c r="I281" s="70" t="str">
        <f t="shared" si="83"/>
        <v/>
      </c>
      <c r="J281" s="46" t="str">
        <f t="shared" si="76"/>
        <v/>
      </c>
      <c r="K281" s="71" t="str">
        <f t="shared" si="84"/>
        <v/>
      </c>
      <c r="L281" s="70" t="str">
        <f t="shared" si="85"/>
        <v/>
      </c>
      <c r="M281" s="53" t="str">
        <f t="shared" si="86"/>
        <v/>
      </c>
      <c r="N281" s="53" t="str">
        <f t="shared" si="87"/>
        <v/>
      </c>
      <c r="O281" s="53" t="str">
        <f t="shared" si="77"/>
        <v/>
      </c>
      <c r="P281" s="72" t="str">
        <f t="shared" si="88"/>
        <v/>
      </c>
      <c r="Q281" s="72" t="str">
        <f t="shared" si="89"/>
        <v/>
      </c>
      <c r="R281" s="71" t="str">
        <f t="shared" si="90"/>
        <v/>
      </c>
      <c r="S281" s="71" t="str">
        <f t="shared" si="91"/>
        <v/>
      </c>
      <c r="T281" s="71" t="str">
        <f t="shared" si="92"/>
        <v/>
      </c>
      <c r="U281" s="53" t="str">
        <f t="shared" si="78"/>
        <v/>
      </c>
      <c r="V281" s="52" t="str">
        <f t="shared" si="93"/>
        <v/>
      </c>
      <c r="W281" s="66" t="str">
        <f t="shared" si="94"/>
        <v/>
      </c>
    </row>
    <row r="282" spans="1:23" ht="13.5" customHeight="1">
      <c r="A282" s="45" t="str">
        <f>IF('Time Series Inputs'!A282="","",'Time Series Inputs'!A282)</f>
        <v/>
      </c>
      <c r="B282" s="74" t="str">
        <f>IF('Time Series Inputs'!B282="","",'Time Series Inputs'!B282)</f>
        <v/>
      </c>
      <c r="C282" s="74" t="str">
        <f>IF('Time Series Inputs'!C282="","",'Time Series Inputs'!C282)</f>
        <v/>
      </c>
      <c r="D282" s="53" t="str">
        <f>IF(A282="","",'Apply Constraints'!A282)</f>
        <v/>
      </c>
      <c r="E282" s="73" t="str">
        <f t="shared" si="79"/>
        <v/>
      </c>
      <c r="F282" s="68" t="str">
        <f t="shared" si="80"/>
        <v/>
      </c>
      <c r="G282" s="68" t="str">
        <f t="shared" si="81"/>
        <v/>
      </c>
      <c r="H282" s="69" t="str">
        <f t="shared" si="82"/>
        <v/>
      </c>
      <c r="I282" s="70" t="str">
        <f t="shared" si="83"/>
        <v/>
      </c>
      <c r="J282" s="46" t="str">
        <f t="shared" si="76"/>
        <v/>
      </c>
      <c r="K282" s="71" t="str">
        <f t="shared" si="84"/>
        <v/>
      </c>
      <c r="L282" s="70" t="str">
        <f t="shared" si="85"/>
        <v/>
      </c>
      <c r="M282" s="53" t="str">
        <f t="shared" si="86"/>
        <v/>
      </c>
      <c r="N282" s="53" t="str">
        <f t="shared" si="87"/>
        <v/>
      </c>
      <c r="O282" s="53" t="str">
        <f t="shared" si="77"/>
        <v/>
      </c>
      <c r="P282" s="72" t="str">
        <f t="shared" si="88"/>
        <v/>
      </c>
      <c r="Q282" s="72" t="str">
        <f t="shared" si="89"/>
        <v/>
      </c>
      <c r="R282" s="71" t="str">
        <f t="shared" si="90"/>
        <v/>
      </c>
      <c r="S282" s="71" t="str">
        <f t="shared" si="91"/>
        <v/>
      </c>
      <c r="T282" s="71" t="str">
        <f t="shared" si="92"/>
        <v/>
      </c>
      <c r="U282" s="53" t="str">
        <f t="shared" si="78"/>
        <v/>
      </c>
      <c r="V282" s="52" t="str">
        <f t="shared" si="93"/>
        <v/>
      </c>
      <c r="W282" s="66" t="str">
        <f t="shared" si="94"/>
        <v/>
      </c>
    </row>
    <row r="283" spans="1:23" ht="13.5" customHeight="1">
      <c r="A283" s="45" t="str">
        <f>IF('Time Series Inputs'!A283="","",'Time Series Inputs'!A283)</f>
        <v/>
      </c>
      <c r="B283" s="74" t="str">
        <f>IF('Time Series Inputs'!B283="","",'Time Series Inputs'!B283)</f>
        <v/>
      </c>
      <c r="C283" s="74" t="str">
        <f>IF('Time Series Inputs'!C283="","",'Time Series Inputs'!C283)</f>
        <v/>
      </c>
      <c r="D283" s="53" t="str">
        <f>IF(A283="","",'Apply Constraints'!A283)</f>
        <v/>
      </c>
      <c r="E283" s="73" t="str">
        <f t="shared" si="79"/>
        <v/>
      </c>
      <c r="F283" s="68" t="str">
        <f t="shared" si="80"/>
        <v/>
      </c>
      <c r="G283" s="68" t="str">
        <f t="shared" si="81"/>
        <v/>
      </c>
      <c r="H283" s="69" t="str">
        <f t="shared" si="82"/>
        <v/>
      </c>
      <c r="I283" s="70" t="str">
        <f t="shared" si="83"/>
        <v/>
      </c>
      <c r="J283" s="46" t="str">
        <f t="shared" si="76"/>
        <v/>
      </c>
      <c r="K283" s="71" t="str">
        <f t="shared" si="84"/>
        <v/>
      </c>
      <c r="L283" s="70" t="str">
        <f t="shared" si="85"/>
        <v/>
      </c>
      <c r="M283" s="53" t="str">
        <f t="shared" si="86"/>
        <v/>
      </c>
      <c r="N283" s="53" t="str">
        <f t="shared" si="87"/>
        <v/>
      </c>
      <c r="O283" s="53" t="str">
        <f t="shared" si="77"/>
        <v/>
      </c>
      <c r="P283" s="72" t="str">
        <f t="shared" si="88"/>
        <v/>
      </c>
      <c r="Q283" s="72" t="str">
        <f t="shared" si="89"/>
        <v/>
      </c>
      <c r="R283" s="71" t="str">
        <f t="shared" si="90"/>
        <v/>
      </c>
      <c r="S283" s="71" t="str">
        <f t="shared" si="91"/>
        <v/>
      </c>
      <c r="T283" s="71" t="str">
        <f t="shared" si="92"/>
        <v/>
      </c>
      <c r="U283" s="53" t="str">
        <f t="shared" si="78"/>
        <v/>
      </c>
      <c r="V283" s="52" t="str">
        <f t="shared" si="93"/>
        <v/>
      </c>
      <c r="W283" s="66" t="str">
        <f t="shared" si="94"/>
        <v/>
      </c>
    </row>
    <row r="284" spans="1:23" ht="13.5" customHeight="1">
      <c r="A284" s="45" t="str">
        <f>IF('Time Series Inputs'!A284="","",'Time Series Inputs'!A284)</f>
        <v/>
      </c>
      <c r="B284" s="74" t="str">
        <f>IF('Time Series Inputs'!B284="","",'Time Series Inputs'!B284)</f>
        <v/>
      </c>
      <c r="C284" s="74" t="str">
        <f>IF('Time Series Inputs'!C284="","",'Time Series Inputs'!C284)</f>
        <v/>
      </c>
      <c r="D284" s="53" t="str">
        <f>IF(A284="","",'Apply Constraints'!A284)</f>
        <v/>
      </c>
      <c r="E284" s="73" t="str">
        <f t="shared" si="79"/>
        <v/>
      </c>
      <c r="F284" s="68" t="str">
        <f t="shared" si="80"/>
        <v/>
      </c>
      <c r="G284" s="68" t="str">
        <f t="shared" si="81"/>
        <v/>
      </c>
      <c r="H284" s="69" t="str">
        <f t="shared" si="82"/>
        <v/>
      </c>
      <c r="I284" s="70" t="str">
        <f t="shared" si="83"/>
        <v/>
      </c>
      <c r="J284" s="46" t="str">
        <f t="shared" si="76"/>
        <v/>
      </c>
      <c r="K284" s="71" t="str">
        <f t="shared" si="84"/>
        <v/>
      </c>
      <c r="L284" s="70" t="str">
        <f t="shared" si="85"/>
        <v/>
      </c>
      <c r="M284" s="53" t="str">
        <f t="shared" si="86"/>
        <v/>
      </c>
      <c r="N284" s="53" t="str">
        <f t="shared" si="87"/>
        <v/>
      </c>
      <c r="O284" s="53" t="str">
        <f t="shared" si="77"/>
        <v/>
      </c>
      <c r="P284" s="72" t="str">
        <f t="shared" si="88"/>
        <v/>
      </c>
      <c r="Q284" s="72" t="str">
        <f t="shared" si="89"/>
        <v/>
      </c>
      <c r="R284" s="71" t="str">
        <f t="shared" si="90"/>
        <v/>
      </c>
      <c r="S284" s="71" t="str">
        <f t="shared" si="91"/>
        <v/>
      </c>
      <c r="T284" s="71" t="str">
        <f t="shared" si="92"/>
        <v/>
      </c>
      <c r="U284" s="53" t="str">
        <f t="shared" si="78"/>
        <v/>
      </c>
      <c r="V284" s="52" t="str">
        <f t="shared" si="93"/>
        <v/>
      </c>
      <c r="W284" s="66" t="str">
        <f t="shared" si="94"/>
        <v/>
      </c>
    </row>
    <row r="285" spans="1:23" ht="13.5" customHeight="1">
      <c r="A285" s="45" t="str">
        <f>IF('Time Series Inputs'!A285="","",'Time Series Inputs'!A285)</f>
        <v/>
      </c>
      <c r="B285" s="74" t="str">
        <f>IF('Time Series Inputs'!B285="","",'Time Series Inputs'!B285)</f>
        <v/>
      </c>
      <c r="C285" s="74" t="str">
        <f>IF('Time Series Inputs'!C285="","",'Time Series Inputs'!C285)</f>
        <v/>
      </c>
      <c r="D285" s="53" t="str">
        <f>IF(A285="","",'Apply Constraints'!A285)</f>
        <v/>
      </c>
      <c r="E285" s="73" t="str">
        <f t="shared" si="79"/>
        <v/>
      </c>
      <c r="F285" s="68" t="str">
        <f t="shared" si="80"/>
        <v/>
      </c>
      <c r="G285" s="68" t="str">
        <f t="shared" si="81"/>
        <v/>
      </c>
      <c r="H285" s="69" t="str">
        <f t="shared" si="82"/>
        <v/>
      </c>
      <c r="I285" s="70" t="str">
        <f t="shared" si="83"/>
        <v/>
      </c>
      <c r="J285" s="46" t="str">
        <f t="shared" si="76"/>
        <v/>
      </c>
      <c r="K285" s="71" t="str">
        <f t="shared" si="84"/>
        <v/>
      </c>
      <c r="L285" s="70" t="str">
        <f t="shared" si="85"/>
        <v/>
      </c>
      <c r="M285" s="53" t="str">
        <f t="shared" si="86"/>
        <v/>
      </c>
      <c r="N285" s="53" t="str">
        <f t="shared" si="87"/>
        <v/>
      </c>
      <c r="O285" s="53" t="str">
        <f t="shared" si="77"/>
        <v/>
      </c>
      <c r="P285" s="72" t="str">
        <f t="shared" si="88"/>
        <v/>
      </c>
      <c r="Q285" s="72" t="str">
        <f t="shared" si="89"/>
        <v/>
      </c>
      <c r="R285" s="71" t="str">
        <f t="shared" si="90"/>
        <v/>
      </c>
      <c r="S285" s="71" t="str">
        <f t="shared" si="91"/>
        <v/>
      </c>
      <c r="T285" s="71" t="str">
        <f t="shared" si="92"/>
        <v/>
      </c>
      <c r="U285" s="53" t="str">
        <f t="shared" si="78"/>
        <v/>
      </c>
      <c r="V285" s="52" t="str">
        <f t="shared" si="93"/>
        <v/>
      </c>
      <c r="W285" s="66" t="str">
        <f t="shared" si="94"/>
        <v/>
      </c>
    </row>
    <row r="286" spans="1:23" ht="13.5" customHeight="1">
      <c r="A286" s="45" t="str">
        <f>IF('Time Series Inputs'!A286="","",'Time Series Inputs'!A286)</f>
        <v/>
      </c>
      <c r="B286" s="74" t="str">
        <f>IF('Time Series Inputs'!B286="","",'Time Series Inputs'!B286)</f>
        <v/>
      </c>
      <c r="C286" s="74" t="str">
        <f>IF('Time Series Inputs'!C286="","",'Time Series Inputs'!C286)</f>
        <v/>
      </c>
      <c r="D286" s="53" t="str">
        <f>IF(A286="","",'Apply Constraints'!A286)</f>
        <v/>
      </c>
      <c r="E286" s="73" t="str">
        <f t="shared" si="79"/>
        <v/>
      </c>
      <c r="F286" s="68" t="str">
        <f t="shared" si="80"/>
        <v/>
      </c>
      <c r="G286" s="68" t="str">
        <f t="shared" si="81"/>
        <v/>
      </c>
      <c r="H286" s="69" t="str">
        <f t="shared" si="82"/>
        <v/>
      </c>
      <c r="I286" s="70" t="str">
        <f t="shared" si="83"/>
        <v/>
      </c>
      <c r="J286" s="46" t="str">
        <f t="shared" si="76"/>
        <v/>
      </c>
      <c r="K286" s="71" t="str">
        <f t="shared" si="84"/>
        <v/>
      </c>
      <c r="L286" s="70" t="str">
        <f t="shared" si="85"/>
        <v/>
      </c>
      <c r="M286" s="53" t="str">
        <f t="shared" si="86"/>
        <v/>
      </c>
      <c r="N286" s="53" t="str">
        <f t="shared" si="87"/>
        <v/>
      </c>
      <c r="O286" s="53" t="str">
        <f t="shared" si="77"/>
        <v/>
      </c>
      <c r="P286" s="72" t="str">
        <f t="shared" si="88"/>
        <v/>
      </c>
      <c r="Q286" s="72" t="str">
        <f t="shared" si="89"/>
        <v/>
      </c>
      <c r="R286" s="71" t="str">
        <f t="shared" si="90"/>
        <v/>
      </c>
      <c r="S286" s="71" t="str">
        <f t="shared" si="91"/>
        <v/>
      </c>
      <c r="T286" s="71" t="str">
        <f t="shared" si="92"/>
        <v/>
      </c>
      <c r="U286" s="53" t="str">
        <f t="shared" si="78"/>
        <v/>
      </c>
      <c r="V286" s="52" t="str">
        <f t="shared" si="93"/>
        <v/>
      </c>
      <c r="W286" s="66" t="str">
        <f t="shared" si="94"/>
        <v/>
      </c>
    </row>
    <row r="287" spans="1:23" ht="13.5" customHeight="1">
      <c r="A287" s="45" t="str">
        <f>IF('Time Series Inputs'!A287="","",'Time Series Inputs'!A287)</f>
        <v/>
      </c>
      <c r="B287" s="74" t="str">
        <f>IF('Time Series Inputs'!B287="","",'Time Series Inputs'!B287)</f>
        <v/>
      </c>
      <c r="C287" s="74" t="str">
        <f>IF('Time Series Inputs'!C287="","",'Time Series Inputs'!C287)</f>
        <v/>
      </c>
      <c r="D287" s="53" t="str">
        <f>IF(A287="","",'Apply Constraints'!A287)</f>
        <v/>
      </c>
      <c r="E287" s="73" t="str">
        <f t="shared" si="79"/>
        <v/>
      </c>
      <c r="F287" s="68" t="str">
        <f t="shared" si="80"/>
        <v/>
      </c>
      <c r="G287" s="68" t="str">
        <f t="shared" si="81"/>
        <v/>
      </c>
      <c r="H287" s="69" t="str">
        <f t="shared" si="82"/>
        <v/>
      </c>
      <c r="I287" s="70" t="str">
        <f t="shared" si="83"/>
        <v/>
      </c>
      <c r="J287" s="46" t="str">
        <f t="shared" si="76"/>
        <v/>
      </c>
      <c r="K287" s="71" t="str">
        <f t="shared" si="84"/>
        <v/>
      </c>
      <c r="L287" s="70" t="str">
        <f t="shared" si="85"/>
        <v/>
      </c>
      <c r="M287" s="53" t="str">
        <f t="shared" si="86"/>
        <v/>
      </c>
      <c r="N287" s="53" t="str">
        <f t="shared" si="87"/>
        <v/>
      </c>
      <c r="O287" s="53" t="str">
        <f t="shared" si="77"/>
        <v/>
      </c>
      <c r="P287" s="72" t="str">
        <f t="shared" si="88"/>
        <v/>
      </c>
      <c r="Q287" s="72" t="str">
        <f t="shared" si="89"/>
        <v/>
      </c>
      <c r="R287" s="71" t="str">
        <f t="shared" si="90"/>
        <v/>
      </c>
      <c r="S287" s="71" t="str">
        <f t="shared" si="91"/>
        <v/>
      </c>
      <c r="T287" s="71" t="str">
        <f t="shared" si="92"/>
        <v/>
      </c>
      <c r="U287" s="53" t="str">
        <f t="shared" si="78"/>
        <v/>
      </c>
      <c r="V287" s="52" t="str">
        <f t="shared" si="93"/>
        <v/>
      </c>
      <c r="W287" s="66" t="str">
        <f t="shared" si="94"/>
        <v/>
      </c>
    </row>
    <row r="288" spans="1:23" ht="13.5" customHeight="1">
      <c r="A288" s="45" t="str">
        <f>IF('Time Series Inputs'!A288="","",'Time Series Inputs'!A288)</f>
        <v/>
      </c>
      <c r="B288" s="74" t="str">
        <f>IF('Time Series Inputs'!B288="","",'Time Series Inputs'!B288)</f>
        <v/>
      </c>
      <c r="C288" s="74" t="str">
        <f>IF('Time Series Inputs'!C288="","",'Time Series Inputs'!C288)</f>
        <v/>
      </c>
      <c r="D288" s="53" t="str">
        <f>IF(A288="","",'Apply Constraints'!A288)</f>
        <v/>
      </c>
      <c r="E288" s="73" t="str">
        <f t="shared" si="79"/>
        <v/>
      </c>
      <c r="F288" s="68" t="str">
        <f t="shared" si="80"/>
        <v/>
      </c>
      <c r="G288" s="68" t="str">
        <f t="shared" si="81"/>
        <v/>
      </c>
      <c r="H288" s="69" t="str">
        <f t="shared" si="82"/>
        <v/>
      </c>
      <c r="I288" s="70" t="str">
        <f t="shared" si="83"/>
        <v/>
      </c>
      <c r="J288" s="46" t="str">
        <f t="shared" si="76"/>
        <v/>
      </c>
      <c r="K288" s="71" t="str">
        <f t="shared" si="84"/>
        <v/>
      </c>
      <c r="L288" s="70" t="str">
        <f t="shared" si="85"/>
        <v/>
      </c>
      <c r="M288" s="53" t="str">
        <f t="shared" si="86"/>
        <v/>
      </c>
      <c r="N288" s="53" t="str">
        <f t="shared" si="87"/>
        <v/>
      </c>
      <c r="O288" s="53" t="str">
        <f t="shared" si="77"/>
        <v/>
      </c>
      <c r="P288" s="72" t="str">
        <f t="shared" si="88"/>
        <v/>
      </c>
      <c r="Q288" s="72" t="str">
        <f t="shared" si="89"/>
        <v/>
      </c>
      <c r="R288" s="71" t="str">
        <f t="shared" si="90"/>
        <v/>
      </c>
      <c r="S288" s="71" t="str">
        <f t="shared" si="91"/>
        <v/>
      </c>
      <c r="T288" s="71" t="str">
        <f t="shared" si="92"/>
        <v/>
      </c>
      <c r="U288" s="53" t="str">
        <f t="shared" si="78"/>
        <v/>
      </c>
      <c r="V288" s="52" t="str">
        <f t="shared" si="93"/>
        <v/>
      </c>
      <c r="W288" s="66" t="str">
        <f t="shared" si="94"/>
        <v/>
      </c>
    </row>
    <row r="289" spans="1:23" ht="13.5" customHeight="1">
      <c r="A289" s="45" t="str">
        <f>IF('Time Series Inputs'!A289="","",'Time Series Inputs'!A289)</f>
        <v/>
      </c>
      <c r="B289" s="74" t="str">
        <f>IF('Time Series Inputs'!B289="","",'Time Series Inputs'!B289)</f>
        <v/>
      </c>
      <c r="C289" s="74" t="str">
        <f>IF('Time Series Inputs'!C289="","",'Time Series Inputs'!C289)</f>
        <v/>
      </c>
      <c r="D289" s="53" t="str">
        <f>IF(A289="","",'Apply Constraints'!A289)</f>
        <v/>
      </c>
      <c r="E289" s="73" t="str">
        <f t="shared" si="79"/>
        <v/>
      </c>
      <c r="F289" s="68" t="str">
        <f t="shared" si="80"/>
        <v/>
      </c>
      <c r="G289" s="68" t="str">
        <f t="shared" si="81"/>
        <v/>
      </c>
      <c r="H289" s="69" t="str">
        <f t="shared" si="82"/>
        <v/>
      </c>
      <c r="I289" s="70" t="str">
        <f t="shared" si="83"/>
        <v/>
      </c>
      <c r="J289" s="46" t="str">
        <f t="shared" si="76"/>
        <v/>
      </c>
      <c r="K289" s="71" t="str">
        <f t="shared" si="84"/>
        <v/>
      </c>
      <c r="L289" s="70" t="str">
        <f t="shared" si="85"/>
        <v/>
      </c>
      <c r="M289" s="53" t="str">
        <f t="shared" si="86"/>
        <v/>
      </c>
      <c r="N289" s="53" t="str">
        <f t="shared" si="87"/>
        <v/>
      </c>
      <c r="O289" s="53" t="str">
        <f t="shared" si="77"/>
        <v/>
      </c>
      <c r="P289" s="72" t="str">
        <f t="shared" si="88"/>
        <v/>
      </c>
      <c r="Q289" s="72" t="str">
        <f t="shared" si="89"/>
        <v/>
      </c>
      <c r="R289" s="71" t="str">
        <f t="shared" si="90"/>
        <v/>
      </c>
      <c r="S289" s="71" t="str">
        <f t="shared" si="91"/>
        <v/>
      </c>
      <c r="T289" s="71" t="str">
        <f t="shared" si="92"/>
        <v/>
      </c>
      <c r="U289" s="53" t="str">
        <f t="shared" si="78"/>
        <v/>
      </c>
      <c r="V289" s="52" t="str">
        <f t="shared" si="93"/>
        <v/>
      </c>
      <c r="W289" s="66" t="str">
        <f t="shared" si="94"/>
        <v/>
      </c>
    </row>
    <row r="290" spans="1:23" ht="13.5" customHeight="1">
      <c r="A290" s="45" t="str">
        <f>IF('Time Series Inputs'!A290="","",'Time Series Inputs'!A290)</f>
        <v/>
      </c>
      <c r="B290" s="74" t="str">
        <f>IF('Time Series Inputs'!B290="","",'Time Series Inputs'!B290)</f>
        <v/>
      </c>
      <c r="C290" s="74" t="str">
        <f>IF('Time Series Inputs'!C290="","",'Time Series Inputs'!C290)</f>
        <v/>
      </c>
      <c r="D290" s="53" t="str">
        <f>IF(A290="","",'Apply Constraints'!A290)</f>
        <v/>
      </c>
      <c r="E290" s="73" t="str">
        <f t="shared" si="79"/>
        <v/>
      </c>
      <c r="F290" s="68" t="str">
        <f t="shared" si="80"/>
        <v/>
      </c>
      <c r="G290" s="68" t="str">
        <f t="shared" si="81"/>
        <v/>
      </c>
      <c r="H290" s="69" t="str">
        <f t="shared" si="82"/>
        <v/>
      </c>
      <c r="I290" s="70" t="str">
        <f t="shared" si="83"/>
        <v/>
      </c>
      <c r="J290" s="46" t="str">
        <f t="shared" si="76"/>
        <v/>
      </c>
      <c r="K290" s="71" t="str">
        <f t="shared" si="84"/>
        <v/>
      </c>
      <c r="L290" s="70" t="str">
        <f t="shared" si="85"/>
        <v/>
      </c>
      <c r="M290" s="53" t="str">
        <f t="shared" si="86"/>
        <v/>
      </c>
      <c r="N290" s="53" t="str">
        <f t="shared" si="87"/>
        <v/>
      </c>
      <c r="O290" s="53" t="str">
        <f t="shared" si="77"/>
        <v/>
      </c>
      <c r="P290" s="72" t="str">
        <f t="shared" si="88"/>
        <v/>
      </c>
      <c r="Q290" s="72" t="str">
        <f t="shared" si="89"/>
        <v/>
      </c>
      <c r="R290" s="71" t="str">
        <f t="shared" si="90"/>
        <v/>
      </c>
      <c r="S290" s="71" t="str">
        <f t="shared" si="91"/>
        <v/>
      </c>
      <c r="T290" s="71" t="str">
        <f t="shared" si="92"/>
        <v/>
      </c>
      <c r="U290" s="53" t="str">
        <f t="shared" si="78"/>
        <v/>
      </c>
      <c r="V290" s="52" t="str">
        <f t="shared" si="93"/>
        <v/>
      </c>
      <c r="W290" s="66" t="str">
        <f t="shared" si="94"/>
        <v/>
      </c>
    </row>
    <row r="291" spans="1:23" ht="13.5" customHeight="1">
      <c r="A291" s="45" t="str">
        <f>IF('Time Series Inputs'!A291="","",'Time Series Inputs'!A291)</f>
        <v/>
      </c>
      <c r="B291" s="74" t="str">
        <f>IF('Time Series Inputs'!B291="","",'Time Series Inputs'!B291)</f>
        <v/>
      </c>
      <c r="C291" s="74" t="str">
        <f>IF('Time Series Inputs'!C291="","",'Time Series Inputs'!C291)</f>
        <v/>
      </c>
      <c r="D291" s="53" t="str">
        <f>IF(A291="","",'Apply Constraints'!A291)</f>
        <v/>
      </c>
      <c r="E291" s="73" t="str">
        <f t="shared" si="79"/>
        <v/>
      </c>
      <c r="F291" s="68" t="str">
        <f t="shared" si="80"/>
        <v/>
      </c>
      <c r="G291" s="68" t="str">
        <f t="shared" si="81"/>
        <v/>
      </c>
      <c r="H291" s="69" t="str">
        <f t="shared" si="82"/>
        <v/>
      </c>
      <c r="I291" s="70" t="str">
        <f t="shared" si="83"/>
        <v/>
      </c>
      <c r="J291" s="46" t="str">
        <f t="shared" si="76"/>
        <v/>
      </c>
      <c r="K291" s="71" t="str">
        <f t="shared" si="84"/>
        <v/>
      </c>
      <c r="L291" s="70" t="str">
        <f t="shared" si="85"/>
        <v/>
      </c>
      <c r="M291" s="53" t="str">
        <f t="shared" si="86"/>
        <v/>
      </c>
      <c r="N291" s="53" t="str">
        <f t="shared" si="87"/>
        <v/>
      </c>
      <c r="O291" s="53" t="str">
        <f t="shared" si="77"/>
        <v/>
      </c>
      <c r="P291" s="72" t="str">
        <f t="shared" si="88"/>
        <v/>
      </c>
      <c r="Q291" s="72" t="str">
        <f t="shared" si="89"/>
        <v/>
      </c>
      <c r="R291" s="71" t="str">
        <f t="shared" si="90"/>
        <v/>
      </c>
      <c r="S291" s="71" t="str">
        <f t="shared" si="91"/>
        <v/>
      </c>
      <c r="T291" s="71" t="str">
        <f t="shared" si="92"/>
        <v/>
      </c>
      <c r="U291" s="53" t="str">
        <f t="shared" si="78"/>
        <v/>
      </c>
      <c r="V291" s="52" t="str">
        <f t="shared" si="93"/>
        <v/>
      </c>
      <c r="W291" s="66" t="str">
        <f t="shared" si="94"/>
        <v/>
      </c>
    </row>
    <row r="292" spans="1:23" ht="13.5" customHeight="1">
      <c r="A292" s="45" t="str">
        <f>IF('Time Series Inputs'!A292="","",'Time Series Inputs'!A292)</f>
        <v/>
      </c>
      <c r="B292" s="74" t="str">
        <f>IF('Time Series Inputs'!B292="","",'Time Series Inputs'!B292)</f>
        <v/>
      </c>
      <c r="C292" s="74" t="str">
        <f>IF('Time Series Inputs'!C292="","",'Time Series Inputs'!C292)</f>
        <v/>
      </c>
      <c r="D292" s="53" t="str">
        <f>IF(A292="","",'Apply Constraints'!A292)</f>
        <v/>
      </c>
      <c r="E292" s="73" t="str">
        <f t="shared" si="79"/>
        <v/>
      </c>
      <c r="F292" s="68" t="str">
        <f t="shared" si="80"/>
        <v/>
      </c>
      <c r="G292" s="68" t="str">
        <f t="shared" si="81"/>
        <v/>
      </c>
      <c r="H292" s="69" t="str">
        <f t="shared" si="82"/>
        <v/>
      </c>
      <c r="I292" s="70" t="str">
        <f t="shared" si="83"/>
        <v/>
      </c>
      <c r="J292" s="46" t="str">
        <f t="shared" si="76"/>
        <v/>
      </c>
      <c r="K292" s="71" t="str">
        <f t="shared" si="84"/>
        <v/>
      </c>
      <c r="L292" s="70" t="str">
        <f t="shared" si="85"/>
        <v/>
      </c>
      <c r="M292" s="53" t="str">
        <f t="shared" si="86"/>
        <v/>
      </c>
      <c r="N292" s="53" t="str">
        <f t="shared" si="87"/>
        <v/>
      </c>
      <c r="O292" s="53" t="str">
        <f t="shared" si="77"/>
        <v/>
      </c>
      <c r="P292" s="72" t="str">
        <f t="shared" si="88"/>
        <v/>
      </c>
      <c r="Q292" s="72" t="str">
        <f t="shared" si="89"/>
        <v/>
      </c>
      <c r="R292" s="71" t="str">
        <f t="shared" si="90"/>
        <v/>
      </c>
      <c r="S292" s="71" t="str">
        <f t="shared" si="91"/>
        <v/>
      </c>
      <c r="T292" s="71" t="str">
        <f t="shared" si="92"/>
        <v/>
      </c>
      <c r="U292" s="53" t="str">
        <f t="shared" si="78"/>
        <v/>
      </c>
      <c r="V292" s="52" t="str">
        <f t="shared" si="93"/>
        <v/>
      </c>
      <c r="W292" s="66" t="str">
        <f t="shared" si="94"/>
        <v/>
      </c>
    </row>
    <row r="293" spans="1:23" ht="13.5" customHeight="1">
      <c r="A293" s="45" t="str">
        <f>IF('Time Series Inputs'!A293="","",'Time Series Inputs'!A293)</f>
        <v/>
      </c>
      <c r="B293" s="74" t="str">
        <f>IF('Time Series Inputs'!B293="","",'Time Series Inputs'!B293)</f>
        <v/>
      </c>
      <c r="C293" s="74" t="str">
        <f>IF('Time Series Inputs'!C293="","",'Time Series Inputs'!C293)</f>
        <v/>
      </c>
      <c r="D293" s="53" t="str">
        <f>IF(A293="","",'Apply Constraints'!A293)</f>
        <v/>
      </c>
      <c r="E293" s="73" t="str">
        <f t="shared" si="79"/>
        <v/>
      </c>
      <c r="F293" s="68" t="str">
        <f t="shared" si="80"/>
        <v/>
      </c>
      <c r="G293" s="68" t="str">
        <f t="shared" si="81"/>
        <v/>
      </c>
      <c r="H293" s="69" t="str">
        <f t="shared" si="82"/>
        <v/>
      </c>
      <c r="I293" s="70" t="str">
        <f t="shared" si="83"/>
        <v/>
      </c>
      <c r="J293" s="46" t="str">
        <f t="shared" si="76"/>
        <v/>
      </c>
      <c r="K293" s="71" t="str">
        <f t="shared" si="84"/>
        <v/>
      </c>
      <c r="L293" s="70" t="str">
        <f t="shared" si="85"/>
        <v/>
      </c>
      <c r="M293" s="53" t="str">
        <f t="shared" si="86"/>
        <v/>
      </c>
      <c r="N293" s="53" t="str">
        <f t="shared" si="87"/>
        <v/>
      </c>
      <c r="O293" s="53" t="str">
        <f t="shared" si="77"/>
        <v/>
      </c>
      <c r="P293" s="72" t="str">
        <f t="shared" si="88"/>
        <v/>
      </c>
      <c r="Q293" s="72" t="str">
        <f t="shared" si="89"/>
        <v/>
      </c>
      <c r="R293" s="71" t="str">
        <f t="shared" si="90"/>
        <v/>
      </c>
      <c r="S293" s="71" t="str">
        <f t="shared" si="91"/>
        <v/>
      </c>
      <c r="T293" s="71" t="str">
        <f t="shared" si="92"/>
        <v/>
      </c>
      <c r="U293" s="53" t="str">
        <f t="shared" si="78"/>
        <v/>
      </c>
      <c r="V293" s="52" t="str">
        <f t="shared" si="93"/>
        <v/>
      </c>
      <c r="W293" s="66" t="str">
        <f t="shared" si="94"/>
        <v/>
      </c>
    </row>
    <row r="294" spans="1:23" ht="13.5" customHeight="1">
      <c r="A294" s="45" t="str">
        <f>IF('Time Series Inputs'!A294="","",'Time Series Inputs'!A294)</f>
        <v/>
      </c>
      <c r="B294" s="74" t="str">
        <f>IF('Time Series Inputs'!B294="","",'Time Series Inputs'!B294)</f>
        <v/>
      </c>
      <c r="C294" s="74" t="str">
        <f>IF('Time Series Inputs'!C294="","",'Time Series Inputs'!C294)</f>
        <v/>
      </c>
      <c r="D294" s="53" t="str">
        <f>IF(A294="","",'Apply Constraints'!A294)</f>
        <v/>
      </c>
      <c r="E294" s="73" t="str">
        <f t="shared" si="79"/>
        <v/>
      </c>
      <c r="F294" s="68" t="str">
        <f t="shared" si="80"/>
        <v/>
      </c>
      <c r="G294" s="68" t="str">
        <f t="shared" si="81"/>
        <v/>
      </c>
      <c r="H294" s="69" t="str">
        <f t="shared" si="82"/>
        <v/>
      </c>
      <c r="I294" s="70" t="str">
        <f t="shared" si="83"/>
        <v/>
      </c>
      <c r="J294" s="46" t="str">
        <f t="shared" si="76"/>
        <v/>
      </c>
      <c r="K294" s="71" t="str">
        <f t="shared" si="84"/>
        <v/>
      </c>
      <c r="L294" s="70" t="str">
        <f t="shared" si="85"/>
        <v/>
      </c>
      <c r="M294" s="53" t="str">
        <f t="shared" si="86"/>
        <v/>
      </c>
      <c r="N294" s="53" t="str">
        <f t="shared" si="87"/>
        <v/>
      </c>
      <c r="O294" s="53" t="str">
        <f t="shared" si="77"/>
        <v/>
      </c>
      <c r="P294" s="72" t="str">
        <f t="shared" si="88"/>
        <v/>
      </c>
      <c r="Q294" s="72" t="str">
        <f t="shared" si="89"/>
        <v/>
      </c>
      <c r="R294" s="71" t="str">
        <f t="shared" si="90"/>
        <v/>
      </c>
      <c r="S294" s="71" t="str">
        <f t="shared" si="91"/>
        <v/>
      </c>
      <c r="T294" s="71" t="str">
        <f t="shared" si="92"/>
        <v/>
      </c>
      <c r="U294" s="53" t="str">
        <f t="shared" si="78"/>
        <v/>
      </c>
      <c r="V294" s="52" t="str">
        <f t="shared" si="93"/>
        <v/>
      </c>
      <c r="W294" s="66" t="str">
        <f t="shared" si="94"/>
        <v/>
      </c>
    </row>
    <row r="295" spans="1:23" ht="13.5" customHeight="1">
      <c r="A295" s="45" t="str">
        <f>IF('Time Series Inputs'!A295="","",'Time Series Inputs'!A295)</f>
        <v/>
      </c>
      <c r="B295" s="74" t="str">
        <f>IF('Time Series Inputs'!B295="","",'Time Series Inputs'!B295)</f>
        <v/>
      </c>
      <c r="C295" s="74" t="str">
        <f>IF('Time Series Inputs'!C295="","",'Time Series Inputs'!C295)</f>
        <v/>
      </c>
      <c r="D295" s="53" t="str">
        <f>IF(A295="","",'Apply Constraints'!A295)</f>
        <v/>
      </c>
      <c r="E295" s="73" t="str">
        <f t="shared" si="79"/>
        <v/>
      </c>
      <c r="F295" s="68" t="str">
        <f t="shared" si="80"/>
        <v/>
      </c>
      <c r="G295" s="68" t="str">
        <f t="shared" si="81"/>
        <v/>
      </c>
      <c r="H295" s="69" t="str">
        <f t="shared" si="82"/>
        <v/>
      </c>
      <c r="I295" s="70" t="str">
        <f t="shared" si="83"/>
        <v/>
      </c>
      <c r="J295" s="46" t="str">
        <f t="shared" si="76"/>
        <v/>
      </c>
      <c r="K295" s="71" t="str">
        <f t="shared" si="84"/>
        <v/>
      </c>
      <c r="L295" s="70" t="str">
        <f t="shared" si="85"/>
        <v/>
      </c>
      <c r="M295" s="53" t="str">
        <f t="shared" si="86"/>
        <v/>
      </c>
      <c r="N295" s="53" t="str">
        <f t="shared" si="87"/>
        <v/>
      </c>
      <c r="O295" s="53" t="str">
        <f t="shared" si="77"/>
        <v/>
      </c>
      <c r="P295" s="72" t="str">
        <f t="shared" si="88"/>
        <v/>
      </c>
      <c r="Q295" s="72" t="str">
        <f t="shared" si="89"/>
        <v/>
      </c>
      <c r="R295" s="71" t="str">
        <f t="shared" si="90"/>
        <v/>
      </c>
      <c r="S295" s="71" t="str">
        <f t="shared" si="91"/>
        <v/>
      </c>
      <c r="T295" s="71" t="str">
        <f t="shared" si="92"/>
        <v/>
      </c>
      <c r="U295" s="53" t="str">
        <f t="shared" si="78"/>
        <v/>
      </c>
      <c r="V295" s="52" t="str">
        <f t="shared" si="93"/>
        <v/>
      </c>
      <c r="W295" s="66" t="str">
        <f t="shared" si="94"/>
        <v/>
      </c>
    </row>
    <row r="296" spans="1:23" ht="13.5" customHeight="1">
      <c r="A296" s="45" t="str">
        <f>IF('Time Series Inputs'!A296="","",'Time Series Inputs'!A296)</f>
        <v/>
      </c>
      <c r="B296" s="74" t="str">
        <f>IF('Time Series Inputs'!B296="","",'Time Series Inputs'!B296)</f>
        <v/>
      </c>
      <c r="C296" s="74" t="str">
        <f>IF('Time Series Inputs'!C296="","",'Time Series Inputs'!C296)</f>
        <v/>
      </c>
      <c r="D296" s="53" t="str">
        <f>IF(A296="","",'Apply Constraints'!A296)</f>
        <v/>
      </c>
      <c r="E296" s="73" t="str">
        <f t="shared" si="79"/>
        <v/>
      </c>
      <c r="F296" s="68" t="str">
        <f t="shared" si="80"/>
        <v/>
      </c>
      <c r="G296" s="68" t="str">
        <f t="shared" si="81"/>
        <v/>
      </c>
      <c r="H296" s="69" t="str">
        <f t="shared" si="82"/>
        <v/>
      </c>
      <c r="I296" s="70" t="str">
        <f t="shared" si="83"/>
        <v/>
      </c>
      <c r="J296" s="46" t="str">
        <f t="shared" si="76"/>
        <v/>
      </c>
      <c r="K296" s="71" t="str">
        <f t="shared" si="84"/>
        <v/>
      </c>
      <c r="L296" s="70" t="str">
        <f t="shared" si="85"/>
        <v/>
      </c>
      <c r="M296" s="53" t="str">
        <f t="shared" si="86"/>
        <v/>
      </c>
      <c r="N296" s="53" t="str">
        <f t="shared" si="87"/>
        <v/>
      </c>
      <c r="O296" s="53" t="str">
        <f t="shared" si="77"/>
        <v/>
      </c>
      <c r="P296" s="72" t="str">
        <f t="shared" si="88"/>
        <v/>
      </c>
      <c r="Q296" s="72" t="str">
        <f t="shared" si="89"/>
        <v/>
      </c>
      <c r="R296" s="71" t="str">
        <f t="shared" si="90"/>
        <v/>
      </c>
      <c r="S296" s="71" t="str">
        <f t="shared" si="91"/>
        <v/>
      </c>
      <c r="T296" s="71" t="str">
        <f t="shared" si="92"/>
        <v/>
      </c>
      <c r="U296" s="53" t="str">
        <f t="shared" si="78"/>
        <v/>
      </c>
      <c r="V296" s="52" t="str">
        <f t="shared" si="93"/>
        <v/>
      </c>
      <c r="W296" s="66" t="str">
        <f t="shared" si="94"/>
        <v/>
      </c>
    </row>
    <row r="297" spans="1:23" ht="13.5" customHeight="1">
      <c r="A297" s="45" t="str">
        <f>IF('Time Series Inputs'!A297="","",'Time Series Inputs'!A297)</f>
        <v/>
      </c>
      <c r="B297" s="74" t="str">
        <f>IF('Time Series Inputs'!B297="","",'Time Series Inputs'!B297)</f>
        <v/>
      </c>
      <c r="C297" s="74" t="str">
        <f>IF('Time Series Inputs'!C297="","",'Time Series Inputs'!C297)</f>
        <v/>
      </c>
      <c r="D297" s="53" t="str">
        <f>IF(A297="","",'Apply Constraints'!A297)</f>
        <v/>
      </c>
      <c r="E297" s="73" t="str">
        <f t="shared" si="79"/>
        <v/>
      </c>
      <c r="F297" s="68" t="str">
        <f t="shared" si="80"/>
        <v/>
      </c>
      <c r="G297" s="68" t="str">
        <f t="shared" si="81"/>
        <v/>
      </c>
      <c r="H297" s="69" t="str">
        <f t="shared" si="82"/>
        <v/>
      </c>
      <c r="I297" s="70" t="str">
        <f t="shared" si="83"/>
        <v/>
      </c>
      <c r="J297" s="46" t="str">
        <f t="shared" si="76"/>
        <v/>
      </c>
      <c r="K297" s="71" t="str">
        <f t="shared" si="84"/>
        <v/>
      </c>
      <c r="L297" s="70" t="str">
        <f t="shared" si="85"/>
        <v/>
      </c>
      <c r="M297" s="53" t="str">
        <f t="shared" si="86"/>
        <v/>
      </c>
      <c r="N297" s="53" t="str">
        <f t="shared" si="87"/>
        <v/>
      </c>
      <c r="O297" s="53" t="str">
        <f t="shared" si="77"/>
        <v/>
      </c>
      <c r="P297" s="72" t="str">
        <f t="shared" si="88"/>
        <v/>
      </c>
      <c r="Q297" s="72" t="str">
        <f t="shared" si="89"/>
        <v/>
      </c>
      <c r="R297" s="71" t="str">
        <f t="shared" si="90"/>
        <v/>
      </c>
      <c r="S297" s="71" t="str">
        <f t="shared" si="91"/>
        <v/>
      </c>
      <c r="T297" s="71" t="str">
        <f t="shared" si="92"/>
        <v/>
      </c>
      <c r="U297" s="53" t="str">
        <f t="shared" si="78"/>
        <v/>
      </c>
      <c r="V297" s="52" t="str">
        <f t="shared" si="93"/>
        <v/>
      </c>
      <c r="W297" s="66" t="str">
        <f t="shared" si="94"/>
        <v/>
      </c>
    </row>
    <row r="298" spans="1:23" ht="13.5" customHeight="1">
      <c r="A298" s="45" t="str">
        <f>IF('Time Series Inputs'!A298="","",'Time Series Inputs'!A298)</f>
        <v/>
      </c>
      <c r="B298" s="74" t="str">
        <f>IF('Time Series Inputs'!B298="","",'Time Series Inputs'!B298)</f>
        <v/>
      </c>
      <c r="C298" s="74" t="str">
        <f>IF('Time Series Inputs'!C298="","",'Time Series Inputs'!C298)</f>
        <v/>
      </c>
      <c r="D298" s="53" t="str">
        <f>IF(A298="","",'Apply Constraints'!A298)</f>
        <v/>
      </c>
      <c r="E298" s="73" t="str">
        <f t="shared" si="79"/>
        <v/>
      </c>
      <c r="F298" s="68" t="str">
        <f t="shared" si="80"/>
        <v/>
      </c>
      <c r="G298" s="68" t="str">
        <f t="shared" si="81"/>
        <v/>
      </c>
      <c r="H298" s="69" t="str">
        <f t="shared" si="82"/>
        <v/>
      </c>
      <c r="I298" s="70" t="str">
        <f t="shared" si="83"/>
        <v/>
      </c>
      <c r="J298" s="46" t="str">
        <f t="shared" si="76"/>
        <v/>
      </c>
      <c r="K298" s="71" t="str">
        <f t="shared" si="84"/>
        <v/>
      </c>
      <c r="L298" s="70" t="str">
        <f t="shared" si="85"/>
        <v/>
      </c>
      <c r="M298" s="53" t="str">
        <f t="shared" si="86"/>
        <v/>
      </c>
      <c r="N298" s="53" t="str">
        <f t="shared" si="87"/>
        <v/>
      </c>
      <c r="O298" s="53" t="str">
        <f t="shared" si="77"/>
        <v/>
      </c>
      <c r="P298" s="72" t="str">
        <f t="shared" si="88"/>
        <v/>
      </c>
      <c r="Q298" s="72" t="str">
        <f t="shared" si="89"/>
        <v/>
      </c>
      <c r="R298" s="71" t="str">
        <f t="shared" si="90"/>
        <v/>
      </c>
      <c r="S298" s="71" t="str">
        <f t="shared" si="91"/>
        <v/>
      </c>
      <c r="T298" s="71" t="str">
        <f t="shared" si="92"/>
        <v/>
      </c>
      <c r="U298" s="53" t="str">
        <f t="shared" si="78"/>
        <v/>
      </c>
      <c r="V298" s="52" t="str">
        <f t="shared" si="93"/>
        <v/>
      </c>
      <c r="W298" s="66" t="str">
        <f t="shared" si="94"/>
        <v/>
      </c>
    </row>
    <row r="299" spans="1:23" ht="13.5" customHeight="1">
      <c r="A299" s="45" t="str">
        <f>IF('Time Series Inputs'!A299="","",'Time Series Inputs'!A299)</f>
        <v/>
      </c>
      <c r="B299" s="74" t="str">
        <f>IF('Time Series Inputs'!B299="","",'Time Series Inputs'!B299)</f>
        <v/>
      </c>
      <c r="C299" s="74" t="str">
        <f>IF('Time Series Inputs'!C299="","",'Time Series Inputs'!C299)</f>
        <v/>
      </c>
      <c r="D299" s="53" t="str">
        <f>IF(A299="","",'Apply Constraints'!A299)</f>
        <v/>
      </c>
      <c r="E299" s="73" t="str">
        <f t="shared" si="79"/>
        <v/>
      </c>
      <c r="F299" s="68" t="str">
        <f t="shared" si="80"/>
        <v/>
      </c>
      <c r="G299" s="68" t="str">
        <f t="shared" si="81"/>
        <v/>
      </c>
      <c r="H299" s="69" t="str">
        <f t="shared" si="82"/>
        <v/>
      </c>
      <c r="I299" s="70" t="str">
        <f t="shared" si="83"/>
        <v/>
      </c>
      <c r="J299" s="46" t="str">
        <f t="shared" si="76"/>
        <v/>
      </c>
      <c r="K299" s="71" t="str">
        <f t="shared" si="84"/>
        <v/>
      </c>
      <c r="L299" s="70" t="str">
        <f t="shared" si="85"/>
        <v/>
      </c>
      <c r="M299" s="53" t="str">
        <f t="shared" si="86"/>
        <v/>
      </c>
      <c r="N299" s="53" t="str">
        <f t="shared" si="87"/>
        <v/>
      </c>
      <c r="O299" s="53" t="str">
        <f t="shared" si="77"/>
        <v/>
      </c>
      <c r="P299" s="72" t="str">
        <f t="shared" si="88"/>
        <v/>
      </c>
      <c r="Q299" s="72" t="str">
        <f t="shared" si="89"/>
        <v/>
      </c>
      <c r="R299" s="71" t="str">
        <f t="shared" si="90"/>
        <v/>
      </c>
      <c r="S299" s="71" t="str">
        <f t="shared" si="91"/>
        <v/>
      </c>
      <c r="T299" s="71" t="str">
        <f t="shared" si="92"/>
        <v/>
      </c>
      <c r="U299" s="53" t="str">
        <f t="shared" si="78"/>
        <v/>
      </c>
      <c r="V299" s="52" t="str">
        <f t="shared" si="93"/>
        <v/>
      </c>
      <c r="W299" s="66" t="str">
        <f t="shared" si="94"/>
        <v/>
      </c>
    </row>
    <row r="300" spans="1:23" ht="13.5" customHeight="1">
      <c r="A300" s="45" t="str">
        <f>IF('Time Series Inputs'!A300="","",'Time Series Inputs'!A300)</f>
        <v/>
      </c>
      <c r="B300" s="74" t="str">
        <f>IF('Time Series Inputs'!B300="","",'Time Series Inputs'!B300)</f>
        <v/>
      </c>
      <c r="C300" s="74" t="str">
        <f>IF('Time Series Inputs'!C300="","",'Time Series Inputs'!C300)</f>
        <v/>
      </c>
      <c r="D300" s="53" t="str">
        <f>IF(A300="","",'Apply Constraints'!A300)</f>
        <v/>
      </c>
      <c r="E300" s="73" t="str">
        <f t="shared" si="79"/>
        <v/>
      </c>
      <c r="F300" s="68" t="str">
        <f t="shared" si="80"/>
        <v/>
      </c>
      <c r="G300" s="68" t="str">
        <f t="shared" si="81"/>
        <v/>
      </c>
      <c r="H300" s="69" t="str">
        <f t="shared" si="82"/>
        <v/>
      </c>
      <c r="I300" s="70" t="str">
        <f t="shared" si="83"/>
        <v/>
      </c>
      <c r="J300" s="46" t="str">
        <f t="shared" si="76"/>
        <v/>
      </c>
      <c r="K300" s="71" t="str">
        <f t="shared" si="84"/>
        <v/>
      </c>
      <c r="L300" s="70" t="str">
        <f t="shared" si="85"/>
        <v/>
      </c>
      <c r="M300" s="53" t="str">
        <f t="shared" si="86"/>
        <v/>
      </c>
      <c r="N300" s="53" t="str">
        <f t="shared" si="87"/>
        <v/>
      </c>
      <c r="O300" s="53" t="str">
        <f t="shared" si="77"/>
        <v/>
      </c>
      <c r="P300" s="72" t="str">
        <f t="shared" si="88"/>
        <v/>
      </c>
      <c r="Q300" s="72" t="str">
        <f t="shared" si="89"/>
        <v/>
      </c>
      <c r="R300" s="71" t="str">
        <f t="shared" si="90"/>
        <v/>
      </c>
      <c r="S300" s="71" t="str">
        <f t="shared" si="91"/>
        <v/>
      </c>
      <c r="T300" s="71" t="str">
        <f t="shared" si="92"/>
        <v/>
      </c>
      <c r="U300" s="53" t="str">
        <f t="shared" si="78"/>
        <v/>
      </c>
      <c r="V300" s="52" t="str">
        <f t="shared" si="93"/>
        <v/>
      </c>
      <c r="W300" s="66" t="str">
        <f t="shared" si="94"/>
        <v/>
      </c>
    </row>
    <row r="301" spans="1:23" ht="13.5" customHeight="1">
      <c r="A301" s="45" t="str">
        <f>IF('Time Series Inputs'!A301="","",'Time Series Inputs'!A301)</f>
        <v/>
      </c>
      <c r="B301" s="74" t="str">
        <f>IF('Time Series Inputs'!B301="","",'Time Series Inputs'!B301)</f>
        <v/>
      </c>
      <c r="C301" s="74" t="str">
        <f>IF('Time Series Inputs'!C301="","",'Time Series Inputs'!C301)</f>
        <v/>
      </c>
      <c r="D301" s="53" t="str">
        <f>IF(A301="","",'Apply Constraints'!A301)</f>
        <v/>
      </c>
      <c r="E301" s="73" t="str">
        <f t="shared" si="79"/>
        <v/>
      </c>
      <c r="F301" s="68" t="str">
        <f t="shared" si="80"/>
        <v/>
      </c>
      <c r="G301" s="68" t="str">
        <f t="shared" si="81"/>
        <v/>
      </c>
      <c r="H301" s="69" t="str">
        <f t="shared" si="82"/>
        <v/>
      </c>
      <c r="I301" s="70" t="str">
        <f t="shared" si="83"/>
        <v/>
      </c>
      <c r="J301" s="46" t="str">
        <f t="shared" si="76"/>
        <v/>
      </c>
      <c r="K301" s="71" t="str">
        <f t="shared" si="84"/>
        <v/>
      </c>
      <c r="L301" s="70" t="str">
        <f t="shared" si="85"/>
        <v/>
      </c>
      <c r="M301" s="53" t="str">
        <f t="shared" si="86"/>
        <v/>
      </c>
      <c r="N301" s="53" t="str">
        <f t="shared" si="87"/>
        <v/>
      </c>
      <c r="O301" s="53" t="str">
        <f t="shared" si="77"/>
        <v/>
      </c>
      <c r="P301" s="72" t="str">
        <f t="shared" si="88"/>
        <v/>
      </c>
      <c r="Q301" s="72" t="str">
        <f t="shared" si="89"/>
        <v/>
      </c>
      <c r="R301" s="71" t="str">
        <f t="shared" si="90"/>
        <v/>
      </c>
      <c r="S301" s="71" t="str">
        <f t="shared" si="91"/>
        <v/>
      </c>
      <c r="T301" s="71" t="str">
        <f t="shared" si="92"/>
        <v/>
      </c>
      <c r="U301" s="53" t="str">
        <f t="shared" si="78"/>
        <v/>
      </c>
      <c r="V301" s="52" t="str">
        <f t="shared" si="93"/>
        <v/>
      </c>
      <c r="W301" s="66" t="str">
        <f t="shared" si="94"/>
        <v/>
      </c>
    </row>
    <row r="302" spans="1:23" ht="13.5" customHeight="1">
      <c r="A302" s="45" t="str">
        <f>IF('Time Series Inputs'!A302="","",'Time Series Inputs'!A302)</f>
        <v/>
      </c>
      <c r="B302" s="74" t="str">
        <f>IF('Time Series Inputs'!B302="","",'Time Series Inputs'!B302)</f>
        <v/>
      </c>
      <c r="C302" s="74" t="str">
        <f>IF('Time Series Inputs'!C302="","",'Time Series Inputs'!C302)</f>
        <v/>
      </c>
      <c r="D302" s="53" t="str">
        <f>IF(A302="","",'Apply Constraints'!A302)</f>
        <v/>
      </c>
      <c r="E302" s="73" t="str">
        <f t="shared" si="79"/>
        <v/>
      </c>
      <c r="F302" s="68" t="str">
        <f t="shared" si="80"/>
        <v/>
      </c>
      <c r="G302" s="68" t="str">
        <f t="shared" si="81"/>
        <v/>
      </c>
      <c r="H302" s="69" t="str">
        <f t="shared" si="82"/>
        <v/>
      </c>
      <c r="I302" s="70" t="str">
        <f t="shared" si="83"/>
        <v/>
      </c>
      <c r="J302" s="46" t="str">
        <f t="shared" si="76"/>
        <v/>
      </c>
      <c r="K302" s="71" t="str">
        <f t="shared" si="84"/>
        <v/>
      </c>
      <c r="L302" s="70" t="str">
        <f t="shared" si="85"/>
        <v/>
      </c>
      <c r="M302" s="53" t="str">
        <f t="shared" si="86"/>
        <v/>
      </c>
      <c r="N302" s="53" t="str">
        <f t="shared" si="87"/>
        <v/>
      </c>
      <c r="O302" s="53" t="str">
        <f t="shared" si="77"/>
        <v/>
      </c>
      <c r="P302" s="72" t="str">
        <f t="shared" si="88"/>
        <v/>
      </c>
      <c r="Q302" s="72" t="str">
        <f t="shared" si="89"/>
        <v/>
      </c>
      <c r="R302" s="71" t="str">
        <f t="shared" si="90"/>
        <v/>
      </c>
      <c r="S302" s="71" t="str">
        <f t="shared" si="91"/>
        <v/>
      </c>
      <c r="T302" s="71" t="str">
        <f t="shared" si="92"/>
        <v/>
      </c>
      <c r="U302" s="53" t="str">
        <f t="shared" si="78"/>
        <v/>
      </c>
      <c r="V302" s="52" t="str">
        <f t="shared" si="93"/>
        <v/>
      </c>
      <c r="W302" s="66" t="str">
        <f t="shared" si="94"/>
        <v/>
      </c>
    </row>
    <row r="303" spans="1:23" ht="13.5" customHeight="1">
      <c r="A303" s="45" t="str">
        <f>IF('Time Series Inputs'!A303="","",'Time Series Inputs'!A303)</f>
        <v/>
      </c>
      <c r="B303" s="74" t="str">
        <f>IF('Time Series Inputs'!B303="","",'Time Series Inputs'!B303)</f>
        <v/>
      </c>
      <c r="C303" s="74" t="str">
        <f>IF('Time Series Inputs'!C303="","",'Time Series Inputs'!C303)</f>
        <v/>
      </c>
      <c r="D303" s="53" t="str">
        <f>IF(A303="","",'Apply Constraints'!A303)</f>
        <v/>
      </c>
      <c r="E303" s="73" t="str">
        <f t="shared" si="79"/>
        <v/>
      </c>
      <c r="F303" s="68" t="str">
        <f t="shared" si="80"/>
        <v/>
      </c>
      <c r="G303" s="68" t="str">
        <f t="shared" si="81"/>
        <v/>
      </c>
      <c r="H303" s="69" t="str">
        <f t="shared" si="82"/>
        <v/>
      </c>
      <c r="I303" s="70" t="str">
        <f t="shared" si="83"/>
        <v/>
      </c>
      <c r="J303" s="46" t="str">
        <f t="shared" si="76"/>
        <v/>
      </c>
      <c r="K303" s="71" t="str">
        <f t="shared" si="84"/>
        <v/>
      </c>
      <c r="L303" s="70" t="str">
        <f t="shared" si="85"/>
        <v/>
      </c>
      <c r="M303" s="53" t="str">
        <f t="shared" si="86"/>
        <v/>
      </c>
      <c r="N303" s="53" t="str">
        <f t="shared" si="87"/>
        <v/>
      </c>
      <c r="O303" s="53" t="str">
        <f t="shared" si="77"/>
        <v/>
      </c>
      <c r="P303" s="72" t="str">
        <f t="shared" si="88"/>
        <v/>
      </c>
      <c r="Q303" s="72" t="str">
        <f t="shared" si="89"/>
        <v/>
      </c>
      <c r="R303" s="71" t="str">
        <f t="shared" si="90"/>
        <v/>
      </c>
      <c r="S303" s="71" t="str">
        <f t="shared" si="91"/>
        <v/>
      </c>
      <c r="T303" s="71" t="str">
        <f t="shared" si="92"/>
        <v/>
      </c>
      <c r="U303" s="53" t="str">
        <f t="shared" si="78"/>
        <v/>
      </c>
      <c r="V303" s="52" t="str">
        <f t="shared" si="93"/>
        <v/>
      </c>
      <c r="W303" s="66" t="str">
        <f t="shared" si="94"/>
        <v/>
      </c>
    </row>
    <row r="304" spans="1:23" ht="13.5" customHeight="1">
      <c r="A304" s="45" t="str">
        <f>IF('Time Series Inputs'!A304="","",'Time Series Inputs'!A304)</f>
        <v/>
      </c>
      <c r="B304" s="74" t="str">
        <f>IF('Time Series Inputs'!B304="","",'Time Series Inputs'!B304)</f>
        <v/>
      </c>
      <c r="C304" s="74" t="str">
        <f>IF('Time Series Inputs'!C304="","",'Time Series Inputs'!C304)</f>
        <v/>
      </c>
      <c r="D304" s="53" t="str">
        <f>IF(A304="","",'Apply Constraints'!A304)</f>
        <v/>
      </c>
      <c r="E304" s="73" t="str">
        <f t="shared" si="79"/>
        <v/>
      </c>
      <c r="F304" s="68" t="str">
        <f t="shared" si="80"/>
        <v/>
      </c>
      <c r="G304" s="68" t="str">
        <f t="shared" si="81"/>
        <v/>
      </c>
      <c r="H304" s="69" t="str">
        <f t="shared" si="82"/>
        <v/>
      </c>
      <c r="I304" s="70" t="str">
        <f t="shared" si="83"/>
        <v/>
      </c>
      <c r="J304" s="46" t="str">
        <f t="shared" si="76"/>
        <v/>
      </c>
      <c r="K304" s="71" t="str">
        <f t="shared" si="84"/>
        <v/>
      </c>
      <c r="L304" s="70" t="str">
        <f t="shared" si="85"/>
        <v/>
      </c>
      <c r="M304" s="53" t="str">
        <f t="shared" si="86"/>
        <v/>
      </c>
      <c r="N304" s="53" t="str">
        <f t="shared" si="87"/>
        <v/>
      </c>
      <c r="O304" s="53" t="str">
        <f t="shared" si="77"/>
        <v/>
      </c>
      <c r="P304" s="72" t="str">
        <f t="shared" si="88"/>
        <v/>
      </c>
      <c r="Q304" s="72" t="str">
        <f t="shared" si="89"/>
        <v/>
      </c>
      <c r="R304" s="71" t="str">
        <f t="shared" si="90"/>
        <v/>
      </c>
      <c r="S304" s="71" t="str">
        <f t="shared" si="91"/>
        <v/>
      </c>
      <c r="T304" s="71" t="str">
        <f t="shared" si="92"/>
        <v/>
      </c>
      <c r="U304" s="53" t="str">
        <f t="shared" si="78"/>
        <v/>
      </c>
      <c r="V304" s="52" t="str">
        <f t="shared" si="93"/>
        <v/>
      </c>
      <c r="W304" s="66" t="str">
        <f t="shared" si="94"/>
        <v/>
      </c>
    </row>
    <row r="305" spans="1:23" ht="13.5" customHeight="1">
      <c r="A305" s="45" t="str">
        <f>IF('Time Series Inputs'!A305="","",'Time Series Inputs'!A305)</f>
        <v/>
      </c>
      <c r="B305" s="74" t="str">
        <f>IF('Time Series Inputs'!B305="","",'Time Series Inputs'!B305)</f>
        <v/>
      </c>
      <c r="C305" s="74" t="str">
        <f>IF('Time Series Inputs'!C305="","",'Time Series Inputs'!C305)</f>
        <v/>
      </c>
      <c r="D305" s="53" t="str">
        <f>IF(A305="","",'Apply Constraints'!A305)</f>
        <v/>
      </c>
      <c r="E305" s="73" t="str">
        <f t="shared" si="79"/>
        <v/>
      </c>
      <c r="F305" s="68" t="str">
        <f t="shared" si="80"/>
        <v/>
      </c>
      <c r="G305" s="68" t="str">
        <f t="shared" si="81"/>
        <v/>
      </c>
      <c r="H305" s="69" t="str">
        <f t="shared" si="82"/>
        <v/>
      </c>
      <c r="I305" s="70" t="str">
        <f t="shared" si="83"/>
        <v/>
      </c>
      <c r="J305" s="46" t="str">
        <f t="shared" si="76"/>
        <v/>
      </c>
      <c r="K305" s="71" t="str">
        <f t="shared" si="84"/>
        <v/>
      </c>
      <c r="L305" s="70" t="str">
        <f t="shared" si="85"/>
        <v/>
      </c>
      <c r="M305" s="53" t="str">
        <f t="shared" si="86"/>
        <v/>
      </c>
      <c r="N305" s="53" t="str">
        <f t="shared" si="87"/>
        <v/>
      </c>
      <c r="O305" s="53" t="str">
        <f t="shared" si="77"/>
        <v/>
      </c>
      <c r="P305" s="72" t="str">
        <f t="shared" si="88"/>
        <v/>
      </c>
      <c r="Q305" s="72" t="str">
        <f t="shared" si="89"/>
        <v/>
      </c>
      <c r="R305" s="71" t="str">
        <f t="shared" si="90"/>
        <v/>
      </c>
      <c r="S305" s="71" t="str">
        <f t="shared" si="91"/>
        <v/>
      </c>
      <c r="T305" s="71" t="str">
        <f t="shared" si="92"/>
        <v/>
      </c>
      <c r="U305" s="53" t="str">
        <f t="shared" si="78"/>
        <v/>
      </c>
      <c r="V305" s="52" t="str">
        <f t="shared" si="93"/>
        <v/>
      </c>
      <c r="W305" s="66" t="str">
        <f t="shared" si="94"/>
        <v/>
      </c>
    </row>
    <row r="306" spans="1:23" ht="13.5" customHeight="1">
      <c r="A306" s="45" t="str">
        <f>IF('Time Series Inputs'!A306="","",'Time Series Inputs'!A306)</f>
        <v/>
      </c>
      <c r="B306" s="74" t="str">
        <f>IF('Time Series Inputs'!B306="","",'Time Series Inputs'!B306)</f>
        <v/>
      </c>
      <c r="C306" s="74" t="str">
        <f>IF('Time Series Inputs'!C306="","",'Time Series Inputs'!C306)</f>
        <v/>
      </c>
      <c r="D306" s="53" t="str">
        <f>IF(A306="","",'Apply Constraints'!A306)</f>
        <v/>
      </c>
      <c r="E306" s="73" t="str">
        <f t="shared" si="79"/>
        <v/>
      </c>
      <c r="F306" s="68" t="str">
        <f t="shared" si="80"/>
        <v/>
      </c>
      <c r="G306" s="68" t="str">
        <f t="shared" si="81"/>
        <v/>
      </c>
      <c r="H306" s="69" t="str">
        <f t="shared" si="82"/>
        <v/>
      </c>
      <c r="I306" s="70" t="str">
        <f t="shared" si="83"/>
        <v/>
      </c>
      <c r="J306" s="46" t="str">
        <f t="shared" si="76"/>
        <v/>
      </c>
      <c r="K306" s="71" t="str">
        <f t="shared" si="84"/>
        <v/>
      </c>
      <c r="L306" s="70" t="str">
        <f t="shared" si="85"/>
        <v/>
      </c>
      <c r="M306" s="53" t="str">
        <f t="shared" si="86"/>
        <v/>
      </c>
      <c r="N306" s="53" t="str">
        <f t="shared" si="87"/>
        <v/>
      </c>
      <c r="O306" s="53" t="str">
        <f t="shared" si="77"/>
        <v/>
      </c>
      <c r="P306" s="72" t="str">
        <f t="shared" si="88"/>
        <v/>
      </c>
      <c r="Q306" s="72" t="str">
        <f t="shared" si="89"/>
        <v/>
      </c>
      <c r="R306" s="71" t="str">
        <f t="shared" si="90"/>
        <v/>
      </c>
      <c r="S306" s="71" t="str">
        <f t="shared" si="91"/>
        <v/>
      </c>
      <c r="T306" s="71" t="str">
        <f t="shared" si="92"/>
        <v/>
      </c>
      <c r="U306" s="53" t="str">
        <f t="shared" si="78"/>
        <v/>
      </c>
      <c r="V306" s="52" t="str">
        <f t="shared" si="93"/>
        <v/>
      </c>
      <c r="W306" s="66" t="str">
        <f t="shared" si="94"/>
        <v/>
      </c>
    </row>
    <row r="307" spans="1:23" ht="13.5" customHeight="1">
      <c r="A307" s="45" t="str">
        <f>IF('Time Series Inputs'!A307="","",'Time Series Inputs'!A307)</f>
        <v/>
      </c>
      <c r="B307" s="74" t="str">
        <f>IF('Time Series Inputs'!B307="","",'Time Series Inputs'!B307)</f>
        <v/>
      </c>
      <c r="C307" s="74" t="str">
        <f>IF('Time Series Inputs'!C307="","",'Time Series Inputs'!C307)</f>
        <v/>
      </c>
      <c r="D307" s="53" t="str">
        <f>IF(A307="","",'Apply Constraints'!A307)</f>
        <v/>
      </c>
      <c r="E307" s="73" t="str">
        <f t="shared" si="79"/>
        <v/>
      </c>
      <c r="F307" s="68" t="str">
        <f t="shared" si="80"/>
        <v/>
      </c>
      <c r="G307" s="68" t="str">
        <f t="shared" si="81"/>
        <v/>
      </c>
      <c r="H307" s="69" t="str">
        <f t="shared" si="82"/>
        <v/>
      </c>
      <c r="I307" s="70" t="str">
        <f t="shared" si="83"/>
        <v/>
      </c>
      <c r="J307" s="46" t="str">
        <f t="shared" si="76"/>
        <v/>
      </c>
      <c r="K307" s="71" t="str">
        <f t="shared" si="84"/>
        <v/>
      </c>
      <c r="L307" s="70" t="str">
        <f t="shared" si="85"/>
        <v/>
      </c>
      <c r="M307" s="53" t="str">
        <f t="shared" si="86"/>
        <v/>
      </c>
      <c r="N307" s="53" t="str">
        <f t="shared" si="87"/>
        <v/>
      </c>
      <c r="O307" s="53" t="str">
        <f t="shared" si="77"/>
        <v/>
      </c>
      <c r="P307" s="72" t="str">
        <f t="shared" si="88"/>
        <v/>
      </c>
      <c r="Q307" s="72" t="str">
        <f t="shared" si="89"/>
        <v/>
      </c>
      <c r="R307" s="71" t="str">
        <f t="shared" si="90"/>
        <v/>
      </c>
      <c r="S307" s="71" t="str">
        <f t="shared" si="91"/>
        <v/>
      </c>
      <c r="T307" s="71" t="str">
        <f t="shared" si="92"/>
        <v/>
      </c>
      <c r="U307" s="53" t="str">
        <f t="shared" si="78"/>
        <v/>
      </c>
      <c r="V307" s="52" t="str">
        <f t="shared" si="93"/>
        <v/>
      </c>
      <c r="W307" s="66" t="str">
        <f t="shared" si="94"/>
        <v/>
      </c>
    </row>
    <row r="308" spans="1:23" ht="13.5" customHeight="1">
      <c r="A308" s="45" t="str">
        <f>IF('Time Series Inputs'!A308="","",'Time Series Inputs'!A308)</f>
        <v/>
      </c>
      <c r="B308" s="74" t="str">
        <f>IF('Time Series Inputs'!B308="","",'Time Series Inputs'!B308)</f>
        <v/>
      </c>
      <c r="C308" s="74" t="str">
        <f>IF('Time Series Inputs'!C308="","",'Time Series Inputs'!C308)</f>
        <v/>
      </c>
      <c r="D308" s="53" t="str">
        <f>IF(A308="","",'Apply Constraints'!A308)</f>
        <v/>
      </c>
      <c r="E308" s="73" t="str">
        <f t="shared" si="79"/>
        <v/>
      </c>
      <c r="F308" s="68" t="str">
        <f t="shared" si="80"/>
        <v/>
      </c>
      <c r="G308" s="68" t="str">
        <f t="shared" si="81"/>
        <v/>
      </c>
      <c r="H308" s="69" t="str">
        <f t="shared" si="82"/>
        <v/>
      </c>
      <c r="I308" s="70" t="str">
        <f t="shared" si="83"/>
        <v/>
      </c>
      <c r="J308" s="46" t="str">
        <f t="shared" si="76"/>
        <v/>
      </c>
      <c r="K308" s="71" t="str">
        <f t="shared" si="84"/>
        <v/>
      </c>
      <c r="L308" s="70" t="str">
        <f t="shared" si="85"/>
        <v/>
      </c>
      <c r="M308" s="53" t="str">
        <f t="shared" si="86"/>
        <v/>
      </c>
      <c r="N308" s="53" t="str">
        <f t="shared" si="87"/>
        <v/>
      </c>
      <c r="O308" s="53" t="str">
        <f t="shared" si="77"/>
        <v/>
      </c>
      <c r="P308" s="72" t="str">
        <f t="shared" si="88"/>
        <v/>
      </c>
      <c r="Q308" s="72" t="str">
        <f t="shared" si="89"/>
        <v/>
      </c>
      <c r="R308" s="71" t="str">
        <f t="shared" si="90"/>
        <v/>
      </c>
      <c r="S308" s="71" t="str">
        <f t="shared" si="91"/>
        <v/>
      </c>
      <c r="T308" s="71" t="str">
        <f t="shared" si="92"/>
        <v/>
      </c>
      <c r="U308" s="53" t="str">
        <f t="shared" si="78"/>
        <v/>
      </c>
      <c r="V308" s="52" t="str">
        <f t="shared" si="93"/>
        <v/>
      </c>
      <c r="W308" s="66" t="str">
        <f t="shared" si="94"/>
        <v/>
      </c>
    </row>
    <row r="309" spans="1:23" ht="13.5" customHeight="1">
      <c r="A309" s="45" t="str">
        <f>IF('Time Series Inputs'!A309="","",'Time Series Inputs'!A309)</f>
        <v/>
      </c>
      <c r="B309" s="74" t="str">
        <f>IF('Time Series Inputs'!B309="","",'Time Series Inputs'!B309)</f>
        <v/>
      </c>
      <c r="C309" s="74" t="str">
        <f>IF('Time Series Inputs'!C309="","",'Time Series Inputs'!C309)</f>
        <v/>
      </c>
      <c r="D309" s="53" t="str">
        <f>IF(A309="","",'Apply Constraints'!A309)</f>
        <v/>
      </c>
      <c r="E309" s="73" t="str">
        <f t="shared" si="79"/>
        <v/>
      </c>
      <c r="F309" s="68" t="str">
        <f t="shared" si="80"/>
        <v/>
      </c>
      <c r="G309" s="68" t="str">
        <f t="shared" si="81"/>
        <v/>
      </c>
      <c r="H309" s="69" t="str">
        <f t="shared" si="82"/>
        <v/>
      </c>
      <c r="I309" s="70" t="str">
        <f t="shared" si="83"/>
        <v/>
      </c>
      <c r="J309" s="46" t="str">
        <f t="shared" si="76"/>
        <v/>
      </c>
      <c r="K309" s="71" t="str">
        <f t="shared" si="84"/>
        <v/>
      </c>
      <c r="L309" s="70" t="str">
        <f t="shared" si="85"/>
        <v/>
      </c>
      <c r="M309" s="53" t="str">
        <f t="shared" si="86"/>
        <v/>
      </c>
      <c r="N309" s="53" t="str">
        <f t="shared" si="87"/>
        <v/>
      </c>
      <c r="O309" s="53" t="str">
        <f t="shared" si="77"/>
        <v/>
      </c>
      <c r="P309" s="72" t="str">
        <f t="shared" si="88"/>
        <v/>
      </c>
      <c r="Q309" s="72" t="str">
        <f t="shared" si="89"/>
        <v/>
      </c>
      <c r="R309" s="71" t="str">
        <f t="shared" si="90"/>
        <v/>
      </c>
      <c r="S309" s="71" t="str">
        <f t="shared" si="91"/>
        <v/>
      </c>
      <c r="T309" s="71" t="str">
        <f t="shared" si="92"/>
        <v/>
      </c>
      <c r="U309" s="53" t="str">
        <f t="shared" si="78"/>
        <v/>
      </c>
      <c r="V309" s="52" t="str">
        <f t="shared" si="93"/>
        <v/>
      </c>
      <c r="W309" s="66" t="str">
        <f t="shared" si="94"/>
        <v/>
      </c>
    </row>
    <row r="310" spans="1:23" ht="13.5" customHeight="1">
      <c r="A310" s="45" t="str">
        <f>IF('Time Series Inputs'!A310="","",'Time Series Inputs'!A310)</f>
        <v/>
      </c>
      <c r="B310" s="74" t="str">
        <f>IF('Time Series Inputs'!B310="","",'Time Series Inputs'!B310)</f>
        <v/>
      </c>
      <c r="C310" s="74" t="str">
        <f>IF('Time Series Inputs'!C310="","",'Time Series Inputs'!C310)</f>
        <v/>
      </c>
      <c r="D310" s="53" t="str">
        <f>IF(A310="","",'Apply Constraints'!A310)</f>
        <v/>
      </c>
      <c r="E310" s="73" t="str">
        <f t="shared" si="79"/>
        <v/>
      </c>
      <c r="F310" s="68" t="str">
        <f t="shared" si="80"/>
        <v/>
      </c>
      <c r="G310" s="68" t="str">
        <f t="shared" si="81"/>
        <v/>
      </c>
      <c r="H310" s="69" t="str">
        <f t="shared" si="82"/>
        <v/>
      </c>
      <c r="I310" s="70" t="str">
        <f t="shared" si="83"/>
        <v/>
      </c>
      <c r="J310" s="46" t="str">
        <f t="shared" si="76"/>
        <v/>
      </c>
      <c r="K310" s="71" t="str">
        <f t="shared" si="84"/>
        <v/>
      </c>
      <c r="L310" s="70" t="str">
        <f t="shared" si="85"/>
        <v/>
      </c>
      <c r="M310" s="53" t="str">
        <f t="shared" si="86"/>
        <v/>
      </c>
      <c r="N310" s="53" t="str">
        <f t="shared" si="87"/>
        <v/>
      </c>
      <c r="O310" s="53" t="str">
        <f t="shared" si="77"/>
        <v/>
      </c>
      <c r="P310" s="72" t="str">
        <f t="shared" si="88"/>
        <v/>
      </c>
      <c r="Q310" s="72" t="str">
        <f t="shared" si="89"/>
        <v/>
      </c>
      <c r="R310" s="71" t="str">
        <f t="shared" si="90"/>
        <v/>
      </c>
      <c r="S310" s="71" t="str">
        <f t="shared" si="91"/>
        <v/>
      </c>
      <c r="T310" s="71" t="str">
        <f t="shared" si="92"/>
        <v/>
      </c>
      <c r="U310" s="53" t="str">
        <f t="shared" si="78"/>
        <v/>
      </c>
      <c r="V310" s="52" t="str">
        <f t="shared" si="93"/>
        <v/>
      </c>
      <c r="W310" s="66" t="str">
        <f t="shared" si="94"/>
        <v/>
      </c>
    </row>
    <row r="311" spans="1:23" ht="13.5" customHeight="1">
      <c r="A311" s="45" t="str">
        <f>IF('Time Series Inputs'!A311="","",'Time Series Inputs'!A311)</f>
        <v/>
      </c>
      <c r="B311" s="74" t="str">
        <f>IF('Time Series Inputs'!B311="","",'Time Series Inputs'!B311)</f>
        <v/>
      </c>
      <c r="C311" s="74" t="str">
        <f>IF('Time Series Inputs'!C311="","",'Time Series Inputs'!C311)</f>
        <v/>
      </c>
      <c r="D311" s="53" t="str">
        <f>IF(A311="","",'Apply Constraints'!A311)</f>
        <v/>
      </c>
      <c r="E311" s="73" t="str">
        <f t="shared" si="79"/>
        <v/>
      </c>
      <c r="F311" s="68" t="str">
        <f t="shared" si="80"/>
        <v/>
      </c>
      <c r="G311" s="68" t="str">
        <f t="shared" si="81"/>
        <v/>
      </c>
      <c r="H311" s="69" t="str">
        <f t="shared" si="82"/>
        <v/>
      </c>
      <c r="I311" s="70" t="str">
        <f t="shared" si="83"/>
        <v/>
      </c>
      <c r="J311" s="46" t="str">
        <f t="shared" si="76"/>
        <v/>
      </c>
      <c r="K311" s="71" t="str">
        <f t="shared" si="84"/>
        <v/>
      </c>
      <c r="L311" s="70" t="str">
        <f t="shared" si="85"/>
        <v/>
      </c>
      <c r="M311" s="53" t="str">
        <f t="shared" si="86"/>
        <v/>
      </c>
      <c r="N311" s="53" t="str">
        <f t="shared" si="87"/>
        <v/>
      </c>
      <c r="O311" s="53" t="str">
        <f t="shared" si="77"/>
        <v/>
      </c>
      <c r="P311" s="72" t="str">
        <f t="shared" si="88"/>
        <v/>
      </c>
      <c r="Q311" s="72" t="str">
        <f t="shared" si="89"/>
        <v/>
      </c>
      <c r="R311" s="71" t="str">
        <f t="shared" si="90"/>
        <v/>
      </c>
      <c r="S311" s="71" t="str">
        <f t="shared" si="91"/>
        <v/>
      </c>
      <c r="T311" s="71" t="str">
        <f t="shared" si="92"/>
        <v/>
      </c>
      <c r="U311" s="53" t="str">
        <f t="shared" si="78"/>
        <v/>
      </c>
      <c r="V311" s="52" t="str">
        <f t="shared" si="93"/>
        <v/>
      </c>
      <c r="W311" s="66" t="str">
        <f t="shared" si="94"/>
        <v/>
      </c>
    </row>
    <row r="312" spans="1:23" ht="13.5" customHeight="1">
      <c r="A312" s="45" t="str">
        <f>IF('Time Series Inputs'!A312="","",'Time Series Inputs'!A312)</f>
        <v/>
      </c>
      <c r="B312" s="74" t="str">
        <f>IF('Time Series Inputs'!B312="","",'Time Series Inputs'!B312)</f>
        <v/>
      </c>
      <c r="C312" s="74" t="str">
        <f>IF('Time Series Inputs'!C312="","",'Time Series Inputs'!C312)</f>
        <v/>
      </c>
      <c r="D312" s="53" t="str">
        <f>IF(A312="","",'Apply Constraints'!A312)</f>
        <v/>
      </c>
      <c r="E312" s="73" t="str">
        <f t="shared" si="79"/>
        <v/>
      </c>
      <c r="F312" s="68" t="str">
        <f t="shared" si="80"/>
        <v/>
      </c>
      <c r="G312" s="68" t="str">
        <f t="shared" si="81"/>
        <v/>
      </c>
      <c r="H312" s="69" t="str">
        <f t="shared" si="82"/>
        <v/>
      </c>
      <c r="I312" s="70" t="str">
        <f t="shared" si="83"/>
        <v/>
      </c>
      <c r="J312" s="46" t="str">
        <f t="shared" si="76"/>
        <v/>
      </c>
      <c r="K312" s="71" t="str">
        <f t="shared" si="84"/>
        <v/>
      </c>
      <c r="L312" s="70" t="str">
        <f t="shared" si="85"/>
        <v/>
      </c>
      <c r="M312" s="53" t="str">
        <f t="shared" si="86"/>
        <v/>
      </c>
      <c r="N312" s="53" t="str">
        <f t="shared" si="87"/>
        <v/>
      </c>
      <c r="O312" s="53" t="str">
        <f t="shared" si="77"/>
        <v/>
      </c>
      <c r="P312" s="72" t="str">
        <f t="shared" si="88"/>
        <v/>
      </c>
      <c r="Q312" s="72" t="str">
        <f t="shared" si="89"/>
        <v/>
      </c>
      <c r="R312" s="71" t="str">
        <f t="shared" si="90"/>
        <v/>
      </c>
      <c r="S312" s="71" t="str">
        <f t="shared" si="91"/>
        <v/>
      </c>
      <c r="T312" s="71" t="str">
        <f t="shared" si="92"/>
        <v/>
      </c>
      <c r="U312" s="53" t="str">
        <f t="shared" si="78"/>
        <v/>
      </c>
      <c r="V312" s="52" t="str">
        <f t="shared" si="93"/>
        <v/>
      </c>
      <c r="W312" s="66" t="str">
        <f t="shared" si="94"/>
        <v/>
      </c>
    </row>
    <row r="313" spans="1:23" ht="13.5" customHeight="1">
      <c r="A313" s="45" t="str">
        <f>IF('Time Series Inputs'!A313="","",'Time Series Inputs'!A313)</f>
        <v/>
      </c>
      <c r="B313" s="74" t="str">
        <f>IF('Time Series Inputs'!B313="","",'Time Series Inputs'!B313)</f>
        <v/>
      </c>
      <c r="C313" s="74" t="str">
        <f>IF('Time Series Inputs'!C313="","",'Time Series Inputs'!C313)</f>
        <v/>
      </c>
      <c r="D313" s="53" t="str">
        <f>IF(A313="","",'Apply Constraints'!A313)</f>
        <v/>
      </c>
      <c r="E313" s="73" t="str">
        <f t="shared" si="79"/>
        <v/>
      </c>
      <c r="F313" s="68" t="str">
        <f t="shared" si="80"/>
        <v/>
      </c>
      <c r="G313" s="68" t="str">
        <f t="shared" si="81"/>
        <v/>
      </c>
      <c r="H313" s="69" t="str">
        <f t="shared" si="82"/>
        <v/>
      </c>
      <c r="I313" s="70" t="str">
        <f t="shared" si="83"/>
        <v/>
      </c>
      <c r="J313" s="46" t="str">
        <f t="shared" si="76"/>
        <v/>
      </c>
      <c r="K313" s="71" t="str">
        <f t="shared" si="84"/>
        <v/>
      </c>
      <c r="L313" s="70" t="str">
        <f t="shared" si="85"/>
        <v/>
      </c>
      <c r="M313" s="53" t="str">
        <f t="shared" si="86"/>
        <v/>
      </c>
      <c r="N313" s="53" t="str">
        <f t="shared" si="87"/>
        <v/>
      </c>
      <c r="O313" s="53" t="str">
        <f t="shared" si="77"/>
        <v/>
      </c>
      <c r="P313" s="72" t="str">
        <f t="shared" si="88"/>
        <v/>
      </c>
      <c r="Q313" s="72" t="str">
        <f t="shared" si="89"/>
        <v/>
      </c>
      <c r="R313" s="71" t="str">
        <f t="shared" si="90"/>
        <v/>
      </c>
      <c r="S313" s="71" t="str">
        <f t="shared" si="91"/>
        <v/>
      </c>
      <c r="T313" s="71" t="str">
        <f t="shared" si="92"/>
        <v/>
      </c>
      <c r="U313" s="53" t="str">
        <f t="shared" si="78"/>
        <v/>
      </c>
      <c r="V313" s="52" t="str">
        <f t="shared" si="93"/>
        <v/>
      </c>
      <c r="W313" s="66" t="str">
        <f t="shared" si="94"/>
        <v/>
      </c>
    </row>
    <row r="314" spans="1:23" ht="13.5" customHeight="1">
      <c r="A314" s="45" t="str">
        <f>IF('Time Series Inputs'!A314="","",'Time Series Inputs'!A314)</f>
        <v/>
      </c>
      <c r="B314" s="74" t="str">
        <f>IF('Time Series Inputs'!B314="","",'Time Series Inputs'!B314)</f>
        <v/>
      </c>
      <c r="C314" s="74" t="str">
        <f>IF('Time Series Inputs'!C314="","",'Time Series Inputs'!C314)</f>
        <v/>
      </c>
      <c r="D314" s="53" t="str">
        <f>IF(A314="","",'Apply Constraints'!A314)</f>
        <v/>
      </c>
      <c r="E314" s="73" t="str">
        <f t="shared" si="79"/>
        <v/>
      </c>
      <c r="F314" s="68" t="str">
        <f t="shared" si="80"/>
        <v/>
      </c>
      <c r="G314" s="68" t="str">
        <f t="shared" si="81"/>
        <v/>
      </c>
      <c r="H314" s="69" t="str">
        <f t="shared" si="82"/>
        <v/>
      </c>
      <c r="I314" s="70" t="str">
        <f t="shared" si="83"/>
        <v/>
      </c>
      <c r="J314" s="46" t="str">
        <f t="shared" si="76"/>
        <v/>
      </c>
      <c r="K314" s="71" t="str">
        <f t="shared" si="84"/>
        <v/>
      </c>
      <c r="L314" s="70" t="str">
        <f t="shared" si="85"/>
        <v/>
      </c>
      <c r="M314" s="53" t="str">
        <f t="shared" si="86"/>
        <v/>
      </c>
      <c r="N314" s="53" t="str">
        <f t="shared" si="87"/>
        <v/>
      </c>
      <c r="O314" s="53" t="str">
        <f t="shared" si="77"/>
        <v/>
      </c>
      <c r="P314" s="72" t="str">
        <f t="shared" si="88"/>
        <v/>
      </c>
      <c r="Q314" s="72" t="str">
        <f t="shared" si="89"/>
        <v/>
      </c>
      <c r="R314" s="71" t="str">
        <f t="shared" si="90"/>
        <v/>
      </c>
      <c r="S314" s="71" t="str">
        <f t="shared" si="91"/>
        <v/>
      </c>
      <c r="T314" s="71" t="str">
        <f t="shared" si="92"/>
        <v/>
      </c>
      <c r="U314" s="53" t="str">
        <f t="shared" si="78"/>
        <v/>
      </c>
      <c r="V314" s="52" t="str">
        <f t="shared" si="93"/>
        <v/>
      </c>
      <c r="W314" s="66" t="str">
        <f t="shared" si="94"/>
        <v/>
      </c>
    </row>
    <row r="315" spans="1:23" ht="13.5" customHeight="1">
      <c r="A315" s="45" t="str">
        <f>IF('Time Series Inputs'!A315="","",'Time Series Inputs'!A315)</f>
        <v/>
      </c>
      <c r="B315" s="74" t="str">
        <f>IF('Time Series Inputs'!B315="","",'Time Series Inputs'!B315)</f>
        <v/>
      </c>
      <c r="C315" s="74" t="str">
        <f>IF('Time Series Inputs'!C315="","",'Time Series Inputs'!C315)</f>
        <v/>
      </c>
      <c r="D315" s="53" t="str">
        <f>IF(A315="","",'Apply Constraints'!A315)</f>
        <v/>
      </c>
      <c r="E315" s="73" t="str">
        <f t="shared" si="79"/>
        <v/>
      </c>
      <c r="F315" s="68" t="str">
        <f t="shared" si="80"/>
        <v/>
      </c>
      <c r="G315" s="68" t="str">
        <f t="shared" si="81"/>
        <v/>
      </c>
      <c r="H315" s="69" t="str">
        <f t="shared" si="82"/>
        <v/>
      </c>
      <c r="I315" s="70" t="str">
        <f t="shared" si="83"/>
        <v/>
      </c>
      <c r="J315" s="46" t="str">
        <f t="shared" si="76"/>
        <v/>
      </c>
      <c r="K315" s="71" t="str">
        <f t="shared" si="84"/>
        <v/>
      </c>
      <c r="L315" s="70" t="str">
        <f t="shared" si="85"/>
        <v/>
      </c>
      <c r="M315" s="53" t="str">
        <f t="shared" si="86"/>
        <v/>
      </c>
      <c r="N315" s="53" t="str">
        <f t="shared" si="87"/>
        <v/>
      </c>
      <c r="O315" s="53" t="str">
        <f t="shared" si="77"/>
        <v/>
      </c>
      <c r="P315" s="72" t="str">
        <f t="shared" si="88"/>
        <v/>
      </c>
      <c r="Q315" s="72" t="str">
        <f t="shared" si="89"/>
        <v/>
      </c>
      <c r="R315" s="71" t="str">
        <f t="shared" si="90"/>
        <v/>
      </c>
      <c r="S315" s="71" t="str">
        <f t="shared" si="91"/>
        <v/>
      </c>
      <c r="T315" s="71" t="str">
        <f t="shared" si="92"/>
        <v/>
      </c>
      <c r="U315" s="53" t="str">
        <f t="shared" si="78"/>
        <v/>
      </c>
      <c r="V315" s="52" t="str">
        <f t="shared" si="93"/>
        <v/>
      </c>
      <c r="W315" s="66" t="str">
        <f t="shared" si="94"/>
        <v/>
      </c>
    </row>
    <row r="316" spans="1:23" ht="13.5" customHeight="1">
      <c r="A316" s="45" t="str">
        <f>IF('Time Series Inputs'!A316="","",'Time Series Inputs'!A316)</f>
        <v/>
      </c>
      <c r="B316" s="74" t="str">
        <f>IF('Time Series Inputs'!B316="","",'Time Series Inputs'!B316)</f>
        <v/>
      </c>
      <c r="C316" s="74" t="str">
        <f>IF('Time Series Inputs'!C316="","",'Time Series Inputs'!C316)</f>
        <v/>
      </c>
      <c r="D316" s="53" t="str">
        <f>IF(A316="","",'Apply Constraints'!A316)</f>
        <v/>
      </c>
      <c r="E316" s="73" t="str">
        <f t="shared" si="79"/>
        <v/>
      </c>
      <c r="F316" s="68" t="str">
        <f t="shared" si="80"/>
        <v/>
      </c>
      <c r="G316" s="68" t="str">
        <f t="shared" si="81"/>
        <v/>
      </c>
      <c r="H316" s="69" t="str">
        <f t="shared" si="82"/>
        <v/>
      </c>
      <c r="I316" s="70" t="str">
        <f t="shared" si="83"/>
        <v/>
      </c>
      <c r="J316" s="46" t="str">
        <f t="shared" si="76"/>
        <v/>
      </c>
      <c r="K316" s="71" t="str">
        <f t="shared" si="84"/>
        <v/>
      </c>
      <c r="L316" s="70" t="str">
        <f t="shared" si="85"/>
        <v/>
      </c>
      <c r="M316" s="53" t="str">
        <f t="shared" si="86"/>
        <v/>
      </c>
      <c r="N316" s="53" t="str">
        <f t="shared" si="87"/>
        <v/>
      </c>
      <c r="O316" s="53" t="str">
        <f t="shared" si="77"/>
        <v/>
      </c>
      <c r="P316" s="72" t="str">
        <f t="shared" si="88"/>
        <v/>
      </c>
      <c r="Q316" s="72" t="str">
        <f t="shared" si="89"/>
        <v/>
      </c>
      <c r="R316" s="71" t="str">
        <f t="shared" si="90"/>
        <v/>
      </c>
      <c r="S316" s="71" t="str">
        <f t="shared" si="91"/>
        <v/>
      </c>
      <c r="T316" s="71" t="str">
        <f t="shared" si="92"/>
        <v/>
      </c>
      <c r="U316" s="53" t="str">
        <f t="shared" si="78"/>
        <v/>
      </c>
      <c r="V316" s="52" t="str">
        <f t="shared" si="93"/>
        <v/>
      </c>
      <c r="W316" s="66" t="str">
        <f t="shared" si="94"/>
        <v/>
      </c>
    </row>
    <row r="317" spans="1:23" ht="13.5" customHeight="1">
      <c r="A317" s="45" t="str">
        <f>IF('Time Series Inputs'!A317="","",'Time Series Inputs'!A317)</f>
        <v/>
      </c>
      <c r="B317" s="74" t="str">
        <f>IF('Time Series Inputs'!B317="","",'Time Series Inputs'!B317)</f>
        <v/>
      </c>
      <c r="C317" s="74" t="str">
        <f>IF('Time Series Inputs'!C317="","",'Time Series Inputs'!C317)</f>
        <v/>
      </c>
      <c r="D317" s="53" t="str">
        <f>IF(A317="","",'Apply Constraints'!A317)</f>
        <v/>
      </c>
      <c r="E317" s="73" t="str">
        <f t="shared" si="79"/>
        <v/>
      </c>
      <c r="F317" s="68" t="str">
        <f t="shared" si="80"/>
        <v/>
      </c>
      <c r="G317" s="68" t="str">
        <f t="shared" si="81"/>
        <v/>
      </c>
      <c r="H317" s="69" t="str">
        <f t="shared" si="82"/>
        <v/>
      </c>
      <c r="I317" s="70" t="str">
        <f t="shared" si="83"/>
        <v/>
      </c>
      <c r="J317" s="46" t="str">
        <f t="shared" si="76"/>
        <v/>
      </c>
      <c r="K317" s="71" t="str">
        <f t="shared" si="84"/>
        <v/>
      </c>
      <c r="L317" s="70" t="str">
        <f t="shared" si="85"/>
        <v/>
      </c>
      <c r="M317" s="53" t="str">
        <f t="shared" si="86"/>
        <v/>
      </c>
      <c r="N317" s="53" t="str">
        <f t="shared" si="87"/>
        <v/>
      </c>
      <c r="O317" s="53" t="str">
        <f t="shared" si="77"/>
        <v/>
      </c>
      <c r="P317" s="72" t="str">
        <f t="shared" si="88"/>
        <v/>
      </c>
      <c r="Q317" s="72" t="str">
        <f t="shared" si="89"/>
        <v/>
      </c>
      <c r="R317" s="71" t="str">
        <f t="shared" si="90"/>
        <v/>
      </c>
      <c r="S317" s="71" t="str">
        <f t="shared" si="91"/>
        <v/>
      </c>
      <c r="T317" s="71" t="str">
        <f t="shared" si="92"/>
        <v/>
      </c>
      <c r="U317" s="53" t="str">
        <f t="shared" si="78"/>
        <v/>
      </c>
      <c r="V317" s="52" t="str">
        <f t="shared" si="93"/>
        <v/>
      </c>
      <c r="W317" s="66" t="str">
        <f t="shared" si="94"/>
        <v/>
      </c>
    </row>
    <row r="318" spans="1:23" ht="13.5" customHeight="1">
      <c r="A318" s="45" t="str">
        <f>IF('Time Series Inputs'!A318="","",'Time Series Inputs'!A318)</f>
        <v/>
      </c>
      <c r="B318" s="74" t="str">
        <f>IF('Time Series Inputs'!B318="","",'Time Series Inputs'!B318)</f>
        <v/>
      </c>
      <c r="C318" s="74" t="str">
        <f>IF('Time Series Inputs'!C318="","",'Time Series Inputs'!C318)</f>
        <v/>
      </c>
      <c r="D318" s="53" t="str">
        <f>IF(A318="","",'Apply Constraints'!A318)</f>
        <v/>
      </c>
      <c r="E318" s="73" t="str">
        <f t="shared" si="79"/>
        <v/>
      </c>
      <c r="F318" s="68" t="str">
        <f t="shared" si="80"/>
        <v/>
      </c>
      <c r="G318" s="68" t="str">
        <f t="shared" si="81"/>
        <v/>
      </c>
      <c r="H318" s="69" t="str">
        <f t="shared" si="82"/>
        <v/>
      </c>
      <c r="I318" s="70" t="str">
        <f t="shared" si="83"/>
        <v/>
      </c>
      <c r="J318" s="46" t="str">
        <f t="shared" si="76"/>
        <v/>
      </c>
      <c r="K318" s="71" t="str">
        <f t="shared" si="84"/>
        <v/>
      </c>
      <c r="L318" s="70" t="str">
        <f t="shared" si="85"/>
        <v/>
      </c>
      <c r="M318" s="53" t="str">
        <f t="shared" si="86"/>
        <v/>
      </c>
      <c r="N318" s="53" t="str">
        <f t="shared" si="87"/>
        <v/>
      </c>
      <c r="O318" s="53" t="str">
        <f t="shared" si="77"/>
        <v/>
      </c>
      <c r="P318" s="72" t="str">
        <f t="shared" si="88"/>
        <v/>
      </c>
      <c r="Q318" s="72" t="str">
        <f t="shared" si="89"/>
        <v/>
      </c>
      <c r="R318" s="71" t="str">
        <f t="shared" si="90"/>
        <v/>
      </c>
      <c r="S318" s="71" t="str">
        <f t="shared" si="91"/>
        <v/>
      </c>
      <c r="T318" s="71" t="str">
        <f t="shared" si="92"/>
        <v/>
      </c>
      <c r="U318" s="53" t="str">
        <f t="shared" si="78"/>
        <v/>
      </c>
      <c r="V318" s="52" t="str">
        <f t="shared" si="93"/>
        <v/>
      </c>
      <c r="W318" s="66" t="str">
        <f t="shared" si="94"/>
        <v/>
      </c>
    </row>
    <row r="319" spans="1:23" ht="13.5" customHeight="1">
      <c r="A319" s="45" t="str">
        <f>IF('Time Series Inputs'!A319="","",'Time Series Inputs'!A319)</f>
        <v/>
      </c>
      <c r="B319" s="74" t="str">
        <f>IF('Time Series Inputs'!B319="","",'Time Series Inputs'!B319)</f>
        <v/>
      </c>
      <c r="C319" s="74" t="str">
        <f>IF('Time Series Inputs'!C319="","",'Time Series Inputs'!C319)</f>
        <v/>
      </c>
      <c r="D319" s="53" t="str">
        <f>IF(A319="","",'Apply Constraints'!A319)</f>
        <v/>
      </c>
      <c r="E319" s="73" t="str">
        <f t="shared" si="79"/>
        <v/>
      </c>
      <c r="F319" s="68" t="str">
        <f t="shared" si="80"/>
        <v/>
      </c>
      <c r="G319" s="68" t="str">
        <f t="shared" si="81"/>
        <v/>
      </c>
      <c r="H319" s="69" t="str">
        <f t="shared" si="82"/>
        <v/>
      </c>
      <c r="I319" s="70" t="str">
        <f t="shared" si="83"/>
        <v/>
      </c>
      <c r="J319" s="46" t="str">
        <f t="shared" si="76"/>
        <v/>
      </c>
      <c r="K319" s="71" t="str">
        <f t="shared" si="84"/>
        <v/>
      </c>
      <c r="L319" s="70" t="str">
        <f t="shared" si="85"/>
        <v/>
      </c>
      <c r="M319" s="53" t="str">
        <f t="shared" si="86"/>
        <v/>
      </c>
      <c r="N319" s="53" t="str">
        <f t="shared" si="87"/>
        <v/>
      </c>
      <c r="O319" s="53" t="str">
        <f t="shared" si="77"/>
        <v/>
      </c>
      <c r="P319" s="72" t="str">
        <f t="shared" si="88"/>
        <v/>
      </c>
      <c r="Q319" s="72" t="str">
        <f t="shared" si="89"/>
        <v/>
      </c>
      <c r="R319" s="71" t="str">
        <f t="shared" si="90"/>
        <v/>
      </c>
      <c r="S319" s="71" t="str">
        <f t="shared" si="91"/>
        <v/>
      </c>
      <c r="T319" s="71" t="str">
        <f t="shared" si="92"/>
        <v/>
      </c>
      <c r="U319" s="53" t="str">
        <f t="shared" si="78"/>
        <v/>
      </c>
      <c r="V319" s="52" t="str">
        <f t="shared" si="93"/>
        <v/>
      </c>
      <c r="W319" s="66" t="str">
        <f t="shared" si="94"/>
        <v/>
      </c>
    </row>
    <row r="320" spans="1:23" ht="13.5" customHeight="1">
      <c r="A320" s="45" t="str">
        <f>IF('Time Series Inputs'!A320="","",'Time Series Inputs'!A320)</f>
        <v/>
      </c>
      <c r="B320" s="74" t="str">
        <f>IF('Time Series Inputs'!B320="","",'Time Series Inputs'!B320)</f>
        <v/>
      </c>
      <c r="C320" s="74" t="str">
        <f>IF('Time Series Inputs'!C320="","",'Time Series Inputs'!C320)</f>
        <v/>
      </c>
      <c r="D320" s="53" t="str">
        <f>IF(A320="","",'Apply Constraints'!A320)</f>
        <v/>
      </c>
      <c r="E320" s="73" t="str">
        <f t="shared" si="79"/>
        <v/>
      </c>
      <c r="F320" s="68" t="str">
        <f t="shared" si="80"/>
        <v/>
      </c>
      <c r="G320" s="68" t="str">
        <f t="shared" si="81"/>
        <v/>
      </c>
      <c r="H320" s="69" t="str">
        <f t="shared" si="82"/>
        <v/>
      </c>
      <c r="I320" s="70" t="str">
        <f t="shared" si="83"/>
        <v/>
      </c>
      <c r="J320" s="46" t="str">
        <f t="shared" si="76"/>
        <v/>
      </c>
      <c r="K320" s="71" t="str">
        <f t="shared" si="84"/>
        <v/>
      </c>
      <c r="L320" s="70" t="str">
        <f t="shared" si="85"/>
        <v/>
      </c>
      <c r="M320" s="53" t="str">
        <f t="shared" si="86"/>
        <v/>
      </c>
      <c r="N320" s="53" t="str">
        <f t="shared" si="87"/>
        <v/>
      </c>
      <c r="O320" s="53" t="str">
        <f t="shared" si="77"/>
        <v/>
      </c>
      <c r="P320" s="72" t="str">
        <f t="shared" si="88"/>
        <v/>
      </c>
      <c r="Q320" s="72" t="str">
        <f t="shared" si="89"/>
        <v/>
      </c>
      <c r="R320" s="71" t="str">
        <f t="shared" si="90"/>
        <v/>
      </c>
      <c r="S320" s="71" t="str">
        <f t="shared" si="91"/>
        <v/>
      </c>
      <c r="T320" s="71" t="str">
        <f t="shared" si="92"/>
        <v/>
      </c>
      <c r="U320" s="53" t="str">
        <f t="shared" si="78"/>
        <v/>
      </c>
      <c r="V320" s="52" t="str">
        <f t="shared" si="93"/>
        <v/>
      </c>
      <c r="W320" s="66" t="str">
        <f t="shared" si="94"/>
        <v/>
      </c>
    </row>
    <row r="321" spans="1:23" ht="13.5" customHeight="1">
      <c r="A321" s="45" t="str">
        <f>IF('Time Series Inputs'!A321="","",'Time Series Inputs'!A321)</f>
        <v/>
      </c>
      <c r="B321" s="74" t="str">
        <f>IF('Time Series Inputs'!B321="","",'Time Series Inputs'!B321)</f>
        <v/>
      </c>
      <c r="C321" s="74" t="str">
        <f>IF('Time Series Inputs'!C321="","",'Time Series Inputs'!C321)</f>
        <v/>
      </c>
      <c r="D321" s="53" t="str">
        <f>IF(A321="","",'Apply Constraints'!A321)</f>
        <v/>
      </c>
      <c r="E321" s="73" t="str">
        <f t="shared" si="79"/>
        <v/>
      </c>
      <c r="F321" s="68" t="str">
        <f t="shared" si="80"/>
        <v/>
      </c>
      <c r="G321" s="68" t="str">
        <f t="shared" si="81"/>
        <v/>
      </c>
      <c r="H321" s="69" t="str">
        <f t="shared" si="82"/>
        <v/>
      </c>
      <c r="I321" s="70" t="str">
        <f t="shared" si="83"/>
        <v/>
      </c>
      <c r="J321" s="46" t="str">
        <f t="shared" si="76"/>
        <v/>
      </c>
      <c r="K321" s="71" t="str">
        <f t="shared" si="84"/>
        <v/>
      </c>
      <c r="L321" s="70" t="str">
        <f t="shared" si="85"/>
        <v/>
      </c>
      <c r="M321" s="53" t="str">
        <f t="shared" si="86"/>
        <v/>
      </c>
      <c r="N321" s="53" t="str">
        <f t="shared" si="87"/>
        <v/>
      </c>
      <c r="O321" s="53" t="str">
        <f t="shared" si="77"/>
        <v/>
      </c>
      <c r="P321" s="72" t="str">
        <f t="shared" si="88"/>
        <v/>
      </c>
      <c r="Q321" s="72" t="str">
        <f t="shared" si="89"/>
        <v/>
      </c>
      <c r="R321" s="71" t="str">
        <f t="shared" si="90"/>
        <v/>
      </c>
      <c r="S321" s="71" t="str">
        <f t="shared" si="91"/>
        <v/>
      </c>
      <c r="T321" s="71" t="str">
        <f t="shared" si="92"/>
        <v/>
      </c>
      <c r="U321" s="53" t="str">
        <f t="shared" si="78"/>
        <v/>
      </c>
      <c r="V321" s="52" t="str">
        <f t="shared" si="93"/>
        <v/>
      </c>
      <c r="W321" s="66" t="str">
        <f t="shared" si="94"/>
        <v/>
      </c>
    </row>
    <row r="322" spans="1:23" ht="13.5" customHeight="1">
      <c r="A322" s="45" t="str">
        <f>IF('Time Series Inputs'!A322="","",'Time Series Inputs'!A322)</f>
        <v/>
      </c>
      <c r="B322" s="74" t="str">
        <f>IF('Time Series Inputs'!B322="","",'Time Series Inputs'!B322)</f>
        <v/>
      </c>
      <c r="C322" s="74" t="str">
        <f>IF('Time Series Inputs'!C322="","",'Time Series Inputs'!C322)</f>
        <v/>
      </c>
      <c r="D322" s="53" t="str">
        <f>IF(A322="","",'Apply Constraints'!A322)</f>
        <v/>
      </c>
      <c r="E322" s="73" t="str">
        <f t="shared" si="79"/>
        <v/>
      </c>
      <c r="F322" s="68" t="str">
        <f t="shared" si="80"/>
        <v/>
      </c>
      <c r="G322" s="68" t="str">
        <f t="shared" si="81"/>
        <v/>
      </c>
      <c r="H322" s="69" t="str">
        <f t="shared" si="82"/>
        <v/>
      </c>
      <c r="I322" s="70" t="str">
        <f t="shared" si="83"/>
        <v/>
      </c>
      <c r="J322" s="46" t="str">
        <f t="shared" ref="J322:J385" si="95">IF(B322="","", -F322* (1-(1-ANNUAL_FEE)^(1/252)))</f>
        <v/>
      </c>
      <c r="K322" s="71" t="str">
        <f t="shared" si="84"/>
        <v/>
      </c>
      <c r="L322" s="70" t="str">
        <f t="shared" si="85"/>
        <v/>
      </c>
      <c r="M322" s="53" t="str">
        <f t="shared" si="86"/>
        <v/>
      </c>
      <c r="N322" s="53" t="str">
        <f t="shared" si="87"/>
        <v/>
      </c>
      <c r="O322" s="53" t="str">
        <f t="shared" ref="O322:O385" si="96">IF(A322="","",IF(D322=N322,0,IF(D322&gt;N322,(D322-N322)/(1+BID_OFFER_SPREAD/2*D322),(D322-N322)/(1-BID_OFFER_SPREAD/2*D322))*(K322/(1-N322))))</f>
        <v/>
      </c>
      <c r="P322" s="72" t="str">
        <f t="shared" si="88"/>
        <v/>
      </c>
      <c r="Q322" s="72" t="str">
        <f t="shared" si="89"/>
        <v/>
      </c>
      <c r="R322" s="71" t="str">
        <f t="shared" si="90"/>
        <v/>
      </c>
      <c r="S322" s="71" t="str">
        <f t="shared" si="91"/>
        <v/>
      </c>
      <c r="T322" s="71" t="str">
        <f t="shared" si="92"/>
        <v/>
      </c>
      <c r="U322" s="53" t="str">
        <f t="shared" ref="U322:U385" si="97">IF(E322="","",T322/(T322+S322))</f>
        <v/>
      </c>
      <c r="V322" s="52" t="str">
        <f t="shared" si="93"/>
        <v/>
      </c>
      <c r="W322" s="66" t="str">
        <f t="shared" si="94"/>
        <v/>
      </c>
    </row>
    <row r="323" spans="1:23" ht="13.5" customHeight="1">
      <c r="A323" s="45" t="str">
        <f>IF('Time Series Inputs'!A323="","",'Time Series Inputs'!A323)</f>
        <v/>
      </c>
      <c r="B323" s="74" t="str">
        <f>IF('Time Series Inputs'!B323="","",'Time Series Inputs'!B323)</f>
        <v/>
      </c>
      <c r="C323" s="74" t="str">
        <f>IF('Time Series Inputs'!C323="","",'Time Series Inputs'!C323)</f>
        <v/>
      </c>
      <c r="D323" s="53" t="str">
        <f>IF(A323="","",'Apply Constraints'!A323)</f>
        <v/>
      </c>
      <c r="E323" s="73" t="str">
        <f t="shared" ref="E323:E386" si="98">IF(B323="","",(U322*B323/B322/(1+U322*(B323/B322-1))))</f>
        <v/>
      </c>
      <c r="F323" s="68" t="str">
        <f t="shared" ref="F323:F386" si="99">IF(B323="","",Q322*B323+S322)</f>
        <v/>
      </c>
      <c r="G323" s="68" t="str">
        <f t="shared" ref="G323:G386" si="100">IF(B323="","", E323*F323)</f>
        <v/>
      </c>
      <c r="H323" s="69" t="str">
        <f t="shared" ref="H323:H386" si="101">IF(B323="","", F323 - Q322*B323)</f>
        <v/>
      </c>
      <c r="I323" s="70" t="str">
        <f t="shared" ref="I323:I386" si="102">IF(B323="","", G323/B323)</f>
        <v/>
      </c>
      <c r="J323" s="46" t="str">
        <f t="shared" si="95"/>
        <v/>
      </c>
      <c r="K323" s="71" t="str">
        <f t="shared" ref="K323:K386" si="103">IF(B323="","", H323+J323)</f>
        <v/>
      </c>
      <c r="L323" s="70" t="str">
        <f t="shared" ref="L323:L386" si="104">IF(B323="","", K323+G323)</f>
        <v/>
      </c>
      <c r="M323" s="53" t="str">
        <f t="shared" ref="M323:M386" si="105">IF(B323="","", L323*D323*(1-ANNUAL_FEE)^(1/252))</f>
        <v/>
      </c>
      <c r="N323" s="53" t="str">
        <f t="shared" ref="N323:N386" si="106">IF(B323="","", G323/L323)</f>
        <v/>
      </c>
      <c r="O323" s="53" t="str">
        <f t="shared" si="96"/>
        <v/>
      </c>
      <c r="P323" s="72" t="str">
        <f t="shared" ref="P323:P386" si="107">IF(B323="","", O323/B323)</f>
        <v/>
      </c>
      <c r="Q323" s="72" t="str">
        <f t="shared" ref="Q323:Q386" si="108">IF(B323="","", P323+I323)</f>
        <v/>
      </c>
      <c r="R323" s="71" t="str">
        <f t="shared" ref="R323:R386" si="109">IF(A323="","",IF(P323&gt;0,-P323*B323*(1+BID_OFFER_SPREAD/2),-P323*B323*(1-BID_OFFER_SPREAD/2)))</f>
        <v/>
      </c>
      <c r="S323" s="71" t="str">
        <f t="shared" ref="S323:S386" si="110">IF(B323="","", K323+R323)</f>
        <v/>
      </c>
      <c r="T323" s="71" t="str">
        <f t="shared" ref="T323:T386" si="111">IF(B323="","", Q323*B323)</f>
        <v/>
      </c>
      <c r="U323" s="53" t="str">
        <f t="shared" si="97"/>
        <v/>
      </c>
      <c r="V323" s="52" t="str">
        <f t="shared" ref="V323:V386" si="112">IF(B323="","", IF(U323=D323,"Correct", "Error"))</f>
        <v/>
      </c>
      <c r="W323" s="66" t="str">
        <f t="shared" ref="W323:W386" si="113">IF(B323="","", S323+T323)</f>
        <v/>
      </c>
    </row>
    <row r="324" spans="1:23" ht="13.5" customHeight="1">
      <c r="A324" s="45" t="str">
        <f>IF('Time Series Inputs'!A324="","",'Time Series Inputs'!A324)</f>
        <v/>
      </c>
      <c r="B324" s="74" t="str">
        <f>IF('Time Series Inputs'!B324="","",'Time Series Inputs'!B324)</f>
        <v/>
      </c>
      <c r="C324" s="74" t="str">
        <f>IF('Time Series Inputs'!C324="","",'Time Series Inputs'!C324)</f>
        <v/>
      </c>
      <c r="D324" s="53" t="str">
        <f>IF(A324="","",'Apply Constraints'!A324)</f>
        <v/>
      </c>
      <c r="E324" s="73" t="str">
        <f t="shared" si="98"/>
        <v/>
      </c>
      <c r="F324" s="68" t="str">
        <f t="shared" si="99"/>
        <v/>
      </c>
      <c r="G324" s="68" t="str">
        <f t="shared" si="100"/>
        <v/>
      </c>
      <c r="H324" s="69" t="str">
        <f t="shared" si="101"/>
        <v/>
      </c>
      <c r="I324" s="70" t="str">
        <f t="shared" si="102"/>
        <v/>
      </c>
      <c r="J324" s="46" t="str">
        <f t="shared" si="95"/>
        <v/>
      </c>
      <c r="K324" s="71" t="str">
        <f t="shared" si="103"/>
        <v/>
      </c>
      <c r="L324" s="70" t="str">
        <f t="shared" si="104"/>
        <v/>
      </c>
      <c r="M324" s="53" t="str">
        <f t="shared" si="105"/>
        <v/>
      </c>
      <c r="N324" s="53" t="str">
        <f t="shared" si="106"/>
        <v/>
      </c>
      <c r="O324" s="53" t="str">
        <f t="shared" si="96"/>
        <v/>
      </c>
      <c r="P324" s="72" t="str">
        <f t="shared" si="107"/>
        <v/>
      </c>
      <c r="Q324" s="72" t="str">
        <f t="shared" si="108"/>
        <v/>
      </c>
      <c r="R324" s="71" t="str">
        <f t="shared" si="109"/>
        <v/>
      </c>
      <c r="S324" s="71" t="str">
        <f t="shared" si="110"/>
        <v/>
      </c>
      <c r="T324" s="71" t="str">
        <f t="shared" si="111"/>
        <v/>
      </c>
      <c r="U324" s="53" t="str">
        <f t="shared" si="97"/>
        <v/>
      </c>
      <c r="V324" s="52" t="str">
        <f t="shared" si="112"/>
        <v/>
      </c>
      <c r="W324" s="66" t="str">
        <f t="shared" si="113"/>
        <v/>
      </c>
    </row>
    <row r="325" spans="1:23" ht="13.5" customHeight="1">
      <c r="A325" s="45" t="str">
        <f>IF('Time Series Inputs'!A325="","",'Time Series Inputs'!A325)</f>
        <v/>
      </c>
      <c r="B325" s="74" t="str">
        <f>IF('Time Series Inputs'!B325="","",'Time Series Inputs'!B325)</f>
        <v/>
      </c>
      <c r="C325" s="74" t="str">
        <f>IF('Time Series Inputs'!C325="","",'Time Series Inputs'!C325)</f>
        <v/>
      </c>
      <c r="D325" s="53" t="str">
        <f>IF(A325="","",'Apply Constraints'!A325)</f>
        <v/>
      </c>
      <c r="E325" s="73" t="str">
        <f t="shared" si="98"/>
        <v/>
      </c>
      <c r="F325" s="68" t="str">
        <f t="shared" si="99"/>
        <v/>
      </c>
      <c r="G325" s="68" t="str">
        <f t="shared" si="100"/>
        <v/>
      </c>
      <c r="H325" s="69" t="str">
        <f t="shared" si="101"/>
        <v/>
      </c>
      <c r="I325" s="70" t="str">
        <f t="shared" si="102"/>
        <v/>
      </c>
      <c r="J325" s="46" t="str">
        <f t="shared" si="95"/>
        <v/>
      </c>
      <c r="K325" s="71" t="str">
        <f t="shared" si="103"/>
        <v/>
      </c>
      <c r="L325" s="70" t="str">
        <f t="shared" si="104"/>
        <v/>
      </c>
      <c r="M325" s="53" t="str">
        <f t="shared" si="105"/>
        <v/>
      </c>
      <c r="N325" s="53" t="str">
        <f t="shared" si="106"/>
        <v/>
      </c>
      <c r="O325" s="53" t="str">
        <f t="shared" si="96"/>
        <v/>
      </c>
      <c r="P325" s="72" t="str">
        <f t="shared" si="107"/>
        <v/>
      </c>
      <c r="Q325" s="72" t="str">
        <f t="shared" si="108"/>
        <v/>
      </c>
      <c r="R325" s="71" t="str">
        <f t="shared" si="109"/>
        <v/>
      </c>
      <c r="S325" s="71" t="str">
        <f t="shared" si="110"/>
        <v/>
      </c>
      <c r="T325" s="71" t="str">
        <f t="shared" si="111"/>
        <v/>
      </c>
      <c r="U325" s="53" t="str">
        <f t="shared" si="97"/>
        <v/>
      </c>
      <c r="V325" s="52" t="str">
        <f t="shared" si="112"/>
        <v/>
      </c>
      <c r="W325" s="66" t="str">
        <f t="shared" si="113"/>
        <v/>
      </c>
    </row>
    <row r="326" spans="1:23" ht="13.5" customHeight="1">
      <c r="A326" s="45" t="str">
        <f>IF('Time Series Inputs'!A326="","",'Time Series Inputs'!A326)</f>
        <v/>
      </c>
      <c r="B326" s="74" t="str">
        <f>IF('Time Series Inputs'!B326="","",'Time Series Inputs'!B326)</f>
        <v/>
      </c>
      <c r="C326" s="74" t="str">
        <f>IF('Time Series Inputs'!C326="","",'Time Series Inputs'!C326)</f>
        <v/>
      </c>
      <c r="D326" s="53" t="str">
        <f>IF(A326="","",'Apply Constraints'!A326)</f>
        <v/>
      </c>
      <c r="E326" s="73" t="str">
        <f t="shared" si="98"/>
        <v/>
      </c>
      <c r="F326" s="68" t="str">
        <f t="shared" si="99"/>
        <v/>
      </c>
      <c r="G326" s="68" t="str">
        <f t="shared" si="100"/>
        <v/>
      </c>
      <c r="H326" s="69" t="str">
        <f t="shared" si="101"/>
        <v/>
      </c>
      <c r="I326" s="70" t="str">
        <f t="shared" si="102"/>
        <v/>
      </c>
      <c r="J326" s="46" t="str">
        <f t="shared" si="95"/>
        <v/>
      </c>
      <c r="K326" s="71" t="str">
        <f t="shared" si="103"/>
        <v/>
      </c>
      <c r="L326" s="70" t="str">
        <f t="shared" si="104"/>
        <v/>
      </c>
      <c r="M326" s="53" t="str">
        <f t="shared" si="105"/>
        <v/>
      </c>
      <c r="N326" s="53" t="str">
        <f t="shared" si="106"/>
        <v/>
      </c>
      <c r="O326" s="53" t="str">
        <f t="shared" si="96"/>
        <v/>
      </c>
      <c r="P326" s="72" t="str">
        <f t="shared" si="107"/>
        <v/>
      </c>
      <c r="Q326" s="72" t="str">
        <f t="shared" si="108"/>
        <v/>
      </c>
      <c r="R326" s="71" t="str">
        <f t="shared" si="109"/>
        <v/>
      </c>
      <c r="S326" s="71" t="str">
        <f t="shared" si="110"/>
        <v/>
      </c>
      <c r="T326" s="71" t="str">
        <f t="shared" si="111"/>
        <v/>
      </c>
      <c r="U326" s="53" t="str">
        <f t="shared" si="97"/>
        <v/>
      </c>
      <c r="V326" s="52" t="str">
        <f t="shared" si="112"/>
        <v/>
      </c>
      <c r="W326" s="66" t="str">
        <f t="shared" si="113"/>
        <v/>
      </c>
    </row>
    <row r="327" spans="1:23" ht="13.5" customHeight="1">
      <c r="A327" s="45" t="str">
        <f>IF('Time Series Inputs'!A327="","",'Time Series Inputs'!A327)</f>
        <v/>
      </c>
      <c r="B327" s="74" t="str">
        <f>IF('Time Series Inputs'!B327="","",'Time Series Inputs'!B327)</f>
        <v/>
      </c>
      <c r="C327" s="74" t="str">
        <f>IF('Time Series Inputs'!C327="","",'Time Series Inputs'!C327)</f>
        <v/>
      </c>
      <c r="D327" s="53" t="str">
        <f>IF(A327="","",'Apply Constraints'!A327)</f>
        <v/>
      </c>
      <c r="E327" s="73" t="str">
        <f t="shared" si="98"/>
        <v/>
      </c>
      <c r="F327" s="68" t="str">
        <f t="shared" si="99"/>
        <v/>
      </c>
      <c r="G327" s="68" t="str">
        <f t="shared" si="100"/>
        <v/>
      </c>
      <c r="H327" s="69" t="str">
        <f t="shared" si="101"/>
        <v/>
      </c>
      <c r="I327" s="70" t="str">
        <f t="shared" si="102"/>
        <v/>
      </c>
      <c r="J327" s="46" t="str">
        <f t="shared" si="95"/>
        <v/>
      </c>
      <c r="K327" s="71" t="str">
        <f t="shared" si="103"/>
        <v/>
      </c>
      <c r="L327" s="70" t="str">
        <f t="shared" si="104"/>
        <v/>
      </c>
      <c r="M327" s="53" t="str">
        <f t="shared" si="105"/>
        <v/>
      </c>
      <c r="N327" s="53" t="str">
        <f t="shared" si="106"/>
        <v/>
      </c>
      <c r="O327" s="53" t="str">
        <f t="shared" si="96"/>
        <v/>
      </c>
      <c r="P327" s="72" t="str">
        <f t="shared" si="107"/>
        <v/>
      </c>
      <c r="Q327" s="72" t="str">
        <f t="shared" si="108"/>
        <v/>
      </c>
      <c r="R327" s="71" t="str">
        <f t="shared" si="109"/>
        <v/>
      </c>
      <c r="S327" s="71" t="str">
        <f t="shared" si="110"/>
        <v/>
      </c>
      <c r="T327" s="71" t="str">
        <f t="shared" si="111"/>
        <v/>
      </c>
      <c r="U327" s="53" t="str">
        <f t="shared" si="97"/>
        <v/>
      </c>
      <c r="V327" s="52" t="str">
        <f t="shared" si="112"/>
        <v/>
      </c>
      <c r="W327" s="66" t="str">
        <f t="shared" si="113"/>
        <v/>
      </c>
    </row>
    <row r="328" spans="1:23" ht="13.5" customHeight="1">
      <c r="A328" s="45" t="str">
        <f>IF('Time Series Inputs'!A328="","",'Time Series Inputs'!A328)</f>
        <v/>
      </c>
      <c r="B328" s="74" t="str">
        <f>IF('Time Series Inputs'!B328="","",'Time Series Inputs'!B328)</f>
        <v/>
      </c>
      <c r="C328" s="74" t="str">
        <f>IF('Time Series Inputs'!C328="","",'Time Series Inputs'!C328)</f>
        <v/>
      </c>
      <c r="D328" s="53" t="str">
        <f>IF(A328="","",'Apply Constraints'!A328)</f>
        <v/>
      </c>
      <c r="E328" s="73" t="str">
        <f t="shared" si="98"/>
        <v/>
      </c>
      <c r="F328" s="68" t="str">
        <f t="shared" si="99"/>
        <v/>
      </c>
      <c r="G328" s="68" t="str">
        <f t="shared" si="100"/>
        <v/>
      </c>
      <c r="H328" s="69" t="str">
        <f t="shared" si="101"/>
        <v/>
      </c>
      <c r="I328" s="70" t="str">
        <f t="shared" si="102"/>
        <v/>
      </c>
      <c r="J328" s="46" t="str">
        <f t="shared" si="95"/>
        <v/>
      </c>
      <c r="K328" s="71" t="str">
        <f t="shared" si="103"/>
        <v/>
      </c>
      <c r="L328" s="70" t="str">
        <f t="shared" si="104"/>
        <v/>
      </c>
      <c r="M328" s="53" t="str">
        <f t="shared" si="105"/>
        <v/>
      </c>
      <c r="N328" s="53" t="str">
        <f t="shared" si="106"/>
        <v/>
      </c>
      <c r="O328" s="53" t="str">
        <f t="shared" si="96"/>
        <v/>
      </c>
      <c r="P328" s="72" t="str">
        <f t="shared" si="107"/>
        <v/>
      </c>
      <c r="Q328" s="72" t="str">
        <f t="shared" si="108"/>
        <v/>
      </c>
      <c r="R328" s="71" t="str">
        <f t="shared" si="109"/>
        <v/>
      </c>
      <c r="S328" s="71" t="str">
        <f t="shared" si="110"/>
        <v/>
      </c>
      <c r="T328" s="71" t="str">
        <f t="shared" si="111"/>
        <v/>
      </c>
      <c r="U328" s="53" t="str">
        <f t="shared" si="97"/>
        <v/>
      </c>
      <c r="V328" s="52" t="str">
        <f t="shared" si="112"/>
        <v/>
      </c>
      <c r="W328" s="66" t="str">
        <f t="shared" si="113"/>
        <v/>
      </c>
    </row>
    <row r="329" spans="1:23" ht="13.5" customHeight="1">
      <c r="A329" s="45" t="str">
        <f>IF('Time Series Inputs'!A329="","",'Time Series Inputs'!A329)</f>
        <v/>
      </c>
      <c r="B329" s="74" t="str">
        <f>IF('Time Series Inputs'!B329="","",'Time Series Inputs'!B329)</f>
        <v/>
      </c>
      <c r="C329" s="74" t="str">
        <f>IF('Time Series Inputs'!C329="","",'Time Series Inputs'!C329)</f>
        <v/>
      </c>
      <c r="D329" s="53" t="str">
        <f>IF(A329="","",'Apply Constraints'!A329)</f>
        <v/>
      </c>
      <c r="E329" s="73" t="str">
        <f t="shared" si="98"/>
        <v/>
      </c>
      <c r="F329" s="68" t="str">
        <f t="shared" si="99"/>
        <v/>
      </c>
      <c r="G329" s="68" t="str">
        <f t="shared" si="100"/>
        <v/>
      </c>
      <c r="H329" s="69" t="str">
        <f t="shared" si="101"/>
        <v/>
      </c>
      <c r="I329" s="70" t="str">
        <f t="shared" si="102"/>
        <v/>
      </c>
      <c r="J329" s="46" t="str">
        <f t="shared" si="95"/>
        <v/>
      </c>
      <c r="K329" s="71" t="str">
        <f t="shared" si="103"/>
        <v/>
      </c>
      <c r="L329" s="70" t="str">
        <f t="shared" si="104"/>
        <v/>
      </c>
      <c r="M329" s="53" t="str">
        <f t="shared" si="105"/>
        <v/>
      </c>
      <c r="N329" s="53" t="str">
        <f t="shared" si="106"/>
        <v/>
      </c>
      <c r="O329" s="53" t="str">
        <f t="shared" si="96"/>
        <v/>
      </c>
      <c r="P329" s="72" t="str">
        <f t="shared" si="107"/>
        <v/>
      </c>
      <c r="Q329" s="72" t="str">
        <f t="shared" si="108"/>
        <v/>
      </c>
      <c r="R329" s="71" t="str">
        <f t="shared" si="109"/>
        <v/>
      </c>
      <c r="S329" s="71" t="str">
        <f t="shared" si="110"/>
        <v/>
      </c>
      <c r="T329" s="71" t="str">
        <f t="shared" si="111"/>
        <v/>
      </c>
      <c r="U329" s="53" t="str">
        <f t="shared" si="97"/>
        <v/>
      </c>
      <c r="V329" s="52" t="str">
        <f t="shared" si="112"/>
        <v/>
      </c>
      <c r="W329" s="66" t="str">
        <f t="shared" si="113"/>
        <v/>
      </c>
    </row>
    <row r="330" spans="1:23" ht="13.5" customHeight="1">
      <c r="A330" s="45" t="str">
        <f>IF('Time Series Inputs'!A330="","",'Time Series Inputs'!A330)</f>
        <v/>
      </c>
      <c r="B330" s="74" t="str">
        <f>IF('Time Series Inputs'!B330="","",'Time Series Inputs'!B330)</f>
        <v/>
      </c>
      <c r="C330" s="74" t="str">
        <f>IF('Time Series Inputs'!C330="","",'Time Series Inputs'!C330)</f>
        <v/>
      </c>
      <c r="D330" s="53" t="str">
        <f>IF(A330="","",'Apply Constraints'!A330)</f>
        <v/>
      </c>
      <c r="E330" s="73" t="str">
        <f t="shared" si="98"/>
        <v/>
      </c>
      <c r="F330" s="68" t="str">
        <f t="shared" si="99"/>
        <v/>
      </c>
      <c r="G330" s="68" t="str">
        <f t="shared" si="100"/>
        <v/>
      </c>
      <c r="H330" s="69" t="str">
        <f t="shared" si="101"/>
        <v/>
      </c>
      <c r="I330" s="70" t="str">
        <f t="shared" si="102"/>
        <v/>
      </c>
      <c r="J330" s="46" t="str">
        <f t="shared" si="95"/>
        <v/>
      </c>
      <c r="K330" s="71" t="str">
        <f t="shared" si="103"/>
        <v/>
      </c>
      <c r="L330" s="70" t="str">
        <f t="shared" si="104"/>
        <v/>
      </c>
      <c r="M330" s="53" t="str">
        <f t="shared" si="105"/>
        <v/>
      </c>
      <c r="N330" s="53" t="str">
        <f t="shared" si="106"/>
        <v/>
      </c>
      <c r="O330" s="53" t="str">
        <f t="shared" si="96"/>
        <v/>
      </c>
      <c r="P330" s="72" t="str">
        <f t="shared" si="107"/>
        <v/>
      </c>
      <c r="Q330" s="72" t="str">
        <f t="shared" si="108"/>
        <v/>
      </c>
      <c r="R330" s="71" t="str">
        <f t="shared" si="109"/>
        <v/>
      </c>
      <c r="S330" s="71" t="str">
        <f t="shared" si="110"/>
        <v/>
      </c>
      <c r="T330" s="71" t="str">
        <f t="shared" si="111"/>
        <v/>
      </c>
      <c r="U330" s="53" t="str">
        <f t="shared" si="97"/>
        <v/>
      </c>
      <c r="V330" s="52" t="str">
        <f t="shared" si="112"/>
        <v/>
      </c>
      <c r="W330" s="66" t="str">
        <f t="shared" si="113"/>
        <v/>
      </c>
    </row>
    <row r="331" spans="1:23" ht="13.5" customHeight="1">
      <c r="A331" s="45" t="str">
        <f>IF('Time Series Inputs'!A331="","",'Time Series Inputs'!A331)</f>
        <v/>
      </c>
      <c r="B331" s="74" t="str">
        <f>IF('Time Series Inputs'!B331="","",'Time Series Inputs'!B331)</f>
        <v/>
      </c>
      <c r="C331" s="74" t="str">
        <f>IF('Time Series Inputs'!C331="","",'Time Series Inputs'!C331)</f>
        <v/>
      </c>
      <c r="D331" s="53" t="str">
        <f>IF(A331="","",'Apply Constraints'!A331)</f>
        <v/>
      </c>
      <c r="E331" s="73" t="str">
        <f t="shared" si="98"/>
        <v/>
      </c>
      <c r="F331" s="68" t="str">
        <f t="shared" si="99"/>
        <v/>
      </c>
      <c r="G331" s="68" t="str">
        <f t="shared" si="100"/>
        <v/>
      </c>
      <c r="H331" s="69" t="str">
        <f t="shared" si="101"/>
        <v/>
      </c>
      <c r="I331" s="70" t="str">
        <f t="shared" si="102"/>
        <v/>
      </c>
      <c r="J331" s="46" t="str">
        <f t="shared" si="95"/>
        <v/>
      </c>
      <c r="K331" s="71" t="str">
        <f t="shared" si="103"/>
        <v/>
      </c>
      <c r="L331" s="70" t="str">
        <f t="shared" si="104"/>
        <v/>
      </c>
      <c r="M331" s="53" t="str">
        <f t="shared" si="105"/>
        <v/>
      </c>
      <c r="N331" s="53" t="str">
        <f t="shared" si="106"/>
        <v/>
      </c>
      <c r="O331" s="53" t="str">
        <f t="shared" si="96"/>
        <v/>
      </c>
      <c r="P331" s="72" t="str">
        <f t="shared" si="107"/>
        <v/>
      </c>
      <c r="Q331" s="72" t="str">
        <f t="shared" si="108"/>
        <v/>
      </c>
      <c r="R331" s="71" t="str">
        <f t="shared" si="109"/>
        <v/>
      </c>
      <c r="S331" s="71" t="str">
        <f t="shared" si="110"/>
        <v/>
      </c>
      <c r="T331" s="71" t="str">
        <f t="shared" si="111"/>
        <v/>
      </c>
      <c r="U331" s="53" t="str">
        <f t="shared" si="97"/>
        <v/>
      </c>
      <c r="V331" s="52" t="str">
        <f t="shared" si="112"/>
        <v/>
      </c>
      <c r="W331" s="66" t="str">
        <f t="shared" si="113"/>
        <v/>
      </c>
    </row>
    <row r="332" spans="1:23" ht="13.5" customHeight="1">
      <c r="A332" s="45" t="str">
        <f>IF('Time Series Inputs'!A332="","",'Time Series Inputs'!A332)</f>
        <v/>
      </c>
      <c r="B332" s="74" t="str">
        <f>IF('Time Series Inputs'!B332="","",'Time Series Inputs'!B332)</f>
        <v/>
      </c>
      <c r="C332" s="74" t="str">
        <f>IF('Time Series Inputs'!C332="","",'Time Series Inputs'!C332)</f>
        <v/>
      </c>
      <c r="D332" s="53" t="str">
        <f>IF(A332="","",'Apply Constraints'!A332)</f>
        <v/>
      </c>
      <c r="E332" s="73" t="str">
        <f t="shared" si="98"/>
        <v/>
      </c>
      <c r="F332" s="68" t="str">
        <f t="shared" si="99"/>
        <v/>
      </c>
      <c r="G332" s="68" t="str">
        <f t="shared" si="100"/>
        <v/>
      </c>
      <c r="H332" s="69" t="str">
        <f t="shared" si="101"/>
        <v/>
      </c>
      <c r="I332" s="70" t="str">
        <f t="shared" si="102"/>
        <v/>
      </c>
      <c r="J332" s="46" t="str">
        <f t="shared" si="95"/>
        <v/>
      </c>
      <c r="K332" s="71" t="str">
        <f t="shared" si="103"/>
        <v/>
      </c>
      <c r="L332" s="70" t="str">
        <f t="shared" si="104"/>
        <v/>
      </c>
      <c r="M332" s="53" t="str">
        <f t="shared" si="105"/>
        <v/>
      </c>
      <c r="N332" s="53" t="str">
        <f t="shared" si="106"/>
        <v/>
      </c>
      <c r="O332" s="53" t="str">
        <f t="shared" si="96"/>
        <v/>
      </c>
      <c r="P332" s="72" t="str">
        <f t="shared" si="107"/>
        <v/>
      </c>
      <c r="Q332" s="72" t="str">
        <f t="shared" si="108"/>
        <v/>
      </c>
      <c r="R332" s="71" t="str">
        <f t="shared" si="109"/>
        <v/>
      </c>
      <c r="S332" s="71" t="str">
        <f t="shared" si="110"/>
        <v/>
      </c>
      <c r="T332" s="71" t="str">
        <f t="shared" si="111"/>
        <v/>
      </c>
      <c r="U332" s="53" t="str">
        <f t="shared" si="97"/>
        <v/>
      </c>
      <c r="V332" s="52" t="str">
        <f t="shared" si="112"/>
        <v/>
      </c>
      <c r="W332" s="66" t="str">
        <f t="shared" si="113"/>
        <v/>
      </c>
    </row>
    <row r="333" spans="1:23" ht="13.5" customHeight="1">
      <c r="A333" s="45" t="str">
        <f>IF('Time Series Inputs'!A333="","",'Time Series Inputs'!A333)</f>
        <v/>
      </c>
      <c r="B333" s="74" t="str">
        <f>IF('Time Series Inputs'!B333="","",'Time Series Inputs'!B333)</f>
        <v/>
      </c>
      <c r="C333" s="74" t="str">
        <f>IF('Time Series Inputs'!C333="","",'Time Series Inputs'!C333)</f>
        <v/>
      </c>
      <c r="D333" s="53" t="str">
        <f>IF(A333="","",'Apply Constraints'!A333)</f>
        <v/>
      </c>
      <c r="E333" s="73" t="str">
        <f t="shared" si="98"/>
        <v/>
      </c>
      <c r="F333" s="68" t="str">
        <f t="shared" si="99"/>
        <v/>
      </c>
      <c r="G333" s="68" t="str">
        <f t="shared" si="100"/>
        <v/>
      </c>
      <c r="H333" s="69" t="str">
        <f t="shared" si="101"/>
        <v/>
      </c>
      <c r="I333" s="70" t="str">
        <f t="shared" si="102"/>
        <v/>
      </c>
      <c r="J333" s="46" t="str">
        <f t="shared" si="95"/>
        <v/>
      </c>
      <c r="K333" s="71" t="str">
        <f t="shared" si="103"/>
        <v/>
      </c>
      <c r="L333" s="70" t="str">
        <f t="shared" si="104"/>
        <v/>
      </c>
      <c r="M333" s="53" t="str">
        <f t="shared" si="105"/>
        <v/>
      </c>
      <c r="N333" s="53" t="str">
        <f t="shared" si="106"/>
        <v/>
      </c>
      <c r="O333" s="53" t="str">
        <f t="shared" si="96"/>
        <v/>
      </c>
      <c r="P333" s="72" t="str">
        <f t="shared" si="107"/>
        <v/>
      </c>
      <c r="Q333" s="72" t="str">
        <f t="shared" si="108"/>
        <v/>
      </c>
      <c r="R333" s="71" t="str">
        <f t="shared" si="109"/>
        <v/>
      </c>
      <c r="S333" s="71" t="str">
        <f t="shared" si="110"/>
        <v/>
      </c>
      <c r="T333" s="71" t="str">
        <f t="shared" si="111"/>
        <v/>
      </c>
      <c r="U333" s="53" t="str">
        <f t="shared" si="97"/>
        <v/>
      </c>
      <c r="V333" s="52" t="str">
        <f t="shared" si="112"/>
        <v/>
      </c>
      <c r="W333" s="66" t="str">
        <f t="shared" si="113"/>
        <v/>
      </c>
    </row>
    <row r="334" spans="1:23" ht="13.5" customHeight="1">
      <c r="A334" s="45" t="str">
        <f>IF('Time Series Inputs'!A334="","",'Time Series Inputs'!A334)</f>
        <v/>
      </c>
      <c r="B334" s="74" t="str">
        <f>IF('Time Series Inputs'!B334="","",'Time Series Inputs'!B334)</f>
        <v/>
      </c>
      <c r="C334" s="74" t="str">
        <f>IF('Time Series Inputs'!C334="","",'Time Series Inputs'!C334)</f>
        <v/>
      </c>
      <c r="D334" s="53" t="str">
        <f>IF(A334="","",'Apply Constraints'!A334)</f>
        <v/>
      </c>
      <c r="E334" s="73" t="str">
        <f t="shared" si="98"/>
        <v/>
      </c>
      <c r="F334" s="68" t="str">
        <f t="shared" si="99"/>
        <v/>
      </c>
      <c r="G334" s="68" t="str">
        <f t="shared" si="100"/>
        <v/>
      </c>
      <c r="H334" s="69" t="str">
        <f t="shared" si="101"/>
        <v/>
      </c>
      <c r="I334" s="70" t="str">
        <f t="shared" si="102"/>
        <v/>
      </c>
      <c r="J334" s="46" t="str">
        <f t="shared" si="95"/>
        <v/>
      </c>
      <c r="K334" s="71" t="str">
        <f t="shared" si="103"/>
        <v/>
      </c>
      <c r="L334" s="70" t="str">
        <f t="shared" si="104"/>
        <v/>
      </c>
      <c r="M334" s="53" t="str">
        <f t="shared" si="105"/>
        <v/>
      </c>
      <c r="N334" s="53" t="str">
        <f t="shared" si="106"/>
        <v/>
      </c>
      <c r="O334" s="53" t="str">
        <f t="shared" si="96"/>
        <v/>
      </c>
      <c r="P334" s="72" t="str">
        <f t="shared" si="107"/>
        <v/>
      </c>
      <c r="Q334" s="72" t="str">
        <f t="shared" si="108"/>
        <v/>
      </c>
      <c r="R334" s="71" t="str">
        <f t="shared" si="109"/>
        <v/>
      </c>
      <c r="S334" s="71" t="str">
        <f t="shared" si="110"/>
        <v/>
      </c>
      <c r="T334" s="71" t="str">
        <f t="shared" si="111"/>
        <v/>
      </c>
      <c r="U334" s="53" t="str">
        <f t="shared" si="97"/>
        <v/>
      </c>
      <c r="V334" s="52" t="str">
        <f t="shared" si="112"/>
        <v/>
      </c>
      <c r="W334" s="66" t="str">
        <f t="shared" si="113"/>
        <v/>
      </c>
    </row>
    <row r="335" spans="1:23" ht="13.5" customHeight="1">
      <c r="A335" s="45" t="str">
        <f>IF('Time Series Inputs'!A335="","",'Time Series Inputs'!A335)</f>
        <v/>
      </c>
      <c r="B335" s="74" t="str">
        <f>IF('Time Series Inputs'!B335="","",'Time Series Inputs'!B335)</f>
        <v/>
      </c>
      <c r="C335" s="74" t="str">
        <f>IF('Time Series Inputs'!C335="","",'Time Series Inputs'!C335)</f>
        <v/>
      </c>
      <c r="D335" s="53" t="str">
        <f>IF(A335="","",'Apply Constraints'!A335)</f>
        <v/>
      </c>
      <c r="E335" s="73" t="str">
        <f t="shared" si="98"/>
        <v/>
      </c>
      <c r="F335" s="68" t="str">
        <f t="shared" si="99"/>
        <v/>
      </c>
      <c r="G335" s="68" t="str">
        <f t="shared" si="100"/>
        <v/>
      </c>
      <c r="H335" s="69" t="str">
        <f t="shared" si="101"/>
        <v/>
      </c>
      <c r="I335" s="70" t="str">
        <f t="shared" si="102"/>
        <v/>
      </c>
      <c r="J335" s="46" t="str">
        <f t="shared" si="95"/>
        <v/>
      </c>
      <c r="K335" s="71" t="str">
        <f t="shared" si="103"/>
        <v/>
      </c>
      <c r="L335" s="70" t="str">
        <f t="shared" si="104"/>
        <v/>
      </c>
      <c r="M335" s="53" t="str">
        <f t="shared" si="105"/>
        <v/>
      </c>
      <c r="N335" s="53" t="str">
        <f t="shared" si="106"/>
        <v/>
      </c>
      <c r="O335" s="53" t="str">
        <f t="shared" si="96"/>
        <v/>
      </c>
      <c r="P335" s="72" t="str">
        <f t="shared" si="107"/>
        <v/>
      </c>
      <c r="Q335" s="72" t="str">
        <f t="shared" si="108"/>
        <v/>
      </c>
      <c r="R335" s="71" t="str">
        <f t="shared" si="109"/>
        <v/>
      </c>
      <c r="S335" s="71" t="str">
        <f t="shared" si="110"/>
        <v/>
      </c>
      <c r="T335" s="71" t="str">
        <f t="shared" si="111"/>
        <v/>
      </c>
      <c r="U335" s="53" t="str">
        <f t="shared" si="97"/>
        <v/>
      </c>
      <c r="V335" s="52" t="str">
        <f t="shared" si="112"/>
        <v/>
      </c>
      <c r="W335" s="66" t="str">
        <f t="shared" si="113"/>
        <v/>
      </c>
    </row>
    <row r="336" spans="1:23" ht="13.5" customHeight="1">
      <c r="A336" s="45" t="str">
        <f>IF('Time Series Inputs'!A336="","",'Time Series Inputs'!A336)</f>
        <v/>
      </c>
      <c r="B336" s="74" t="str">
        <f>IF('Time Series Inputs'!B336="","",'Time Series Inputs'!B336)</f>
        <v/>
      </c>
      <c r="C336" s="74" t="str">
        <f>IF('Time Series Inputs'!C336="","",'Time Series Inputs'!C336)</f>
        <v/>
      </c>
      <c r="D336" s="53" t="str">
        <f>IF(A336="","",'Apply Constraints'!A336)</f>
        <v/>
      </c>
      <c r="E336" s="73" t="str">
        <f t="shared" si="98"/>
        <v/>
      </c>
      <c r="F336" s="68" t="str">
        <f t="shared" si="99"/>
        <v/>
      </c>
      <c r="G336" s="68" t="str">
        <f t="shared" si="100"/>
        <v/>
      </c>
      <c r="H336" s="69" t="str">
        <f t="shared" si="101"/>
        <v/>
      </c>
      <c r="I336" s="70" t="str">
        <f t="shared" si="102"/>
        <v/>
      </c>
      <c r="J336" s="46" t="str">
        <f t="shared" si="95"/>
        <v/>
      </c>
      <c r="K336" s="71" t="str">
        <f t="shared" si="103"/>
        <v/>
      </c>
      <c r="L336" s="70" t="str">
        <f t="shared" si="104"/>
        <v/>
      </c>
      <c r="M336" s="53" t="str">
        <f t="shared" si="105"/>
        <v/>
      </c>
      <c r="N336" s="53" t="str">
        <f t="shared" si="106"/>
        <v/>
      </c>
      <c r="O336" s="53" t="str">
        <f t="shared" si="96"/>
        <v/>
      </c>
      <c r="P336" s="72" t="str">
        <f t="shared" si="107"/>
        <v/>
      </c>
      <c r="Q336" s="72" t="str">
        <f t="shared" si="108"/>
        <v/>
      </c>
      <c r="R336" s="71" t="str">
        <f t="shared" si="109"/>
        <v/>
      </c>
      <c r="S336" s="71" t="str">
        <f t="shared" si="110"/>
        <v/>
      </c>
      <c r="T336" s="71" t="str">
        <f t="shared" si="111"/>
        <v/>
      </c>
      <c r="U336" s="53" t="str">
        <f t="shared" si="97"/>
        <v/>
      </c>
      <c r="V336" s="52" t="str">
        <f t="shared" si="112"/>
        <v/>
      </c>
      <c r="W336" s="66" t="str">
        <f t="shared" si="113"/>
        <v/>
      </c>
    </row>
    <row r="337" spans="1:23" ht="13.5" customHeight="1">
      <c r="A337" s="45" t="str">
        <f>IF('Time Series Inputs'!A337="","",'Time Series Inputs'!A337)</f>
        <v/>
      </c>
      <c r="B337" s="74" t="str">
        <f>IF('Time Series Inputs'!B337="","",'Time Series Inputs'!B337)</f>
        <v/>
      </c>
      <c r="C337" s="74" t="str">
        <f>IF('Time Series Inputs'!C337="","",'Time Series Inputs'!C337)</f>
        <v/>
      </c>
      <c r="D337" s="53" t="str">
        <f>IF(A337="","",'Apply Constraints'!A337)</f>
        <v/>
      </c>
      <c r="E337" s="73" t="str">
        <f t="shared" si="98"/>
        <v/>
      </c>
      <c r="F337" s="68" t="str">
        <f t="shared" si="99"/>
        <v/>
      </c>
      <c r="G337" s="68" t="str">
        <f t="shared" si="100"/>
        <v/>
      </c>
      <c r="H337" s="69" t="str">
        <f t="shared" si="101"/>
        <v/>
      </c>
      <c r="I337" s="70" t="str">
        <f t="shared" si="102"/>
        <v/>
      </c>
      <c r="J337" s="46" t="str">
        <f t="shared" si="95"/>
        <v/>
      </c>
      <c r="K337" s="71" t="str">
        <f t="shared" si="103"/>
        <v/>
      </c>
      <c r="L337" s="70" t="str">
        <f t="shared" si="104"/>
        <v/>
      </c>
      <c r="M337" s="53" t="str">
        <f t="shared" si="105"/>
        <v/>
      </c>
      <c r="N337" s="53" t="str">
        <f t="shared" si="106"/>
        <v/>
      </c>
      <c r="O337" s="53" t="str">
        <f t="shared" si="96"/>
        <v/>
      </c>
      <c r="P337" s="72" t="str">
        <f t="shared" si="107"/>
        <v/>
      </c>
      <c r="Q337" s="72" t="str">
        <f t="shared" si="108"/>
        <v/>
      </c>
      <c r="R337" s="71" t="str">
        <f t="shared" si="109"/>
        <v/>
      </c>
      <c r="S337" s="71" t="str">
        <f t="shared" si="110"/>
        <v/>
      </c>
      <c r="T337" s="71" t="str">
        <f t="shared" si="111"/>
        <v/>
      </c>
      <c r="U337" s="53" t="str">
        <f t="shared" si="97"/>
        <v/>
      </c>
      <c r="V337" s="52" t="str">
        <f t="shared" si="112"/>
        <v/>
      </c>
      <c r="W337" s="66" t="str">
        <f t="shared" si="113"/>
        <v/>
      </c>
    </row>
    <row r="338" spans="1:23" ht="13.5" customHeight="1">
      <c r="A338" s="45" t="str">
        <f>IF('Time Series Inputs'!A338="","",'Time Series Inputs'!A338)</f>
        <v/>
      </c>
      <c r="B338" s="74" t="str">
        <f>IF('Time Series Inputs'!B338="","",'Time Series Inputs'!B338)</f>
        <v/>
      </c>
      <c r="C338" s="74" t="str">
        <f>IF('Time Series Inputs'!C338="","",'Time Series Inputs'!C338)</f>
        <v/>
      </c>
      <c r="D338" s="53" t="str">
        <f>IF(A338="","",'Apply Constraints'!A338)</f>
        <v/>
      </c>
      <c r="E338" s="73" t="str">
        <f t="shared" si="98"/>
        <v/>
      </c>
      <c r="F338" s="68" t="str">
        <f t="shared" si="99"/>
        <v/>
      </c>
      <c r="G338" s="68" t="str">
        <f t="shared" si="100"/>
        <v/>
      </c>
      <c r="H338" s="69" t="str">
        <f t="shared" si="101"/>
        <v/>
      </c>
      <c r="I338" s="70" t="str">
        <f t="shared" si="102"/>
        <v/>
      </c>
      <c r="J338" s="46" t="str">
        <f t="shared" si="95"/>
        <v/>
      </c>
      <c r="K338" s="71" t="str">
        <f t="shared" si="103"/>
        <v/>
      </c>
      <c r="L338" s="70" t="str">
        <f t="shared" si="104"/>
        <v/>
      </c>
      <c r="M338" s="53" t="str">
        <f t="shared" si="105"/>
        <v/>
      </c>
      <c r="N338" s="53" t="str">
        <f t="shared" si="106"/>
        <v/>
      </c>
      <c r="O338" s="53" t="str">
        <f t="shared" si="96"/>
        <v/>
      </c>
      <c r="P338" s="72" t="str">
        <f t="shared" si="107"/>
        <v/>
      </c>
      <c r="Q338" s="72" t="str">
        <f t="shared" si="108"/>
        <v/>
      </c>
      <c r="R338" s="71" t="str">
        <f t="shared" si="109"/>
        <v/>
      </c>
      <c r="S338" s="71" t="str">
        <f t="shared" si="110"/>
        <v/>
      </c>
      <c r="T338" s="71" t="str">
        <f t="shared" si="111"/>
        <v/>
      </c>
      <c r="U338" s="53" t="str">
        <f t="shared" si="97"/>
        <v/>
      </c>
      <c r="V338" s="52" t="str">
        <f t="shared" si="112"/>
        <v/>
      </c>
      <c r="W338" s="66" t="str">
        <f t="shared" si="113"/>
        <v/>
      </c>
    </row>
    <row r="339" spans="1:23" ht="13.5" customHeight="1">
      <c r="A339" s="45" t="str">
        <f>IF('Time Series Inputs'!A339="","",'Time Series Inputs'!A339)</f>
        <v/>
      </c>
      <c r="B339" s="74" t="str">
        <f>IF('Time Series Inputs'!B339="","",'Time Series Inputs'!B339)</f>
        <v/>
      </c>
      <c r="C339" s="74" t="str">
        <f>IF('Time Series Inputs'!C339="","",'Time Series Inputs'!C339)</f>
        <v/>
      </c>
      <c r="D339" s="53" t="str">
        <f>IF(A339="","",'Apply Constraints'!A339)</f>
        <v/>
      </c>
      <c r="E339" s="73" t="str">
        <f t="shared" si="98"/>
        <v/>
      </c>
      <c r="F339" s="68" t="str">
        <f t="shared" si="99"/>
        <v/>
      </c>
      <c r="G339" s="68" t="str">
        <f t="shared" si="100"/>
        <v/>
      </c>
      <c r="H339" s="69" t="str">
        <f t="shared" si="101"/>
        <v/>
      </c>
      <c r="I339" s="70" t="str">
        <f t="shared" si="102"/>
        <v/>
      </c>
      <c r="J339" s="46" t="str">
        <f t="shared" si="95"/>
        <v/>
      </c>
      <c r="K339" s="71" t="str">
        <f t="shared" si="103"/>
        <v/>
      </c>
      <c r="L339" s="70" t="str">
        <f t="shared" si="104"/>
        <v/>
      </c>
      <c r="M339" s="53" t="str">
        <f t="shared" si="105"/>
        <v/>
      </c>
      <c r="N339" s="53" t="str">
        <f t="shared" si="106"/>
        <v/>
      </c>
      <c r="O339" s="53" t="str">
        <f t="shared" si="96"/>
        <v/>
      </c>
      <c r="P339" s="72" t="str">
        <f t="shared" si="107"/>
        <v/>
      </c>
      <c r="Q339" s="72" t="str">
        <f t="shared" si="108"/>
        <v/>
      </c>
      <c r="R339" s="71" t="str">
        <f t="shared" si="109"/>
        <v/>
      </c>
      <c r="S339" s="71" t="str">
        <f t="shared" si="110"/>
        <v/>
      </c>
      <c r="T339" s="71" t="str">
        <f t="shared" si="111"/>
        <v/>
      </c>
      <c r="U339" s="53" t="str">
        <f t="shared" si="97"/>
        <v/>
      </c>
      <c r="V339" s="52" t="str">
        <f t="shared" si="112"/>
        <v/>
      </c>
      <c r="W339" s="66" t="str">
        <f t="shared" si="113"/>
        <v/>
      </c>
    </row>
    <row r="340" spans="1:23" ht="13.5" customHeight="1">
      <c r="A340" s="45" t="str">
        <f>IF('Time Series Inputs'!A340="","",'Time Series Inputs'!A340)</f>
        <v/>
      </c>
      <c r="B340" s="74" t="str">
        <f>IF('Time Series Inputs'!B340="","",'Time Series Inputs'!B340)</f>
        <v/>
      </c>
      <c r="C340" s="74" t="str">
        <f>IF('Time Series Inputs'!C340="","",'Time Series Inputs'!C340)</f>
        <v/>
      </c>
      <c r="D340" s="53" t="str">
        <f>IF(A340="","",'Apply Constraints'!A340)</f>
        <v/>
      </c>
      <c r="E340" s="73" t="str">
        <f t="shared" si="98"/>
        <v/>
      </c>
      <c r="F340" s="68" t="str">
        <f t="shared" si="99"/>
        <v/>
      </c>
      <c r="G340" s="68" t="str">
        <f t="shared" si="100"/>
        <v/>
      </c>
      <c r="H340" s="69" t="str">
        <f t="shared" si="101"/>
        <v/>
      </c>
      <c r="I340" s="70" t="str">
        <f t="shared" si="102"/>
        <v/>
      </c>
      <c r="J340" s="46" t="str">
        <f t="shared" si="95"/>
        <v/>
      </c>
      <c r="K340" s="71" t="str">
        <f t="shared" si="103"/>
        <v/>
      </c>
      <c r="L340" s="70" t="str">
        <f t="shared" si="104"/>
        <v/>
      </c>
      <c r="M340" s="53" t="str">
        <f t="shared" si="105"/>
        <v/>
      </c>
      <c r="N340" s="53" t="str">
        <f t="shared" si="106"/>
        <v/>
      </c>
      <c r="O340" s="53" t="str">
        <f t="shared" si="96"/>
        <v/>
      </c>
      <c r="P340" s="72" t="str">
        <f t="shared" si="107"/>
        <v/>
      </c>
      <c r="Q340" s="72" t="str">
        <f t="shared" si="108"/>
        <v/>
      </c>
      <c r="R340" s="71" t="str">
        <f t="shared" si="109"/>
        <v/>
      </c>
      <c r="S340" s="71" t="str">
        <f t="shared" si="110"/>
        <v/>
      </c>
      <c r="T340" s="71" t="str">
        <f t="shared" si="111"/>
        <v/>
      </c>
      <c r="U340" s="53" t="str">
        <f t="shared" si="97"/>
        <v/>
      </c>
      <c r="V340" s="52" t="str">
        <f t="shared" si="112"/>
        <v/>
      </c>
      <c r="W340" s="66" t="str">
        <f t="shared" si="113"/>
        <v/>
      </c>
    </row>
    <row r="341" spans="1:23" ht="13.5" customHeight="1">
      <c r="A341" s="45" t="str">
        <f>IF('Time Series Inputs'!A341="","",'Time Series Inputs'!A341)</f>
        <v/>
      </c>
      <c r="B341" s="74" t="str">
        <f>IF('Time Series Inputs'!B341="","",'Time Series Inputs'!B341)</f>
        <v/>
      </c>
      <c r="C341" s="74" t="str">
        <f>IF('Time Series Inputs'!C341="","",'Time Series Inputs'!C341)</f>
        <v/>
      </c>
      <c r="D341" s="53" t="str">
        <f>IF(A341="","",'Apply Constraints'!A341)</f>
        <v/>
      </c>
      <c r="E341" s="73" t="str">
        <f t="shared" si="98"/>
        <v/>
      </c>
      <c r="F341" s="68" t="str">
        <f t="shared" si="99"/>
        <v/>
      </c>
      <c r="G341" s="68" t="str">
        <f t="shared" si="100"/>
        <v/>
      </c>
      <c r="H341" s="69" t="str">
        <f t="shared" si="101"/>
        <v/>
      </c>
      <c r="I341" s="70" t="str">
        <f t="shared" si="102"/>
        <v/>
      </c>
      <c r="J341" s="46" t="str">
        <f t="shared" si="95"/>
        <v/>
      </c>
      <c r="K341" s="71" t="str">
        <f t="shared" si="103"/>
        <v/>
      </c>
      <c r="L341" s="70" t="str">
        <f t="shared" si="104"/>
        <v/>
      </c>
      <c r="M341" s="53" t="str">
        <f t="shared" si="105"/>
        <v/>
      </c>
      <c r="N341" s="53" t="str">
        <f t="shared" si="106"/>
        <v/>
      </c>
      <c r="O341" s="53" t="str">
        <f t="shared" si="96"/>
        <v/>
      </c>
      <c r="P341" s="72" t="str">
        <f t="shared" si="107"/>
        <v/>
      </c>
      <c r="Q341" s="72" t="str">
        <f t="shared" si="108"/>
        <v/>
      </c>
      <c r="R341" s="71" t="str">
        <f t="shared" si="109"/>
        <v/>
      </c>
      <c r="S341" s="71" t="str">
        <f t="shared" si="110"/>
        <v/>
      </c>
      <c r="T341" s="71" t="str">
        <f t="shared" si="111"/>
        <v/>
      </c>
      <c r="U341" s="53" t="str">
        <f t="shared" si="97"/>
        <v/>
      </c>
      <c r="V341" s="52" t="str">
        <f t="shared" si="112"/>
        <v/>
      </c>
      <c r="W341" s="66" t="str">
        <f t="shared" si="113"/>
        <v/>
      </c>
    </row>
    <row r="342" spans="1:23" ht="13.5" customHeight="1">
      <c r="A342" s="45" t="str">
        <f>IF('Time Series Inputs'!A342="","",'Time Series Inputs'!A342)</f>
        <v/>
      </c>
      <c r="B342" s="74" t="str">
        <f>IF('Time Series Inputs'!B342="","",'Time Series Inputs'!B342)</f>
        <v/>
      </c>
      <c r="C342" s="74" t="str">
        <f>IF('Time Series Inputs'!C342="","",'Time Series Inputs'!C342)</f>
        <v/>
      </c>
      <c r="D342" s="53" t="str">
        <f>IF(A342="","",'Apply Constraints'!A342)</f>
        <v/>
      </c>
      <c r="E342" s="73" t="str">
        <f t="shared" si="98"/>
        <v/>
      </c>
      <c r="F342" s="68" t="str">
        <f t="shared" si="99"/>
        <v/>
      </c>
      <c r="G342" s="68" t="str">
        <f t="shared" si="100"/>
        <v/>
      </c>
      <c r="H342" s="69" t="str">
        <f t="shared" si="101"/>
        <v/>
      </c>
      <c r="I342" s="70" t="str">
        <f t="shared" si="102"/>
        <v/>
      </c>
      <c r="J342" s="46" t="str">
        <f t="shared" si="95"/>
        <v/>
      </c>
      <c r="K342" s="71" t="str">
        <f t="shared" si="103"/>
        <v/>
      </c>
      <c r="L342" s="70" t="str">
        <f t="shared" si="104"/>
        <v/>
      </c>
      <c r="M342" s="53" t="str">
        <f t="shared" si="105"/>
        <v/>
      </c>
      <c r="N342" s="53" t="str">
        <f t="shared" si="106"/>
        <v/>
      </c>
      <c r="O342" s="53" t="str">
        <f t="shared" si="96"/>
        <v/>
      </c>
      <c r="P342" s="72" t="str">
        <f t="shared" si="107"/>
        <v/>
      </c>
      <c r="Q342" s="72" t="str">
        <f t="shared" si="108"/>
        <v/>
      </c>
      <c r="R342" s="71" t="str">
        <f t="shared" si="109"/>
        <v/>
      </c>
      <c r="S342" s="71" t="str">
        <f t="shared" si="110"/>
        <v/>
      </c>
      <c r="T342" s="71" t="str">
        <f t="shared" si="111"/>
        <v/>
      </c>
      <c r="U342" s="53" t="str">
        <f t="shared" si="97"/>
        <v/>
      </c>
      <c r="V342" s="52" t="str">
        <f t="shared" si="112"/>
        <v/>
      </c>
      <c r="W342" s="66" t="str">
        <f t="shared" si="113"/>
        <v/>
      </c>
    </row>
    <row r="343" spans="1:23" ht="13.5" customHeight="1">
      <c r="A343" s="45" t="str">
        <f>IF('Time Series Inputs'!A343="","",'Time Series Inputs'!A343)</f>
        <v/>
      </c>
      <c r="B343" s="74" t="str">
        <f>IF('Time Series Inputs'!B343="","",'Time Series Inputs'!B343)</f>
        <v/>
      </c>
      <c r="C343" s="74" t="str">
        <f>IF('Time Series Inputs'!C343="","",'Time Series Inputs'!C343)</f>
        <v/>
      </c>
      <c r="D343" s="53" t="str">
        <f>IF(A343="","",'Apply Constraints'!A343)</f>
        <v/>
      </c>
      <c r="E343" s="73" t="str">
        <f t="shared" si="98"/>
        <v/>
      </c>
      <c r="F343" s="68" t="str">
        <f t="shared" si="99"/>
        <v/>
      </c>
      <c r="G343" s="68" t="str">
        <f t="shared" si="100"/>
        <v/>
      </c>
      <c r="H343" s="69" t="str">
        <f t="shared" si="101"/>
        <v/>
      </c>
      <c r="I343" s="70" t="str">
        <f t="shared" si="102"/>
        <v/>
      </c>
      <c r="J343" s="46" t="str">
        <f t="shared" si="95"/>
        <v/>
      </c>
      <c r="K343" s="71" t="str">
        <f t="shared" si="103"/>
        <v/>
      </c>
      <c r="L343" s="70" t="str">
        <f t="shared" si="104"/>
        <v/>
      </c>
      <c r="M343" s="53" t="str">
        <f t="shared" si="105"/>
        <v/>
      </c>
      <c r="N343" s="53" t="str">
        <f t="shared" si="106"/>
        <v/>
      </c>
      <c r="O343" s="53" t="str">
        <f t="shared" si="96"/>
        <v/>
      </c>
      <c r="P343" s="72" t="str">
        <f t="shared" si="107"/>
        <v/>
      </c>
      <c r="Q343" s="72" t="str">
        <f t="shared" si="108"/>
        <v/>
      </c>
      <c r="R343" s="71" t="str">
        <f t="shared" si="109"/>
        <v/>
      </c>
      <c r="S343" s="71" t="str">
        <f t="shared" si="110"/>
        <v/>
      </c>
      <c r="T343" s="71" t="str">
        <f t="shared" si="111"/>
        <v/>
      </c>
      <c r="U343" s="53" t="str">
        <f t="shared" si="97"/>
        <v/>
      </c>
      <c r="V343" s="52" t="str">
        <f t="shared" si="112"/>
        <v/>
      </c>
      <c r="W343" s="66" t="str">
        <f t="shared" si="113"/>
        <v/>
      </c>
    </row>
    <row r="344" spans="1:23" ht="13.5" customHeight="1">
      <c r="A344" s="45" t="str">
        <f>IF('Time Series Inputs'!A344="","",'Time Series Inputs'!A344)</f>
        <v/>
      </c>
      <c r="B344" s="74" t="str">
        <f>IF('Time Series Inputs'!B344="","",'Time Series Inputs'!B344)</f>
        <v/>
      </c>
      <c r="C344" s="74" t="str">
        <f>IF('Time Series Inputs'!C344="","",'Time Series Inputs'!C344)</f>
        <v/>
      </c>
      <c r="D344" s="53" t="str">
        <f>IF(A344="","",'Apply Constraints'!A344)</f>
        <v/>
      </c>
      <c r="E344" s="73" t="str">
        <f t="shared" si="98"/>
        <v/>
      </c>
      <c r="F344" s="68" t="str">
        <f t="shared" si="99"/>
        <v/>
      </c>
      <c r="G344" s="68" t="str">
        <f t="shared" si="100"/>
        <v/>
      </c>
      <c r="H344" s="69" t="str">
        <f t="shared" si="101"/>
        <v/>
      </c>
      <c r="I344" s="70" t="str">
        <f t="shared" si="102"/>
        <v/>
      </c>
      <c r="J344" s="46" t="str">
        <f t="shared" si="95"/>
        <v/>
      </c>
      <c r="K344" s="71" t="str">
        <f t="shared" si="103"/>
        <v/>
      </c>
      <c r="L344" s="70" t="str">
        <f t="shared" si="104"/>
        <v/>
      </c>
      <c r="M344" s="53" t="str">
        <f t="shared" si="105"/>
        <v/>
      </c>
      <c r="N344" s="53" t="str">
        <f t="shared" si="106"/>
        <v/>
      </c>
      <c r="O344" s="53" t="str">
        <f t="shared" si="96"/>
        <v/>
      </c>
      <c r="P344" s="72" t="str">
        <f t="shared" si="107"/>
        <v/>
      </c>
      <c r="Q344" s="72" t="str">
        <f t="shared" si="108"/>
        <v/>
      </c>
      <c r="R344" s="71" t="str">
        <f t="shared" si="109"/>
        <v/>
      </c>
      <c r="S344" s="71" t="str">
        <f t="shared" si="110"/>
        <v/>
      </c>
      <c r="T344" s="71" t="str">
        <f t="shared" si="111"/>
        <v/>
      </c>
      <c r="U344" s="53" t="str">
        <f t="shared" si="97"/>
        <v/>
      </c>
      <c r="V344" s="52" t="str">
        <f t="shared" si="112"/>
        <v/>
      </c>
      <c r="W344" s="66" t="str">
        <f t="shared" si="113"/>
        <v/>
      </c>
    </row>
    <row r="345" spans="1:23" ht="13.5" customHeight="1">
      <c r="A345" s="45" t="str">
        <f>IF('Time Series Inputs'!A345="","",'Time Series Inputs'!A345)</f>
        <v/>
      </c>
      <c r="B345" s="74" t="str">
        <f>IF('Time Series Inputs'!B345="","",'Time Series Inputs'!B345)</f>
        <v/>
      </c>
      <c r="C345" s="74" t="str">
        <f>IF('Time Series Inputs'!C345="","",'Time Series Inputs'!C345)</f>
        <v/>
      </c>
      <c r="D345" s="53" t="str">
        <f>IF(A345="","",'Apply Constraints'!A345)</f>
        <v/>
      </c>
      <c r="E345" s="73" t="str">
        <f t="shared" si="98"/>
        <v/>
      </c>
      <c r="F345" s="68" t="str">
        <f t="shared" si="99"/>
        <v/>
      </c>
      <c r="G345" s="68" t="str">
        <f t="shared" si="100"/>
        <v/>
      </c>
      <c r="H345" s="69" t="str">
        <f t="shared" si="101"/>
        <v/>
      </c>
      <c r="I345" s="70" t="str">
        <f t="shared" si="102"/>
        <v/>
      </c>
      <c r="J345" s="46" t="str">
        <f t="shared" si="95"/>
        <v/>
      </c>
      <c r="K345" s="71" t="str">
        <f t="shared" si="103"/>
        <v/>
      </c>
      <c r="L345" s="70" t="str">
        <f t="shared" si="104"/>
        <v/>
      </c>
      <c r="M345" s="53" t="str">
        <f t="shared" si="105"/>
        <v/>
      </c>
      <c r="N345" s="53" t="str">
        <f t="shared" si="106"/>
        <v/>
      </c>
      <c r="O345" s="53" t="str">
        <f t="shared" si="96"/>
        <v/>
      </c>
      <c r="P345" s="72" t="str">
        <f t="shared" si="107"/>
        <v/>
      </c>
      <c r="Q345" s="72" t="str">
        <f t="shared" si="108"/>
        <v/>
      </c>
      <c r="R345" s="71" t="str">
        <f t="shared" si="109"/>
        <v/>
      </c>
      <c r="S345" s="71" t="str">
        <f t="shared" si="110"/>
        <v/>
      </c>
      <c r="T345" s="71" t="str">
        <f t="shared" si="111"/>
        <v/>
      </c>
      <c r="U345" s="53" t="str">
        <f t="shared" si="97"/>
        <v/>
      </c>
      <c r="V345" s="52" t="str">
        <f t="shared" si="112"/>
        <v/>
      </c>
      <c r="W345" s="66" t="str">
        <f t="shared" si="113"/>
        <v/>
      </c>
    </row>
    <row r="346" spans="1:23" ht="13.5" customHeight="1">
      <c r="A346" s="45" t="str">
        <f>IF('Time Series Inputs'!A346="","",'Time Series Inputs'!A346)</f>
        <v/>
      </c>
      <c r="B346" s="74" t="str">
        <f>IF('Time Series Inputs'!B346="","",'Time Series Inputs'!B346)</f>
        <v/>
      </c>
      <c r="C346" s="74" t="str">
        <f>IF('Time Series Inputs'!C346="","",'Time Series Inputs'!C346)</f>
        <v/>
      </c>
      <c r="D346" s="53" t="str">
        <f>IF(A346="","",'Apply Constraints'!A346)</f>
        <v/>
      </c>
      <c r="E346" s="73" t="str">
        <f t="shared" si="98"/>
        <v/>
      </c>
      <c r="F346" s="68" t="str">
        <f t="shared" si="99"/>
        <v/>
      </c>
      <c r="G346" s="68" t="str">
        <f t="shared" si="100"/>
        <v/>
      </c>
      <c r="H346" s="69" t="str">
        <f t="shared" si="101"/>
        <v/>
      </c>
      <c r="I346" s="70" t="str">
        <f t="shared" si="102"/>
        <v/>
      </c>
      <c r="J346" s="46" t="str">
        <f t="shared" si="95"/>
        <v/>
      </c>
      <c r="K346" s="71" t="str">
        <f t="shared" si="103"/>
        <v/>
      </c>
      <c r="L346" s="70" t="str">
        <f t="shared" si="104"/>
        <v/>
      </c>
      <c r="M346" s="53" t="str">
        <f t="shared" si="105"/>
        <v/>
      </c>
      <c r="N346" s="53" t="str">
        <f t="shared" si="106"/>
        <v/>
      </c>
      <c r="O346" s="53" t="str">
        <f t="shared" si="96"/>
        <v/>
      </c>
      <c r="P346" s="72" t="str">
        <f t="shared" si="107"/>
        <v/>
      </c>
      <c r="Q346" s="72" t="str">
        <f t="shared" si="108"/>
        <v/>
      </c>
      <c r="R346" s="71" t="str">
        <f t="shared" si="109"/>
        <v/>
      </c>
      <c r="S346" s="71" t="str">
        <f t="shared" si="110"/>
        <v/>
      </c>
      <c r="T346" s="71" t="str">
        <f t="shared" si="111"/>
        <v/>
      </c>
      <c r="U346" s="53" t="str">
        <f t="shared" si="97"/>
        <v/>
      </c>
      <c r="V346" s="52" t="str">
        <f t="shared" si="112"/>
        <v/>
      </c>
      <c r="W346" s="66" t="str">
        <f t="shared" si="113"/>
        <v/>
      </c>
    </row>
    <row r="347" spans="1:23" ht="13.5" customHeight="1">
      <c r="A347" s="45" t="str">
        <f>IF('Time Series Inputs'!A347="","",'Time Series Inputs'!A347)</f>
        <v/>
      </c>
      <c r="B347" s="74" t="str">
        <f>IF('Time Series Inputs'!B347="","",'Time Series Inputs'!B347)</f>
        <v/>
      </c>
      <c r="C347" s="74" t="str">
        <f>IF('Time Series Inputs'!C347="","",'Time Series Inputs'!C347)</f>
        <v/>
      </c>
      <c r="D347" s="53" t="str">
        <f>IF(A347="","",'Apply Constraints'!A347)</f>
        <v/>
      </c>
      <c r="E347" s="73" t="str">
        <f t="shared" si="98"/>
        <v/>
      </c>
      <c r="F347" s="68" t="str">
        <f t="shared" si="99"/>
        <v/>
      </c>
      <c r="G347" s="68" t="str">
        <f t="shared" si="100"/>
        <v/>
      </c>
      <c r="H347" s="69" t="str">
        <f t="shared" si="101"/>
        <v/>
      </c>
      <c r="I347" s="70" t="str">
        <f t="shared" si="102"/>
        <v/>
      </c>
      <c r="J347" s="46" t="str">
        <f t="shared" si="95"/>
        <v/>
      </c>
      <c r="K347" s="71" t="str">
        <f t="shared" si="103"/>
        <v/>
      </c>
      <c r="L347" s="70" t="str">
        <f t="shared" si="104"/>
        <v/>
      </c>
      <c r="M347" s="53" t="str">
        <f t="shared" si="105"/>
        <v/>
      </c>
      <c r="N347" s="53" t="str">
        <f t="shared" si="106"/>
        <v/>
      </c>
      <c r="O347" s="53" t="str">
        <f t="shared" si="96"/>
        <v/>
      </c>
      <c r="P347" s="72" t="str">
        <f t="shared" si="107"/>
        <v/>
      </c>
      <c r="Q347" s="72" t="str">
        <f t="shared" si="108"/>
        <v/>
      </c>
      <c r="R347" s="71" t="str">
        <f t="shared" si="109"/>
        <v/>
      </c>
      <c r="S347" s="71" t="str">
        <f t="shared" si="110"/>
        <v/>
      </c>
      <c r="T347" s="71" t="str">
        <f t="shared" si="111"/>
        <v/>
      </c>
      <c r="U347" s="53" t="str">
        <f t="shared" si="97"/>
        <v/>
      </c>
      <c r="V347" s="52" t="str">
        <f t="shared" si="112"/>
        <v/>
      </c>
      <c r="W347" s="66" t="str">
        <f t="shared" si="113"/>
        <v/>
      </c>
    </row>
    <row r="348" spans="1:23" ht="13.5" customHeight="1">
      <c r="A348" s="45" t="str">
        <f>IF('Time Series Inputs'!A348="","",'Time Series Inputs'!A348)</f>
        <v/>
      </c>
      <c r="B348" s="74" t="str">
        <f>IF('Time Series Inputs'!B348="","",'Time Series Inputs'!B348)</f>
        <v/>
      </c>
      <c r="C348" s="74" t="str">
        <f>IF('Time Series Inputs'!C348="","",'Time Series Inputs'!C348)</f>
        <v/>
      </c>
      <c r="D348" s="53" t="str">
        <f>IF(A348="","",'Apply Constraints'!A348)</f>
        <v/>
      </c>
      <c r="E348" s="73" t="str">
        <f t="shared" si="98"/>
        <v/>
      </c>
      <c r="F348" s="68" t="str">
        <f t="shared" si="99"/>
        <v/>
      </c>
      <c r="G348" s="68" t="str">
        <f t="shared" si="100"/>
        <v/>
      </c>
      <c r="H348" s="69" t="str">
        <f t="shared" si="101"/>
        <v/>
      </c>
      <c r="I348" s="70" t="str">
        <f t="shared" si="102"/>
        <v/>
      </c>
      <c r="J348" s="46" t="str">
        <f t="shared" si="95"/>
        <v/>
      </c>
      <c r="K348" s="71" t="str">
        <f t="shared" si="103"/>
        <v/>
      </c>
      <c r="L348" s="70" t="str">
        <f t="shared" si="104"/>
        <v/>
      </c>
      <c r="M348" s="53" t="str">
        <f t="shared" si="105"/>
        <v/>
      </c>
      <c r="N348" s="53" t="str">
        <f t="shared" si="106"/>
        <v/>
      </c>
      <c r="O348" s="53" t="str">
        <f t="shared" si="96"/>
        <v/>
      </c>
      <c r="P348" s="72" t="str">
        <f t="shared" si="107"/>
        <v/>
      </c>
      <c r="Q348" s="72" t="str">
        <f t="shared" si="108"/>
        <v/>
      </c>
      <c r="R348" s="71" t="str">
        <f t="shared" si="109"/>
        <v/>
      </c>
      <c r="S348" s="71" t="str">
        <f t="shared" si="110"/>
        <v/>
      </c>
      <c r="T348" s="71" t="str">
        <f t="shared" si="111"/>
        <v/>
      </c>
      <c r="U348" s="53" t="str">
        <f t="shared" si="97"/>
        <v/>
      </c>
      <c r="V348" s="52" t="str">
        <f t="shared" si="112"/>
        <v/>
      </c>
      <c r="W348" s="66" t="str">
        <f t="shared" si="113"/>
        <v/>
      </c>
    </row>
    <row r="349" spans="1:23" ht="13.5" customHeight="1">
      <c r="A349" s="45" t="str">
        <f>IF('Time Series Inputs'!A349="","",'Time Series Inputs'!A349)</f>
        <v/>
      </c>
      <c r="B349" s="74" t="str">
        <f>IF('Time Series Inputs'!B349="","",'Time Series Inputs'!B349)</f>
        <v/>
      </c>
      <c r="C349" s="74" t="str">
        <f>IF('Time Series Inputs'!C349="","",'Time Series Inputs'!C349)</f>
        <v/>
      </c>
      <c r="D349" s="53" t="str">
        <f>IF(A349="","",'Apply Constraints'!A349)</f>
        <v/>
      </c>
      <c r="E349" s="73" t="str">
        <f t="shared" si="98"/>
        <v/>
      </c>
      <c r="F349" s="68" t="str">
        <f t="shared" si="99"/>
        <v/>
      </c>
      <c r="G349" s="68" t="str">
        <f t="shared" si="100"/>
        <v/>
      </c>
      <c r="H349" s="69" t="str">
        <f t="shared" si="101"/>
        <v/>
      </c>
      <c r="I349" s="70" t="str">
        <f t="shared" si="102"/>
        <v/>
      </c>
      <c r="J349" s="46" t="str">
        <f t="shared" si="95"/>
        <v/>
      </c>
      <c r="K349" s="71" t="str">
        <f t="shared" si="103"/>
        <v/>
      </c>
      <c r="L349" s="70" t="str">
        <f t="shared" si="104"/>
        <v/>
      </c>
      <c r="M349" s="53" t="str">
        <f t="shared" si="105"/>
        <v/>
      </c>
      <c r="N349" s="53" t="str">
        <f t="shared" si="106"/>
        <v/>
      </c>
      <c r="O349" s="53" t="str">
        <f t="shared" si="96"/>
        <v/>
      </c>
      <c r="P349" s="72" t="str">
        <f t="shared" si="107"/>
        <v/>
      </c>
      <c r="Q349" s="72" t="str">
        <f t="shared" si="108"/>
        <v/>
      </c>
      <c r="R349" s="71" t="str">
        <f t="shared" si="109"/>
        <v/>
      </c>
      <c r="S349" s="71" t="str">
        <f t="shared" si="110"/>
        <v/>
      </c>
      <c r="T349" s="71" t="str">
        <f t="shared" si="111"/>
        <v/>
      </c>
      <c r="U349" s="53" t="str">
        <f t="shared" si="97"/>
        <v/>
      </c>
      <c r="V349" s="52" t="str">
        <f t="shared" si="112"/>
        <v/>
      </c>
      <c r="W349" s="66" t="str">
        <f t="shared" si="113"/>
        <v/>
      </c>
    </row>
    <row r="350" spans="1:23" ht="13.5" customHeight="1">
      <c r="A350" s="45" t="str">
        <f>IF('Time Series Inputs'!A350="","",'Time Series Inputs'!A350)</f>
        <v/>
      </c>
      <c r="B350" s="74" t="str">
        <f>IF('Time Series Inputs'!B350="","",'Time Series Inputs'!B350)</f>
        <v/>
      </c>
      <c r="C350" s="74" t="str">
        <f>IF('Time Series Inputs'!C350="","",'Time Series Inputs'!C350)</f>
        <v/>
      </c>
      <c r="D350" s="53" t="str">
        <f>IF(A350="","",'Apply Constraints'!A350)</f>
        <v/>
      </c>
      <c r="E350" s="73" t="str">
        <f t="shared" si="98"/>
        <v/>
      </c>
      <c r="F350" s="68" t="str">
        <f t="shared" si="99"/>
        <v/>
      </c>
      <c r="G350" s="68" t="str">
        <f t="shared" si="100"/>
        <v/>
      </c>
      <c r="H350" s="69" t="str">
        <f t="shared" si="101"/>
        <v/>
      </c>
      <c r="I350" s="70" t="str">
        <f t="shared" si="102"/>
        <v/>
      </c>
      <c r="J350" s="46" t="str">
        <f t="shared" si="95"/>
        <v/>
      </c>
      <c r="K350" s="71" t="str">
        <f t="shared" si="103"/>
        <v/>
      </c>
      <c r="L350" s="70" t="str">
        <f t="shared" si="104"/>
        <v/>
      </c>
      <c r="M350" s="53" t="str">
        <f t="shared" si="105"/>
        <v/>
      </c>
      <c r="N350" s="53" t="str">
        <f t="shared" si="106"/>
        <v/>
      </c>
      <c r="O350" s="53" t="str">
        <f t="shared" si="96"/>
        <v/>
      </c>
      <c r="P350" s="72" t="str">
        <f t="shared" si="107"/>
        <v/>
      </c>
      <c r="Q350" s="72" t="str">
        <f t="shared" si="108"/>
        <v/>
      </c>
      <c r="R350" s="71" t="str">
        <f t="shared" si="109"/>
        <v/>
      </c>
      <c r="S350" s="71" t="str">
        <f t="shared" si="110"/>
        <v/>
      </c>
      <c r="T350" s="71" t="str">
        <f t="shared" si="111"/>
        <v/>
      </c>
      <c r="U350" s="53" t="str">
        <f t="shared" si="97"/>
        <v/>
      </c>
      <c r="V350" s="52" t="str">
        <f t="shared" si="112"/>
        <v/>
      </c>
      <c r="W350" s="66" t="str">
        <f t="shared" si="113"/>
        <v/>
      </c>
    </row>
    <row r="351" spans="1:23" ht="13.5" customHeight="1">
      <c r="A351" s="45" t="str">
        <f>IF('Time Series Inputs'!A351="","",'Time Series Inputs'!A351)</f>
        <v/>
      </c>
      <c r="B351" s="74" t="str">
        <f>IF('Time Series Inputs'!B351="","",'Time Series Inputs'!B351)</f>
        <v/>
      </c>
      <c r="C351" s="74" t="str">
        <f>IF('Time Series Inputs'!C351="","",'Time Series Inputs'!C351)</f>
        <v/>
      </c>
      <c r="D351" s="53" t="str">
        <f>IF(A351="","",'Apply Constraints'!A351)</f>
        <v/>
      </c>
      <c r="E351" s="73" t="str">
        <f t="shared" si="98"/>
        <v/>
      </c>
      <c r="F351" s="68" t="str">
        <f t="shared" si="99"/>
        <v/>
      </c>
      <c r="G351" s="68" t="str">
        <f t="shared" si="100"/>
        <v/>
      </c>
      <c r="H351" s="69" t="str">
        <f t="shared" si="101"/>
        <v/>
      </c>
      <c r="I351" s="70" t="str">
        <f t="shared" si="102"/>
        <v/>
      </c>
      <c r="J351" s="46" t="str">
        <f t="shared" si="95"/>
        <v/>
      </c>
      <c r="K351" s="71" t="str">
        <f t="shared" si="103"/>
        <v/>
      </c>
      <c r="L351" s="70" t="str">
        <f t="shared" si="104"/>
        <v/>
      </c>
      <c r="M351" s="53" t="str">
        <f t="shared" si="105"/>
        <v/>
      </c>
      <c r="N351" s="53" t="str">
        <f t="shared" si="106"/>
        <v/>
      </c>
      <c r="O351" s="53" t="str">
        <f t="shared" si="96"/>
        <v/>
      </c>
      <c r="P351" s="72" t="str">
        <f t="shared" si="107"/>
        <v/>
      </c>
      <c r="Q351" s="72" t="str">
        <f t="shared" si="108"/>
        <v/>
      </c>
      <c r="R351" s="71" t="str">
        <f t="shared" si="109"/>
        <v/>
      </c>
      <c r="S351" s="71" t="str">
        <f t="shared" si="110"/>
        <v/>
      </c>
      <c r="T351" s="71" t="str">
        <f t="shared" si="111"/>
        <v/>
      </c>
      <c r="U351" s="53" t="str">
        <f t="shared" si="97"/>
        <v/>
      </c>
      <c r="V351" s="52" t="str">
        <f t="shared" si="112"/>
        <v/>
      </c>
      <c r="W351" s="66" t="str">
        <f t="shared" si="113"/>
        <v/>
      </c>
    </row>
    <row r="352" spans="1:23" ht="13.5" customHeight="1">
      <c r="A352" s="45" t="str">
        <f>IF('Time Series Inputs'!A352="","",'Time Series Inputs'!A352)</f>
        <v/>
      </c>
      <c r="B352" s="74" t="str">
        <f>IF('Time Series Inputs'!B352="","",'Time Series Inputs'!B352)</f>
        <v/>
      </c>
      <c r="C352" s="74" t="str">
        <f>IF('Time Series Inputs'!C352="","",'Time Series Inputs'!C352)</f>
        <v/>
      </c>
      <c r="D352" s="53" t="str">
        <f>IF(A352="","",'Apply Constraints'!A352)</f>
        <v/>
      </c>
      <c r="E352" s="73" t="str">
        <f t="shared" si="98"/>
        <v/>
      </c>
      <c r="F352" s="68" t="str">
        <f t="shared" si="99"/>
        <v/>
      </c>
      <c r="G352" s="68" t="str">
        <f t="shared" si="100"/>
        <v/>
      </c>
      <c r="H352" s="69" t="str">
        <f t="shared" si="101"/>
        <v/>
      </c>
      <c r="I352" s="70" t="str">
        <f t="shared" si="102"/>
        <v/>
      </c>
      <c r="J352" s="46" t="str">
        <f t="shared" si="95"/>
        <v/>
      </c>
      <c r="K352" s="71" t="str">
        <f t="shared" si="103"/>
        <v/>
      </c>
      <c r="L352" s="70" t="str">
        <f t="shared" si="104"/>
        <v/>
      </c>
      <c r="M352" s="53" t="str">
        <f t="shared" si="105"/>
        <v/>
      </c>
      <c r="N352" s="53" t="str">
        <f t="shared" si="106"/>
        <v/>
      </c>
      <c r="O352" s="53" t="str">
        <f t="shared" si="96"/>
        <v/>
      </c>
      <c r="P352" s="72" t="str">
        <f t="shared" si="107"/>
        <v/>
      </c>
      <c r="Q352" s="72" t="str">
        <f t="shared" si="108"/>
        <v/>
      </c>
      <c r="R352" s="71" t="str">
        <f t="shared" si="109"/>
        <v/>
      </c>
      <c r="S352" s="71" t="str">
        <f t="shared" si="110"/>
        <v/>
      </c>
      <c r="T352" s="71" t="str">
        <f t="shared" si="111"/>
        <v/>
      </c>
      <c r="U352" s="53" t="str">
        <f t="shared" si="97"/>
        <v/>
      </c>
      <c r="V352" s="52" t="str">
        <f t="shared" si="112"/>
        <v/>
      </c>
      <c r="W352" s="66" t="str">
        <f t="shared" si="113"/>
        <v/>
      </c>
    </row>
    <row r="353" spans="1:23" ht="13.5" customHeight="1">
      <c r="A353" s="45" t="str">
        <f>IF('Time Series Inputs'!A353="","",'Time Series Inputs'!A353)</f>
        <v/>
      </c>
      <c r="B353" s="74" t="str">
        <f>IF('Time Series Inputs'!B353="","",'Time Series Inputs'!B353)</f>
        <v/>
      </c>
      <c r="C353" s="74" t="str">
        <f>IF('Time Series Inputs'!C353="","",'Time Series Inputs'!C353)</f>
        <v/>
      </c>
      <c r="D353" s="53" t="str">
        <f>IF(A353="","",'Apply Constraints'!A353)</f>
        <v/>
      </c>
      <c r="E353" s="73" t="str">
        <f t="shared" si="98"/>
        <v/>
      </c>
      <c r="F353" s="68" t="str">
        <f t="shared" si="99"/>
        <v/>
      </c>
      <c r="G353" s="68" t="str">
        <f t="shared" si="100"/>
        <v/>
      </c>
      <c r="H353" s="69" t="str">
        <f t="shared" si="101"/>
        <v/>
      </c>
      <c r="I353" s="70" t="str">
        <f t="shared" si="102"/>
        <v/>
      </c>
      <c r="J353" s="46" t="str">
        <f t="shared" si="95"/>
        <v/>
      </c>
      <c r="K353" s="71" t="str">
        <f t="shared" si="103"/>
        <v/>
      </c>
      <c r="L353" s="70" t="str">
        <f t="shared" si="104"/>
        <v/>
      </c>
      <c r="M353" s="53" t="str">
        <f t="shared" si="105"/>
        <v/>
      </c>
      <c r="N353" s="53" t="str">
        <f t="shared" si="106"/>
        <v/>
      </c>
      <c r="O353" s="53" t="str">
        <f t="shared" si="96"/>
        <v/>
      </c>
      <c r="P353" s="72" t="str">
        <f t="shared" si="107"/>
        <v/>
      </c>
      <c r="Q353" s="72" t="str">
        <f t="shared" si="108"/>
        <v/>
      </c>
      <c r="R353" s="71" t="str">
        <f t="shared" si="109"/>
        <v/>
      </c>
      <c r="S353" s="71" t="str">
        <f t="shared" si="110"/>
        <v/>
      </c>
      <c r="T353" s="71" t="str">
        <f t="shared" si="111"/>
        <v/>
      </c>
      <c r="U353" s="53" t="str">
        <f t="shared" si="97"/>
        <v/>
      </c>
      <c r="V353" s="52" t="str">
        <f t="shared" si="112"/>
        <v/>
      </c>
      <c r="W353" s="66" t="str">
        <f t="shared" si="113"/>
        <v/>
      </c>
    </row>
    <row r="354" spans="1:23" ht="13.5" customHeight="1">
      <c r="A354" s="45" t="str">
        <f>IF('Time Series Inputs'!A354="","",'Time Series Inputs'!A354)</f>
        <v/>
      </c>
      <c r="B354" s="74" t="str">
        <f>IF('Time Series Inputs'!B354="","",'Time Series Inputs'!B354)</f>
        <v/>
      </c>
      <c r="C354" s="74" t="str">
        <f>IF('Time Series Inputs'!C354="","",'Time Series Inputs'!C354)</f>
        <v/>
      </c>
      <c r="D354" s="53" t="str">
        <f>IF(A354="","",'Apply Constraints'!A354)</f>
        <v/>
      </c>
      <c r="E354" s="73" t="str">
        <f t="shared" si="98"/>
        <v/>
      </c>
      <c r="F354" s="68" t="str">
        <f t="shared" si="99"/>
        <v/>
      </c>
      <c r="G354" s="68" t="str">
        <f t="shared" si="100"/>
        <v/>
      </c>
      <c r="H354" s="69" t="str">
        <f t="shared" si="101"/>
        <v/>
      </c>
      <c r="I354" s="70" t="str">
        <f t="shared" si="102"/>
        <v/>
      </c>
      <c r="J354" s="46" t="str">
        <f t="shared" si="95"/>
        <v/>
      </c>
      <c r="K354" s="71" t="str">
        <f t="shared" si="103"/>
        <v/>
      </c>
      <c r="L354" s="70" t="str">
        <f t="shared" si="104"/>
        <v/>
      </c>
      <c r="M354" s="53" t="str">
        <f t="shared" si="105"/>
        <v/>
      </c>
      <c r="N354" s="53" t="str">
        <f t="shared" si="106"/>
        <v/>
      </c>
      <c r="O354" s="53" t="str">
        <f t="shared" si="96"/>
        <v/>
      </c>
      <c r="P354" s="72" t="str">
        <f t="shared" si="107"/>
        <v/>
      </c>
      <c r="Q354" s="72" t="str">
        <f t="shared" si="108"/>
        <v/>
      </c>
      <c r="R354" s="71" t="str">
        <f t="shared" si="109"/>
        <v/>
      </c>
      <c r="S354" s="71" t="str">
        <f t="shared" si="110"/>
        <v/>
      </c>
      <c r="T354" s="71" t="str">
        <f t="shared" si="111"/>
        <v/>
      </c>
      <c r="U354" s="53" t="str">
        <f t="shared" si="97"/>
        <v/>
      </c>
      <c r="V354" s="52" t="str">
        <f t="shared" si="112"/>
        <v/>
      </c>
      <c r="W354" s="66" t="str">
        <f t="shared" si="113"/>
        <v/>
      </c>
    </row>
    <row r="355" spans="1:23" ht="13.5" customHeight="1">
      <c r="A355" s="45" t="str">
        <f>IF('Time Series Inputs'!A355="","",'Time Series Inputs'!A355)</f>
        <v/>
      </c>
      <c r="B355" s="74" t="str">
        <f>IF('Time Series Inputs'!B355="","",'Time Series Inputs'!B355)</f>
        <v/>
      </c>
      <c r="C355" s="74" t="str">
        <f>IF('Time Series Inputs'!C355="","",'Time Series Inputs'!C355)</f>
        <v/>
      </c>
      <c r="D355" s="53" t="str">
        <f>IF(A355="","",'Apply Constraints'!A355)</f>
        <v/>
      </c>
      <c r="E355" s="73" t="str">
        <f t="shared" si="98"/>
        <v/>
      </c>
      <c r="F355" s="68" t="str">
        <f t="shared" si="99"/>
        <v/>
      </c>
      <c r="G355" s="68" t="str">
        <f t="shared" si="100"/>
        <v/>
      </c>
      <c r="H355" s="69" t="str">
        <f t="shared" si="101"/>
        <v/>
      </c>
      <c r="I355" s="70" t="str">
        <f t="shared" si="102"/>
        <v/>
      </c>
      <c r="J355" s="46" t="str">
        <f t="shared" si="95"/>
        <v/>
      </c>
      <c r="K355" s="71" t="str">
        <f t="shared" si="103"/>
        <v/>
      </c>
      <c r="L355" s="70" t="str">
        <f t="shared" si="104"/>
        <v/>
      </c>
      <c r="M355" s="53" t="str">
        <f t="shared" si="105"/>
        <v/>
      </c>
      <c r="N355" s="53" t="str">
        <f t="shared" si="106"/>
        <v/>
      </c>
      <c r="O355" s="53" t="str">
        <f t="shared" si="96"/>
        <v/>
      </c>
      <c r="P355" s="72" t="str">
        <f t="shared" si="107"/>
        <v/>
      </c>
      <c r="Q355" s="72" t="str">
        <f t="shared" si="108"/>
        <v/>
      </c>
      <c r="R355" s="71" t="str">
        <f t="shared" si="109"/>
        <v/>
      </c>
      <c r="S355" s="71" t="str">
        <f t="shared" si="110"/>
        <v/>
      </c>
      <c r="T355" s="71" t="str">
        <f t="shared" si="111"/>
        <v/>
      </c>
      <c r="U355" s="53" t="str">
        <f t="shared" si="97"/>
        <v/>
      </c>
      <c r="V355" s="52" t="str">
        <f t="shared" si="112"/>
        <v/>
      </c>
      <c r="W355" s="66" t="str">
        <f t="shared" si="113"/>
        <v/>
      </c>
    </row>
    <row r="356" spans="1:23" ht="13.5" customHeight="1">
      <c r="A356" s="45" t="str">
        <f>IF('Time Series Inputs'!A356="","",'Time Series Inputs'!A356)</f>
        <v/>
      </c>
      <c r="B356" s="74" t="str">
        <f>IF('Time Series Inputs'!B356="","",'Time Series Inputs'!B356)</f>
        <v/>
      </c>
      <c r="C356" s="74" t="str">
        <f>IF('Time Series Inputs'!C356="","",'Time Series Inputs'!C356)</f>
        <v/>
      </c>
      <c r="D356" s="53" t="str">
        <f>IF(A356="","",'Apply Constraints'!A356)</f>
        <v/>
      </c>
      <c r="E356" s="73" t="str">
        <f t="shared" si="98"/>
        <v/>
      </c>
      <c r="F356" s="68" t="str">
        <f t="shared" si="99"/>
        <v/>
      </c>
      <c r="G356" s="68" t="str">
        <f t="shared" si="100"/>
        <v/>
      </c>
      <c r="H356" s="69" t="str">
        <f t="shared" si="101"/>
        <v/>
      </c>
      <c r="I356" s="70" t="str">
        <f t="shared" si="102"/>
        <v/>
      </c>
      <c r="J356" s="46" t="str">
        <f t="shared" si="95"/>
        <v/>
      </c>
      <c r="K356" s="71" t="str">
        <f t="shared" si="103"/>
        <v/>
      </c>
      <c r="L356" s="70" t="str">
        <f t="shared" si="104"/>
        <v/>
      </c>
      <c r="M356" s="53" t="str">
        <f t="shared" si="105"/>
        <v/>
      </c>
      <c r="N356" s="53" t="str">
        <f t="shared" si="106"/>
        <v/>
      </c>
      <c r="O356" s="53" t="str">
        <f t="shared" si="96"/>
        <v/>
      </c>
      <c r="P356" s="72" t="str">
        <f t="shared" si="107"/>
        <v/>
      </c>
      <c r="Q356" s="72" t="str">
        <f t="shared" si="108"/>
        <v/>
      </c>
      <c r="R356" s="71" t="str">
        <f t="shared" si="109"/>
        <v/>
      </c>
      <c r="S356" s="71" t="str">
        <f t="shared" si="110"/>
        <v/>
      </c>
      <c r="T356" s="71" t="str">
        <f t="shared" si="111"/>
        <v/>
      </c>
      <c r="U356" s="53" t="str">
        <f t="shared" si="97"/>
        <v/>
      </c>
      <c r="V356" s="52" t="str">
        <f t="shared" si="112"/>
        <v/>
      </c>
      <c r="W356" s="66" t="str">
        <f t="shared" si="113"/>
        <v/>
      </c>
    </row>
    <row r="357" spans="1:23" ht="13.5" customHeight="1">
      <c r="A357" s="45" t="str">
        <f>IF('Time Series Inputs'!A357="","",'Time Series Inputs'!A357)</f>
        <v/>
      </c>
      <c r="B357" s="74" t="str">
        <f>IF('Time Series Inputs'!B357="","",'Time Series Inputs'!B357)</f>
        <v/>
      </c>
      <c r="C357" s="74" t="str">
        <f>IF('Time Series Inputs'!C357="","",'Time Series Inputs'!C357)</f>
        <v/>
      </c>
      <c r="D357" s="53" t="str">
        <f>IF(A357="","",'Apply Constraints'!A357)</f>
        <v/>
      </c>
      <c r="E357" s="73" t="str">
        <f t="shared" si="98"/>
        <v/>
      </c>
      <c r="F357" s="68" t="str">
        <f t="shared" si="99"/>
        <v/>
      </c>
      <c r="G357" s="68" t="str">
        <f t="shared" si="100"/>
        <v/>
      </c>
      <c r="H357" s="69" t="str">
        <f t="shared" si="101"/>
        <v/>
      </c>
      <c r="I357" s="70" t="str">
        <f t="shared" si="102"/>
        <v/>
      </c>
      <c r="J357" s="46" t="str">
        <f t="shared" si="95"/>
        <v/>
      </c>
      <c r="K357" s="71" t="str">
        <f t="shared" si="103"/>
        <v/>
      </c>
      <c r="L357" s="70" t="str">
        <f t="shared" si="104"/>
        <v/>
      </c>
      <c r="M357" s="53" t="str">
        <f t="shared" si="105"/>
        <v/>
      </c>
      <c r="N357" s="53" t="str">
        <f t="shared" si="106"/>
        <v/>
      </c>
      <c r="O357" s="53" t="str">
        <f t="shared" si="96"/>
        <v/>
      </c>
      <c r="P357" s="72" t="str">
        <f t="shared" si="107"/>
        <v/>
      </c>
      <c r="Q357" s="72" t="str">
        <f t="shared" si="108"/>
        <v/>
      </c>
      <c r="R357" s="71" t="str">
        <f t="shared" si="109"/>
        <v/>
      </c>
      <c r="S357" s="71" t="str">
        <f t="shared" si="110"/>
        <v/>
      </c>
      <c r="T357" s="71" t="str">
        <f t="shared" si="111"/>
        <v/>
      </c>
      <c r="U357" s="53" t="str">
        <f t="shared" si="97"/>
        <v/>
      </c>
      <c r="V357" s="52" t="str">
        <f t="shared" si="112"/>
        <v/>
      </c>
      <c r="W357" s="66" t="str">
        <f t="shared" si="113"/>
        <v/>
      </c>
    </row>
    <row r="358" spans="1:23" ht="13.5" customHeight="1">
      <c r="A358" s="45" t="str">
        <f>IF('Time Series Inputs'!A358="","",'Time Series Inputs'!A358)</f>
        <v/>
      </c>
      <c r="B358" s="74" t="str">
        <f>IF('Time Series Inputs'!B358="","",'Time Series Inputs'!B358)</f>
        <v/>
      </c>
      <c r="C358" s="74" t="str">
        <f>IF('Time Series Inputs'!C358="","",'Time Series Inputs'!C358)</f>
        <v/>
      </c>
      <c r="D358" s="53" t="str">
        <f>IF(A358="","",'Apply Constraints'!A358)</f>
        <v/>
      </c>
      <c r="E358" s="73" t="str">
        <f t="shared" si="98"/>
        <v/>
      </c>
      <c r="F358" s="68" t="str">
        <f t="shared" si="99"/>
        <v/>
      </c>
      <c r="G358" s="68" t="str">
        <f t="shared" si="100"/>
        <v/>
      </c>
      <c r="H358" s="69" t="str">
        <f t="shared" si="101"/>
        <v/>
      </c>
      <c r="I358" s="70" t="str">
        <f t="shared" si="102"/>
        <v/>
      </c>
      <c r="J358" s="46" t="str">
        <f t="shared" si="95"/>
        <v/>
      </c>
      <c r="K358" s="71" t="str">
        <f t="shared" si="103"/>
        <v/>
      </c>
      <c r="L358" s="70" t="str">
        <f t="shared" si="104"/>
        <v/>
      </c>
      <c r="M358" s="53" t="str">
        <f t="shared" si="105"/>
        <v/>
      </c>
      <c r="N358" s="53" t="str">
        <f t="shared" si="106"/>
        <v/>
      </c>
      <c r="O358" s="53" t="str">
        <f t="shared" si="96"/>
        <v/>
      </c>
      <c r="P358" s="72" t="str">
        <f t="shared" si="107"/>
        <v/>
      </c>
      <c r="Q358" s="72" t="str">
        <f t="shared" si="108"/>
        <v/>
      </c>
      <c r="R358" s="71" t="str">
        <f t="shared" si="109"/>
        <v/>
      </c>
      <c r="S358" s="71" t="str">
        <f t="shared" si="110"/>
        <v/>
      </c>
      <c r="T358" s="71" t="str">
        <f t="shared" si="111"/>
        <v/>
      </c>
      <c r="U358" s="53" t="str">
        <f t="shared" si="97"/>
        <v/>
      </c>
      <c r="V358" s="52" t="str">
        <f t="shared" si="112"/>
        <v/>
      </c>
      <c r="W358" s="66" t="str">
        <f t="shared" si="113"/>
        <v/>
      </c>
    </row>
    <row r="359" spans="1:23" ht="13.5" customHeight="1">
      <c r="A359" s="45" t="str">
        <f>IF('Time Series Inputs'!A359="","",'Time Series Inputs'!A359)</f>
        <v/>
      </c>
      <c r="B359" s="74" t="str">
        <f>IF('Time Series Inputs'!B359="","",'Time Series Inputs'!B359)</f>
        <v/>
      </c>
      <c r="C359" s="74" t="str">
        <f>IF('Time Series Inputs'!C359="","",'Time Series Inputs'!C359)</f>
        <v/>
      </c>
      <c r="D359" s="53" t="str">
        <f>IF(A359="","",'Apply Constraints'!A359)</f>
        <v/>
      </c>
      <c r="E359" s="73" t="str">
        <f t="shared" si="98"/>
        <v/>
      </c>
      <c r="F359" s="68" t="str">
        <f t="shared" si="99"/>
        <v/>
      </c>
      <c r="G359" s="68" t="str">
        <f t="shared" si="100"/>
        <v/>
      </c>
      <c r="H359" s="69" t="str">
        <f t="shared" si="101"/>
        <v/>
      </c>
      <c r="I359" s="70" t="str">
        <f t="shared" si="102"/>
        <v/>
      </c>
      <c r="J359" s="46" t="str">
        <f t="shared" si="95"/>
        <v/>
      </c>
      <c r="K359" s="71" t="str">
        <f t="shared" si="103"/>
        <v/>
      </c>
      <c r="L359" s="70" t="str">
        <f t="shared" si="104"/>
        <v/>
      </c>
      <c r="M359" s="53" t="str">
        <f t="shared" si="105"/>
        <v/>
      </c>
      <c r="N359" s="53" t="str">
        <f t="shared" si="106"/>
        <v/>
      </c>
      <c r="O359" s="53" t="str">
        <f t="shared" si="96"/>
        <v/>
      </c>
      <c r="P359" s="72" t="str">
        <f t="shared" si="107"/>
        <v/>
      </c>
      <c r="Q359" s="72" t="str">
        <f t="shared" si="108"/>
        <v/>
      </c>
      <c r="R359" s="71" t="str">
        <f t="shared" si="109"/>
        <v/>
      </c>
      <c r="S359" s="71" t="str">
        <f t="shared" si="110"/>
        <v/>
      </c>
      <c r="T359" s="71" t="str">
        <f t="shared" si="111"/>
        <v/>
      </c>
      <c r="U359" s="53" t="str">
        <f t="shared" si="97"/>
        <v/>
      </c>
      <c r="V359" s="52" t="str">
        <f t="shared" si="112"/>
        <v/>
      </c>
      <c r="W359" s="66" t="str">
        <f t="shared" si="113"/>
        <v/>
      </c>
    </row>
    <row r="360" spans="1:23" ht="13.5" customHeight="1">
      <c r="A360" s="45" t="str">
        <f>IF('Time Series Inputs'!A360="","",'Time Series Inputs'!A360)</f>
        <v/>
      </c>
      <c r="B360" s="74" t="str">
        <f>IF('Time Series Inputs'!B360="","",'Time Series Inputs'!B360)</f>
        <v/>
      </c>
      <c r="C360" s="74" t="str">
        <f>IF('Time Series Inputs'!C360="","",'Time Series Inputs'!C360)</f>
        <v/>
      </c>
      <c r="D360" s="53" t="str">
        <f>IF(A360="","",'Apply Constraints'!A360)</f>
        <v/>
      </c>
      <c r="E360" s="73" t="str">
        <f t="shared" si="98"/>
        <v/>
      </c>
      <c r="F360" s="68" t="str">
        <f t="shared" si="99"/>
        <v/>
      </c>
      <c r="G360" s="68" t="str">
        <f t="shared" si="100"/>
        <v/>
      </c>
      <c r="H360" s="69" t="str">
        <f t="shared" si="101"/>
        <v/>
      </c>
      <c r="I360" s="70" t="str">
        <f t="shared" si="102"/>
        <v/>
      </c>
      <c r="J360" s="46" t="str">
        <f t="shared" si="95"/>
        <v/>
      </c>
      <c r="K360" s="71" t="str">
        <f t="shared" si="103"/>
        <v/>
      </c>
      <c r="L360" s="70" t="str">
        <f t="shared" si="104"/>
        <v/>
      </c>
      <c r="M360" s="53" t="str">
        <f t="shared" si="105"/>
        <v/>
      </c>
      <c r="N360" s="53" t="str">
        <f t="shared" si="106"/>
        <v/>
      </c>
      <c r="O360" s="53" t="str">
        <f t="shared" si="96"/>
        <v/>
      </c>
      <c r="P360" s="72" t="str">
        <f t="shared" si="107"/>
        <v/>
      </c>
      <c r="Q360" s="72" t="str">
        <f t="shared" si="108"/>
        <v/>
      </c>
      <c r="R360" s="71" t="str">
        <f t="shared" si="109"/>
        <v/>
      </c>
      <c r="S360" s="71" t="str">
        <f t="shared" si="110"/>
        <v/>
      </c>
      <c r="T360" s="71" t="str">
        <f t="shared" si="111"/>
        <v/>
      </c>
      <c r="U360" s="53" t="str">
        <f t="shared" si="97"/>
        <v/>
      </c>
      <c r="V360" s="52" t="str">
        <f t="shared" si="112"/>
        <v/>
      </c>
      <c r="W360" s="66" t="str">
        <f t="shared" si="113"/>
        <v/>
      </c>
    </row>
    <row r="361" spans="1:23" ht="13.5" customHeight="1">
      <c r="A361" s="45" t="str">
        <f>IF('Time Series Inputs'!A361="","",'Time Series Inputs'!A361)</f>
        <v/>
      </c>
      <c r="B361" s="74" t="str">
        <f>IF('Time Series Inputs'!B361="","",'Time Series Inputs'!B361)</f>
        <v/>
      </c>
      <c r="C361" s="74" t="str">
        <f>IF('Time Series Inputs'!C361="","",'Time Series Inputs'!C361)</f>
        <v/>
      </c>
      <c r="D361" s="53" t="str">
        <f>IF(A361="","",'Apply Constraints'!A361)</f>
        <v/>
      </c>
      <c r="E361" s="73" t="str">
        <f t="shared" si="98"/>
        <v/>
      </c>
      <c r="F361" s="68" t="str">
        <f t="shared" si="99"/>
        <v/>
      </c>
      <c r="G361" s="68" t="str">
        <f t="shared" si="100"/>
        <v/>
      </c>
      <c r="H361" s="69" t="str">
        <f t="shared" si="101"/>
        <v/>
      </c>
      <c r="I361" s="70" t="str">
        <f t="shared" si="102"/>
        <v/>
      </c>
      <c r="J361" s="46" t="str">
        <f t="shared" si="95"/>
        <v/>
      </c>
      <c r="K361" s="71" t="str">
        <f t="shared" si="103"/>
        <v/>
      </c>
      <c r="L361" s="70" t="str">
        <f t="shared" si="104"/>
        <v/>
      </c>
      <c r="M361" s="53" t="str">
        <f t="shared" si="105"/>
        <v/>
      </c>
      <c r="N361" s="53" t="str">
        <f t="shared" si="106"/>
        <v/>
      </c>
      <c r="O361" s="53" t="str">
        <f t="shared" si="96"/>
        <v/>
      </c>
      <c r="P361" s="72" t="str">
        <f t="shared" si="107"/>
        <v/>
      </c>
      <c r="Q361" s="72" t="str">
        <f t="shared" si="108"/>
        <v/>
      </c>
      <c r="R361" s="71" t="str">
        <f t="shared" si="109"/>
        <v/>
      </c>
      <c r="S361" s="71" t="str">
        <f t="shared" si="110"/>
        <v/>
      </c>
      <c r="T361" s="71" t="str">
        <f t="shared" si="111"/>
        <v/>
      </c>
      <c r="U361" s="53" t="str">
        <f t="shared" si="97"/>
        <v/>
      </c>
      <c r="V361" s="52" t="str">
        <f t="shared" si="112"/>
        <v/>
      </c>
      <c r="W361" s="66" t="str">
        <f t="shared" si="113"/>
        <v/>
      </c>
    </row>
    <row r="362" spans="1:23" ht="13.5" customHeight="1">
      <c r="A362" s="45" t="str">
        <f>IF('Time Series Inputs'!A362="","",'Time Series Inputs'!A362)</f>
        <v/>
      </c>
      <c r="B362" s="74" t="str">
        <f>IF('Time Series Inputs'!B362="","",'Time Series Inputs'!B362)</f>
        <v/>
      </c>
      <c r="C362" s="74" t="str">
        <f>IF('Time Series Inputs'!C362="","",'Time Series Inputs'!C362)</f>
        <v/>
      </c>
      <c r="D362" s="53" t="str">
        <f>IF(A362="","",'Apply Constraints'!A362)</f>
        <v/>
      </c>
      <c r="E362" s="73" t="str">
        <f t="shared" si="98"/>
        <v/>
      </c>
      <c r="F362" s="68" t="str">
        <f t="shared" si="99"/>
        <v/>
      </c>
      <c r="G362" s="68" t="str">
        <f t="shared" si="100"/>
        <v/>
      </c>
      <c r="H362" s="69" t="str">
        <f t="shared" si="101"/>
        <v/>
      </c>
      <c r="I362" s="70" t="str">
        <f t="shared" si="102"/>
        <v/>
      </c>
      <c r="J362" s="46" t="str">
        <f t="shared" si="95"/>
        <v/>
      </c>
      <c r="K362" s="71" t="str">
        <f t="shared" si="103"/>
        <v/>
      </c>
      <c r="L362" s="70" t="str">
        <f t="shared" si="104"/>
        <v/>
      </c>
      <c r="M362" s="53" t="str">
        <f t="shared" si="105"/>
        <v/>
      </c>
      <c r="N362" s="53" t="str">
        <f t="shared" si="106"/>
        <v/>
      </c>
      <c r="O362" s="53" t="str">
        <f t="shared" si="96"/>
        <v/>
      </c>
      <c r="P362" s="72" t="str">
        <f t="shared" si="107"/>
        <v/>
      </c>
      <c r="Q362" s="72" t="str">
        <f t="shared" si="108"/>
        <v/>
      </c>
      <c r="R362" s="71" t="str">
        <f t="shared" si="109"/>
        <v/>
      </c>
      <c r="S362" s="71" t="str">
        <f t="shared" si="110"/>
        <v/>
      </c>
      <c r="T362" s="71" t="str">
        <f t="shared" si="111"/>
        <v/>
      </c>
      <c r="U362" s="53" t="str">
        <f t="shared" si="97"/>
        <v/>
      </c>
      <c r="V362" s="52" t="str">
        <f t="shared" si="112"/>
        <v/>
      </c>
      <c r="W362" s="66" t="str">
        <f t="shared" si="113"/>
        <v/>
      </c>
    </row>
    <row r="363" spans="1:23" ht="13.5" customHeight="1">
      <c r="A363" s="45" t="str">
        <f>IF('Time Series Inputs'!A363="","",'Time Series Inputs'!A363)</f>
        <v/>
      </c>
      <c r="B363" s="74" t="str">
        <f>IF('Time Series Inputs'!B363="","",'Time Series Inputs'!B363)</f>
        <v/>
      </c>
      <c r="C363" s="74" t="str">
        <f>IF('Time Series Inputs'!C363="","",'Time Series Inputs'!C363)</f>
        <v/>
      </c>
      <c r="D363" s="53" t="str">
        <f>IF(A363="","",'Apply Constraints'!A363)</f>
        <v/>
      </c>
      <c r="E363" s="73" t="str">
        <f t="shared" si="98"/>
        <v/>
      </c>
      <c r="F363" s="68" t="str">
        <f t="shared" si="99"/>
        <v/>
      </c>
      <c r="G363" s="68" t="str">
        <f t="shared" si="100"/>
        <v/>
      </c>
      <c r="H363" s="69" t="str">
        <f t="shared" si="101"/>
        <v/>
      </c>
      <c r="I363" s="70" t="str">
        <f t="shared" si="102"/>
        <v/>
      </c>
      <c r="J363" s="46" t="str">
        <f t="shared" si="95"/>
        <v/>
      </c>
      <c r="K363" s="71" t="str">
        <f t="shared" si="103"/>
        <v/>
      </c>
      <c r="L363" s="70" t="str">
        <f t="shared" si="104"/>
        <v/>
      </c>
      <c r="M363" s="53" t="str">
        <f t="shared" si="105"/>
        <v/>
      </c>
      <c r="N363" s="53" t="str">
        <f t="shared" si="106"/>
        <v/>
      </c>
      <c r="O363" s="53" t="str">
        <f t="shared" si="96"/>
        <v/>
      </c>
      <c r="P363" s="72" t="str">
        <f t="shared" si="107"/>
        <v/>
      </c>
      <c r="Q363" s="72" t="str">
        <f t="shared" si="108"/>
        <v/>
      </c>
      <c r="R363" s="71" t="str">
        <f t="shared" si="109"/>
        <v/>
      </c>
      <c r="S363" s="71" t="str">
        <f t="shared" si="110"/>
        <v/>
      </c>
      <c r="T363" s="71" t="str">
        <f t="shared" si="111"/>
        <v/>
      </c>
      <c r="U363" s="53" t="str">
        <f t="shared" si="97"/>
        <v/>
      </c>
      <c r="V363" s="52" t="str">
        <f t="shared" si="112"/>
        <v/>
      </c>
      <c r="W363" s="66" t="str">
        <f t="shared" si="113"/>
        <v/>
      </c>
    </row>
    <row r="364" spans="1:23" ht="13.5" customHeight="1">
      <c r="A364" s="45" t="str">
        <f>IF('Time Series Inputs'!A364="","",'Time Series Inputs'!A364)</f>
        <v/>
      </c>
      <c r="B364" s="74" t="str">
        <f>IF('Time Series Inputs'!B364="","",'Time Series Inputs'!B364)</f>
        <v/>
      </c>
      <c r="C364" s="74" t="str">
        <f>IF('Time Series Inputs'!C364="","",'Time Series Inputs'!C364)</f>
        <v/>
      </c>
      <c r="D364" s="53" t="str">
        <f>IF(A364="","",'Apply Constraints'!A364)</f>
        <v/>
      </c>
      <c r="E364" s="73" t="str">
        <f t="shared" si="98"/>
        <v/>
      </c>
      <c r="F364" s="68" t="str">
        <f t="shared" si="99"/>
        <v/>
      </c>
      <c r="G364" s="68" t="str">
        <f t="shared" si="100"/>
        <v/>
      </c>
      <c r="H364" s="69" t="str">
        <f t="shared" si="101"/>
        <v/>
      </c>
      <c r="I364" s="70" t="str">
        <f t="shared" si="102"/>
        <v/>
      </c>
      <c r="J364" s="46" t="str">
        <f t="shared" si="95"/>
        <v/>
      </c>
      <c r="K364" s="71" t="str">
        <f t="shared" si="103"/>
        <v/>
      </c>
      <c r="L364" s="70" t="str">
        <f t="shared" si="104"/>
        <v/>
      </c>
      <c r="M364" s="53" t="str">
        <f t="shared" si="105"/>
        <v/>
      </c>
      <c r="N364" s="53" t="str">
        <f t="shared" si="106"/>
        <v/>
      </c>
      <c r="O364" s="53" t="str">
        <f t="shared" si="96"/>
        <v/>
      </c>
      <c r="P364" s="72" t="str">
        <f t="shared" si="107"/>
        <v/>
      </c>
      <c r="Q364" s="72" t="str">
        <f t="shared" si="108"/>
        <v/>
      </c>
      <c r="R364" s="71" t="str">
        <f t="shared" si="109"/>
        <v/>
      </c>
      <c r="S364" s="71" t="str">
        <f t="shared" si="110"/>
        <v/>
      </c>
      <c r="T364" s="71" t="str">
        <f t="shared" si="111"/>
        <v/>
      </c>
      <c r="U364" s="53" t="str">
        <f t="shared" si="97"/>
        <v/>
      </c>
      <c r="V364" s="52" t="str">
        <f t="shared" si="112"/>
        <v/>
      </c>
      <c r="W364" s="66" t="str">
        <f t="shared" si="113"/>
        <v/>
      </c>
    </row>
    <row r="365" spans="1:23" ht="13.5" customHeight="1">
      <c r="A365" s="45" t="str">
        <f>IF('Time Series Inputs'!A365="","",'Time Series Inputs'!A365)</f>
        <v/>
      </c>
      <c r="B365" s="74" t="str">
        <f>IF('Time Series Inputs'!B365="","",'Time Series Inputs'!B365)</f>
        <v/>
      </c>
      <c r="C365" s="74" t="str">
        <f>IF('Time Series Inputs'!C365="","",'Time Series Inputs'!C365)</f>
        <v/>
      </c>
      <c r="D365" s="53" t="str">
        <f>IF(A365="","",'Apply Constraints'!A365)</f>
        <v/>
      </c>
      <c r="E365" s="73" t="str">
        <f t="shared" si="98"/>
        <v/>
      </c>
      <c r="F365" s="68" t="str">
        <f t="shared" si="99"/>
        <v/>
      </c>
      <c r="G365" s="68" t="str">
        <f t="shared" si="100"/>
        <v/>
      </c>
      <c r="H365" s="69" t="str">
        <f t="shared" si="101"/>
        <v/>
      </c>
      <c r="I365" s="70" t="str">
        <f t="shared" si="102"/>
        <v/>
      </c>
      <c r="J365" s="46" t="str">
        <f t="shared" si="95"/>
        <v/>
      </c>
      <c r="K365" s="71" t="str">
        <f t="shared" si="103"/>
        <v/>
      </c>
      <c r="L365" s="70" t="str">
        <f t="shared" si="104"/>
        <v/>
      </c>
      <c r="M365" s="53" t="str">
        <f t="shared" si="105"/>
        <v/>
      </c>
      <c r="N365" s="53" t="str">
        <f t="shared" si="106"/>
        <v/>
      </c>
      <c r="O365" s="53" t="str">
        <f t="shared" si="96"/>
        <v/>
      </c>
      <c r="P365" s="72" t="str">
        <f t="shared" si="107"/>
        <v/>
      </c>
      <c r="Q365" s="72" t="str">
        <f t="shared" si="108"/>
        <v/>
      </c>
      <c r="R365" s="71" t="str">
        <f t="shared" si="109"/>
        <v/>
      </c>
      <c r="S365" s="71" t="str">
        <f t="shared" si="110"/>
        <v/>
      </c>
      <c r="T365" s="71" t="str">
        <f t="shared" si="111"/>
        <v/>
      </c>
      <c r="U365" s="53" t="str">
        <f t="shared" si="97"/>
        <v/>
      </c>
      <c r="V365" s="52" t="str">
        <f t="shared" si="112"/>
        <v/>
      </c>
      <c r="W365" s="66" t="str">
        <f t="shared" si="113"/>
        <v/>
      </c>
    </row>
    <row r="366" spans="1:23" ht="13.5" customHeight="1">
      <c r="A366" s="45" t="str">
        <f>IF('Time Series Inputs'!A366="","",'Time Series Inputs'!A366)</f>
        <v/>
      </c>
      <c r="B366" s="74" t="str">
        <f>IF('Time Series Inputs'!B366="","",'Time Series Inputs'!B366)</f>
        <v/>
      </c>
      <c r="C366" s="74" t="str">
        <f>IF('Time Series Inputs'!C366="","",'Time Series Inputs'!C366)</f>
        <v/>
      </c>
      <c r="D366" s="53" t="str">
        <f>IF(A366="","",'Apply Constraints'!A366)</f>
        <v/>
      </c>
      <c r="E366" s="73" t="str">
        <f t="shared" si="98"/>
        <v/>
      </c>
      <c r="F366" s="68" t="str">
        <f t="shared" si="99"/>
        <v/>
      </c>
      <c r="G366" s="68" t="str">
        <f t="shared" si="100"/>
        <v/>
      </c>
      <c r="H366" s="69" t="str">
        <f t="shared" si="101"/>
        <v/>
      </c>
      <c r="I366" s="70" t="str">
        <f t="shared" si="102"/>
        <v/>
      </c>
      <c r="J366" s="46" t="str">
        <f t="shared" si="95"/>
        <v/>
      </c>
      <c r="K366" s="71" t="str">
        <f t="shared" si="103"/>
        <v/>
      </c>
      <c r="L366" s="70" t="str">
        <f t="shared" si="104"/>
        <v/>
      </c>
      <c r="M366" s="53" t="str">
        <f t="shared" si="105"/>
        <v/>
      </c>
      <c r="N366" s="53" t="str">
        <f t="shared" si="106"/>
        <v/>
      </c>
      <c r="O366" s="53" t="str">
        <f t="shared" si="96"/>
        <v/>
      </c>
      <c r="P366" s="72" t="str">
        <f t="shared" si="107"/>
        <v/>
      </c>
      <c r="Q366" s="72" t="str">
        <f t="shared" si="108"/>
        <v/>
      </c>
      <c r="R366" s="71" t="str">
        <f t="shared" si="109"/>
        <v/>
      </c>
      <c r="S366" s="71" t="str">
        <f t="shared" si="110"/>
        <v/>
      </c>
      <c r="T366" s="71" t="str">
        <f t="shared" si="111"/>
        <v/>
      </c>
      <c r="U366" s="53" t="str">
        <f t="shared" si="97"/>
        <v/>
      </c>
      <c r="V366" s="52" t="str">
        <f t="shared" si="112"/>
        <v/>
      </c>
      <c r="W366" s="66" t="str">
        <f t="shared" si="113"/>
        <v/>
      </c>
    </row>
    <row r="367" spans="1:23" ht="13.5" customHeight="1">
      <c r="A367" s="45" t="str">
        <f>IF('Time Series Inputs'!A367="","",'Time Series Inputs'!A367)</f>
        <v/>
      </c>
      <c r="B367" s="74" t="str">
        <f>IF('Time Series Inputs'!B367="","",'Time Series Inputs'!B367)</f>
        <v/>
      </c>
      <c r="C367" s="74" t="str">
        <f>IF('Time Series Inputs'!C367="","",'Time Series Inputs'!C367)</f>
        <v/>
      </c>
      <c r="D367" s="53" t="str">
        <f>IF(A367="","",'Apply Constraints'!A367)</f>
        <v/>
      </c>
      <c r="E367" s="73" t="str">
        <f t="shared" si="98"/>
        <v/>
      </c>
      <c r="F367" s="68" t="str">
        <f t="shared" si="99"/>
        <v/>
      </c>
      <c r="G367" s="68" t="str">
        <f t="shared" si="100"/>
        <v/>
      </c>
      <c r="H367" s="69" t="str">
        <f t="shared" si="101"/>
        <v/>
      </c>
      <c r="I367" s="70" t="str">
        <f t="shared" si="102"/>
        <v/>
      </c>
      <c r="J367" s="46" t="str">
        <f t="shared" si="95"/>
        <v/>
      </c>
      <c r="K367" s="71" t="str">
        <f t="shared" si="103"/>
        <v/>
      </c>
      <c r="L367" s="70" t="str">
        <f t="shared" si="104"/>
        <v/>
      </c>
      <c r="M367" s="53" t="str">
        <f t="shared" si="105"/>
        <v/>
      </c>
      <c r="N367" s="53" t="str">
        <f t="shared" si="106"/>
        <v/>
      </c>
      <c r="O367" s="53" t="str">
        <f t="shared" si="96"/>
        <v/>
      </c>
      <c r="P367" s="72" t="str">
        <f t="shared" si="107"/>
        <v/>
      </c>
      <c r="Q367" s="72" t="str">
        <f t="shared" si="108"/>
        <v/>
      </c>
      <c r="R367" s="71" t="str">
        <f t="shared" si="109"/>
        <v/>
      </c>
      <c r="S367" s="71" t="str">
        <f t="shared" si="110"/>
        <v/>
      </c>
      <c r="T367" s="71" t="str">
        <f t="shared" si="111"/>
        <v/>
      </c>
      <c r="U367" s="53" t="str">
        <f t="shared" si="97"/>
        <v/>
      </c>
      <c r="V367" s="52" t="str">
        <f t="shared" si="112"/>
        <v/>
      </c>
      <c r="W367" s="66" t="str">
        <f t="shared" si="113"/>
        <v/>
      </c>
    </row>
    <row r="368" spans="1:23" ht="13.5" customHeight="1">
      <c r="A368" s="45" t="str">
        <f>IF('Time Series Inputs'!A368="","",'Time Series Inputs'!A368)</f>
        <v/>
      </c>
      <c r="B368" s="74" t="str">
        <f>IF('Time Series Inputs'!B368="","",'Time Series Inputs'!B368)</f>
        <v/>
      </c>
      <c r="C368" s="74" t="str">
        <f>IF('Time Series Inputs'!C368="","",'Time Series Inputs'!C368)</f>
        <v/>
      </c>
      <c r="D368" s="53" t="str">
        <f>IF(A368="","",'Apply Constraints'!A368)</f>
        <v/>
      </c>
      <c r="E368" s="73" t="str">
        <f t="shared" si="98"/>
        <v/>
      </c>
      <c r="F368" s="68" t="str">
        <f t="shared" si="99"/>
        <v/>
      </c>
      <c r="G368" s="68" t="str">
        <f t="shared" si="100"/>
        <v/>
      </c>
      <c r="H368" s="69" t="str">
        <f t="shared" si="101"/>
        <v/>
      </c>
      <c r="I368" s="70" t="str">
        <f t="shared" si="102"/>
        <v/>
      </c>
      <c r="J368" s="46" t="str">
        <f t="shared" si="95"/>
        <v/>
      </c>
      <c r="K368" s="71" t="str">
        <f t="shared" si="103"/>
        <v/>
      </c>
      <c r="L368" s="70" t="str">
        <f t="shared" si="104"/>
        <v/>
      </c>
      <c r="M368" s="53" t="str">
        <f t="shared" si="105"/>
        <v/>
      </c>
      <c r="N368" s="53" t="str">
        <f t="shared" si="106"/>
        <v/>
      </c>
      <c r="O368" s="53" t="str">
        <f t="shared" si="96"/>
        <v/>
      </c>
      <c r="P368" s="72" t="str">
        <f t="shared" si="107"/>
        <v/>
      </c>
      <c r="Q368" s="72" t="str">
        <f t="shared" si="108"/>
        <v/>
      </c>
      <c r="R368" s="71" t="str">
        <f t="shared" si="109"/>
        <v/>
      </c>
      <c r="S368" s="71" t="str">
        <f t="shared" si="110"/>
        <v/>
      </c>
      <c r="T368" s="71" t="str">
        <f t="shared" si="111"/>
        <v/>
      </c>
      <c r="U368" s="53" t="str">
        <f t="shared" si="97"/>
        <v/>
      </c>
      <c r="V368" s="52" t="str">
        <f t="shared" si="112"/>
        <v/>
      </c>
      <c r="W368" s="66" t="str">
        <f t="shared" si="113"/>
        <v/>
      </c>
    </row>
    <row r="369" spans="1:23" ht="13.5" customHeight="1">
      <c r="A369" s="45" t="str">
        <f>IF('Time Series Inputs'!A369="","",'Time Series Inputs'!A369)</f>
        <v/>
      </c>
      <c r="B369" s="74" t="str">
        <f>IF('Time Series Inputs'!B369="","",'Time Series Inputs'!B369)</f>
        <v/>
      </c>
      <c r="C369" s="74" t="str">
        <f>IF('Time Series Inputs'!C369="","",'Time Series Inputs'!C369)</f>
        <v/>
      </c>
      <c r="D369" s="53" t="str">
        <f>IF(A369="","",'Apply Constraints'!A369)</f>
        <v/>
      </c>
      <c r="E369" s="73" t="str">
        <f t="shared" si="98"/>
        <v/>
      </c>
      <c r="F369" s="68" t="str">
        <f t="shared" si="99"/>
        <v/>
      </c>
      <c r="G369" s="68" t="str">
        <f t="shared" si="100"/>
        <v/>
      </c>
      <c r="H369" s="69" t="str">
        <f t="shared" si="101"/>
        <v/>
      </c>
      <c r="I369" s="70" t="str">
        <f t="shared" si="102"/>
        <v/>
      </c>
      <c r="J369" s="46" t="str">
        <f t="shared" si="95"/>
        <v/>
      </c>
      <c r="K369" s="71" t="str">
        <f t="shared" si="103"/>
        <v/>
      </c>
      <c r="L369" s="70" t="str">
        <f t="shared" si="104"/>
        <v/>
      </c>
      <c r="M369" s="53" t="str">
        <f t="shared" si="105"/>
        <v/>
      </c>
      <c r="N369" s="53" t="str">
        <f t="shared" si="106"/>
        <v/>
      </c>
      <c r="O369" s="53" t="str">
        <f t="shared" si="96"/>
        <v/>
      </c>
      <c r="P369" s="72" t="str">
        <f t="shared" si="107"/>
        <v/>
      </c>
      <c r="Q369" s="72" t="str">
        <f t="shared" si="108"/>
        <v/>
      </c>
      <c r="R369" s="71" t="str">
        <f t="shared" si="109"/>
        <v/>
      </c>
      <c r="S369" s="71" t="str">
        <f t="shared" si="110"/>
        <v/>
      </c>
      <c r="T369" s="71" t="str">
        <f t="shared" si="111"/>
        <v/>
      </c>
      <c r="U369" s="53" t="str">
        <f t="shared" si="97"/>
        <v/>
      </c>
      <c r="V369" s="52" t="str">
        <f t="shared" si="112"/>
        <v/>
      </c>
      <c r="W369" s="66" t="str">
        <f t="shared" si="113"/>
        <v/>
      </c>
    </row>
    <row r="370" spans="1:23" ht="13.5" customHeight="1">
      <c r="A370" s="45" t="str">
        <f>IF('Time Series Inputs'!A370="","",'Time Series Inputs'!A370)</f>
        <v/>
      </c>
      <c r="B370" s="74" t="str">
        <f>IF('Time Series Inputs'!B370="","",'Time Series Inputs'!B370)</f>
        <v/>
      </c>
      <c r="C370" s="74" t="str">
        <f>IF('Time Series Inputs'!C370="","",'Time Series Inputs'!C370)</f>
        <v/>
      </c>
      <c r="D370" s="53" t="str">
        <f>IF(A370="","",'Apply Constraints'!A370)</f>
        <v/>
      </c>
      <c r="E370" s="73" t="str">
        <f t="shared" si="98"/>
        <v/>
      </c>
      <c r="F370" s="68" t="str">
        <f t="shared" si="99"/>
        <v/>
      </c>
      <c r="G370" s="68" t="str">
        <f t="shared" si="100"/>
        <v/>
      </c>
      <c r="H370" s="69" t="str">
        <f t="shared" si="101"/>
        <v/>
      </c>
      <c r="I370" s="70" t="str">
        <f t="shared" si="102"/>
        <v/>
      </c>
      <c r="J370" s="46" t="str">
        <f t="shared" si="95"/>
        <v/>
      </c>
      <c r="K370" s="71" t="str">
        <f t="shared" si="103"/>
        <v/>
      </c>
      <c r="L370" s="70" t="str">
        <f t="shared" si="104"/>
        <v/>
      </c>
      <c r="M370" s="53" t="str">
        <f t="shared" si="105"/>
        <v/>
      </c>
      <c r="N370" s="53" t="str">
        <f t="shared" si="106"/>
        <v/>
      </c>
      <c r="O370" s="53" t="str">
        <f t="shared" si="96"/>
        <v/>
      </c>
      <c r="P370" s="72" t="str">
        <f t="shared" si="107"/>
        <v/>
      </c>
      <c r="Q370" s="72" t="str">
        <f t="shared" si="108"/>
        <v/>
      </c>
      <c r="R370" s="71" t="str">
        <f t="shared" si="109"/>
        <v/>
      </c>
      <c r="S370" s="71" t="str">
        <f t="shared" si="110"/>
        <v/>
      </c>
      <c r="T370" s="71" t="str">
        <f t="shared" si="111"/>
        <v/>
      </c>
      <c r="U370" s="53" t="str">
        <f t="shared" si="97"/>
        <v/>
      </c>
      <c r="V370" s="52" t="str">
        <f t="shared" si="112"/>
        <v/>
      </c>
      <c r="W370" s="66" t="str">
        <f t="shared" si="113"/>
        <v/>
      </c>
    </row>
    <row r="371" spans="1:23" ht="13.5" customHeight="1">
      <c r="A371" s="45" t="str">
        <f>IF('Time Series Inputs'!A371="","",'Time Series Inputs'!A371)</f>
        <v/>
      </c>
      <c r="B371" s="74" t="str">
        <f>IF('Time Series Inputs'!B371="","",'Time Series Inputs'!B371)</f>
        <v/>
      </c>
      <c r="C371" s="74" t="str">
        <f>IF('Time Series Inputs'!C371="","",'Time Series Inputs'!C371)</f>
        <v/>
      </c>
      <c r="D371" s="53" t="str">
        <f>IF(A371="","",'Apply Constraints'!A371)</f>
        <v/>
      </c>
      <c r="E371" s="73" t="str">
        <f t="shared" si="98"/>
        <v/>
      </c>
      <c r="F371" s="68" t="str">
        <f t="shared" si="99"/>
        <v/>
      </c>
      <c r="G371" s="68" t="str">
        <f t="shared" si="100"/>
        <v/>
      </c>
      <c r="H371" s="69" t="str">
        <f t="shared" si="101"/>
        <v/>
      </c>
      <c r="I371" s="70" t="str">
        <f t="shared" si="102"/>
        <v/>
      </c>
      <c r="J371" s="46" t="str">
        <f t="shared" si="95"/>
        <v/>
      </c>
      <c r="K371" s="71" t="str">
        <f t="shared" si="103"/>
        <v/>
      </c>
      <c r="L371" s="70" t="str">
        <f t="shared" si="104"/>
        <v/>
      </c>
      <c r="M371" s="53" t="str">
        <f t="shared" si="105"/>
        <v/>
      </c>
      <c r="N371" s="53" t="str">
        <f t="shared" si="106"/>
        <v/>
      </c>
      <c r="O371" s="53" t="str">
        <f t="shared" si="96"/>
        <v/>
      </c>
      <c r="P371" s="72" t="str">
        <f t="shared" si="107"/>
        <v/>
      </c>
      <c r="Q371" s="72" t="str">
        <f t="shared" si="108"/>
        <v/>
      </c>
      <c r="R371" s="71" t="str">
        <f t="shared" si="109"/>
        <v/>
      </c>
      <c r="S371" s="71" t="str">
        <f t="shared" si="110"/>
        <v/>
      </c>
      <c r="T371" s="71" t="str">
        <f t="shared" si="111"/>
        <v/>
      </c>
      <c r="U371" s="53" t="str">
        <f t="shared" si="97"/>
        <v/>
      </c>
      <c r="V371" s="52" t="str">
        <f t="shared" si="112"/>
        <v/>
      </c>
      <c r="W371" s="66" t="str">
        <f t="shared" si="113"/>
        <v/>
      </c>
    </row>
    <row r="372" spans="1:23" ht="13.5" customHeight="1">
      <c r="A372" s="45" t="str">
        <f>IF('Time Series Inputs'!A372="","",'Time Series Inputs'!A372)</f>
        <v/>
      </c>
      <c r="B372" s="74" t="str">
        <f>IF('Time Series Inputs'!B372="","",'Time Series Inputs'!B372)</f>
        <v/>
      </c>
      <c r="C372" s="74" t="str">
        <f>IF('Time Series Inputs'!C372="","",'Time Series Inputs'!C372)</f>
        <v/>
      </c>
      <c r="D372" s="53" t="str">
        <f>IF(A372="","",'Apply Constraints'!A372)</f>
        <v/>
      </c>
      <c r="E372" s="73" t="str">
        <f t="shared" si="98"/>
        <v/>
      </c>
      <c r="F372" s="68" t="str">
        <f t="shared" si="99"/>
        <v/>
      </c>
      <c r="G372" s="68" t="str">
        <f t="shared" si="100"/>
        <v/>
      </c>
      <c r="H372" s="69" t="str">
        <f t="shared" si="101"/>
        <v/>
      </c>
      <c r="I372" s="70" t="str">
        <f t="shared" si="102"/>
        <v/>
      </c>
      <c r="J372" s="46" t="str">
        <f t="shared" si="95"/>
        <v/>
      </c>
      <c r="K372" s="71" t="str">
        <f t="shared" si="103"/>
        <v/>
      </c>
      <c r="L372" s="70" t="str">
        <f t="shared" si="104"/>
        <v/>
      </c>
      <c r="M372" s="53" t="str">
        <f t="shared" si="105"/>
        <v/>
      </c>
      <c r="N372" s="53" t="str">
        <f t="shared" si="106"/>
        <v/>
      </c>
      <c r="O372" s="53" t="str">
        <f t="shared" si="96"/>
        <v/>
      </c>
      <c r="P372" s="72" t="str">
        <f t="shared" si="107"/>
        <v/>
      </c>
      <c r="Q372" s="72" t="str">
        <f t="shared" si="108"/>
        <v/>
      </c>
      <c r="R372" s="71" t="str">
        <f t="shared" si="109"/>
        <v/>
      </c>
      <c r="S372" s="71" t="str">
        <f t="shared" si="110"/>
        <v/>
      </c>
      <c r="T372" s="71" t="str">
        <f t="shared" si="111"/>
        <v/>
      </c>
      <c r="U372" s="53" t="str">
        <f t="shared" si="97"/>
        <v/>
      </c>
      <c r="V372" s="52" t="str">
        <f t="shared" si="112"/>
        <v/>
      </c>
      <c r="W372" s="66" t="str">
        <f t="shared" si="113"/>
        <v/>
      </c>
    </row>
    <row r="373" spans="1:23" ht="13.5" customHeight="1">
      <c r="A373" s="45" t="str">
        <f>IF('Time Series Inputs'!A373="","",'Time Series Inputs'!A373)</f>
        <v/>
      </c>
      <c r="B373" s="74" t="str">
        <f>IF('Time Series Inputs'!B373="","",'Time Series Inputs'!B373)</f>
        <v/>
      </c>
      <c r="C373" s="74" t="str">
        <f>IF('Time Series Inputs'!C373="","",'Time Series Inputs'!C373)</f>
        <v/>
      </c>
      <c r="D373" s="53" t="str">
        <f>IF(A373="","",'Apply Constraints'!A373)</f>
        <v/>
      </c>
      <c r="E373" s="73" t="str">
        <f t="shared" si="98"/>
        <v/>
      </c>
      <c r="F373" s="68" t="str">
        <f t="shared" si="99"/>
        <v/>
      </c>
      <c r="G373" s="68" t="str">
        <f t="shared" si="100"/>
        <v/>
      </c>
      <c r="H373" s="69" t="str">
        <f t="shared" si="101"/>
        <v/>
      </c>
      <c r="I373" s="70" t="str">
        <f t="shared" si="102"/>
        <v/>
      </c>
      <c r="J373" s="46" t="str">
        <f t="shared" si="95"/>
        <v/>
      </c>
      <c r="K373" s="71" t="str">
        <f t="shared" si="103"/>
        <v/>
      </c>
      <c r="L373" s="70" t="str">
        <f t="shared" si="104"/>
        <v/>
      </c>
      <c r="M373" s="53" t="str">
        <f t="shared" si="105"/>
        <v/>
      </c>
      <c r="N373" s="53" t="str">
        <f t="shared" si="106"/>
        <v/>
      </c>
      <c r="O373" s="53" t="str">
        <f t="shared" si="96"/>
        <v/>
      </c>
      <c r="P373" s="72" t="str">
        <f t="shared" si="107"/>
        <v/>
      </c>
      <c r="Q373" s="72" t="str">
        <f t="shared" si="108"/>
        <v/>
      </c>
      <c r="R373" s="71" t="str">
        <f t="shared" si="109"/>
        <v/>
      </c>
      <c r="S373" s="71" t="str">
        <f t="shared" si="110"/>
        <v/>
      </c>
      <c r="T373" s="71" t="str">
        <f t="shared" si="111"/>
        <v/>
      </c>
      <c r="U373" s="53" t="str">
        <f t="shared" si="97"/>
        <v/>
      </c>
      <c r="V373" s="52" t="str">
        <f t="shared" si="112"/>
        <v/>
      </c>
      <c r="W373" s="66" t="str">
        <f t="shared" si="113"/>
        <v/>
      </c>
    </row>
    <row r="374" spans="1:23" ht="13.5" customHeight="1">
      <c r="A374" s="45" t="str">
        <f>IF('Time Series Inputs'!A374="","",'Time Series Inputs'!A374)</f>
        <v/>
      </c>
      <c r="B374" s="74" t="str">
        <f>IF('Time Series Inputs'!B374="","",'Time Series Inputs'!B374)</f>
        <v/>
      </c>
      <c r="C374" s="74" t="str">
        <f>IF('Time Series Inputs'!C374="","",'Time Series Inputs'!C374)</f>
        <v/>
      </c>
      <c r="D374" s="53" t="str">
        <f>IF(A374="","",'Apply Constraints'!A374)</f>
        <v/>
      </c>
      <c r="E374" s="73" t="str">
        <f t="shared" si="98"/>
        <v/>
      </c>
      <c r="F374" s="68" t="str">
        <f t="shared" si="99"/>
        <v/>
      </c>
      <c r="G374" s="68" t="str">
        <f t="shared" si="100"/>
        <v/>
      </c>
      <c r="H374" s="69" t="str">
        <f t="shared" si="101"/>
        <v/>
      </c>
      <c r="I374" s="70" t="str">
        <f t="shared" si="102"/>
        <v/>
      </c>
      <c r="J374" s="46" t="str">
        <f t="shared" si="95"/>
        <v/>
      </c>
      <c r="K374" s="71" t="str">
        <f t="shared" si="103"/>
        <v/>
      </c>
      <c r="L374" s="70" t="str">
        <f t="shared" si="104"/>
        <v/>
      </c>
      <c r="M374" s="53" t="str">
        <f t="shared" si="105"/>
        <v/>
      </c>
      <c r="N374" s="53" t="str">
        <f t="shared" si="106"/>
        <v/>
      </c>
      <c r="O374" s="53" t="str">
        <f t="shared" si="96"/>
        <v/>
      </c>
      <c r="P374" s="72" t="str">
        <f t="shared" si="107"/>
        <v/>
      </c>
      <c r="Q374" s="72" t="str">
        <f t="shared" si="108"/>
        <v/>
      </c>
      <c r="R374" s="71" t="str">
        <f t="shared" si="109"/>
        <v/>
      </c>
      <c r="S374" s="71" t="str">
        <f t="shared" si="110"/>
        <v/>
      </c>
      <c r="T374" s="71" t="str">
        <f t="shared" si="111"/>
        <v/>
      </c>
      <c r="U374" s="53" t="str">
        <f t="shared" si="97"/>
        <v/>
      </c>
      <c r="V374" s="52" t="str">
        <f t="shared" si="112"/>
        <v/>
      </c>
      <c r="W374" s="66" t="str">
        <f t="shared" si="113"/>
        <v/>
      </c>
    </row>
    <row r="375" spans="1:23" ht="13.5" customHeight="1">
      <c r="A375" s="45" t="str">
        <f>IF('Time Series Inputs'!A375="","",'Time Series Inputs'!A375)</f>
        <v/>
      </c>
      <c r="B375" s="74" t="str">
        <f>IF('Time Series Inputs'!B375="","",'Time Series Inputs'!B375)</f>
        <v/>
      </c>
      <c r="C375" s="74" t="str">
        <f>IF('Time Series Inputs'!C375="","",'Time Series Inputs'!C375)</f>
        <v/>
      </c>
      <c r="D375" s="53" t="str">
        <f>IF(A375="","",'Apply Constraints'!A375)</f>
        <v/>
      </c>
      <c r="E375" s="73" t="str">
        <f t="shared" si="98"/>
        <v/>
      </c>
      <c r="F375" s="68" t="str">
        <f t="shared" si="99"/>
        <v/>
      </c>
      <c r="G375" s="68" t="str">
        <f t="shared" si="100"/>
        <v/>
      </c>
      <c r="H375" s="69" t="str">
        <f t="shared" si="101"/>
        <v/>
      </c>
      <c r="I375" s="70" t="str">
        <f t="shared" si="102"/>
        <v/>
      </c>
      <c r="J375" s="46" t="str">
        <f t="shared" si="95"/>
        <v/>
      </c>
      <c r="K375" s="71" t="str">
        <f t="shared" si="103"/>
        <v/>
      </c>
      <c r="L375" s="70" t="str">
        <f t="shared" si="104"/>
        <v/>
      </c>
      <c r="M375" s="53" t="str">
        <f t="shared" si="105"/>
        <v/>
      </c>
      <c r="N375" s="53" t="str">
        <f t="shared" si="106"/>
        <v/>
      </c>
      <c r="O375" s="53" t="str">
        <f t="shared" si="96"/>
        <v/>
      </c>
      <c r="P375" s="72" t="str">
        <f t="shared" si="107"/>
        <v/>
      </c>
      <c r="Q375" s="72" t="str">
        <f t="shared" si="108"/>
        <v/>
      </c>
      <c r="R375" s="71" t="str">
        <f t="shared" si="109"/>
        <v/>
      </c>
      <c r="S375" s="71" t="str">
        <f t="shared" si="110"/>
        <v/>
      </c>
      <c r="T375" s="71" t="str">
        <f t="shared" si="111"/>
        <v/>
      </c>
      <c r="U375" s="53" t="str">
        <f t="shared" si="97"/>
        <v/>
      </c>
      <c r="V375" s="52" t="str">
        <f t="shared" si="112"/>
        <v/>
      </c>
      <c r="W375" s="66" t="str">
        <f t="shared" si="113"/>
        <v/>
      </c>
    </row>
    <row r="376" spans="1:23" ht="13.5" customHeight="1">
      <c r="A376" s="45" t="str">
        <f>IF('Time Series Inputs'!A376="","",'Time Series Inputs'!A376)</f>
        <v/>
      </c>
      <c r="B376" s="74" t="str">
        <f>IF('Time Series Inputs'!B376="","",'Time Series Inputs'!B376)</f>
        <v/>
      </c>
      <c r="C376" s="74" t="str">
        <f>IF('Time Series Inputs'!C376="","",'Time Series Inputs'!C376)</f>
        <v/>
      </c>
      <c r="D376" s="53" t="str">
        <f>IF(A376="","",'Apply Constraints'!A376)</f>
        <v/>
      </c>
      <c r="E376" s="73" t="str">
        <f t="shared" si="98"/>
        <v/>
      </c>
      <c r="F376" s="68" t="str">
        <f t="shared" si="99"/>
        <v/>
      </c>
      <c r="G376" s="68" t="str">
        <f t="shared" si="100"/>
        <v/>
      </c>
      <c r="H376" s="69" t="str">
        <f t="shared" si="101"/>
        <v/>
      </c>
      <c r="I376" s="70" t="str">
        <f t="shared" si="102"/>
        <v/>
      </c>
      <c r="J376" s="46" t="str">
        <f t="shared" si="95"/>
        <v/>
      </c>
      <c r="K376" s="71" t="str">
        <f t="shared" si="103"/>
        <v/>
      </c>
      <c r="L376" s="70" t="str">
        <f t="shared" si="104"/>
        <v/>
      </c>
      <c r="M376" s="53" t="str">
        <f t="shared" si="105"/>
        <v/>
      </c>
      <c r="N376" s="53" t="str">
        <f t="shared" si="106"/>
        <v/>
      </c>
      <c r="O376" s="53" t="str">
        <f t="shared" si="96"/>
        <v/>
      </c>
      <c r="P376" s="72" t="str">
        <f t="shared" si="107"/>
        <v/>
      </c>
      <c r="Q376" s="72" t="str">
        <f t="shared" si="108"/>
        <v/>
      </c>
      <c r="R376" s="71" t="str">
        <f t="shared" si="109"/>
        <v/>
      </c>
      <c r="S376" s="71" t="str">
        <f t="shared" si="110"/>
        <v/>
      </c>
      <c r="T376" s="71" t="str">
        <f t="shared" si="111"/>
        <v/>
      </c>
      <c r="U376" s="53" t="str">
        <f t="shared" si="97"/>
        <v/>
      </c>
      <c r="V376" s="52" t="str">
        <f t="shared" si="112"/>
        <v/>
      </c>
      <c r="W376" s="66" t="str">
        <f t="shared" si="113"/>
        <v/>
      </c>
    </row>
    <row r="377" spans="1:23" ht="13.5" customHeight="1">
      <c r="A377" s="45" t="str">
        <f>IF('Time Series Inputs'!A377="","",'Time Series Inputs'!A377)</f>
        <v/>
      </c>
      <c r="B377" s="74" t="str">
        <f>IF('Time Series Inputs'!B377="","",'Time Series Inputs'!B377)</f>
        <v/>
      </c>
      <c r="C377" s="74" t="str">
        <f>IF('Time Series Inputs'!C377="","",'Time Series Inputs'!C377)</f>
        <v/>
      </c>
      <c r="D377" s="53" t="str">
        <f>IF(A377="","",'Apply Constraints'!A377)</f>
        <v/>
      </c>
      <c r="E377" s="73" t="str">
        <f t="shared" si="98"/>
        <v/>
      </c>
      <c r="F377" s="68" t="str">
        <f t="shared" si="99"/>
        <v/>
      </c>
      <c r="G377" s="68" t="str">
        <f t="shared" si="100"/>
        <v/>
      </c>
      <c r="H377" s="69" t="str">
        <f t="shared" si="101"/>
        <v/>
      </c>
      <c r="I377" s="70" t="str">
        <f t="shared" si="102"/>
        <v/>
      </c>
      <c r="J377" s="46" t="str">
        <f t="shared" si="95"/>
        <v/>
      </c>
      <c r="K377" s="71" t="str">
        <f t="shared" si="103"/>
        <v/>
      </c>
      <c r="L377" s="70" t="str">
        <f t="shared" si="104"/>
        <v/>
      </c>
      <c r="M377" s="53" t="str">
        <f t="shared" si="105"/>
        <v/>
      </c>
      <c r="N377" s="53" t="str">
        <f t="shared" si="106"/>
        <v/>
      </c>
      <c r="O377" s="53" t="str">
        <f t="shared" si="96"/>
        <v/>
      </c>
      <c r="P377" s="72" t="str">
        <f t="shared" si="107"/>
        <v/>
      </c>
      <c r="Q377" s="72" t="str">
        <f t="shared" si="108"/>
        <v/>
      </c>
      <c r="R377" s="71" t="str">
        <f t="shared" si="109"/>
        <v/>
      </c>
      <c r="S377" s="71" t="str">
        <f t="shared" si="110"/>
        <v/>
      </c>
      <c r="T377" s="71" t="str">
        <f t="shared" si="111"/>
        <v/>
      </c>
      <c r="U377" s="53" t="str">
        <f t="shared" si="97"/>
        <v/>
      </c>
      <c r="V377" s="52" t="str">
        <f t="shared" si="112"/>
        <v/>
      </c>
      <c r="W377" s="66" t="str">
        <f t="shared" si="113"/>
        <v/>
      </c>
    </row>
    <row r="378" spans="1:23" ht="13.5" customHeight="1">
      <c r="A378" s="45" t="str">
        <f>IF('Time Series Inputs'!A378="","",'Time Series Inputs'!A378)</f>
        <v/>
      </c>
      <c r="B378" s="74" t="str">
        <f>IF('Time Series Inputs'!B378="","",'Time Series Inputs'!B378)</f>
        <v/>
      </c>
      <c r="C378" s="74" t="str">
        <f>IF('Time Series Inputs'!C378="","",'Time Series Inputs'!C378)</f>
        <v/>
      </c>
      <c r="D378" s="53" t="str">
        <f>IF(A378="","",'Apply Constraints'!A378)</f>
        <v/>
      </c>
      <c r="E378" s="73" t="str">
        <f t="shared" si="98"/>
        <v/>
      </c>
      <c r="F378" s="68" t="str">
        <f t="shared" si="99"/>
        <v/>
      </c>
      <c r="G378" s="68" t="str">
        <f t="shared" si="100"/>
        <v/>
      </c>
      <c r="H378" s="69" t="str">
        <f t="shared" si="101"/>
        <v/>
      </c>
      <c r="I378" s="70" t="str">
        <f t="shared" si="102"/>
        <v/>
      </c>
      <c r="J378" s="46" t="str">
        <f t="shared" si="95"/>
        <v/>
      </c>
      <c r="K378" s="71" t="str">
        <f t="shared" si="103"/>
        <v/>
      </c>
      <c r="L378" s="70" t="str">
        <f t="shared" si="104"/>
        <v/>
      </c>
      <c r="M378" s="53" t="str">
        <f t="shared" si="105"/>
        <v/>
      </c>
      <c r="N378" s="53" t="str">
        <f t="shared" si="106"/>
        <v/>
      </c>
      <c r="O378" s="53" t="str">
        <f t="shared" si="96"/>
        <v/>
      </c>
      <c r="P378" s="72" t="str">
        <f t="shared" si="107"/>
        <v/>
      </c>
      <c r="Q378" s="72" t="str">
        <f t="shared" si="108"/>
        <v/>
      </c>
      <c r="R378" s="71" t="str">
        <f t="shared" si="109"/>
        <v/>
      </c>
      <c r="S378" s="71" t="str">
        <f t="shared" si="110"/>
        <v/>
      </c>
      <c r="T378" s="71" t="str">
        <f t="shared" si="111"/>
        <v/>
      </c>
      <c r="U378" s="53" t="str">
        <f t="shared" si="97"/>
        <v/>
      </c>
      <c r="V378" s="52" t="str">
        <f t="shared" si="112"/>
        <v/>
      </c>
      <c r="W378" s="66" t="str">
        <f t="shared" si="113"/>
        <v/>
      </c>
    </row>
    <row r="379" spans="1:23" ht="13.5" customHeight="1">
      <c r="A379" s="45" t="str">
        <f>IF('Time Series Inputs'!A379="","",'Time Series Inputs'!A379)</f>
        <v/>
      </c>
      <c r="B379" s="74" t="str">
        <f>IF('Time Series Inputs'!B379="","",'Time Series Inputs'!B379)</f>
        <v/>
      </c>
      <c r="C379" s="74" t="str">
        <f>IF('Time Series Inputs'!C379="","",'Time Series Inputs'!C379)</f>
        <v/>
      </c>
      <c r="D379" s="53" t="str">
        <f>IF(A379="","",'Apply Constraints'!A379)</f>
        <v/>
      </c>
      <c r="E379" s="73" t="str">
        <f t="shared" si="98"/>
        <v/>
      </c>
      <c r="F379" s="68" t="str">
        <f t="shared" si="99"/>
        <v/>
      </c>
      <c r="G379" s="68" t="str">
        <f t="shared" si="100"/>
        <v/>
      </c>
      <c r="H379" s="69" t="str">
        <f t="shared" si="101"/>
        <v/>
      </c>
      <c r="I379" s="70" t="str">
        <f t="shared" si="102"/>
        <v/>
      </c>
      <c r="J379" s="46" t="str">
        <f t="shared" si="95"/>
        <v/>
      </c>
      <c r="K379" s="71" t="str">
        <f t="shared" si="103"/>
        <v/>
      </c>
      <c r="L379" s="70" t="str">
        <f t="shared" si="104"/>
        <v/>
      </c>
      <c r="M379" s="53" t="str">
        <f t="shared" si="105"/>
        <v/>
      </c>
      <c r="N379" s="53" t="str">
        <f t="shared" si="106"/>
        <v/>
      </c>
      <c r="O379" s="53" t="str">
        <f t="shared" si="96"/>
        <v/>
      </c>
      <c r="P379" s="72" t="str">
        <f t="shared" si="107"/>
        <v/>
      </c>
      <c r="Q379" s="72" t="str">
        <f t="shared" si="108"/>
        <v/>
      </c>
      <c r="R379" s="71" t="str">
        <f t="shared" si="109"/>
        <v/>
      </c>
      <c r="S379" s="71" t="str">
        <f t="shared" si="110"/>
        <v/>
      </c>
      <c r="T379" s="71" t="str">
        <f t="shared" si="111"/>
        <v/>
      </c>
      <c r="U379" s="53" t="str">
        <f t="shared" si="97"/>
        <v/>
      </c>
      <c r="V379" s="52" t="str">
        <f t="shared" si="112"/>
        <v/>
      </c>
      <c r="W379" s="66" t="str">
        <f t="shared" si="113"/>
        <v/>
      </c>
    </row>
    <row r="380" spans="1:23" ht="13.5" customHeight="1">
      <c r="A380" s="45" t="str">
        <f>IF('Time Series Inputs'!A380="","",'Time Series Inputs'!A380)</f>
        <v/>
      </c>
      <c r="B380" s="74" t="str">
        <f>IF('Time Series Inputs'!B380="","",'Time Series Inputs'!B380)</f>
        <v/>
      </c>
      <c r="C380" s="74" t="str">
        <f>IF('Time Series Inputs'!C380="","",'Time Series Inputs'!C380)</f>
        <v/>
      </c>
      <c r="D380" s="53" t="str">
        <f>IF(A380="","",'Apply Constraints'!A380)</f>
        <v/>
      </c>
      <c r="E380" s="73" t="str">
        <f t="shared" si="98"/>
        <v/>
      </c>
      <c r="F380" s="68" t="str">
        <f t="shared" si="99"/>
        <v/>
      </c>
      <c r="G380" s="68" t="str">
        <f t="shared" si="100"/>
        <v/>
      </c>
      <c r="H380" s="69" t="str">
        <f t="shared" si="101"/>
        <v/>
      </c>
      <c r="I380" s="70" t="str">
        <f t="shared" si="102"/>
        <v/>
      </c>
      <c r="J380" s="46" t="str">
        <f t="shared" si="95"/>
        <v/>
      </c>
      <c r="K380" s="71" t="str">
        <f t="shared" si="103"/>
        <v/>
      </c>
      <c r="L380" s="70" t="str">
        <f t="shared" si="104"/>
        <v/>
      </c>
      <c r="M380" s="53" t="str">
        <f t="shared" si="105"/>
        <v/>
      </c>
      <c r="N380" s="53" t="str">
        <f t="shared" si="106"/>
        <v/>
      </c>
      <c r="O380" s="53" t="str">
        <f t="shared" si="96"/>
        <v/>
      </c>
      <c r="P380" s="72" t="str">
        <f t="shared" si="107"/>
        <v/>
      </c>
      <c r="Q380" s="72" t="str">
        <f t="shared" si="108"/>
        <v/>
      </c>
      <c r="R380" s="71" t="str">
        <f t="shared" si="109"/>
        <v/>
      </c>
      <c r="S380" s="71" t="str">
        <f t="shared" si="110"/>
        <v/>
      </c>
      <c r="T380" s="71" t="str">
        <f t="shared" si="111"/>
        <v/>
      </c>
      <c r="U380" s="53" t="str">
        <f t="shared" si="97"/>
        <v/>
      </c>
      <c r="V380" s="52" t="str">
        <f t="shared" si="112"/>
        <v/>
      </c>
      <c r="W380" s="66" t="str">
        <f t="shared" si="113"/>
        <v/>
      </c>
    </row>
    <row r="381" spans="1:23" ht="13.5" customHeight="1">
      <c r="A381" s="45" t="str">
        <f>IF('Time Series Inputs'!A381="","",'Time Series Inputs'!A381)</f>
        <v/>
      </c>
      <c r="B381" s="74" t="str">
        <f>IF('Time Series Inputs'!B381="","",'Time Series Inputs'!B381)</f>
        <v/>
      </c>
      <c r="C381" s="74" t="str">
        <f>IF('Time Series Inputs'!C381="","",'Time Series Inputs'!C381)</f>
        <v/>
      </c>
      <c r="D381" s="53" t="str">
        <f>IF(A381="","",'Apply Constraints'!A381)</f>
        <v/>
      </c>
      <c r="E381" s="73" t="str">
        <f t="shared" si="98"/>
        <v/>
      </c>
      <c r="F381" s="68" t="str">
        <f t="shared" si="99"/>
        <v/>
      </c>
      <c r="G381" s="68" t="str">
        <f t="shared" si="100"/>
        <v/>
      </c>
      <c r="H381" s="69" t="str">
        <f t="shared" si="101"/>
        <v/>
      </c>
      <c r="I381" s="70" t="str">
        <f t="shared" si="102"/>
        <v/>
      </c>
      <c r="J381" s="46" t="str">
        <f t="shared" si="95"/>
        <v/>
      </c>
      <c r="K381" s="71" t="str">
        <f t="shared" si="103"/>
        <v/>
      </c>
      <c r="L381" s="70" t="str">
        <f t="shared" si="104"/>
        <v/>
      </c>
      <c r="M381" s="53" t="str">
        <f t="shared" si="105"/>
        <v/>
      </c>
      <c r="N381" s="53" t="str">
        <f t="shared" si="106"/>
        <v/>
      </c>
      <c r="O381" s="53" t="str">
        <f t="shared" si="96"/>
        <v/>
      </c>
      <c r="P381" s="72" t="str">
        <f t="shared" si="107"/>
        <v/>
      </c>
      <c r="Q381" s="72" t="str">
        <f t="shared" si="108"/>
        <v/>
      </c>
      <c r="R381" s="71" t="str">
        <f t="shared" si="109"/>
        <v/>
      </c>
      <c r="S381" s="71" t="str">
        <f t="shared" si="110"/>
        <v/>
      </c>
      <c r="T381" s="71" t="str">
        <f t="shared" si="111"/>
        <v/>
      </c>
      <c r="U381" s="53" t="str">
        <f t="shared" si="97"/>
        <v/>
      </c>
      <c r="V381" s="52" t="str">
        <f t="shared" si="112"/>
        <v/>
      </c>
      <c r="W381" s="66" t="str">
        <f t="shared" si="113"/>
        <v/>
      </c>
    </row>
    <row r="382" spans="1:23" ht="13.5" customHeight="1">
      <c r="A382" s="45" t="str">
        <f>IF('Time Series Inputs'!A382="","",'Time Series Inputs'!A382)</f>
        <v/>
      </c>
      <c r="B382" s="74" t="str">
        <f>IF('Time Series Inputs'!B382="","",'Time Series Inputs'!B382)</f>
        <v/>
      </c>
      <c r="C382" s="74" t="str">
        <f>IF('Time Series Inputs'!C382="","",'Time Series Inputs'!C382)</f>
        <v/>
      </c>
      <c r="D382" s="53" t="str">
        <f>IF(A382="","",'Apply Constraints'!A382)</f>
        <v/>
      </c>
      <c r="E382" s="73" t="str">
        <f t="shared" si="98"/>
        <v/>
      </c>
      <c r="F382" s="68" t="str">
        <f t="shared" si="99"/>
        <v/>
      </c>
      <c r="G382" s="68" t="str">
        <f t="shared" si="100"/>
        <v/>
      </c>
      <c r="H382" s="69" t="str">
        <f t="shared" si="101"/>
        <v/>
      </c>
      <c r="I382" s="70" t="str">
        <f t="shared" si="102"/>
        <v/>
      </c>
      <c r="J382" s="46" t="str">
        <f t="shared" si="95"/>
        <v/>
      </c>
      <c r="K382" s="71" t="str">
        <f t="shared" si="103"/>
        <v/>
      </c>
      <c r="L382" s="70" t="str">
        <f t="shared" si="104"/>
        <v/>
      </c>
      <c r="M382" s="53" t="str">
        <f t="shared" si="105"/>
        <v/>
      </c>
      <c r="N382" s="53" t="str">
        <f t="shared" si="106"/>
        <v/>
      </c>
      <c r="O382" s="53" t="str">
        <f t="shared" si="96"/>
        <v/>
      </c>
      <c r="P382" s="72" t="str">
        <f t="shared" si="107"/>
        <v/>
      </c>
      <c r="Q382" s="72" t="str">
        <f t="shared" si="108"/>
        <v/>
      </c>
      <c r="R382" s="71" t="str">
        <f t="shared" si="109"/>
        <v/>
      </c>
      <c r="S382" s="71" t="str">
        <f t="shared" si="110"/>
        <v/>
      </c>
      <c r="T382" s="71" t="str">
        <f t="shared" si="111"/>
        <v/>
      </c>
      <c r="U382" s="53" t="str">
        <f t="shared" si="97"/>
        <v/>
      </c>
      <c r="V382" s="52" t="str">
        <f t="shared" si="112"/>
        <v/>
      </c>
      <c r="W382" s="66" t="str">
        <f t="shared" si="113"/>
        <v/>
      </c>
    </row>
    <row r="383" spans="1:23" ht="13.5" customHeight="1">
      <c r="A383" s="45" t="str">
        <f>IF('Time Series Inputs'!A383="","",'Time Series Inputs'!A383)</f>
        <v/>
      </c>
      <c r="B383" s="74" t="str">
        <f>IF('Time Series Inputs'!B383="","",'Time Series Inputs'!B383)</f>
        <v/>
      </c>
      <c r="C383" s="74" t="str">
        <f>IF('Time Series Inputs'!C383="","",'Time Series Inputs'!C383)</f>
        <v/>
      </c>
      <c r="D383" s="53" t="str">
        <f>IF(A383="","",'Apply Constraints'!A383)</f>
        <v/>
      </c>
      <c r="E383" s="73" t="str">
        <f t="shared" si="98"/>
        <v/>
      </c>
      <c r="F383" s="68" t="str">
        <f t="shared" si="99"/>
        <v/>
      </c>
      <c r="G383" s="68" t="str">
        <f t="shared" si="100"/>
        <v/>
      </c>
      <c r="H383" s="69" t="str">
        <f t="shared" si="101"/>
        <v/>
      </c>
      <c r="I383" s="70" t="str">
        <f t="shared" si="102"/>
        <v/>
      </c>
      <c r="J383" s="46" t="str">
        <f t="shared" si="95"/>
        <v/>
      </c>
      <c r="K383" s="71" t="str">
        <f t="shared" si="103"/>
        <v/>
      </c>
      <c r="L383" s="70" t="str">
        <f t="shared" si="104"/>
        <v/>
      </c>
      <c r="M383" s="53" t="str">
        <f t="shared" si="105"/>
        <v/>
      </c>
      <c r="N383" s="53" t="str">
        <f t="shared" si="106"/>
        <v/>
      </c>
      <c r="O383" s="53" t="str">
        <f t="shared" si="96"/>
        <v/>
      </c>
      <c r="P383" s="72" t="str">
        <f t="shared" si="107"/>
        <v/>
      </c>
      <c r="Q383" s="72" t="str">
        <f t="shared" si="108"/>
        <v/>
      </c>
      <c r="R383" s="71" t="str">
        <f t="shared" si="109"/>
        <v/>
      </c>
      <c r="S383" s="71" t="str">
        <f t="shared" si="110"/>
        <v/>
      </c>
      <c r="T383" s="71" t="str">
        <f t="shared" si="111"/>
        <v/>
      </c>
      <c r="U383" s="53" t="str">
        <f t="shared" si="97"/>
        <v/>
      </c>
      <c r="V383" s="52" t="str">
        <f t="shared" si="112"/>
        <v/>
      </c>
      <c r="W383" s="66" t="str">
        <f t="shared" si="113"/>
        <v/>
      </c>
    </row>
    <row r="384" spans="1:23" ht="13.5" customHeight="1">
      <c r="A384" s="45" t="str">
        <f>IF('Time Series Inputs'!A384="","",'Time Series Inputs'!A384)</f>
        <v/>
      </c>
      <c r="B384" s="74" t="str">
        <f>IF('Time Series Inputs'!B384="","",'Time Series Inputs'!B384)</f>
        <v/>
      </c>
      <c r="C384" s="74" t="str">
        <f>IF('Time Series Inputs'!C384="","",'Time Series Inputs'!C384)</f>
        <v/>
      </c>
      <c r="D384" s="53" t="str">
        <f>IF(A384="","",'Apply Constraints'!A384)</f>
        <v/>
      </c>
      <c r="E384" s="73" t="str">
        <f t="shared" si="98"/>
        <v/>
      </c>
      <c r="F384" s="68" t="str">
        <f t="shared" si="99"/>
        <v/>
      </c>
      <c r="G384" s="68" t="str">
        <f t="shared" si="100"/>
        <v/>
      </c>
      <c r="H384" s="69" t="str">
        <f t="shared" si="101"/>
        <v/>
      </c>
      <c r="I384" s="70" t="str">
        <f t="shared" si="102"/>
        <v/>
      </c>
      <c r="J384" s="46" t="str">
        <f t="shared" si="95"/>
        <v/>
      </c>
      <c r="K384" s="71" t="str">
        <f t="shared" si="103"/>
        <v/>
      </c>
      <c r="L384" s="70" t="str">
        <f t="shared" si="104"/>
        <v/>
      </c>
      <c r="M384" s="53" t="str">
        <f t="shared" si="105"/>
        <v/>
      </c>
      <c r="N384" s="53" t="str">
        <f t="shared" si="106"/>
        <v/>
      </c>
      <c r="O384" s="53" t="str">
        <f t="shared" si="96"/>
        <v/>
      </c>
      <c r="P384" s="72" t="str">
        <f t="shared" si="107"/>
        <v/>
      </c>
      <c r="Q384" s="72" t="str">
        <f t="shared" si="108"/>
        <v/>
      </c>
      <c r="R384" s="71" t="str">
        <f t="shared" si="109"/>
        <v/>
      </c>
      <c r="S384" s="71" t="str">
        <f t="shared" si="110"/>
        <v/>
      </c>
      <c r="T384" s="71" t="str">
        <f t="shared" si="111"/>
        <v/>
      </c>
      <c r="U384" s="53" t="str">
        <f t="shared" si="97"/>
        <v/>
      </c>
      <c r="V384" s="52" t="str">
        <f t="shared" si="112"/>
        <v/>
      </c>
      <c r="W384" s="66" t="str">
        <f t="shared" si="113"/>
        <v/>
      </c>
    </row>
    <row r="385" spans="1:23" ht="13.5" customHeight="1">
      <c r="A385" s="45" t="str">
        <f>IF('Time Series Inputs'!A385="","",'Time Series Inputs'!A385)</f>
        <v/>
      </c>
      <c r="B385" s="74" t="str">
        <f>IF('Time Series Inputs'!B385="","",'Time Series Inputs'!B385)</f>
        <v/>
      </c>
      <c r="C385" s="74" t="str">
        <f>IF('Time Series Inputs'!C385="","",'Time Series Inputs'!C385)</f>
        <v/>
      </c>
      <c r="D385" s="53" t="str">
        <f>IF(A385="","",'Apply Constraints'!A385)</f>
        <v/>
      </c>
      <c r="E385" s="73" t="str">
        <f t="shared" si="98"/>
        <v/>
      </c>
      <c r="F385" s="68" t="str">
        <f t="shared" si="99"/>
        <v/>
      </c>
      <c r="G385" s="68" t="str">
        <f t="shared" si="100"/>
        <v/>
      </c>
      <c r="H385" s="69" t="str">
        <f t="shared" si="101"/>
        <v/>
      </c>
      <c r="I385" s="70" t="str">
        <f t="shared" si="102"/>
        <v/>
      </c>
      <c r="J385" s="46" t="str">
        <f t="shared" si="95"/>
        <v/>
      </c>
      <c r="K385" s="71" t="str">
        <f t="shared" si="103"/>
        <v/>
      </c>
      <c r="L385" s="70" t="str">
        <f t="shared" si="104"/>
        <v/>
      </c>
      <c r="M385" s="53" t="str">
        <f t="shared" si="105"/>
        <v/>
      </c>
      <c r="N385" s="53" t="str">
        <f t="shared" si="106"/>
        <v/>
      </c>
      <c r="O385" s="53" t="str">
        <f t="shared" si="96"/>
        <v/>
      </c>
      <c r="P385" s="72" t="str">
        <f t="shared" si="107"/>
        <v/>
      </c>
      <c r="Q385" s="72" t="str">
        <f t="shared" si="108"/>
        <v/>
      </c>
      <c r="R385" s="71" t="str">
        <f t="shared" si="109"/>
        <v/>
      </c>
      <c r="S385" s="71" t="str">
        <f t="shared" si="110"/>
        <v/>
      </c>
      <c r="T385" s="71" t="str">
        <f t="shared" si="111"/>
        <v/>
      </c>
      <c r="U385" s="53" t="str">
        <f t="shared" si="97"/>
        <v/>
      </c>
      <c r="V385" s="52" t="str">
        <f t="shared" si="112"/>
        <v/>
      </c>
      <c r="W385" s="66" t="str">
        <f t="shared" si="113"/>
        <v/>
      </c>
    </row>
    <row r="386" spans="1:23" ht="13.5" customHeight="1">
      <c r="A386" s="45" t="str">
        <f>IF('Time Series Inputs'!A386="","",'Time Series Inputs'!A386)</f>
        <v/>
      </c>
      <c r="B386" s="74" t="str">
        <f>IF('Time Series Inputs'!B386="","",'Time Series Inputs'!B386)</f>
        <v/>
      </c>
      <c r="C386" s="74" t="str">
        <f>IF('Time Series Inputs'!C386="","",'Time Series Inputs'!C386)</f>
        <v/>
      </c>
      <c r="D386" s="53" t="str">
        <f>IF(A386="","",'Apply Constraints'!A386)</f>
        <v/>
      </c>
      <c r="E386" s="73" t="str">
        <f t="shared" si="98"/>
        <v/>
      </c>
      <c r="F386" s="68" t="str">
        <f t="shared" si="99"/>
        <v/>
      </c>
      <c r="G386" s="68" t="str">
        <f t="shared" si="100"/>
        <v/>
      </c>
      <c r="H386" s="69" t="str">
        <f t="shared" si="101"/>
        <v/>
      </c>
      <c r="I386" s="70" t="str">
        <f t="shared" si="102"/>
        <v/>
      </c>
      <c r="J386" s="46" t="str">
        <f t="shared" ref="J386:J449" si="114">IF(B386="","", -F386* (1-(1-ANNUAL_FEE)^(1/252)))</f>
        <v/>
      </c>
      <c r="K386" s="71" t="str">
        <f t="shared" si="103"/>
        <v/>
      </c>
      <c r="L386" s="70" t="str">
        <f t="shared" si="104"/>
        <v/>
      </c>
      <c r="M386" s="53" t="str">
        <f t="shared" si="105"/>
        <v/>
      </c>
      <c r="N386" s="53" t="str">
        <f t="shared" si="106"/>
        <v/>
      </c>
      <c r="O386" s="53" t="str">
        <f t="shared" ref="O386:O449" si="115">IF(A386="","",IF(D386=N386,0,IF(D386&gt;N386,(D386-N386)/(1+BID_OFFER_SPREAD/2*D386),(D386-N386)/(1-BID_OFFER_SPREAD/2*D386))*(K386/(1-N386))))</f>
        <v/>
      </c>
      <c r="P386" s="72" t="str">
        <f t="shared" si="107"/>
        <v/>
      </c>
      <c r="Q386" s="72" t="str">
        <f t="shared" si="108"/>
        <v/>
      </c>
      <c r="R386" s="71" t="str">
        <f t="shared" si="109"/>
        <v/>
      </c>
      <c r="S386" s="71" t="str">
        <f t="shared" si="110"/>
        <v/>
      </c>
      <c r="T386" s="71" t="str">
        <f t="shared" si="111"/>
        <v/>
      </c>
      <c r="U386" s="53" t="str">
        <f t="shared" ref="U386:U449" si="116">IF(E386="","",T386/(T386+S386))</f>
        <v/>
      </c>
      <c r="V386" s="52" t="str">
        <f t="shared" si="112"/>
        <v/>
      </c>
      <c r="W386" s="66" t="str">
        <f t="shared" si="113"/>
        <v/>
      </c>
    </row>
    <row r="387" spans="1:23" ht="13.5" customHeight="1">
      <c r="A387" s="45" t="str">
        <f>IF('Time Series Inputs'!A387="","",'Time Series Inputs'!A387)</f>
        <v/>
      </c>
      <c r="B387" s="74" t="str">
        <f>IF('Time Series Inputs'!B387="","",'Time Series Inputs'!B387)</f>
        <v/>
      </c>
      <c r="C387" s="74" t="str">
        <f>IF('Time Series Inputs'!C387="","",'Time Series Inputs'!C387)</f>
        <v/>
      </c>
      <c r="D387" s="53" t="str">
        <f>IF(A387="","",'Apply Constraints'!A387)</f>
        <v/>
      </c>
      <c r="E387" s="73" t="str">
        <f t="shared" ref="E387:E450" si="117">IF(B387="","",(U386*B387/B386/(1+U386*(B387/B386-1))))</f>
        <v/>
      </c>
      <c r="F387" s="68" t="str">
        <f t="shared" ref="F387:F450" si="118">IF(B387="","",Q386*B387+S386)</f>
        <v/>
      </c>
      <c r="G387" s="68" t="str">
        <f t="shared" ref="G387:G450" si="119">IF(B387="","", E387*F387)</f>
        <v/>
      </c>
      <c r="H387" s="69" t="str">
        <f t="shared" ref="H387:H450" si="120">IF(B387="","", F387 - Q386*B387)</f>
        <v/>
      </c>
      <c r="I387" s="70" t="str">
        <f t="shared" ref="I387:I450" si="121">IF(B387="","", G387/B387)</f>
        <v/>
      </c>
      <c r="J387" s="46" t="str">
        <f t="shared" si="114"/>
        <v/>
      </c>
      <c r="K387" s="71" t="str">
        <f t="shared" ref="K387:K450" si="122">IF(B387="","", H387+J387)</f>
        <v/>
      </c>
      <c r="L387" s="70" t="str">
        <f t="shared" ref="L387:L450" si="123">IF(B387="","", K387+G387)</f>
        <v/>
      </c>
      <c r="M387" s="53" t="str">
        <f t="shared" ref="M387:M450" si="124">IF(B387="","", L387*D387*(1-ANNUAL_FEE)^(1/252))</f>
        <v/>
      </c>
      <c r="N387" s="53" t="str">
        <f t="shared" ref="N387:N450" si="125">IF(B387="","", G387/L387)</f>
        <v/>
      </c>
      <c r="O387" s="53" t="str">
        <f t="shared" si="115"/>
        <v/>
      </c>
      <c r="P387" s="72" t="str">
        <f t="shared" ref="P387:P450" si="126">IF(B387="","", O387/B387)</f>
        <v/>
      </c>
      <c r="Q387" s="72" t="str">
        <f t="shared" ref="Q387:Q450" si="127">IF(B387="","", P387+I387)</f>
        <v/>
      </c>
      <c r="R387" s="71" t="str">
        <f t="shared" ref="R387:R450" si="128">IF(A387="","",IF(P387&gt;0,-P387*B387*(1+BID_OFFER_SPREAD/2),-P387*B387*(1-BID_OFFER_SPREAD/2)))</f>
        <v/>
      </c>
      <c r="S387" s="71" t="str">
        <f t="shared" ref="S387:S450" si="129">IF(B387="","", K387+R387)</f>
        <v/>
      </c>
      <c r="T387" s="71" t="str">
        <f t="shared" ref="T387:T450" si="130">IF(B387="","", Q387*B387)</f>
        <v/>
      </c>
      <c r="U387" s="53" t="str">
        <f t="shared" si="116"/>
        <v/>
      </c>
      <c r="V387" s="52" t="str">
        <f t="shared" ref="V387:V450" si="131">IF(B387="","", IF(U387=D387,"Correct", "Error"))</f>
        <v/>
      </c>
      <c r="W387" s="66" t="str">
        <f t="shared" ref="W387:W450" si="132">IF(B387="","", S387+T387)</f>
        <v/>
      </c>
    </row>
    <row r="388" spans="1:23" ht="13.5" customHeight="1">
      <c r="A388" s="45" t="str">
        <f>IF('Time Series Inputs'!A388="","",'Time Series Inputs'!A388)</f>
        <v/>
      </c>
      <c r="B388" s="74" t="str">
        <f>IF('Time Series Inputs'!B388="","",'Time Series Inputs'!B388)</f>
        <v/>
      </c>
      <c r="C388" s="74" t="str">
        <f>IF('Time Series Inputs'!C388="","",'Time Series Inputs'!C388)</f>
        <v/>
      </c>
      <c r="D388" s="53" t="str">
        <f>IF(A388="","",'Apply Constraints'!A388)</f>
        <v/>
      </c>
      <c r="E388" s="73" t="str">
        <f t="shared" si="117"/>
        <v/>
      </c>
      <c r="F388" s="68" t="str">
        <f t="shared" si="118"/>
        <v/>
      </c>
      <c r="G388" s="68" t="str">
        <f t="shared" si="119"/>
        <v/>
      </c>
      <c r="H388" s="69" t="str">
        <f t="shared" si="120"/>
        <v/>
      </c>
      <c r="I388" s="70" t="str">
        <f t="shared" si="121"/>
        <v/>
      </c>
      <c r="J388" s="46" t="str">
        <f t="shared" si="114"/>
        <v/>
      </c>
      <c r="K388" s="71" t="str">
        <f t="shared" si="122"/>
        <v/>
      </c>
      <c r="L388" s="70" t="str">
        <f t="shared" si="123"/>
        <v/>
      </c>
      <c r="M388" s="53" t="str">
        <f t="shared" si="124"/>
        <v/>
      </c>
      <c r="N388" s="53" t="str">
        <f t="shared" si="125"/>
        <v/>
      </c>
      <c r="O388" s="53" t="str">
        <f t="shared" si="115"/>
        <v/>
      </c>
      <c r="P388" s="72" t="str">
        <f t="shared" si="126"/>
        <v/>
      </c>
      <c r="Q388" s="72" t="str">
        <f t="shared" si="127"/>
        <v/>
      </c>
      <c r="R388" s="71" t="str">
        <f t="shared" si="128"/>
        <v/>
      </c>
      <c r="S388" s="71" t="str">
        <f t="shared" si="129"/>
        <v/>
      </c>
      <c r="T388" s="71" t="str">
        <f t="shared" si="130"/>
        <v/>
      </c>
      <c r="U388" s="53" t="str">
        <f t="shared" si="116"/>
        <v/>
      </c>
      <c r="V388" s="52" t="str">
        <f t="shared" si="131"/>
        <v/>
      </c>
      <c r="W388" s="66" t="str">
        <f t="shared" si="132"/>
        <v/>
      </c>
    </row>
    <row r="389" spans="1:23" ht="13.5" customHeight="1">
      <c r="A389" s="45" t="str">
        <f>IF('Time Series Inputs'!A389="","",'Time Series Inputs'!A389)</f>
        <v/>
      </c>
      <c r="B389" s="74" t="str">
        <f>IF('Time Series Inputs'!B389="","",'Time Series Inputs'!B389)</f>
        <v/>
      </c>
      <c r="C389" s="74" t="str">
        <f>IF('Time Series Inputs'!C389="","",'Time Series Inputs'!C389)</f>
        <v/>
      </c>
      <c r="D389" s="53" t="str">
        <f>IF(A389="","",'Apply Constraints'!A389)</f>
        <v/>
      </c>
      <c r="E389" s="73" t="str">
        <f t="shared" si="117"/>
        <v/>
      </c>
      <c r="F389" s="68" t="str">
        <f t="shared" si="118"/>
        <v/>
      </c>
      <c r="G389" s="68" t="str">
        <f t="shared" si="119"/>
        <v/>
      </c>
      <c r="H389" s="69" t="str">
        <f t="shared" si="120"/>
        <v/>
      </c>
      <c r="I389" s="70" t="str">
        <f t="shared" si="121"/>
        <v/>
      </c>
      <c r="J389" s="46" t="str">
        <f t="shared" si="114"/>
        <v/>
      </c>
      <c r="K389" s="71" t="str">
        <f t="shared" si="122"/>
        <v/>
      </c>
      <c r="L389" s="70" t="str">
        <f t="shared" si="123"/>
        <v/>
      </c>
      <c r="M389" s="53" t="str">
        <f t="shared" si="124"/>
        <v/>
      </c>
      <c r="N389" s="53" t="str">
        <f t="shared" si="125"/>
        <v/>
      </c>
      <c r="O389" s="53" t="str">
        <f t="shared" si="115"/>
        <v/>
      </c>
      <c r="P389" s="72" t="str">
        <f t="shared" si="126"/>
        <v/>
      </c>
      <c r="Q389" s="72" t="str">
        <f t="shared" si="127"/>
        <v/>
      </c>
      <c r="R389" s="71" t="str">
        <f t="shared" si="128"/>
        <v/>
      </c>
      <c r="S389" s="71" t="str">
        <f t="shared" si="129"/>
        <v/>
      </c>
      <c r="T389" s="71" t="str">
        <f t="shared" si="130"/>
        <v/>
      </c>
      <c r="U389" s="53" t="str">
        <f t="shared" si="116"/>
        <v/>
      </c>
      <c r="V389" s="52" t="str">
        <f t="shared" si="131"/>
        <v/>
      </c>
      <c r="W389" s="66" t="str">
        <f t="shared" si="132"/>
        <v/>
      </c>
    </row>
    <row r="390" spans="1:23" ht="13.5" customHeight="1">
      <c r="A390" s="45" t="str">
        <f>IF('Time Series Inputs'!A390="","",'Time Series Inputs'!A390)</f>
        <v/>
      </c>
      <c r="B390" s="74" t="str">
        <f>IF('Time Series Inputs'!B390="","",'Time Series Inputs'!B390)</f>
        <v/>
      </c>
      <c r="C390" s="74" t="str">
        <f>IF('Time Series Inputs'!C390="","",'Time Series Inputs'!C390)</f>
        <v/>
      </c>
      <c r="D390" s="53" t="str">
        <f>IF(A390="","",'Apply Constraints'!A390)</f>
        <v/>
      </c>
      <c r="E390" s="73" t="str">
        <f t="shared" si="117"/>
        <v/>
      </c>
      <c r="F390" s="68" t="str">
        <f t="shared" si="118"/>
        <v/>
      </c>
      <c r="G390" s="68" t="str">
        <f t="shared" si="119"/>
        <v/>
      </c>
      <c r="H390" s="69" t="str">
        <f t="shared" si="120"/>
        <v/>
      </c>
      <c r="I390" s="70" t="str">
        <f t="shared" si="121"/>
        <v/>
      </c>
      <c r="J390" s="46" t="str">
        <f t="shared" si="114"/>
        <v/>
      </c>
      <c r="K390" s="71" t="str">
        <f t="shared" si="122"/>
        <v/>
      </c>
      <c r="L390" s="70" t="str">
        <f t="shared" si="123"/>
        <v/>
      </c>
      <c r="M390" s="53" t="str">
        <f t="shared" si="124"/>
        <v/>
      </c>
      <c r="N390" s="53" t="str">
        <f t="shared" si="125"/>
        <v/>
      </c>
      <c r="O390" s="53" t="str">
        <f t="shared" si="115"/>
        <v/>
      </c>
      <c r="P390" s="72" t="str">
        <f t="shared" si="126"/>
        <v/>
      </c>
      <c r="Q390" s="72" t="str">
        <f t="shared" si="127"/>
        <v/>
      </c>
      <c r="R390" s="71" t="str">
        <f t="shared" si="128"/>
        <v/>
      </c>
      <c r="S390" s="71" t="str">
        <f t="shared" si="129"/>
        <v/>
      </c>
      <c r="T390" s="71" t="str">
        <f t="shared" si="130"/>
        <v/>
      </c>
      <c r="U390" s="53" t="str">
        <f t="shared" si="116"/>
        <v/>
      </c>
      <c r="V390" s="52" t="str">
        <f t="shared" si="131"/>
        <v/>
      </c>
      <c r="W390" s="66" t="str">
        <f t="shared" si="132"/>
        <v/>
      </c>
    </row>
    <row r="391" spans="1:23" ht="13.5" customHeight="1">
      <c r="A391" s="45" t="str">
        <f>IF('Time Series Inputs'!A391="","",'Time Series Inputs'!A391)</f>
        <v/>
      </c>
      <c r="B391" s="74" t="str">
        <f>IF('Time Series Inputs'!B391="","",'Time Series Inputs'!B391)</f>
        <v/>
      </c>
      <c r="C391" s="74" t="str">
        <f>IF('Time Series Inputs'!C391="","",'Time Series Inputs'!C391)</f>
        <v/>
      </c>
      <c r="D391" s="53" t="str">
        <f>IF(A391="","",'Apply Constraints'!A391)</f>
        <v/>
      </c>
      <c r="E391" s="73" t="str">
        <f t="shared" si="117"/>
        <v/>
      </c>
      <c r="F391" s="68" t="str">
        <f t="shared" si="118"/>
        <v/>
      </c>
      <c r="G391" s="68" t="str">
        <f t="shared" si="119"/>
        <v/>
      </c>
      <c r="H391" s="69" t="str">
        <f t="shared" si="120"/>
        <v/>
      </c>
      <c r="I391" s="70" t="str">
        <f t="shared" si="121"/>
        <v/>
      </c>
      <c r="J391" s="46" t="str">
        <f t="shared" si="114"/>
        <v/>
      </c>
      <c r="K391" s="71" t="str">
        <f t="shared" si="122"/>
        <v/>
      </c>
      <c r="L391" s="70" t="str">
        <f t="shared" si="123"/>
        <v/>
      </c>
      <c r="M391" s="53" t="str">
        <f t="shared" si="124"/>
        <v/>
      </c>
      <c r="N391" s="53" t="str">
        <f t="shared" si="125"/>
        <v/>
      </c>
      <c r="O391" s="53" t="str">
        <f t="shared" si="115"/>
        <v/>
      </c>
      <c r="P391" s="72" t="str">
        <f t="shared" si="126"/>
        <v/>
      </c>
      <c r="Q391" s="72" t="str">
        <f t="shared" si="127"/>
        <v/>
      </c>
      <c r="R391" s="71" t="str">
        <f t="shared" si="128"/>
        <v/>
      </c>
      <c r="S391" s="71" t="str">
        <f t="shared" si="129"/>
        <v/>
      </c>
      <c r="T391" s="71" t="str">
        <f t="shared" si="130"/>
        <v/>
      </c>
      <c r="U391" s="53" t="str">
        <f t="shared" si="116"/>
        <v/>
      </c>
      <c r="V391" s="52" t="str">
        <f t="shared" si="131"/>
        <v/>
      </c>
      <c r="W391" s="66" t="str">
        <f t="shared" si="132"/>
        <v/>
      </c>
    </row>
    <row r="392" spans="1:23" ht="13.5" customHeight="1">
      <c r="A392" s="45" t="str">
        <f>IF('Time Series Inputs'!A392="","",'Time Series Inputs'!A392)</f>
        <v/>
      </c>
      <c r="B392" s="74" t="str">
        <f>IF('Time Series Inputs'!B392="","",'Time Series Inputs'!B392)</f>
        <v/>
      </c>
      <c r="C392" s="74" t="str">
        <f>IF('Time Series Inputs'!C392="","",'Time Series Inputs'!C392)</f>
        <v/>
      </c>
      <c r="D392" s="53" t="str">
        <f>IF(A392="","",'Apply Constraints'!A392)</f>
        <v/>
      </c>
      <c r="E392" s="73" t="str">
        <f t="shared" si="117"/>
        <v/>
      </c>
      <c r="F392" s="68" t="str">
        <f t="shared" si="118"/>
        <v/>
      </c>
      <c r="G392" s="68" t="str">
        <f t="shared" si="119"/>
        <v/>
      </c>
      <c r="H392" s="69" t="str">
        <f t="shared" si="120"/>
        <v/>
      </c>
      <c r="I392" s="70" t="str">
        <f t="shared" si="121"/>
        <v/>
      </c>
      <c r="J392" s="46" t="str">
        <f t="shared" si="114"/>
        <v/>
      </c>
      <c r="K392" s="71" t="str">
        <f t="shared" si="122"/>
        <v/>
      </c>
      <c r="L392" s="70" t="str">
        <f t="shared" si="123"/>
        <v/>
      </c>
      <c r="M392" s="53" t="str">
        <f t="shared" si="124"/>
        <v/>
      </c>
      <c r="N392" s="53" t="str">
        <f t="shared" si="125"/>
        <v/>
      </c>
      <c r="O392" s="53" t="str">
        <f t="shared" si="115"/>
        <v/>
      </c>
      <c r="P392" s="72" t="str">
        <f t="shared" si="126"/>
        <v/>
      </c>
      <c r="Q392" s="72" t="str">
        <f t="shared" si="127"/>
        <v/>
      </c>
      <c r="R392" s="71" t="str">
        <f t="shared" si="128"/>
        <v/>
      </c>
      <c r="S392" s="71" t="str">
        <f t="shared" si="129"/>
        <v/>
      </c>
      <c r="T392" s="71" t="str">
        <f t="shared" si="130"/>
        <v/>
      </c>
      <c r="U392" s="53" t="str">
        <f t="shared" si="116"/>
        <v/>
      </c>
      <c r="V392" s="52" t="str">
        <f t="shared" si="131"/>
        <v/>
      </c>
      <c r="W392" s="66" t="str">
        <f t="shared" si="132"/>
        <v/>
      </c>
    </row>
    <row r="393" spans="1:23" ht="13.5" customHeight="1">
      <c r="A393" s="45" t="str">
        <f>IF('Time Series Inputs'!A393="","",'Time Series Inputs'!A393)</f>
        <v/>
      </c>
      <c r="B393" s="74" t="str">
        <f>IF('Time Series Inputs'!B393="","",'Time Series Inputs'!B393)</f>
        <v/>
      </c>
      <c r="C393" s="74" t="str">
        <f>IF('Time Series Inputs'!C393="","",'Time Series Inputs'!C393)</f>
        <v/>
      </c>
      <c r="D393" s="53" t="str">
        <f>IF(A393="","",'Apply Constraints'!A393)</f>
        <v/>
      </c>
      <c r="E393" s="73" t="str">
        <f t="shared" si="117"/>
        <v/>
      </c>
      <c r="F393" s="68" t="str">
        <f t="shared" si="118"/>
        <v/>
      </c>
      <c r="G393" s="68" t="str">
        <f t="shared" si="119"/>
        <v/>
      </c>
      <c r="H393" s="69" t="str">
        <f t="shared" si="120"/>
        <v/>
      </c>
      <c r="I393" s="70" t="str">
        <f t="shared" si="121"/>
        <v/>
      </c>
      <c r="J393" s="46" t="str">
        <f t="shared" si="114"/>
        <v/>
      </c>
      <c r="K393" s="71" t="str">
        <f t="shared" si="122"/>
        <v/>
      </c>
      <c r="L393" s="70" t="str">
        <f t="shared" si="123"/>
        <v/>
      </c>
      <c r="M393" s="53" t="str">
        <f t="shared" si="124"/>
        <v/>
      </c>
      <c r="N393" s="53" t="str">
        <f t="shared" si="125"/>
        <v/>
      </c>
      <c r="O393" s="53" t="str">
        <f t="shared" si="115"/>
        <v/>
      </c>
      <c r="P393" s="72" t="str">
        <f t="shared" si="126"/>
        <v/>
      </c>
      <c r="Q393" s="72" t="str">
        <f t="shared" si="127"/>
        <v/>
      </c>
      <c r="R393" s="71" t="str">
        <f t="shared" si="128"/>
        <v/>
      </c>
      <c r="S393" s="71" t="str">
        <f t="shared" si="129"/>
        <v/>
      </c>
      <c r="T393" s="71" t="str">
        <f t="shared" si="130"/>
        <v/>
      </c>
      <c r="U393" s="53" t="str">
        <f t="shared" si="116"/>
        <v/>
      </c>
      <c r="V393" s="52" t="str">
        <f t="shared" si="131"/>
        <v/>
      </c>
      <c r="W393" s="66" t="str">
        <f t="shared" si="132"/>
        <v/>
      </c>
    </row>
    <row r="394" spans="1:23" ht="13.5" customHeight="1">
      <c r="A394" s="45" t="str">
        <f>IF('Time Series Inputs'!A394="","",'Time Series Inputs'!A394)</f>
        <v/>
      </c>
      <c r="B394" s="74" t="str">
        <f>IF('Time Series Inputs'!B394="","",'Time Series Inputs'!B394)</f>
        <v/>
      </c>
      <c r="C394" s="74" t="str">
        <f>IF('Time Series Inputs'!C394="","",'Time Series Inputs'!C394)</f>
        <v/>
      </c>
      <c r="D394" s="53" t="str">
        <f>IF(A394="","",'Apply Constraints'!A394)</f>
        <v/>
      </c>
      <c r="E394" s="73" t="str">
        <f t="shared" si="117"/>
        <v/>
      </c>
      <c r="F394" s="68" t="str">
        <f t="shared" si="118"/>
        <v/>
      </c>
      <c r="G394" s="68" t="str">
        <f t="shared" si="119"/>
        <v/>
      </c>
      <c r="H394" s="69" t="str">
        <f t="shared" si="120"/>
        <v/>
      </c>
      <c r="I394" s="70" t="str">
        <f t="shared" si="121"/>
        <v/>
      </c>
      <c r="J394" s="46" t="str">
        <f t="shared" si="114"/>
        <v/>
      </c>
      <c r="K394" s="71" t="str">
        <f t="shared" si="122"/>
        <v/>
      </c>
      <c r="L394" s="70" t="str">
        <f t="shared" si="123"/>
        <v/>
      </c>
      <c r="M394" s="53" t="str">
        <f t="shared" si="124"/>
        <v/>
      </c>
      <c r="N394" s="53" t="str">
        <f t="shared" si="125"/>
        <v/>
      </c>
      <c r="O394" s="53" t="str">
        <f t="shared" si="115"/>
        <v/>
      </c>
      <c r="P394" s="72" t="str">
        <f t="shared" si="126"/>
        <v/>
      </c>
      <c r="Q394" s="72" t="str">
        <f t="shared" si="127"/>
        <v/>
      </c>
      <c r="R394" s="71" t="str">
        <f t="shared" si="128"/>
        <v/>
      </c>
      <c r="S394" s="71" t="str">
        <f t="shared" si="129"/>
        <v/>
      </c>
      <c r="T394" s="71" t="str">
        <f t="shared" si="130"/>
        <v/>
      </c>
      <c r="U394" s="53" t="str">
        <f t="shared" si="116"/>
        <v/>
      </c>
      <c r="V394" s="52" t="str">
        <f t="shared" si="131"/>
        <v/>
      </c>
      <c r="W394" s="66" t="str">
        <f t="shared" si="132"/>
        <v/>
      </c>
    </row>
    <row r="395" spans="1:23" ht="13.5" customHeight="1">
      <c r="A395" s="45" t="str">
        <f>IF('Time Series Inputs'!A395="","",'Time Series Inputs'!A395)</f>
        <v/>
      </c>
      <c r="B395" s="74" t="str">
        <f>IF('Time Series Inputs'!B395="","",'Time Series Inputs'!B395)</f>
        <v/>
      </c>
      <c r="C395" s="74" t="str">
        <f>IF('Time Series Inputs'!C395="","",'Time Series Inputs'!C395)</f>
        <v/>
      </c>
      <c r="D395" s="53" t="str">
        <f>IF(A395="","",'Apply Constraints'!A395)</f>
        <v/>
      </c>
      <c r="E395" s="73" t="str">
        <f t="shared" si="117"/>
        <v/>
      </c>
      <c r="F395" s="68" t="str">
        <f t="shared" si="118"/>
        <v/>
      </c>
      <c r="G395" s="68" t="str">
        <f t="shared" si="119"/>
        <v/>
      </c>
      <c r="H395" s="69" t="str">
        <f t="shared" si="120"/>
        <v/>
      </c>
      <c r="I395" s="70" t="str">
        <f t="shared" si="121"/>
        <v/>
      </c>
      <c r="J395" s="46" t="str">
        <f t="shared" si="114"/>
        <v/>
      </c>
      <c r="K395" s="71" t="str">
        <f t="shared" si="122"/>
        <v/>
      </c>
      <c r="L395" s="70" t="str">
        <f t="shared" si="123"/>
        <v/>
      </c>
      <c r="M395" s="53" t="str">
        <f t="shared" si="124"/>
        <v/>
      </c>
      <c r="N395" s="53" t="str">
        <f t="shared" si="125"/>
        <v/>
      </c>
      <c r="O395" s="53" t="str">
        <f t="shared" si="115"/>
        <v/>
      </c>
      <c r="P395" s="72" t="str">
        <f t="shared" si="126"/>
        <v/>
      </c>
      <c r="Q395" s="72" t="str">
        <f t="shared" si="127"/>
        <v/>
      </c>
      <c r="R395" s="71" t="str">
        <f t="shared" si="128"/>
        <v/>
      </c>
      <c r="S395" s="71" t="str">
        <f t="shared" si="129"/>
        <v/>
      </c>
      <c r="T395" s="71" t="str">
        <f t="shared" si="130"/>
        <v/>
      </c>
      <c r="U395" s="53" t="str">
        <f t="shared" si="116"/>
        <v/>
      </c>
      <c r="V395" s="52" t="str">
        <f t="shared" si="131"/>
        <v/>
      </c>
      <c r="W395" s="66" t="str">
        <f t="shared" si="132"/>
        <v/>
      </c>
    </row>
    <row r="396" spans="1:23" ht="13.5" customHeight="1">
      <c r="A396" s="45" t="str">
        <f>IF('Time Series Inputs'!A396="","",'Time Series Inputs'!A396)</f>
        <v/>
      </c>
      <c r="B396" s="74" t="str">
        <f>IF('Time Series Inputs'!B396="","",'Time Series Inputs'!B396)</f>
        <v/>
      </c>
      <c r="C396" s="74" t="str">
        <f>IF('Time Series Inputs'!C396="","",'Time Series Inputs'!C396)</f>
        <v/>
      </c>
      <c r="D396" s="53" t="str">
        <f>IF(A396="","",'Apply Constraints'!A396)</f>
        <v/>
      </c>
      <c r="E396" s="73" t="str">
        <f t="shared" si="117"/>
        <v/>
      </c>
      <c r="F396" s="68" t="str">
        <f t="shared" si="118"/>
        <v/>
      </c>
      <c r="G396" s="68" t="str">
        <f t="shared" si="119"/>
        <v/>
      </c>
      <c r="H396" s="69" t="str">
        <f t="shared" si="120"/>
        <v/>
      </c>
      <c r="I396" s="70" t="str">
        <f t="shared" si="121"/>
        <v/>
      </c>
      <c r="J396" s="46" t="str">
        <f t="shared" si="114"/>
        <v/>
      </c>
      <c r="K396" s="71" t="str">
        <f t="shared" si="122"/>
        <v/>
      </c>
      <c r="L396" s="70" t="str">
        <f t="shared" si="123"/>
        <v/>
      </c>
      <c r="M396" s="53" t="str">
        <f t="shared" si="124"/>
        <v/>
      </c>
      <c r="N396" s="53" t="str">
        <f t="shared" si="125"/>
        <v/>
      </c>
      <c r="O396" s="53" t="str">
        <f t="shared" si="115"/>
        <v/>
      </c>
      <c r="P396" s="72" t="str">
        <f t="shared" si="126"/>
        <v/>
      </c>
      <c r="Q396" s="72" t="str">
        <f t="shared" si="127"/>
        <v/>
      </c>
      <c r="R396" s="71" t="str">
        <f t="shared" si="128"/>
        <v/>
      </c>
      <c r="S396" s="71" t="str">
        <f t="shared" si="129"/>
        <v/>
      </c>
      <c r="T396" s="71" t="str">
        <f t="shared" si="130"/>
        <v/>
      </c>
      <c r="U396" s="53" t="str">
        <f t="shared" si="116"/>
        <v/>
      </c>
      <c r="V396" s="52" t="str">
        <f t="shared" si="131"/>
        <v/>
      </c>
      <c r="W396" s="66" t="str">
        <f t="shared" si="132"/>
        <v/>
      </c>
    </row>
    <row r="397" spans="1:23" ht="13.5" customHeight="1">
      <c r="A397" s="45" t="str">
        <f>IF('Time Series Inputs'!A397="","",'Time Series Inputs'!A397)</f>
        <v/>
      </c>
      <c r="B397" s="74" t="str">
        <f>IF('Time Series Inputs'!B397="","",'Time Series Inputs'!B397)</f>
        <v/>
      </c>
      <c r="C397" s="74" t="str">
        <f>IF('Time Series Inputs'!C397="","",'Time Series Inputs'!C397)</f>
        <v/>
      </c>
      <c r="D397" s="53" t="str">
        <f>IF(A397="","",'Apply Constraints'!A397)</f>
        <v/>
      </c>
      <c r="E397" s="73" t="str">
        <f t="shared" si="117"/>
        <v/>
      </c>
      <c r="F397" s="68" t="str">
        <f t="shared" si="118"/>
        <v/>
      </c>
      <c r="G397" s="68" t="str">
        <f t="shared" si="119"/>
        <v/>
      </c>
      <c r="H397" s="69" t="str">
        <f t="shared" si="120"/>
        <v/>
      </c>
      <c r="I397" s="70" t="str">
        <f t="shared" si="121"/>
        <v/>
      </c>
      <c r="J397" s="46" t="str">
        <f t="shared" si="114"/>
        <v/>
      </c>
      <c r="K397" s="71" t="str">
        <f t="shared" si="122"/>
        <v/>
      </c>
      <c r="L397" s="70" t="str">
        <f t="shared" si="123"/>
        <v/>
      </c>
      <c r="M397" s="53" t="str">
        <f t="shared" si="124"/>
        <v/>
      </c>
      <c r="N397" s="53" t="str">
        <f t="shared" si="125"/>
        <v/>
      </c>
      <c r="O397" s="53" t="str">
        <f t="shared" si="115"/>
        <v/>
      </c>
      <c r="P397" s="72" t="str">
        <f t="shared" si="126"/>
        <v/>
      </c>
      <c r="Q397" s="72" t="str">
        <f t="shared" si="127"/>
        <v/>
      </c>
      <c r="R397" s="71" t="str">
        <f t="shared" si="128"/>
        <v/>
      </c>
      <c r="S397" s="71" t="str">
        <f t="shared" si="129"/>
        <v/>
      </c>
      <c r="T397" s="71" t="str">
        <f t="shared" si="130"/>
        <v/>
      </c>
      <c r="U397" s="53" t="str">
        <f t="shared" si="116"/>
        <v/>
      </c>
      <c r="V397" s="52" t="str">
        <f t="shared" si="131"/>
        <v/>
      </c>
      <c r="W397" s="66" t="str">
        <f t="shared" si="132"/>
        <v/>
      </c>
    </row>
    <row r="398" spans="1:23" ht="13.5" customHeight="1">
      <c r="A398" s="45" t="str">
        <f>IF('Time Series Inputs'!A398="","",'Time Series Inputs'!A398)</f>
        <v/>
      </c>
      <c r="B398" s="74" t="str">
        <f>IF('Time Series Inputs'!B398="","",'Time Series Inputs'!B398)</f>
        <v/>
      </c>
      <c r="C398" s="74" t="str">
        <f>IF('Time Series Inputs'!C398="","",'Time Series Inputs'!C398)</f>
        <v/>
      </c>
      <c r="D398" s="53" t="str">
        <f>IF(A398="","",'Apply Constraints'!A398)</f>
        <v/>
      </c>
      <c r="E398" s="73" t="str">
        <f t="shared" si="117"/>
        <v/>
      </c>
      <c r="F398" s="68" t="str">
        <f t="shared" si="118"/>
        <v/>
      </c>
      <c r="G398" s="68" t="str">
        <f t="shared" si="119"/>
        <v/>
      </c>
      <c r="H398" s="69" t="str">
        <f t="shared" si="120"/>
        <v/>
      </c>
      <c r="I398" s="70" t="str">
        <f t="shared" si="121"/>
        <v/>
      </c>
      <c r="J398" s="46" t="str">
        <f t="shared" si="114"/>
        <v/>
      </c>
      <c r="K398" s="71" t="str">
        <f t="shared" si="122"/>
        <v/>
      </c>
      <c r="L398" s="70" t="str">
        <f t="shared" si="123"/>
        <v/>
      </c>
      <c r="M398" s="53" t="str">
        <f t="shared" si="124"/>
        <v/>
      </c>
      <c r="N398" s="53" t="str">
        <f t="shared" si="125"/>
        <v/>
      </c>
      <c r="O398" s="53" t="str">
        <f t="shared" si="115"/>
        <v/>
      </c>
      <c r="P398" s="72" t="str">
        <f t="shared" si="126"/>
        <v/>
      </c>
      <c r="Q398" s="72" t="str">
        <f t="shared" si="127"/>
        <v/>
      </c>
      <c r="R398" s="71" t="str">
        <f t="shared" si="128"/>
        <v/>
      </c>
      <c r="S398" s="71" t="str">
        <f t="shared" si="129"/>
        <v/>
      </c>
      <c r="T398" s="71" t="str">
        <f t="shared" si="130"/>
        <v/>
      </c>
      <c r="U398" s="53" t="str">
        <f t="shared" si="116"/>
        <v/>
      </c>
      <c r="V398" s="52" t="str">
        <f t="shared" si="131"/>
        <v/>
      </c>
      <c r="W398" s="66" t="str">
        <f t="shared" si="132"/>
        <v/>
      </c>
    </row>
    <row r="399" spans="1:23" ht="13.5" customHeight="1">
      <c r="A399" s="45" t="str">
        <f>IF('Time Series Inputs'!A399="","",'Time Series Inputs'!A399)</f>
        <v/>
      </c>
      <c r="B399" s="74" t="str">
        <f>IF('Time Series Inputs'!B399="","",'Time Series Inputs'!B399)</f>
        <v/>
      </c>
      <c r="C399" s="74" t="str">
        <f>IF('Time Series Inputs'!C399="","",'Time Series Inputs'!C399)</f>
        <v/>
      </c>
      <c r="D399" s="53" t="str">
        <f>IF(A399="","",'Apply Constraints'!A399)</f>
        <v/>
      </c>
      <c r="E399" s="73" t="str">
        <f t="shared" si="117"/>
        <v/>
      </c>
      <c r="F399" s="68" t="str">
        <f t="shared" si="118"/>
        <v/>
      </c>
      <c r="G399" s="68" t="str">
        <f t="shared" si="119"/>
        <v/>
      </c>
      <c r="H399" s="69" t="str">
        <f t="shared" si="120"/>
        <v/>
      </c>
      <c r="I399" s="70" t="str">
        <f t="shared" si="121"/>
        <v/>
      </c>
      <c r="J399" s="46" t="str">
        <f t="shared" si="114"/>
        <v/>
      </c>
      <c r="K399" s="71" t="str">
        <f t="shared" si="122"/>
        <v/>
      </c>
      <c r="L399" s="70" t="str">
        <f t="shared" si="123"/>
        <v/>
      </c>
      <c r="M399" s="53" t="str">
        <f t="shared" si="124"/>
        <v/>
      </c>
      <c r="N399" s="53" t="str">
        <f t="shared" si="125"/>
        <v/>
      </c>
      <c r="O399" s="53" t="str">
        <f t="shared" si="115"/>
        <v/>
      </c>
      <c r="P399" s="72" t="str">
        <f t="shared" si="126"/>
        <v/>
      </c>
      <c r="Q399" s="72" t="str">
        <f t="shared" si="127"/>
        <v/>
      </c>
      <c r="R399" s="71" t="str">
        <f t="shared" si="128"/>
        <v/>
      </c>
      <c r="S399" s="71" t="str">
        <f t="shared" si="129"/>
        <v/>
      </c>
      <c r="T399" s="71" t="str">
        <f t="shared" si="130"/>
        <v/>
      </c>
      <c r="U399" s="53" t="str">
        <f t="shared" si="116"/>
        <v/>
      </c>
      <c r="V399" s="52" t="str">
        <f t="shared" si="131"/>
        <v/>
      </c>
      <c r="W399" s="66" t="str">
        <f t="shared" si="132"/>
        <v/>
      </c>
    </row>
    <row r="400" spans="1:23" ht="13.5" customHeight="1">
      <c r="A400" s="45" t="str">
        <f>IF('Time Series Inputs'!A400="","",'Time Series Inputs'!A400)</f>
        <v/>
      </c>
      <c r="B400" s="74" t="str">
        <f>IF('Time Series Inputs'!B400="","",'Time Series Inputs'!B400)</f>
        <v/>
      </c>
      <c r="C400" s="74" t="str">
        <f>IF('Time Series Inputs'!C400="","",'Time Series Inputs'!C400)</f>
        <v/>
      </c>
      <c r="D400" s="53" t="str">
        <f>IF(A400="","",'Apply Constraints'!A400)</f>
        <v/>
      </c>
      <c r="E400" s="73" t="str">
        <f t="shared" si="117"/>
        <v/>
      </c>
      <c r="F400" s="68" t="str">
        <f t="shared" si="118"/>
        <v/>
      </c>
      <c r="G400" s="68" t="str">
        <f t="shared" si="119"/>
        <v/>
      </c>
      <c r="H400" s="69" t="str">
        <f t="shared" si="120"/>
        <v/>
      </c>
      <c r="I400" s="70" t="str">
        <f t="shared" si="121"/>
        <v/>
      </c>
      <c r="J400" s="46" t="str">
        <f t="shared" si="114"/>
        <v/>
      </c>
      <c r="K400" s="71" t="str">
        <f t="shared" si="122"/>
        <v/>
      </c>
      <c r="L400" s="70" t="str">
        <f t="shared" si="123"/>
        <v/>
      </c>
      <c r="M400" s="53" t="str">
        <f t="shared" si="124"/>
        <v/>
      </c>
      <c r="N400" s="53" t="str">
        <f t="shared" si="125"/>
        <v/>
      </c>
      <c r="O400" s="53" t="str">
        <f t="shared" si="115"/>
        <v/>
      </c>
      <c r="P400" s="72" t="str">
        <f t="shared" si="126"/>
        <v/>
      </c>
      <c r="Q400" s="72" t="str">
        <f t="shared" si="127"/>
        <v/>
      </c>
      <c r="R400" s="71" t="str">
        <f t="shared" si="128"/>
        <v/>
      </c>
      <c r="S400" s="71" t="str">
        <f t="shared" si="129"/>
        <v/>
      </c>
      <c r="T400" s="71" t="str">
        <f t="shared" si="130"/>
        <v/>
      </c>
      <c r="U400" s="53" t="str">
        <f t="shared" si="116"/>
        <v/>
      </c>
      <c r="V400" s="52" t="str">
        <f t="shared" si="131"/>
        <v/>
      </c>
      <c r="W400" s="66" t="str">
        <f t="shared" si="132"/>
        <v/>
      </c>
    </row>
    <row r="401" spans="1:23" ht="13.5" customHeight="1">
      <c r="A401" s="45" t="str">
        <f>IF('Time Series Inputs'!A401="","",'Time Series Inputs'!A401)</f>
        <v/>
      </c>
      <c r="B401" s="74" t="str">
        <f>IF('Time Series Inputs'!B401="","",'Time Series Inputs'!B401)</f>
        <v/>
      </c>
      <c r="C401" s="74" t="str">
        <f>IF('Time Series Inputs'!C401="","",'Time Series Inputs'!C401)</f>
        <v/>
      </c>
      <c r="D401" s="53" t="str">
        <f>IF(A401="","",'Apply Constraints'!A401)</f>
        <v/>
      </c>
      <c r="E401" s="73" t="str">
        <f t="shared" si="117"/>
        <v/>
      </c>
      <c r="F401" s="68" t="str">
        <f t="shared" si="118"/>
        <v/>
      </c>
      <c r="G401" s="68" t="str">
        <f t="shared" si="119"/>
        <v/>
      </c>
      <c r="H401" s="69" t="str">
        <f t="shared" si="120"/>
        <v/>
      </c>
      <c r="I401" s="70" t="str">
        <f t="shared" si="121"/>
        <v/>
      </c>
      <c r="J401" s="46" t="str">
        <f t="shared" si="114"/>
        <v/>
      </c>
      <c r="K401" s="71" t="str">
        <f t="shared" si="122"/>
        <v/>
      </c>
      <c r="L401" s="70" t="str">
        <f t="shared" si="123"/>
        <v/>
      </c>
      <c r="M401" s="53" t="str">
        <f t="shared" si="124"/>
        <v/>
      </c>
      <c r="N401" s="53" t="str">
        <f t="shared" si="125"/>
        <v/>
      </c>
      <c r="O401" s="53" t="str">
        <f t="shared" si="115"/>
        <v/>
      </c>
      <c r="P401" s="72" t="str">
        <f t="shared" si="126"/>
        <v/>
      </c>
      <c r="Q401" s="72" t="str">
        <f t="shared" si="127"/>
        <v/>
      </c>
      <c r="R401" s="71" t="str">
        <f t="shared" si="128"/>
        <v/>
      </c>
      <c r="S401" s="71" t="str">
        <f t="shared" si="129"/>
        <v/>
      </c>
      <c r="T401" s="71" t="str">
        <f t="shared" si="130"/>
        <v/>
      </c>
      <c r="U401" s="53" t="str">
        <f t="shared" si="116"/>
        <v/>
      </c>
      <c r="V401" s="52" t="str">
        <f t="shared" si="131"/>
        <v/>
      </c>
      <c r="W401" s="66" t="str">
        <f t="shared" si="132"/>
        <v/>
      </c>
    </row>
    <row r="402" spans="1:23" ht="13.5" customHeight="1">
      <c r="A402" s="45" t="str">
        <f>IF('Time Series Inputs'!A402="","",'Time Series Inputs'!A402)</f>
        <v/>
      </c>
      <c r="B402" s="74" t="str">
        <f>IF('Time Series Inputs'!B402="","",'Time Series Inputs'!B402)</f>
        <v/>
      </c>
      <c r="C402" s="74" t="str">
        <f>IF('Time Series Inputs'!C402="","",'Time Series Inputs'!C402)</f>
        <v/>
      </c>
      <c r="D402" s="53" t="str">
        <f>IF(A402="","",'Apply Constraints'!A402)</f>
        <v/>
      </c>
      <c r="E402" s="73" t="str">
        <f t="shared" si="117"/>
        <v/>
      </c>
      <c r="F402" s="68" t="str">
        <f t="shared" si="118"/>
        <v/>
      </c>
      <c r="G402" s="68" t="str">
        <f t="shared" si="119"/>
        <v/>
      </c>
      <c r="H402" s="69" t="str">
        <f t="shared" si="120"/>
        <v/>
      </c>
      <c r="I402" s="70" t="str">
        <f t="shared" si="121"/>
        <v/>
      </c>
      <c r="J402" s="46" t="str">
        <f t="shared" si="114"/>
        <v/>
      </c>
      <c r="K402" s="71" t="str">
        <f t="shared" si="122"/>
        <v/>
      </c>
      <c r="L402" s="70" t="str">
        <f t="shared" si="123"/>
        <v/>
      </c>
      <c r="M402" s="53" t="str">
        <f t="shared" si="124"/>
        <v/>
      </c>
      <c r="N402" s="53" t="str">
        <f t="shared" si="125"/>
        <v/>
      </c>
      <c r="O402" s="53" t="str">
        <f t="shared" si="115"/>
        <v/>
      </c>
      <c r="P402" s="72" t="str">
        <f t="shared" si="126"/>
        <v/>
      </c>
      <c r="Q402" s="72" t="str">
        <f t="shared" si="127"/>
        <v/>
      </c>
      <c r="R402" s="71" t="str">
        <f t="shared" si="128"/>
        <v/>
      </c>
      <c r="S402" s="71" t="str">
        <f t="shared" si="129"/>
        <v/>
      </c>
      <c r="T402" s="71" t="str">
        <f t="shared" si="130"/>
        <v/>
      </c>
      <c r="U402" s="53" t="str">
        <f t="shared" si="116"/>
        <v/>
      </c>
      <c r="V402" s="52" t="str">
        <f t="shared" si="131"/>
        <v/>
      </c>
      <c r="W402" s="66" t="str">
        <f t="shared" si="132"/>
        <v/>
      </c>
    </row>
    <row r="403" spans="1:23" ht="13.5" customHeight="1">
      <c r="A403" s="45" t="str">
        <f>IF('Time Series Inputs'!A403="","",'Time Series Inputs'!A403)</f>
        <v/>
      </c>
      <c r="B403" s="74" t="str">
        <f>IF('Time Series Inputs'!B403="","",'Time Series Inputs'!B403)</f>
        <v/>
      </c>
      <c r="C403" s="74" t="str">
        <f>IF('Time Series Inputs'!C403="","",'Time Series Inputs'!C403)</f>
        <v/>
      </c>
      <c r="D403" s="53" t="str">
        <f>IF(A403="","",'Apply Constraints'!A403)</f>
        <v/>
      </c>
      <c r="E403" s="73" t="str">
        <f t="shared" si="117"/>
        <v/>
      </c>
      <c r="F403" s="68" t="str">
        <f t="shared" si="118"/>
        <v/>
      </c>
      <c r="G403" s="68" t="str">
        <f t="shared" si="119"/>
        <v/>
      </c>
      <c r="H403" s="69" t="str">
        <f t="shared" si="120"/>
        <v/>
      </c>
      <c r="I403" s="70" t="str">
        <f t="shared" si="121"/>
        <v/>
      </c>
      <c r="J403" s="46" t="str">
        <f t="shared" si="114"/>
        <v/>
      </c>
      <c r="K403" s="71" t="str">
        <f t="shared" si="122"/>
        <v/>
      </c>
      <c r="L403" s="70" t="str">
        <f t="shared" si="123"/>
        <v/>
      </c>
      <c r="M403" s="53" t="str">
        <f t="shared" si="124"/>
        <v/>
      </c>
      <c r="N403" s="53" t="str">
        <f t="shared" si="125"/>
        <v/>
      </c>
      <c r="O403" s="53" t="str">
        <f t="shared" si="115"/>
        <v/>
      </c>
      <c r="P403" s="72" t="str">
        <f t="shared" si="126"/>
        <v/>
      </c>
      <c r="Q403" s="72" t="str">
        <f t="shared" si="127"/>
        <v/>
      </c>
      <c r="R403" s="71" t="str">
        <f t="shared" si="128"/>
        <v/>
      </c>
      <c r="S403" s="71" t="str">
        <f t="shared" si="129"/>
        <v/>
      </c>
      <c r="T403" s="71" t="str">
        <f t="shared" si="130"/>
        <v/>
      </c>
      <c r="U403" s="53" t="str">
        <f t="shared" si="116"/>
        <v/>
      </c>
      <c r="V403" s="52" t="str">
        <f t="shared" si="131"/>
        <v/>
      </c>
      <c r="W403" s="66" t="str">
        <f t="shared" si="132"/>
        <v/>
      </c>
    </row>
    <row r="404" spans="1:23" ht="13.5" customHeight="1">
      <c r="A404" s="45" t="str">
        <f>IF('Time Series Inputs'!A404="","",'Time Series Inputs'!A404)</f>
        <v/>
      </c>
      <c r="B404" s="74" t="str">
        <f>IF('Time Series Inputs'!B404="","",'Time Series Inputs'!B404)</f>
        <v/>
      </c>
      <c r="C404" s="74" t="str">
        <f>IF('Time Series Inputs'!C404="","",'Time Series Inputs'!C404)</f>
        <v/>
      </c>
      <c r="D404" s="53" t="str">
        <f>IF(A404="","",'Apply Constraints'!A404)</f>
        <v/>
      </c>
      <c r="E404" s="73" t="str">
        <f t="shared" si="117"/>
        <v/>
      </c>
      <c r="F404" s="68" t="str">
        <f t="shared" si="118"/>
        <v/>
      </c>
      <c r="G404" s="68" t="str">
        <f t="shared" si="119"/>
        <v/>
      </c>
      <c r="H404" s="69" t="str">
        <f t="shared" si="120"/>
        <v/>
      </c>
      <c r="I404" s="70" t="str">
        <f t="shared" si="121"/>
        <v/>
      </c>
      <c r="J404" s="46" t="str">
        <f t="shared" si="114"/>
        <v/>
      </c>
      <c r="K404" s="71" t="str">
        <f t="shared" si="122"/>
        <v/>
      </c>
      <c r="L404" s="70" t="str">
        <f t="shared" si="123"/>
        <v/>
      </c>
      <c r="M404" s="53" t="str">
        <f t="shared" si="124"/>
        <v/>
      </c>
      <c r="N404" s="53" t="str">
        <f t="shared" si="125"/>
        <v/>
      </c>
      <c r="O404" s="53" t="str">
        <f t="shared" si="115"/>
        <v/>
      </c>
      <c r="P404" s="72" t="str">
        <f t="shared" si="126"/>
        <v/>
      </c>
      <c r="Q404" s="72" t="str">
        <f t="shared" si="127"/>
        <v/>
      </c>
      <c r="R404" s="71" t="str">
        <f t="shared" si="128"/>
        <v/>
      </c>
      <c r="S404" s="71" t="str">
        <f t="shared" si="129"/>
        <v/>
      </c>
      <c r="T404" s="71" t="str">
        <f t="shared" si="130"/>
        <v/>
      </c>
      <c r="U404" s="53" t="str">
        <f t="shared" si="116"/>
        <v/>
      </c>
      <c r="V404" s="52" t="str">
        <f t="shared" si="131"/>
        <v/>
      </c>
      <c r="W404" s="66" t="str">
        <f t="shared" si="132"/>
        <v/>
      </c>
    </row>
    <row r="405" spans="1:23" ht="13.5" customHeight="1">
      <c r="A405" s="45" t="str">
        <f>IF('Time Series Inputs'!A405="","",'Time Series Inputs'!A405)</f>
        <v/>
      </c>
      <c r="B405" s="74" t="str">
        <f>IF('Time Series Inputs'!B405="","",'Time Series Inputs'!B405)</f>
        <v/>
      </c>
      <c r="C405" s="74" t="str">
        <f>IF('Time Series Inputs'!C405="","",'Time Series Inputs'!C405)</f>
        <v/>
      </c>
      <c r="D405" s="53" t="str">
        <f>IF(A405="","",'Apply Constraints'!A405)</f>
        <v/>
      </c>
      <c r="E405" s="73" t="str">
        <f t="shared" si="117"/>
        <v/>
      </c>
      <c r="F405" s="68" t="str">
        <f t="shared" si="118"/>
        <v/>
      </c>
      <c r="G405" s="68" t="str">
        <f t="shared" si="119"/>
        <v/>
      </c>
      <c r="H405" s="69" t="str">
        <f t="shared" si="120"/>
        <v/>
      </c>
      <c r="I405" s="70" t="str">
        <f t="shared" si="121"/>
        <v/>
      </c>
      <c r="J405" s="46" t="str">
        <f t="shared" si="114"/>
        <v/>
      </c>
      <c r="K405" s="71" t="str">
        <f t="shared" si="122"/>
        <v/>
      </c>
      <c r="L405" s="70" t="str">
        <f t="shared" si="123"/>
        <v/>
      </c>
      <c r="M405" s="53" t="str">
        <f t="shared" si="124"/>
        <v/>
      </c>
      <c r="N405" s="53" t="str">
        <f t="shared" si="125"/>
        <v/>
      </c>
      <c r="O405" s="53" t="str">
        <f t="shared" si="115"/>
        <v/>
      </c>
      <c r="P405" s="72" t="str">
        <f t="shared" si="126"/>
        <v/>
      </c>
      <c r="Q405" s="72" t="str">
        <f t="shared" si="127"/>
        <v/>
      </c>
      <c r="R405" s="71" t="str">
        <f t="shared" si="128"/>
        <v/>
      </c>
      <c r="S405" s="71" t="str">
        <f t="shared" si="129"/>
        <v/>
      </c>
      <c r="T405" s="71" t="str">
        <f t="shared" si="130"/>
        <v/>
      </c>
      <c r="U405" s="53" t="str">
        <f t="shared" si="116"/>
        <v/>
      </c>
      <c r="V405" s="52" t="str">
        <f t="shared" si="131"/>
        <v/>
      </c>
      <c r="W405" s="66" t="str">
        <f t="shared" si="132"/>
        <v/>
      </c>
    </row>
    <row r="406" spans="1:23" ht="13.5" customHeight="1">
      <c r="A406" s="45" t="str">
        <f>IF('Time Series Inputs'!A406="","",'Time Series Inputs'!A406)</f>
        <v/>
      </c>
      <c r="B406" s="74" t="str">
        <f>IF('Time Series Inputs'!B406="","",'Time Series Inputs'!B406)</f>
        <v/>
      </c>
      <c r="C406" s="74" t="str">
        <f>IF('Time Series Inputs'!C406="","",'Time Series Inputs'!C406)</f>
        <v/>
      </c>
      <c r="D406" s="53" t="str">
        <f>IF(A406="","",'Apply Constraints'!A406)</f>
        <v/>
      </c>
      <c r="E406" s="73" t="str">
        <f t="shared" si="117"/>
        <v/>
      </c>
      <c r="F406" s="68" t="str">
        <f t="shared" si="118"/>
        <v/>
      </c>
      <c r="G406" s="68" t="str">
        <f t="shared" si="119"/>
        <v/>
      </c>
      <c r="H406" s="69" t="str">
        <f t="shared" si="120"/>
        <v/>
      </c>
      <c r="I406" s="70" t="str">
        <f t="shared" si="121"/>
        <v/>
      </c>
      <c r="J406" s="46" t="str">
        <f t="shared" si="114"/>
        <v/>
      </c>
      <c r="K406" s="71" t="str">
        <f t="shared" si="122"/>
        <v/>
      </c>
      <c r="L406" s="70" t="str">
        <f t="shared" si="123"/>
        <v/>
      </c>
      <c r="M406" s="53" t="str">
        <f t="shared" si="124"/>
        <v/>
      </c>
      <c r="N406" s="53" t="str">
        <f t="shared" si="125"/>
        <v/>
      </c>
      <c r="O406" s="53" t="str">
        <f t="shared" si="115"/>
        <v/>
      </c>
      <c r="P406" s="72" t="str">
        <f t="shared" si="126"/>
        <v/>
      </c>
      <c r="Q406" s="72" t="str">
        <f t="shared" si="127"/>
        <v/>
      </c>
      <c r="R406" s="71" t="str">
        <f t="shared" si="128"/>
        <v/>
      </c>
      <c r="S406" s="71" t="str">
        <f t="shared" si="129"/>
        <v/>
      </c>
      <c r="T406" s="71" t="str">
        <f t="shared" si="130"/>
        <v/>
      </c>
      <c r="U406" s="53" t="str">
        <f t="shared" si="116"/>
        <v/>
      </c>
      <c r="V406" s="52" t="str">
        <f t="shared" si="131"/>
        <v/>
      </c>
      <c r="W406" s="66" t="str">
        <f t="shared" si="132"/>
        <v/>
      </c>
    </row>
    <row r="407" spans="1:23" ht="13.5" customHeight="1">
      <c r="A407" s="45" t="str">
        <f>IF('Time Series Inputs'!A407="","",'Time Series Inputs'!A407)</f>
        <v/>
      </c>
      <c r="B407" s="74" t="str">
        <f>IF('Time Series Inputs'!B407="","",'Time Series Inputs'!B407)</f>
        <v/>
      </c>
      <c r="C407" s="74" t="str">
        <f>IF('Time Series Inputs'!C407="","",'Time Series Inputs'!C407)</f>
        <v/>
      </c>
      <c r="D407" s="53" t="str">
        <f>IF(A407="","",'Apply Constraints'!A407)</f>
        <v/>
      </c>
      <c r="E407" s="73" t="str">
        <f t="shared" si="117"/>
        <v/>
      </c>
      <c r="F407" s="68" t="str">
        <f t="shared" si="118"/>
        <v/>
      </c>
      <c r="G407" s="68" t="str">
        <f t="shared" si="119"/>
        <v/>
      </c>
      <c r="H407" s="69" t="str">
        <f t="shared" si="120"/>
        <v/>
      </c>
      <c r="I407" s="70" t="str">
        <f t="shared" si="121"/>
        <v/>
      </c>
      <c r="J407" s="46" t="str">
        <f t="shared" si="114"/>
        <v/>
      </c>
      <c r="K407" s="71" t="str">
        <f t="shared" si="122"/>
        <v/>
      </c>
      <c r="L407" s="70" t="str">
        <f t="shared" si="123"/>
        <v/>
      </c>
      <c r="M407" s="53" t="str">
        <f t="shared" si="124"/>
        <v/>
      </c>
      <c r="N407" s="53" t="str">
        <f t="shared" si="125"/>
        <v/>
      </c>
      <c r="O407" s="53" t="str">
        <f t="shared" si="115"/>
        <v/>
      </c>
      <c r="P407" s="72" t="str">
        <f t="shared" si="126"/>
        <v/>
      </c>
      <c r="Q407" s="72" t="str">
        <f t="shared" si="127"/>
        <v/>
      </c>
      <c r="R407" s="71" t="str">
        <f t="shared" si="128"/>
        <v/>
      </c>
      <c r="S407" s="71" t="str">
        <f t="shared" si="129"/>
        <v/>
      </c>
      <c r="T407" s="71" t="str">
        <f t="shared" si="130"/>
        <v/>
      </c>
      <c r="U407" s="53" t="str">
        <f t="shared" si="116"/>
        <v/>
      </c>
      <c r="V407" s="52" t="str">
        <f t="shared" si="131"/>
        <v/>
      </c>
      <c r="W407" s="66" t="str">
        <f t="shared" si="132"/>
        <v/>
      </c>
    </row>
    <row r="408" spans="1:23" ht="13.5" customHeight="1">
      <c r="A408" s="45" t="str">
        <f>IF('Time Series Inputs'!A408="","",'Time Series Inputs'!A408)</f>
        <v/>
      </c>
      <c r="B408" s="74" t="str">
        <f>IF('Time Series Inputs'!B408="","",'Time Series Inputs'!B408)</f>
        <v/>
      </c>
      <c r="C408" s="74" t="str">
        <f>IF('Time Series Inputs'!C408="","",'Time Series Inputs'!C408)</f>
        <v/>
      </c>
      <c r="D408" s="53" t="str">
        <f>IF(A408="","",'Apply Constraints'!A408)</f>
        <v/>
      </c>
      <c r="E408" s="73" t="str">
        <f t="shared" si="117"/>
        <v/>
      </c>
      <c r="F408" s="68" t="str">
        <f t="shared" si="118"/>
        <v/>
      </c>
      <c r="G408" s="68" t="str">
        <f t="shared" si="119"/>
        <v/>
      </c>
      <c r="H408" s="69" t="str">
        <f t="shared" si="120"/>
        <v/>
      </c>
      <c r="I408" s="70" t="str">
        <f t="shared" si="121"/>
        <v/>
      </c>
      <c r="J408" s="46" t="str">
        <f t="shared" si="114"/>
        <v/>
      </c>
      <c r="K408" s="71" t="str">
        <f t="shared" si="122"/>
        <v/>
      </c>
      <c r="L408" s="70" t="str">
        <f t="shared" si="123"/>
        <v/>
      </c>
      <c r="M408" s="53" t="str">
        <f t="shared" si="124"/>
        <v/>
      </c>
      <c r="N408" s="53" t="str">
        <f t="shared" si="125"/>
        <v/>
      </c>
      <c r="O408" s="53" t="str">
        <f t="shared" si="115"/>
        <v/>
      </c>
      <c r="P408" s="72" t="str">
        <f t="shared" si="126"/>
        <v/>
      </c>
      <c r="Q408" s="72" t="str">
        <f t="shared" si="127"/>
        <v/>
      </c>
      <c r="R408" s="71" t="str">
        <f t="shared" si="128"/>
        <v/>
      </c>
      <c r="S408" s="71" t="str">
        <f t="shared" si="129"/>
        <v/>
      </c>
      <c r="T408" s="71" t="str">
        <f t="shared" si="130"/>
        <v/>
      </c>
      <c r="U408" s="53" t="str">
        <f t="shared" si="116"/>
        <v/>
      </c>
      <c r="V408" s="52" t="str">
        <f t="shared" si="131"/>
        <v/>
      </c>
      <c r="W408" s="66" t="str">
        <f t="shared" si="132"/>
        <v/>
      </c>
    </row>
    <row r="409" spans="1:23" ht="13.5" customHeight="1">
      <c r="A409" s="45" t="str">
        <f>IF('Time Series Inputs'!A409="","",'Time Series Inputs'!A409)</f>
        <v/>
      </c>
      <c r="B409" s="74" t="str">
        <f>IF('Time Series Inputs'!B409="","",'Time Series Inputs'!B409)</f>
        <v/>
      </c>
      <c r="C409" s="74" t="str">
        <f>IF('Time Series Inputs'!C409="","",'Time Series Inputs'!C409)</f>
        <v/>
      </c>
      <c r="D409" s="53" t="str">
        <f>IF(A409="","",'Apply Constraints'!A409)</f>
        <v/>
      </c>
      <c r="E409" s="73" t="str">
        <f t="shared" si="117"/>
        <v/>
      </c>
      <c r="F409" s="68" t="str">
        <f t="shared" si="118"/>
        <v/>
      </c>
      <c r="G409" s="68" t="str">
        <f t="shared" si="119"/>
        <v/>
      </c>
      <c r="H409" s="69" t="str">
        <f t="shared" si="120"/>
        <v/>
      </c>
      <c r="I409" s="70" t="str">
        <f t="shared" si="121"/>
        <v/>
      </c>
      <c r="J409" s="46" t="str">
        <f t="shared" si="114"/>
        <v/>
      </c>
      <c r="K409" s="71" t="str">
        <f t="shared" si="122"/>
        <v/>
      </c>
      <c r="L409" s="70" t="str">
        <f t="shared" si="123"/>
        <v/>
      </c>
      <c r="M409" s="53" t="str">
        <f t="shared" si="124"/>
        <v/>
      </c>
      <c r="N409" s="53" t="str">
        <f t="shared" si="125"/>
        <v/>
      </c>
      <c r="O409" s="53" t="str">
        <f t="shared" si="115"/>
        <v/>
      </c>
      <c r="P409" s="72" t="str">
        <f t="shared" si="126"/>
        <v/>
      </c>
      <c r="Q409" s="72" t="str">
        <f t="shared" si="127"/>
        <v/>
      </c>
      <c r="R409" s="71" t="str">
        <f t="shared" si="128"/>
        <v/>
      </c>
      <c r="S409" s="71" t="str">
        <f t="shared" si="129"/>
        <v/>
      </c>
      <c r="T409" s="71" t="str">
        <f t="shared" si="130"/>
        <v/>
      </c>
      <c r="U409" s="53" t="str">
        <f t="shared" si="116"/>
        <v/>
      </c>
      <c r="V409" s="52" t="str">
        <f t="shared" si="131"/>
        <v/>
      </c>
      <c r="W409" s="66" t="str">
        <f t="shared" si="132"/>
        <v/>
      </c>
    </row>
    <row r="410" spans="1:23" ht="13.5" customHeight="1">
      <c r="A410" s="45" t="str">
        <f>IF('Time Series Inputs'!A410="","",'Time Series Inputs'!A410)</f>
        <v/>
      </c>
      <c r="B410" s="74" t="str">
        <f>IF('Time Series Inputs'!B410="","",'Time Series Inputs'!B410)</f>
        <v/>
      </c>
      <c r="C410" s="74" t="str">
        <f>IF('Time Series Inputs'!C410="","",'Time Series Inputs'!C410)</f>
        <v/>
      </c>
      <c r="D410" s="53" t="str">
        <f>IF(A410="","",'Apply Constraints'!A410)</f>
        <v/>
      </c>
      <c r="E410" s="73" t="str">
        <f t="shared" si="117"/>
        <v/>
      </c>
      <c r="F410" s="68" t="str">
        <f t="shared" si="118"/>
        <v/>
      </c>
      <c r="G410" s="68" t="str">
        <f t="shared" si="119"/>
        <v/>
      </c>
      <c r="H410" s="69" t="str">
        <f t="shared" si="120"/>
        <v/>
      </c>
      <c r="I410" s="70" t="str">
        <f t="shared" si="121"/>
        <v/>
      </c>
      <c r="J410" s="46" t="str">
        <f t="shared" si="114"/>
        <v/>
      </c>
      <c r="K410" s="71" t="str">
        <f t="shared" si="122"/>
        <v/>
      </c>
      <c r="L410" s="70" t="str">
        <f t="shared" si="123"/>
        <v/>
      </c>
      <c r="M410" s="53" t="str">
        <f t="shared" si="124"/>
        <v/>
      </c>
      <c r="N410" s="53" t="str">
        <f t="shared" si="125"/>
        <v/>
      </c>
      <c r="O410" s="53" t="str">
        <f t="shared" si="115"/>
        <v/>
      </c>
      <c r="P410" s="72" t="str">
        <f t="shared" si="126"/>
        <v/>
      </c>
      <c r="Q410" s="72" t="str">
        <f t="shared" si="127"/>
        <v/>
      </c>
      <c r="R410" s="71" t="str">
        <f t="shared" si="128"/>
        <v/>
      </c>
      <c r="S410" s="71" t="str">
        <f t="shared" si="129"/>
        <v/>
      </c>
      <c r="T410" s="71" t="str">
        <f t="shared" si="130"/>
        <v/>
      </c>
      <c r="U410" s="53" t="str">
        <f t="shared" si="116"/>
        <v/>
      </c>
      <c r="V410" s="52" t="str">
        <f t="shared" si="131"/>
        <v/>
      </c>
      <c r="W410" s="66" t="str">
        <f t="shared" si="132"/>
        <v/>
      </c>
    </row>
    <row r="411" spans="1:23" ht="13.5" customHeight="1">
      <c r="A411" s="45" t="str">
        <f>IF('Time Series Inputs'!A411="","",'Time Series Inputs'!A411)</f>
        <v/>
      </c>
      <c r="B411" s="74" t="str">
        <f>IF('Time Series Inputs'!B411="","",'Time Series Inputs'!B411)</f>
        <v/>
      </c>
      <c r="C411" s="74" t="str">
        <f>IF('Time Series Inputs'!C411="","",'Time Series Inputs'!C411)</f>
        <v/>
      </c>
      <c r="D411" s="53" t="str">
        <f>IF(A411="","",'Apply Constraints'!A411)</f>
        <v/>
      </c>
      <c r="E411" s="73" t="str">
        <f t="shared" si="117"/>
        <v/>
      </c>
      <c r="F411" s="68" t="str">
        <f t="shared" si="118"/>
        <v/>
      </c>
      <c r="G411" s="68" t="str">
        <f t="shared" si="119"/>
        <v/>
      </c>
      <c r="H411" s="69" t="str">
        <f t="shared" si="120"/>
        <v/>
      </c>
      <c r="I411" s="70" t="str">
        <f t="shared" si="121"/>
        <v/>
      </c>
      <c r="J411" s="46" t="str">
        <f t="shared" si="114"/>
        <v/>
      </c>
      <c r="K411" s="71" t="str">
        <f t="shared" si="122"/>
        <v/>
      </c>
      <c r="L411" s="70" t="str">
        <f t="shared" si="123"/>
        <v/>
      </c>
      <c r="M411" s="53" t="str">
        <f t="shared" si="124"/>
        <v/>
      </c>
      <c r="N411" s="53" t="str">
        <f t="shared" si="125"/>
        <v/>
      </c>
      <c r="O411" s="53" t="str">
        <f t="shared" si="115"/>
        <v/>
      </c>
      <c r="P411" s="72" t="str">
        <f t="shared" si="126"/>
        <v/>
      </c>
      <c r="Q411" s="72" t="str">
        <f t="shared" si="127"/>
        <v/>
      </c>
      <c r="R411" s="71" t="str">
        <f t="shared" si="128"/>
        <v/>
      </c>
      <c r="S411" s="71" t="str">
        <f t="shared" si="129"/>
        <v/>
      </c>
      <c r="T411" s="71" t="str">
        <f t="shared" si="130"/>
        <v/>
      </c>
      <c r="U411" s="53" t="str">
        <f t="shared" si="116"/>
        <v/>
      </c>
      <c r="V411" s="52" t="str">
        <f t="shared" si="131"/>
        <v/>
      </c>
      <c r="W411" s="66" t="str">
        <f t="shared" si="132"/>
        <v/>
      </c>
    </row>
    <row r="412" spans="1:23" ht="13.5" customHeight="1">
      <c r="A412" s="45" t="str">
        <f>IF('Time Series Inputs'!A412="","",'Time Series Inputs'!A412)</f>
        <v/>
      </c>
      <c r="B412" s="74" t="str">
        <f>IF('Time Series Inputs'!B412="","",'Time Series Inputs'!B412)</f>
        <v/>
      </c>
      <c r="C412" s="74" t="str">
        <f>IF('Time Series Inputs'!C412="","",'Time Series Inputs'!C412)</f>
        <v/>
      </c>
      <c r="D412" s="53" t="str">
        <f>IF(A412="","",'Apply Constraints'!A412)</f>
        <v/>
      </c>
      <c r="E412" s="73" t="str">
        <f t="shared" si="117"/>
        <v/>
      </c>
      <c r="F412" s="68" t="str">
        <f t="shared" si="118"/>
        <v/>
      </c>
      <c r="G412" s="68" t="str">
        <f t="shared" si="119"/>
        <v/>
      </c>
      <c r="H412" s="69" t="str">
        <f t="shared" si="120"/>
        <v/>
      </c>
      <c r="I412" s="70" t="str">
        <f t="shared" si="121"/>
        <v/>
      </c>
      <c r="J412" s="46" t="str">
        <f t="shared" si="114"/>
        <v/>
      </c>
      <c r="K412" s="71" t="str">
        <f t="shared" si="122"/>
        <v/>
      </c>
      <c r="L412" s="70" t="str">
        <f t="shared" si="123"/>
        <v/>
      </c>
      <c r="M412" s="53" t="str">
        <f t="shared" si="124"/>
        <v/>
      </c>
      <c r="N412" s="53" t="str">
        <f t="shared" si="125"/>
        <v/>
      </c>
      <c r="O412" s="53" t="str">
        <f t="shared" si="115"/>
        <v/>
      </c>
      <c r="P412" s="72" t="str">
        <f t="shared" si="126"/>
        <v/>
      </c>
      <c r="Q412" s="72" t="str">
        <f t="shared" si="127"/>
        <v/>
      </c>
      <c r="R412" s="71" t="str">
        <f t="shared" si="128"/>
        <v/>
      </c>
      <c r="S412" s="71" t="str">
        <f t="shared" si="129"/>
        <v/>
      </c>
      <c r="T412" s="71" t="str">
        <f t="shared" si="130"/>
        <v/>
      </c>
      <c r="U412" s="53" t="str">
        <f t="shared" si="116"/>
        <v/>
      </c>
      <c r="V412" s="52" t="str">
        <f t="shared" si="131"/>
        <v/>
      </c>
      <c r="W412" s="66" t="str">
        <f t="shared" si="132"/>
        <v/>
      </c>
    </row>
    <row r="413" spans="1:23" ht="13.5" customHeight="1">
      <c r="A413" s="45" t="str">
        <f>IF('Time Series Inputs'!A413="","",'Time Series Inputs'!A413)</f>
        <v/>
      </c>
      <c r="B413" s="74" t="str">
        <f>IF('Time Series Inputs'!B413="","",'Time Series Inputs'!B413)</f>
        <v/>
      </c>
      <c r="C413" s="74" t="str">
        <f>IF('Time Series Inputs'!C413="","",'Time Series Inputs'!C413)</f>
        <v/>
      </c>
      <c r="D413" s="53" t="str">
        <f>IF(A413="","",'Apply Constraints'!A413)</f>
        <v/>
      </c>
      <c r="E413" s="73" t="str">
        <f t="shared" si="117"/>
        <v/>
      </c>
      <c r="F413" s="68" t="str">
        <f t="shared" si="118"/>
        <v/>
      </c>
      <c r="G413" s="68" t="str">
        <f t="shared" si="119"/>
        <v/>
      </c>
      <c r="H413" s="69" t="str">
        <f t="shared" si="120"/>
        <v/>
      </c>
      <c r="I413" s="70" t="str">
        <f t="shared" si="121"/>
        <v/>
      </c>
      <c r="J413" s="46" t="str">
        <f t="shared" si="114"/>
        <v/>
      </c>
      <c r="K413" s="71" t="str">
        <f t="shared" si="122"/>
        <v/>
      </c>
      <c r="L413" s="70" t="str">
        <f t="shared" si="123"/>
        <v/>
      </c>
      <c r="M413" s="53" t="str">
        <f t="shared" si="124"/>
        <v/>
      </c>
      <c r="N413" s="53" t="str">
        <f t="shared" si="125"/>
        <v/>
      </c>
      <c r="O413" s="53" t="str">
        <f t="shared" si="115"/>
        <v/>
      </c>
      <c r="P413" s="72" t="str">
        <f t="shared" si="126"/>
        <v/>
      </c>
      <c r="Q413" s="72" t="str">
        <f t="shared" si="127"/>
        <v/>
      </c>
      <c r="R413" s="71" t="str">
        <f t="shared" si="128"/>
        <v/>
      </c>
      <c r="S413" s="71" t="str">
        <f t="shared" si="129"/>
        <v/>
      </c>
      <c r="T413" s="71" t="str">
        <f t="shared" si="130"/>
        <v/>
      </c>
      <c r="U413" s="53" t="str">
        <f t="shared" si="116"/>
        <v/>
      </c>
      <c r="V413" s="52" t="str">
        <f t="shared" si="131"/>
        <v/>
      </c>
      <c r="W413" s="66" t="str">
        <f t="shared" si="132"/>
        <v/>
      </c>
    </row>
    <row r="414" spans="1:23" ht="13.5" customHeight="1">
      <c r="A414" s="45" t="str">
        <f>IF('Time Series Inputs'!A414="","",'Time Series Inputs'!A414)</f>
        <v/>
      </c>
      <c r="B414" s="74" t="str">
        <f>IF('Time Series Inputs'!B414="","",'Time Series Inputs'!B414)</f>
        <v/>
      </c>
      <c r="C414" s="74" t="str">
        <f>IF('Time Series Inputs'!C414="","",'Time Series Inputs'!C414)</f>
        <v/>
      </c>
      <c r="D414" s="53" t="str">
        <f>IF(A414="","",'Apply Constraints'!A414)</f>
        <v/>
      </c>
      <c r="E414" s="73" t="str">
        <f t="shared" si="117"/>
        <v/>
      </c>
      <c r="F414" s="68" t="str">
        <f t="shared" si="118"/>
        <v/>
      </c>
      <c r="G414" s="68" t="str">
        <f t="shared" si="119"/>
        <v/>
      </c>
      <c r="H414" s="69" t="str">
        <f t="shared" si="120"/>
        <v/>
      </c>
      <c r="I414" s="70" t="str">
        <f t="shared" si="121"/>
        <v/>
      </c>
      <c r="J414" s="46" t="str">
        <f t="shared" si="114"/>
        <v/>
      </c>
      <c r="K414" s="71" t="str">
        <f t="shared" si="122"/>
        <v/>
      </c>
      <c r="L414" s="70" t="str">
        <f t="shared" si="123"/>
        <v/>
      </c>
      <c r="M414" s="53" t="str">
        <f t="shared" si="124"/>
        <v/>
      </c>
      <c r="N414" s="53" t="str">
        <f t="shared" si="125"/>
        <v/>
      </c>
      <c r="O414" s="53" t="str">
        <f t="shared" si="115"/>
        <v/>
      </c>
      <c r="P414" s="72" t="str">
        <f t="shared" si="126"/>
        <v/>
      </c>
      <c r="Q414" s="72" t="str">
        <f t="shared" si="127"/>
        <v/>
      </c>
      <c r="R414" s="71" t="str">
        <f t="shared" si="128"/>
        <v/>
      </c>
      <c r="S414" s="71" t="str">
        <f t="shared" si="129"/>
        <v/>
      </c>
      <c r="T414" s="71" t="str">
        <f t="shared" si="130"/>
        <v/>
      </c>
      <c r="U414" s="53" t="str">
        <f t="shared" si="116"/>
        <v/>
      </c>
      <c r="V414" s="52" t="str">
        <f t="shared" si="131"/>
        <v/>
      </c>
      <c r="W414" s="66" t="str">
        <f t="shared" si="132"/>
        <v/>
      </c>
    </row>
    <row r="415" spans="1:23" ht="13.5" customHeight="1">
      <c r="A415" s="45" t="str">
        <f>IF('Time Series Inputs'!A415="","",'Time Series Inputs'!A415)</f>
        <v/>
      </c>
      <c r="B415" s="74" t="str">
        <f>IF('Time Series Inputs'!B415="","",'Time Series Inputs'!B415)</f>
        <v/>
      </c>
      <c r="C415" s="74" t="str">
        <f>IF('Time Series Inputs'!C415="","",'Time Series Inputs'!C415)</f>
        <v/>
      </c>
      <c r="D415" s="53" t="str">
        <f>IF(A415="","",'Apply Constraints'!A415)</f>
        <v/>
      </c>
      <c r="E415" s="73" t="str">
        <f t="shared" si="117"/>
        <v/>
      </c>
      <c r="F415" s="68" t="str">
        <f t="shared" si="118"/>
        <v/>
      </c>
      <c r="G415" s="68" t="str">
        <f t="shared" si="119"/>
        <v/>
      </c>
      <c r="H415" s="69" t="str">
        <f t="shared" si="120"/>
        <v/>
      </c>
      <c r="I415" s="70" t="str">
        <f t="shared" si="121"/>
        <v/>
      </c>
      <c r="J415" s="46" t="str">
        <f t="shared" si="114"/>
        <v/>
      </c>
      <c r="K415" s="71" t="str">
        <f t="shared" si="122"/>
        <v/>
      </c>
      <c r="L415" s="70" t="str">
        <f t="shared" si="123"/>
        <v/>
      </c>
      <c r="M415" s="53" t="str">
        <f t="shared" si="124"/>
        <v/>
      </c>
      <c r="N415" s="53" t="str">
        <f t="shared" si="125"/>
        <v/>
      </c>
      <c r="O415" s="53" t="str">
        <f t="shared" si="115"/>
        <v/>
      </c>
      <c r="P415" s="72" t="str">
        <f t="shared" si="126"/>
        <v/>
      </c>
      <c r="Q415" s="72" t="str">
        <f t="shared" si="127"/>
        <v/>
      </c>
      <c r="R415" s="71" t="str">
        <f t="shared" si="128"/>
        <v/>
      </c>
      <c r="S415" s="71" t="str">
        <f t="shared" si="129"/>
        <v/>
      </c>
      <c r="T415" s="71" t="str">
        <f t="shared" si="130"/>
        <v/>
      </c>
      <c r="U415" s="53" t="str">
        <f t="shared" si="116"/>
        <v/>
      </c>
      <c r="V415" s="52" t="str">
        <f t="shared" si="131"/>
        <v/>
      </c>
      <c r="W415" s="66" t="str">
        <f t="shared" si="132"/>
        <v/>
      </c>
    </row>
    <row r="416" spans="1:23" ht="13.5" customHeight="1">
      <c r="A416" s="45" t="str">
        <f>IF('Time Series Inputs'!A416="","",'Time Series Inputs'!A416)</f>
        <v/>
      </c>
      <c r="B416" s="74" t="str">
        <f>IF('Time Series Inputs'!B416="","",'Time Series Inputs'!B416)</f>
        <v/>
      </c>
      <c r="C416" s="74" t="str">
        <f>IF('Time Series Inputs'!C416="","",'Time Series Inputs'!C416)</f>
        <v/>
      </c>
      <c r="D416" s="53" t="str">
        <f>IF(A416="","",'Apply Constraints'!A416)</f>
        <v/>
      </c>
      <c r="E416" s="73" t="str">
        <f t="shared" si="117"/>
        <v/>
      </c>
      <c r="F416" s="68" t="str">
        <f t="shared" si="118"/>
        <v/>
      </c>
      <c r="G416" s="68" t="str">
        <f t="shared" si="119"/>
        <v/>
      </c>
      <c r="H416" s="69" t="str">
        <f t="shared" si="120"/>
        <v/>
      </c>
      <c r="I416" s="70" t="str">
        <f t="shared" si="121"/>
        <v/>
      </c>
      <c r="J416" s="46" t="str">
        <f t="shared" si="114"/>
        <v/>
      </c>
      <c r="K416" s="71" t="str">
        <f t="shared" si="122"/>
        <v/>
      </c>
      <c r="L416" s="70" t="str">
        <f t="shared" si="123"/>
        <v/>
      </c>
      <c r="M416" s="53" t="str">
        <f t="shared" si="124"/>
        <v/>
      </c>
      <c r="N416" s="53" t="str">
        <f t="shared" si="125"/>
        <v/>
      </c>
      <c r="O416" s="53" t="str">
        <f t="shared" si="115"/>
        <v/>
      </c>
      <c r="P416" s="72" t="str">
        <f t="shared" si="126"/>
        <v/>
      </c>
      <c r="Q416" s="72" t="str">
        <f t="shared" si="127"/>
        <v/>
      </c>
      <c r="R416" s="71" t="str">
        <f t="shared" si="128"/>
        <v/>
      </c>
      <c r="S416" s="71" t="str">
        <f t="shared" si="129"/>
        <v/>
      </c>
      <c r="T416" s="71" t="str">
        <f t="shared" si="130"/>
        <v/>
      </c>
      <c r="U416" s="53" t="str">
        <f t="shared" si="116"/>
        <v/>
      </c>
      <c r="V416" s="52" t="str">
        <f t="shared" si="131"/>
        <v/>
      </c>
      <c r="W416" s="66" t="str">
        <f t="shared" si="132"/>
        <v/>
      </c>
    </row>
    <row r="417" spans="1:23" ht="13.5" customHeight="1">
      <c r="A417" s="45" t="str">
        <f>IF('Time Series Inputs'!A417="","",'Time Series Inputs'!A417)</f>
        <v/>
      </c>
      <c r="B417" s="74" t="str">
        <f>IF('Time Series Inputs'!B417="","",'Time Series Inputs'!B417)</f>
        <v/>
      </c>
      <c r="C417" s="74" t="str">
        <f>IF('Time Series Inputs'!C417="","",'Time Series Inputs'!C417)</f>
        <v/>
      </c>
      <c r="D417" s="53" t="str">
        <f>IF(A417="","",'Apply Constraints'!A417)</f>
        <v/>
      </c>
      <c r="E417" s="73" t="str">
        <f t="shared" si="117"/>
        <v/>
      </c>
      <c r="F417" s="68" t="str">
        <f t="shared" si="118"/>
        <v/>
      </c>
      <c r="G417" s="68" t="str">
        <f t="shared" si="119"/>
        <v/>
      </c>
      <c r="H417" s="69" t="str">
        <f t="shared" si="120"/>
        <v/>
      </c>
      <c r="I417" s="70" t="str">
        <f t="shared" si="121"/>
        <v/>
      </c>
      <c r="J417" s="46" t="str">
        <f t="shared" si="114"/>
        <v/>
      </c>
      <c r="K417" s="71" t="str">
        <f t="shared" si="122"/>
        <v/>
      </c>
      <c r="L417" s="70" t="str">
        <f t="shared" si="123"/>
        <v/>
      </c>
      <c r="M417" s="53" t="str">
        <f t="shared" si="124"/>
        <v/>
      </c>
      <c r="N417" s="53" t="str">
        <f t="shared" si="125"/>
        <v/>
      </c>
      <c r="O417" s="53" t="str">
        <f t="shared" si="115"/>
        <v/>
      </c>
      <c r="P417" s="72" t="str">
        <f t="shared" si="126"/>
        <v/>
      </c>
      <c r="Q417" s="72" t="str">
        <f t="shared" si="127"/>
        <v/>
      </c>
      <c r="R417" s="71" t="str">
        <f t="shared" si="128"/>
        <v/>
      </c>
      <c r="S417" s="71" t="str">
        <f t="shared" si="129"/>
        <v/>
      </c>
      <c r="T417" s="71" t="str">
        <f t="shared" si="130"/>
        <v/>
      </c>
      <c r="U417" s="53" t="str">
        <f t="shared" si="116"/>
        <v/>
      </c>
      <c r="V417" s="52" t="str">
        <f t="shared" si="131"/>
        <v/>
      </c>
      <c r="W417" s="66" t="str">
        <f t="shared" si="132"/>
        <v/>
      </c>
    </row>
    <row r="418" spans="1:23" ht="13.5" customHeight="1">
      <c r="A418" s="45" t="str">
        <f>IF('Time Series Inputs'!A418="","",'Time Series Inputs'!A418)</f>
        <v/>
      </c>
      <c r="B418" s="74" t="str">
        <f>IF('Time Series Inputs'!B418="","",'Time Series Inputs'!B418)</f>
        <v/>
      </c>
      <c r="C418" s="74" t="str">
        <f>IF('Time Series Inputs'!C418="","",'Time Series Inputs'!C418)</f>
        <v/>
      </c>
      <c r="D418" s="53" t="str">
        <f>IF(A418="","",'Apply Constraints'!A418)</f>
        <v/>
      </c>
      <c r="E418" s="73" t="str">
        <f t="shared" si="117"/>
        <v/>
      </c>
      <c r="F418" s="68" t="str">
        <f t="shared" si="118"/>
        <v/>
      </c>
      <c r="G418" s="68" t="str">
        <f t="shared" si="119"/>
        <v/>
      </c>
      <c r="H418" s="69" t="str">
        <f t="shared" si="120"/>
        <v/>
      </c>
      <c r="I418" s="70" t="str">
        <f t="shared" si="121"/>
        <v/>
      </c>
      <c r="J418" s="46" t="str">
        <f t="shared" si="114"/>
        <v/>
      </c>
      <c r="K418" s="71" t="str">
        <f t="shared" si="122"/>
        <v/>
      </c>
      <c r="L418" s="70" t="str">
        <f t="shared" si="123"/>
        <v/>
      </c>
      <c r="M418" s="53" t="str">
        <f t="shared" si="124"/>
        <v/>
      </c>
      <c r="N418" s="53" t="str">
        <f t="shared" si="125"/>
        <v/>
      </c>
      <c r="O418" s="53" t="str">
        <f t="shared" si="115"/>
        <v/>
      </c>
      <c r="P418" s="72" t="str">
        <f t="shared" si="126"/>
        <v/>
      </c>
      <c r="Q418" s="72" t="str">
        <f t="shared" si="127"/>
        <v/>
      </c>
      <c r="R418" s="71" t="str">
        <f t="shared" si="128"/>
        <v/>
      </c>
      <c r="S418" s="71" t="str">
        <f t="shared" si="129"/>
        <v/>
      </c>
      <c r="T418" s="71" t="str">
        <f t="shared" si="130"/>
        <v/>
      </c>
      <c r="U418" s="53" t="str">
        <f t="shared" si="116"/>
        <v/>
      </c>
      <c r="V418" s="52" t="str">
        <f t="shared" si="131"/>
        <v/>
      </c>
      <c r="W418" s="66" t="str">
        <f t="shared" si="132"/>
        <v/>
      </c>
    </row>
    <row r="419" spans="1:23" ht="13.5" customHeight="1">
      <c r="A419" s="45" t="str">
        <f>IF('Time Series Inputs'!A419="","",'Time Series Inputs'!A419)</f>
        <v/>
      </c>
      <c r="B419" s="74" t="str">
        <f>IF('Time Series Inputs'!B419="","",'Time Series Inputs'!B419)</f>
        <v/>
      </c>
      <c r="C419" s="74" t="str">
        <f>IF('Time Series Inputs'!C419="","",'Time Series Inputs'!C419)</f>
        <v/>
      </c>
      <c r="D419" s="53" t="str">
        <f>IF(A419="","",'Apply Constraints'!A419)</f>
        <v/>
      </c>
      <c r="E419" s="73" t="str">
        <f t="shared" si="117"/>
        <v/>
      </c>
      <c r="F419" s="68" t="str">
        <f t="shared" si="118"/>
        <v/>
      </c>
      <c r="G419" s="68" t="str">
        <f t="shared" si="119"/>
        <v/>
      </c>
      <c r="H419" s="69" t="str">
        <f t="shared" si="120"/>
        <v/>
      </c>
      <c r="I419" s="70" t="str">
        <f t="shared" si="121"/>
        <v/>
      </c>
      <c r="J419" s="46" t="str">
        <f t="shared" si="114"/>
        <v/>
      </c>
      <c r="K419" s="71" t="str">
        <f t="shared" si="122"/>
        <v/>
      </c>
      <c r="L419" s="70" t="str">
        <f t="shared" si="123"/>
        <v/>
      </c>
      <c r="M419" s="53" t="str">
        <f t="shared" si="124"/>
        <v/>
      </c>
      <c r="N419" s="53" t="str">
        <f t="shared" si="125"/>
        <v/>
      </c>
      <c r="O419" s="53" t="str">
        <f t="shared" si="115"/>
        <v/>
      </c>
      <c r="P419" s="72" t="str">
        <f t="shared" si="126"/>
        <v/>
      </c>
      <c r="Q419" s="72" t="str">
        <f t="shared" si="127"/>
        <v/>
      </c>
      <c r="R419" s="71" t="str">
        <f t="shared" si="128"/>
        <v/>
      </c>
      <c r="S419" s="71" t="str">
        <f t="shared" si="129"/>
        <v/>
      </c>
      <c r="T419" s="71" t="str">
        <f t="shared" si="130"/>
        <v/>
      </c>
      <c r="U419" s="53" t="str">
        <f t="shared" si="116"/>
        <v/>
      </c>
      <c r="V419" s="52" t="str">
        <f t="shared" si="131"/>
        <v/>
      </c>
      <c r="W419" s="66" t="str">
        <f t="shared" si="132"/>
        <v/>
      </c>
    </row>
    <row r="420" spans="1:23" ht="13.5" customHeight="1">
      <c r="A420" s="45" t="str">
        <f>IF('Time Series Inputs'!A420="","",'Time Series Inputs'!A420)</f>
        <v/>
      </c>
      <c r="B420" s="74" t="str">
        <f>IF('Time Series Inputs'!B420="","",'Time Series Inputs'!B420)</f>
        <v/>
      </c>
      <c r="C420" s="74" t="str">
        <f>IF('Time Series Inputs'!C420="","",'Time Series Inputs'!C420)</f>
        <v/>
      </c>
      <c r="D420" s="53" t="str">
        <f>IF(A420="","",'Apply Constraints'!A420)</f>
        <v/>
      </c>
      <c r="E420" s="73" t="str">
        <f t="shared" si="117"/>
        <v/>
      </c>
      <c r="F420" s="68" t="str">
        <f t="shared" si="118"/>
        <v/>
      </c>
      <c r="G420" s="68" t="str">
        <f t="shared" si="119"/>
        <v/>
      </c>
      <c r="H420" s="69" t="str">
        <f t="shared" si="120"/>
        <v/>
      </c>
      <c r="I420" s="70" t="str">
        <f t="shared" si="121"/>
        <v/>
      </c>
      <c r="J420" s="46" t="str">
        <f t="shared" si="114"/>
        <v/>
      </c>
      <c r="K420" s="71" t="str">
        <f t="shared" si="122"/>
        <v/>
      </c>
      <c r="L420" s="70" t="str">
        <f t="shared" si="123"/>
        <v/>
      </c>
      <c r="M420" s="53" t="str">
        <f t="shared" si="124"/>
        <v/>
      </c>
      <c r="N420" s="53" t="str">
        <f t="shared" si="125"/>
        <v/>
      </c>
      <c r="O420" s="53" t="str">
        <f t="shared" si="115"/>
        <v/>
      </c>
      <c r="P420" s="72" t="str">
        <f t="shared" si="126"/>
        <v/>
      </c>
      <c r="Q420" s="72" t="str">
        <f t="shared" si="127"/>
        <v/>
      </c>
      <c r="R420" s="71" t="str">
        <f t="shared" si="128"/>
        <v/>
      </c>
      <c r="S420" s="71" t="str">
        <f t="shared" si="129"/>
        <v/>
      </c>
      <c r="T420" s="71" t="str">
        <f t="shared" si="130"/>
        <v/>
      </c>
      <c r="U420" s="53" t="str">
        <f t="shared" si="116"/>
        <v/>
      </c>
      <c r="V420" s="52" t="str">
        <f t="shared" si="131"/>
        <v/>
      </c>
      <c r="W420" s="66" t="str">
        <f t="shared" si="132"/>
        <v/>
      </c>
    </row>
    <row r="421" spans="1:23" ht="13.5" customHeight="1">
      <c r="A421" s="45" t="str">
        <f>IF('Time Series Inputs'!A421="","",'Time Series Inputs'!A421)</f>
        <v/>
      </c>
      <c r="B421" s="74" t="str">
        <f>IF('Time Series Inputs'!B421="","",'Time Series Inputs'!B421)</f>
        <v/>
      </c>
      <c r="C421" s="74" t="str">
        <f>IF('Time Series Inputs'!C421="","",'Time Series Inputs'!C421)</f>
        <v/>
      </c>
      <c r="D421" s="53" t="str">
        <f>IF(A421="","",'Apply Constraints'!A421)</f>
        <v/>
      </c>
      <c r="E421" s="73" t="str">
        <f t="shared" si="117"/>
        <v/>
      </c>
      <c r="F421" s="68" t="str">
        <f t="shared" si="118"/>
        <v/>
      </c>
      <c r="G421" s="68" t="str">
        <f t="shared" si="119"/>
        <v/>
      </c>
      <c r="H421" s="69" t="str">
        <f t="shared" si="120"/>
        <v/>
      </c>
      <c r="I421" s="70" t="str">
        <f t="shared" si="121"/>
        <v/>
      </c>
      <c r="J421" s="46" t="str">
        <f t="shared" si="114"/>
        <v/>
      </c>
      <c r="K421" s="71" t="str">
        <f t="shared" si="122"/>
        <v/>
      </c>
      <c r="L421" s="70" t="str">
        <f t="shared" si="123"/>
        <v/>
      </c>
      <c r="M421" s="53" t="str">
        <f t="shared" si="124"/>
        <v/>
      </c>
      <c r="N421" s="53" t="str">
        <f t="shared" si="125"/>
        <v/>
      </c>
      <c r="O421" s="53" t="str">
        <f t="shared" si="115"/>
        <v/>
      </c>
      <c r="P421" s="72" t="str">
        <f t="shared" si="126"/>
        <v/>
      </c>
      <c r="Q421" s="72" t="str">
        <f t="shared" si="127"/>
        <v/>
      </c>
      <c r="R421" s="71" t="str">
        <f t="shared" si="128"/>
        <v/>
      </c>
      <c r="S421" s="71" t="str">
        <f t="shared" si="129"/>
        <v/>
      </c>
      <c r="T421" s="71" t="str">
        <f t="shared" si="130"/>
        <v/>
      </c>
      <c r="U421" s="53" t="str">
        <f t="shared" si="116"/>
        <v/>
      </c>
      <c r="V421" s="52" t="str">
        <f t="shared" si="131"/>
        <v/>
      </c>
      <c r="W421" s="66" t="str">
        <f t="shared" si="132"/>
        <v/>
      </c>
    </row>
    <row r="422" spans="1:23" ht="13.5" customHeight="1">
      <c r="A422" s="45" t="str">
        <f>IF('Time Series Inputs'!A422="","",'Time Series Inputs'!A422)</f>
        <v/>
      </c>
      <c r="B422" s="74" t="str">
        <f>IF('Time Series Inputs'!B422="","",'Time Series Inputs'!B422)</f>
        <v/>
      </c>
      <c r="C422" s="74" t="str">
        <f>IF('Time Series Inputs'!C422="","",'Time Series Inputs'!C422)</f>
        <v/>
      </c>
      <c r="D422" s="53" t="str">
        <f>IF(A422="","",'Apply Constraints'!A422)</f>
        <v/>
      </c>
      <c r="E422" s="73" t="str">
        <f t="shared" si="117"/>
        <v/>
      </c>
      <c r="F422" s="68" t="str">
        <f t="shared" si="118"/>
        <v/>
      </c>
      <c r="G422" s="68" t="str">
        <f t="shared" si="119"/>
        <v/>
      </c>
      <c r="H422" s="69" t="str">
        <f t="shared" si="120"/>
        <v/>
      </c>
      <c r="I422" s="70" t="str">
        <f t="shared" si="121"/>
        <v/>
      </c>
      <c r="J422" s="46" t="str">
        <f t="shared" si="114"/>
        <v/>
      </c>
      <c r="K422" s="71" t="str">
        <f t="shared" si="122"/>
        <v/>
      </c>
      <c r="L422" s="70" t="str">
        <f t="shared" si="123"/>
        <v/>
      </c>
      <c r="M422" s="53" t="str">
        <f t="shared" si="124"/>
        <v/>
      </c>
      <c r="N422" s="53" t="str">
        <f t="shared" si="125"/>
        <v/>
      </c>
      <c r="O422" s="53" t="str">
        <f t="shared" si="115"/>
        <v/>
      </c>
      <c r="P422" s="72" t="str">
        <f t="shared" si="126"/>
        <v/>
      </c>
      <c r="Q422" s="72" t="str">
        <f t="shared" si="127"/>
        <v/>
      </c>
      <c r="R422" s="71" t="str">
        <f t="shared" si="128"/>
        <v/>
      </c>
      <c r="S422" s="71" t="str">
        <f t="shared" si="129"/>
        <v/>
      </c>
      <c r="T422" s="71" t="str">
        <f t="shared" si="130"/>
        <v/>
      </c>
      <c r="U422" s="53" t="str">
        <f t="shared" si="116"/>
        <v/>
      </c>
      <c r="V422" s="52" t="str">
        <f t="shared" si="131"/>
        <v/>
      </c>
      <c r="W422" s="66" t="str">
        <f t="shared" si="132"/>
        <v/>
      </c>
    </row>
    <row r="423" spans="1:23" ht="13.5" customHeight="1">
      <c r="A423" s="45" t="str">
        <f>IF('Time Series Inputs'!A423="","",'Time Series Inputs'!A423)</f>
        <v/>
      </c>
      <c r="B423" s="74" t="str">
        <f>IF('Time Series Inputs'!B423="","",'Time Series Inputs'!B423)</f>
        <v/>
      </c>
      <c r="C423" s="74" t="str">
        <f>IF('Time Series Inputs'!C423="","",'Time Series Inputs'!C423)</f>
        <v/>
      </c>
      <c r="D423" s="53" t="str">
        <f>IF(A423="","",'Apply Constraints'!A423)</f>
        <v/>
      </c>
      <c r="E423" s="73" t="str">
        <f t="shared" si="117"/>
        <v/>
      </c>
      <c r="F423" s="68" t="str">
        <f t="shared" si="118"/>
        <v/>
      </c>
      <c r="G423" s="68" t="str">
        <f t="shared" si="119"/>
        <v/>
      </c>
      <c r="H423" s="69" t="str">
        <f t="shared" si="120"/>
        <v/>
      </c>
      <c r="I423" s="70" t="str">
        <f t="shared" si="121"/>
        <v/>
      </c>
      <c r="J423" s="46" t="str">
        <f t="shared" si="114"/>
        <v/>
      </c>
      <c r="K423" s="71" t="str">
        <f t="shared" si="122"/>
        <v/>
      </c>
      <c r="L423" s="70" t="str">
        <f t="shared" si="123"/>
        <v/>
      </c>
      <c r="M423" s="53" t="str">
        <f t="shared" si="124"/>
        <v/>
      </c>
      <c r="N423" s="53" t="str">
        <f t="shared" si="125"/>
        <v/>
      </c>
      <c r="O423" s="53" t="str">
        <f t="shared" si="115"/>
        <v/>
      </c>
      <c r="P423" s="72" t="str">
        <f t="shared" si="126"/>
        <v/>
      </c>
      <c r="Q423" s="72" t="str">
        <f t="shared" si="127"/>
        <v/>
      </c>
      <c r="R423" s="71" t="str">
        <f t="shared" si="128"/>
        <v/>
      </c>
      <c r="S423" s="71" t="str">
        <f t="shared" si="129"/>
        <v/>
      </c>
      <c r="T423" s="71" t="str">
        <f t="shared" si="130"/>
        <v/>
      </c>
      <c r="U423" s="53" t="str">
        <f t="shared" si="116"/>
        <v/>
      </c>
      <c r="V423" s="52" t="str">
        <f t="shared" si="131"/>
        <v/>
      </c>
      <c r="W423" s="66" t="str">
        <f t="shared" si="132"/>
        <v/>
      </c>
    </row>
    <row r="424" spans="1:23" ht="13.5" customHeight="1">
      <c r="A424" s="45" t="str">
        <f>IF('Time Series Inputs'!A424="","",'Time Series Inputs'!A424)</f>
        <v/>
      </c>
      <c r="B424" s="74" t="str">
        <f>IF('Time Series Inputs'!B424="","",'Time Series Inputs'!B424)</f>
        <v/>
      </c>
      <c r="C424" s="74" t="str">
        <f>IF('Time Series Inputs'!C424="","",'Time Series Inputs'!C424)</f>
        <v/>
      </c>
      <c r="D424" s="53" t="str">
        <f>IF(A424="","",'Apply Constraints'!A424)</f>
        <v/>
      </c>
      <c r="E424" s="73" t="str">
        <f t="shared" si="117"/>
        <v/>
      </c>
      <c r="F424" s="68" t="str">
        <f t="shared" si="118"/>
        <v/>
      </c>
      <c r="G424" s="68" t="str">
        <f t="shared" si="119"/>
        <v/>
      </c>
      <c r="H424" s="69" t="str">
        <f t="shared" si="120"/>
        <v/>
      </c>
      <c r="I424" s="70" t="str">
        <f t="shared" si="121"/>
        <v/>
      </c>
      <c r="J424" s="46" t="str">
        <f t="shared" si="114"/>
        <v/>
      </c>
      <c r="K424" s="71" t="str">
        <f t="shared" si="122"/>
        <v/>
      </c>
      <c r="L424" s="70" t="str">
        <f t="shared" si="123"/>
        <v/>
      </c>
      <c r="M424" s="53" t="str">
        <f t="shared" si="124"/>
        <v/>
      </c>
      <c r="N424" s="53" t="str">
        <f t="shared" si="125"/>
        <v/>
      </c>
      <c r="O424" s="53" t="str">
        <f t="shared" si="115"/>
        <v/>
      </c>
      <c r="P424" s="72" t="str">
        <f t="shared" si="126"/>
        <v/>
      </c>
      <c r="Q424" s="72" t="str">
        <f t="shared" si="127"/>
        <v/>
      </c>
      <c r="R424" s="71" t="str">
        <f t="shared" si="128"/>
        <v/>
      </c>
      <c r="S424" s="71" t="str">
        <f t="shared" si="129"/>
        <v/>
      </c>
      <c r="T424" s="71" t="str">
        <f t="shared" si="130"/>
        <v/>
      </c>
      <c r="U424" s="53" t="str">
        <f t="shared" si="116"/>
        <v/>
      </c>
      <c r="V424" s="52" t="str">
        <f t="shared" si="131"/>
        <v/>
      </c>
      <c r="W424" s="66" t="str">
        <f t="shared" si="132"/>
        <v/>
      </c>
    </row>
    <row r="425" spans="1:23" ht="13.5" customHeight="1">
      <c r="A425" s="45" t="str">
        <f>IF('Time Series Inputs'!A425="","",'Time Series Inputs'!A425)</f>
        <v/>
      </c>
      <c r="B425" s="74" t="str">
        <f>IF('Time Series Inputs'!B425="","",'Time Series Inputs'!B425)</f>
        <v/>
      </c>
      <c r="C425" s="74" t="str">
        <f>IF('Time Series Inputs'!C425="","",'Time Series Inputs'!C425)</f>
        <v/>
      </c>
      <c r="D425" s="53" t="str">
        <f>IF(A425="","",'Apply Constraints'!A425)</f>
        <v/>
      </c>
      <c r="E425" s="73" t="str">
        <f t="shared" si="117"/>
        <v/>
      </c>
      <c r="F425" s="68" t="str">
        <f t="shared" si="118"/>
        <v/>
      </c>
      <c r="G425" s="68" t="str">
        <f t="shared" si="119"/>
        <v/>
      </c>
      <c r="H425" s="69" t="str">
        <f t="shared" si="120"/>
        <v/>
      </c>
      <c r="I425" s="70" t="str">
        <f t="shared" si="121"/>
        <v/>
      </c>
      <c r="J425" s="46" t="str">
        <f t="shared" si="114"/>
        <v/>
      </c>
      <c r="K425" s="71" t="str">
        <f t="shared" si="122"/>
        <v/>
      </c>
      <c r="L425" s="70" t="str">
        <f t="shared" si="123"/>
        <v/>
      </c>
      <c r="M425" s="53" t="str">
        <f t="shared" si="124"/>
        <v/>
      </c>
      <c r="N425" s="53" t="str">
        <f t="shared" si="125"/>
        <v/>
      </c>
      <c r="O425" s="53" t="str">
        <f t="shared" si="115"/>
        <v/>
      </c>
      <c r="P425" s="72" t="str">
        <f t="shared" si="126"/>
        <v/>
      </c>
      <c r="Q425" s="72" t="str">
        <f t="shared" si="127"/>
        <v/>
      </c>
      <c r="R425" s="71" t="str">
        <f t="shared" si="128"/>
        <v/>
      </c>
      <c r="S425" s="71" t="str">
        <f t="shared" si="129"/>
        <v/>
      </c>
      <c r="T425" s="71" t="str">
        <f t="shared" si="130"/>
        <v/>
      </c>
      <c r="U425" s="53" t="str">
        <f t="shared" si="116"/>
        <v/>
      </c>
      <c r="V425" s="52" t="str">
        <f t="shared" si="131"/>
        <v/>
      </c>
      <c r="W425" s="66" t="str">
        <f t="shared" si="132"/>
        <v/>
      </c>
    </row>
    <row r="426" spans="1:23" ht="13.5" customHeight="1">
      <c r="A426" s="45" t="str">
        <f>IF('Time Series Inputs'!A426="","",'Time Series Inputs'!A426)</f>
        <v/>
      </c>
      <c r="B426" s="74" t="str">
        <f>IF('Time Series Inputs'!B426="","",'Time Series Inputs'!B426)</f>
        <v/>
      </c>
      <c r="C426" s="74" t="str">
        <f>IF('Time Series Inputs'!C426="","",'Time Series Inputs'!C426)</f>
        <v/>
      </c>
      <c r="D426" s="53" t="str">
        <f>IF(A426="","",'Apply Constraints'!A426)</f>
        <v/>
      </c>
      <c r="E426" s="73" t="str">
        <f t="shared" si="117"/>
        <v/>
      </c>
      <c r="F426" s="68" t="str">
        <f t="shared" si="118"/>
        <v/>
      </c>
      <c r="G426" s="68" t="str">
        <f t="shared" si="119"/>
        <v/>
      </c>
      <c r="H426" s="69" t="str">
        <f t="shared" si="120"/>
        <v/>
      </c>
      <c r="I426" s="70" t="str">
        <f t="shared" si="121"/>
        <v/>
      </c>
      <c r="J426" s="46" t="str">
        <f t="shared" si="114"/>
        <v/>
      </c>
      <c r="K426" s="71" t="str">
        <f t="shared" si="122"/>
        <v/>
      </c>
      <c r="L426" s="70" t="str">
        <f t="shared" si="123"/>
        <v/>
      </c>
      <c r="M426" s="53" t="str">
        <f t="shared" si="124"/>
        <v/>
      </c>
      <c r="N426" s="53" t="str">
        <f t="shared" si="125"/>
        <v/>
      </c>
      <c r="O426" s="53" t="str">
        <f t="shared" si="115"/>
        <v/>
      </c>
      <c r="P426" s="72" t="str">
        <f t="shared" si="126"/>
        <v/>
      </c>
      <c r="Q426" s="72" t="str">
        <f t="shared" si="127"/>
        <v/>
      </c>
      <c r="R426" s="71" t="str">
        <f t="shared" si="128"/>
        <v/>
      </c>
      <c r="S426" s="71" t="str">
        <f t="shared" si="129"/>
        <v/>
      </c>
      <c r="T426" s="71" t="str">
        <f t="shared" si="130"/>
        <v/>
      </c>
      <c r="U426" s="53" t="str">
        <f t="shared" si="116"/>
        <v/>
      </c>
      <c r="V426" s="52" t="str">
        <f t="shared" si="131"/>
        <v/>
      </c>
      <c r="W426" s="66" t="str">
        <f t="shared" si="132"/>
        <v/>
      </c>
    </row>
    <row r="427" spans="1:23" ht="13.5" customHeight="1">
      <c r="A427" s="45" t="str">
        <f>IF('Time Series Inputs'!A427="","",'Time Series Inputs'!A427)</f>
        <v/>
      </c>
      <c r="B427" s="74" t="str">
        <f>IF('Time Series Inputs'!B427="","",'Time Series Inputs'!B427)</f>
        <v/>
      </c>
      <c r="C427" s="74" t="str">
        <f>IF('Time Series Inputs'!C427="","",'Time Series Inputs'!C427)</f>
        <v/>
      </c>
      <c r="D427" s="53" t="str">
        <f>IF(A427="","",'Apply Constraints'!A427)</f>
        <v/>
      </c>
      <c r="E427" s="73" t="str">
        <f t="shared" si="117"/>
        <v/>
      </c>
      <c r="F427" s="68" t="str">
        <f t="shared" si="118"/>
        <v/>
      </c>
      <c r="G427" s="68" t="str">
        <f t="shared" si="119"/>
        <v/>
      </c>
      <c r="H427" s="69" t="str">
        <f t="shared" si="120"/>
        <v/>
      </c>
      <c r="I427" s="70" t="str">
        <f t="shared" si="121"/>
        <v/>
      </c>
      <c r="J427" s="46" t="str">
        <f t="shared" si="114"/>
        <v/>
      </c>
      <c r="K427" s="71" t="str">
        <f t="shared" si="122"/>
        <v/>
      </c>
      <c r="L427" s="70" t="str">
        <f t="shared" si="123"/>
        <v/>
      </c>
      <c r="M427" s="53" t="str">
        <f t="shared" si="124"/>
        <v/>
      </c>
      <c r="N427" s="53" t="str">
        <f t="shared" si="125"/>
        <v/>
      </c>
      <c r="O427" s="53" t="str">
        <f t="shared" si="115"/>
        <v/>
      </c>
      <c r="P427" s="72" t="str">
        <f t="shared" si="126"/>
        <v/>
      </c>
      <c r="Q427" s="72" t="str">
        <f t="shared" si="127"/>
        <v/>
      </c>
      <c r="R427" s="71" t="str">
        <f t="shared" si="128"/>
        <v/>
      </c>
      <c r="S427" s="71" t="str">
        <f t="shared" si="129"/>
        <v/>
      </c>
      <c r="T427" s="71" t="str">
        <f t="shared" si="130"/>
        <v/>
      </c>
      <c r="U427" s="53" t="str">
        <f t="shared" si="116"/>
        <v/>
      </c>
      <c r="V427" s="52" t="str">
        <f t="shared" si="131"/>
        <v/>
      </c>
      <c r="W427" s="66" t="str">
        <f t="shared" si="132"/>
        <v/>
      </c>
    </row>
    <row r="428" spans="1:23" ht="13.5" customHeight="1">
      <c r="A428" s="45" t="str">
        <f>IF('Time Series Inputs'!A428="","",'Time Series Inputs'!A428)</f>
        <v/>
      </c>
      <c r="B428" s="74" t="str">
        <f>IF('Time Series Inputs'!B428="","",'Time Series Inputs'!B428)</f>
        <v/>
      </c>
      <c r="C428" s="74" t="str">
        <f>IF('Time Series Inputs'!C428="","",'Time Series Inputs'!C428)</f>
        <v/>
      </c>
      <c r="D428" s="53" t="str">
        <f>IF(A428="","",'Apply Constraints'!A428)</f>
        <v/>
      </c>
      <c r="E428" s="73" t="str">
        <f t="shared" si="117"/>
        <v/>
      </c>
      <c r="F428" s="68" t="str">
        <f t="shared" si="118"/>
        <v/>
      </c>
      <c r="G428" s="68" t="str">
        <f t="shared" si="119"/>
        <v/>
      </c>
      <c r="H428" s="69" t="str">
        <f t="shared" si="120"/>
        <v/>
      </c>
      <c r="I428" s="70" t="str">
        <f t="shared" si="121"/>
        <v/>
      </c>
      <c r="J428" s="46" t="str">
        <f t="shared" si="114"/>
        <v/>
      </c>
      <c r="K428" s="71" t="str">
        <f t="shared" si="122"/>
        <v/>
      </c>
      <c r="L428" s="70" t="str">
        <f t="shared" si="123"/>
        <v/>
      </c>
      <c r="M428" s="53" t="str">
        <f t="shared" si="124"/>
        <v/>
      </c>
      <c r="N428" s="53" t="str">
        <f t="shared" si="125"/>
        <v/>
      </c>
      <c r="O428" s="53" t="str">
        <f t="shared" si="115"/>
        <v/>
      </c>
      <c r="P428" s="72" t="str">
        <f t="shared" si="126"/>
        <v/>
      </c>
      <c r="Q428" s="72" t="str">
        <f t="shared" si="127"/>
        <v/>
      </c>
      <c r="R428" s="71" t="str">
        <f t="shared" si="128"/>
        <v/>
      </c>
      <c r="S428" s="71" t="str">
        <f t="shared" si="129"/>
        <v/>
      </c>
      <c r="T428" s="71" t="str">
        <f t="shared" si="130"/>
        <v/>
      </c>
      <c r="U428" s="53" t="str">
        <f t="shared" si="116"/>
        <v/>
      </c>
      <c r="V428" s="52" t="str">
        <f t="shared" si="131"/>
        <v/>
      </c>
      <c r="W428" s="66" t="str">
        <f t="shared" si="132"/>
        <v/>
      </c>
    </row>
    <row r="429" spans="1:23" ht="13.5" customHeight="1">
      <c r="A429" s="45" t="str">
        <f>IF('Time Series Inputs'!A429="","",'Time Series Inputs'!A429)</f>
        <v/>
      </c>
      <c r="B429" s="74" t="str">
        <f>IF('Time Series Inputs'!B429="","",'Time Series Inputs'!B429)</f>
        <v/>
      </c>
      <c r="C429" s="74" t="str">
        <f>IF('Time Series Inputs'!C429="","",'Time Series Inputs'!C429)</f>
        <v/>
      </c>
      <c r="D429" s="53" t="str">
        <f>IF(A429="","",'Apply Constraints'!A429)</f>
        <v/>
      </c>
      <c r="E429" s="73" t="str">
        <f t="shared" si="117"/>
        <v/>
      </c>
      <c r="F429" s="68" t="str">
        <f t="shared" si="118"/>
        <v/>
      </c>
      <c r="G429" s="68" t="str">
        <f t="shared" si="119"/>
        <v/>
      </c>
      <c r="H429" s="69" t="str">
        <f t="shared" si="120"/>
        <v/>
      </c>
      <c r="I429" s="70" t="str">
        <f t="shared" si="121"/>
        <v/>
      </c>
      <c r="J429" s="46" t="str">
        <f t="shared" si="114"/>
        <v/>
      </c>
      <c r="K429" s="71" t="str">
        <f t="shared" si="122"/>
        <v/>
      </c>
      <c r="L429" s="70" t="str">
        <f t="shared" si="123"/>
        <v/>
      </c>
      <c r="M429" s="53" t="str">
        <f t="shared" si="124"/>
        <v/>
      </c>
      <c r="N429" s="53" t="str">
        <f t="shared" si="125"/>
        <v/>
      </c>
      <c r="O429" s="53" t="str">
        <f t="shared" si="115"/>
        <v/>
      </c>
      <c r="P429" s="72" t="str">
        <f t="shared" si="126"/>
        <v/>
      </c>
      <c r="Q429" s="72" t="str">
        <f t="shared" si="127"/>
        <v/>
      </c>
      <c r="R429" s="71" t="str">
        <f t="shared" si="128"/>
        <v/>
      </c>
      <c r="S429" s="71" t="str">
        <f t="shared" si="129"/>
        <v/>
      </c>
      <c r="T429" s="71" t="str">
        <f t="shared" si="130"/>
        <v/>
      </c>
      <c r="U429" s="53" t="str">
        <f t="shared" si="116"/>
        <v/>
      </c>
      <c r="V429" s="52" t="str">
        <f t="shared" si="131"/>
        <v/>
      </c>
      <c r="W429" s="66" t="str">
        <f t="shared" si="132"/>
        <v/>
      </c>
    </row>
    <row r="430" spans="1:23" ht="13.5" customHeight="1">
      <c r="A430" s="45" t="str">
        <f>IF('Time Series Inputs'!A430="","",'Time Series Inputs'!A430)</f>
        <v/>
      </c>
      <c r="B430" s="74" t="str">
        <f>IF('Time Series Inputs'!B430="","",'Time Series Inputs'!B430)</f>
        <v/>
      </c>
      <c r="C430" s="74" t="str">
        <f>IF('Time Series Inputs'!C430="","",'Time Series Inputs'!C430)</f>
        <v/>
      </c>
      <c r="D430" s="53" t="str">
        <f>IF(A430="","",'Apply Constraints'!A430)</f>
        <v/>
      </c>
      <c r="E430" s="73" t="str">
        <f t="shared" si="117"/>
        <v/>
      </c>
      <c r="F430" s="68" t="str">
        <f t="shared" si="118"/>
        <v/>
      </c>
      <c r="G430" s="68" t="str">
        <f t="shared" si="119"/>
        <v/>
      </c>
      <c r="H430" s="69" t="str">
        <f t="shared" si="120"/>
        <v/>
      </c>
      <c r="I430" s="70" t="str">
        <f t="shared" si="121"/>
        <v/>
      </c>
      <c r="J430" s="46" t="str">
        <f t="shared" si="114"/>
        <v/>
      </c>
      <c r="K430" s="71" t="str">
        <f t="shared" si="122"/>
        <v/>
      </c>
      <c r="L430" s="70" t="str">
        <f t="shared" si="123"/>
        <v/>
      </c>
      <c r="M430" s="53" t="str">
        <f t="shared" si="124"/>
        <v/>
      </c>
      <c r="N430" s="53" t="str">
        <f t="shared" si="125"/>
        <v/>
      </c>
      <c r="O430" s="53" t="str">
        <f t="shared" si="115"/>
        <v/>
      </c>
      <c r="P430" s="72" t="str">
        <f t="shared" si="126"/>
        <v/>
      </c>
      <c r="Q430" s="72" t="str">
        <f t="shared" si="127"/>
        <v/>
      </c>
      <c r="R430" s="71" t="str">
        <f t="shared" si="128"/>
        <v/>
      </c>
      <c r="S430" s="71" t="str">
        <f t="shared" si="129"/>
        <v/>
      </c>
      <c r="T430" s="71" t="str">
        <f t="shared" si="130"/>
        <v/>
      </c>
      <c r="U430" s="53" t="str">
        <f t="shared" si="116"/>
        <v/>
      </c>
      <c r="V430" s="52" t="str">
        <f t="shared" si="131"/>
        <v/>
      </c>
      <c r="W430" s="66" t="str">
        <f t="shared" si="132"/>
        <v/>
      </c>
    </row>
    <row r="431" spans="1:23" ht="13.5" customHeight="1">
      <c r="A431" s="45" t="str">
        <f>IF('Time Series Inputs'!A431="","",'Time Series Inputs'!A431)</f>
        <v/>
      </c>
      <c r="B431" s="74" t="str">
        <f>IF('Time Series Inputs'!B431="","",'Time Series Inputs'!B431)</f>
        <v/>
      </c>
      <c r="C431" s="74" t="str">
        <f>IF('Time Series Inputs'!C431="","",'Time Series Inputs'!C431)</f>
        <v/>
      </c>
      <c r="D431" s="53" t="str">
        <f>IF(A431="","",'Apply Constraints'!A431)</f>
        <v/>
      </c>
      <c r="E431" s="73" t="str">
        <f t="shared" si="117"/>
        <v/>
      </c>
      <c r="F431" s="68" t="str">
        <f t="shared" si="118"/>
        <v/>
      </c>
      <c r="G431" s="68" t="str">
        <f t="shared" si="119"/>
        <v/>
      </c>
      <c r="H431" s="69" t="str">
        <f t="shared" si="120"/>
        <v/>
      </c>
      <c r="I431" s="70" t="str">
        <f t="shared" si="121"/>
        <v/>
      </c>
      <c r="J431" s="46" t="str">
        <f t="shared" si="114"/>
        <v/>
      </c>
      <c r="K431" s="71" t="str">
        <f t="shared" si="122"/>
        <v/>
      </c>
      <c r="L431" s="70" t="str">
        <f t="shared" si="123"/>
        <v/>
      </c>
      <c r="M431" s="53" t="str">
        <f t="shared" si="124"/>
        <v/>
      </c>
      <c r="N431" s="53" t="str">
        <f t="shared" si="125"/>
        <v/>
      </c>
      <c r="O431" s="53" t="str">
        <f t="shared" si="115"/>
        <v/>
      </c>
      <c r="P431" s="72" t="str">
        <f t="shared" si="126"/>
        <v/>
      </c>
      <c r="Q431" s="72" t="str">
        <f t="shared" si="127"/>
        <v/>
      </c>
      <c r="R431" s="71" t="str">
        <f t="shared" si="128"/>
        <v/>
      </c>
      <c r="S431" s="71" t="str">
        <f t="shared" si="129"/>
        <v/>
      </c>
      <c r="T431" s="71" t="str">
        <f t="shared" si="130"/>
        <v/>
      </c>
      <c r="U431" s="53" t="str">
        <f t="shared" si="116"/>
        <v/>
      </c>
      <c r="V431" s="52" t="str">
        <f t="shared" si="131"/>
        <v/>
      </c>
      <c r="W431" s="66" t="str">
        <f t="shared" si="132"/>
        <v/>
      </c>
    </row>
    <row r="432" spans="1:23" ht="13.5" customHeight="1">
      <c r="A432" s="45" t="str">
        <f>IF('Time Series Inputs'!A432="","",'Time Series Inputs'!A432)</f>
        <v/>
      </c>
      <c r="B432" s="74" t="str">
        <f>IF('Time Series Inputs'!B432="","",'Time Series Inputs'!B432)</f>
        <v/>
      </c>
      <c r="C432" s="74" t="str">
        <f>IF('Time Series Inputs'!C432="","",'Time Series Inputs'!C432)</f>
        <v/>
      </c>
      <c r="D432" s="53" t="str">
        <f>IF(A432="","",'Apply Constraints'!A432)</f>
        <v/>
      </c>
      <c r="E432" s="73" t="str">
        <f t="shared" si="117"/>
        <v/>
      </c>
      <c r="F432" s="68" t="str">
        <f t="shared" si="118"/>
        <v/>
      </c>
      <c r="G432" s="68" t="str">
        <f t="shared" si="119"/>
        <v/>
      </c>
      <c r="H432" s="69" t="str">
        <f t="shared" si="120"/>
        <v/>
      </c>
      <c r="I432" s="70" t="str">
        <f t="shared" si="121"/>
        <v/>
      </c>
      <c r="J432" s="46" t="str">
        <f t="shared" si="114"/>
        <v/>
      </c>
      <c r="K432" s="71" t="str">
        <f t="shared" si="122"/>
        <v/>
      </c>
      <c r="L432" s="70" t="str">
        <f t="shared" si="123"/>
        <v/>
      </c>
      <c r="M432" s="53" t="str">
        <f t="shared" si="124"/>
        <v/>
      </c>
      <c r="N432" s="53" t="str">
        <f t="shared" si="125"/>
        <v/>
      </c>
      <c r="O432" s="53" t="str">
        <f t="shared" si="115"/>
        <v/>
      </c>
      <c r="P432" s="72" t="str">
        <f t="shared" si="126"/>
        <v/>
      </c>
      <c r="Q432" s="72" t="str">
        <f t="shared" si="127"/>
        <v/>
      </c>
      <c r="R432" s="71" t="str">
        <f t="shared" si="128"/>
        <v/>
      </c>
      <c r="S432" s="71" t="str">
        <f t="shared" si="129"/>
        <v/>
      </c>
      <c r="T432" s="71" t="str">
        <f t="shared" si="130"/>
        <v/>
      </c>
      <c r="U432" s="53" t="str">
        <f t="shared" si="116"/>
        <v/>
      </c>
      <c r="V432" s="52" t="str">
        <f t="shared" si="131"/>
        <v/>
      </c>
      <c r="W432" s="66" t="str">
        <f t="shared" si="132"/>
        <v/>
      </c>
    </row>
    <row r="433" spans="1:23" ht="13.5" customHeight="1">
      <c r="A433" s="45" t="str">
        <f>IF('Time Series Inputs'!A433="","",'Time Series Inputs'!A433)</f>
        <v/>
      </c>
      <c r="B433" s="74" t="str">
        <f>IF('Time Series Inputs'!B433="","",'Time Series Inputs'!B433)</f>
        <v/>
      </c>
      <c r="C433" s="74" t="str">
        <f>IF('Time Series Inputs'!C433="","",'Time Series Inputs'!C433)</f>
        <v/>
      </c>
      <c r="D433" s="53" t="str">
        <f>IF(A433="","",'Apply Constraints'!A433)</f>
        <v/>
      </c>
      <c r="E433" s="73" t="str">
        <f t="shared" si="117"/>
        <v/>
      </c>
      <c r="F433" s="68" t="str">
        <f t="shared" si="118"/>
        <v/>
      </c>
      <c r="G433" s="68" t="str">
        <f t="shared" si="119"/>
        <v/>
      </c>
      <c r="H433" s="69" t="str">
        <f t="shared" si="120"/>
        <v/>
      </c>
      <c r="I433" s="70" t="str">
        <f t="shared" si="121"/>
        <v/>
      </c>
      <c r="J433" s="46" t="str">
        <f t="shared" si="114"/>
        <v/>
      </c>
      <c r="K433" s="71" t="str">
        <f t="shared" si="122"/>
        <v/>
      </c>
      <c r="L433" s="70" t="str">
        <f t="shared" si="123"/>
        <v/>
      </c>
      <c r="M433" s="53" t="str">
        <f t="shared" si="124"/>
        <v/>
      </c>
      <c r="N433" s="53" t="str">
        <f t="shared" si="125"/>
        <v/>
      </c>
      <c r="O433" s="53" t="str">
        <f t="shared" si="115"/>
        <v/>
      </c>
      <c r="P433" s="72" t="str">
        <f t="shared" si="126"/>
        <v/>
      </c>
      <c r="Q433" s="72" t="str">
        <f t="shared" si="127"/>
        <v/>
      </c>
      <c r="R433" s="71" t="str">
        <f t="shared" si="128"/>
        <v/>
      </c>
      <c r="S433" s="71" t="str">
        <f t="shared" si="129"/>
        <v/>
      </c>
      <c r="T433" s="71" t="str">
        <f t="shared" si="130"/>
        <v/>
      </c>
      <c r="U433" s="53" t="str">
        <f t="shared" si="116"/>
        <v/>
      </c>
      <c r="V433" s="52" t="str">
        <f t="shared" si="131"/>
        <v/>
      </c>
      <c r="W433" s="66" t="str">
        <f t="shared" si="132"/>
        <v/>
      </c>
    </row>
    <row r="434" spans="1:23" ht="13.5" customHeight="1">
      <c r="A434" s="45" t="str">
        <f>IF('Time Series Inputs'!A434="","",'Time Series Inputs'!A434)</f>
        <v/>
      </c>
      <c r="B434" s="74" t="str">
        <f>IF('Time Series Inputs'!B434="","",'Time Series Inputs'!B434)</f>
        <v/>
      </c>
      <c r="C434" s="74" t="str">
        <f>IF('Time Series Inputs'!C434="","",'Time Series Inputs'!C434)</f>
        <v/>
      </c>
      <c r="D434" s="53" t="str">
        <f>IF(A434="","",'Apply Constraints'!A434)</f>
        <v/>
      </c>
      <c r="E434" s="73" t="str">
        <f t="shared" si="117"/>
        <v/>
      </c>
      <c r="F434" s="68" t="str">
        <f t="shared" si="118"/>
        <v/>
      </c>
      <c r="G434" s="68" t="str">
        <f t="shared" si="119"/>
        <v/>
      </c>
      <c r="H434" s="69" t="str">
        <f t="shared" si="120"/>
        <v/>
      </c>
      <c r="I434" s="70" t="str">
        <f t="shared" si="121"/>
        <v/>
      </c>
      <c r="J434" s="46" t="str">
        <f t="shared" si="114"/>
        <v/>
      </c>
      <c r="K434" s="71" t="str">
        <f t="shared" si="122"/>
        <v/>
      </c>
      <c r="L434" s="70" t="str">
        <f t="shared" si="123"/>
        <v/>
      </c>
      <c r="M434" s="53" t="str">
        <f t="shared" si="124"/>
        <v/>
      </c>
      <c r="N434" s="53" t="str">
        <f t="shared" si="125"/>
        <v/>
      </c>
      <c r="O434" s="53" t="str">
        <f t="shared" si="115"/>
        <v/>
      </c>
      <c r="P434" s="72" t="str">
        <f t="shared" si="126"/>
        <v/>
      </c>
      <c r="Q434" s="72" t="str">
        <f t="shared" si="127"/>
        <v/>
      </c>
      <c r="R434" s="71" t="str">
        <f t="shared" si="128"/>
        <v/>
      </c>
      <c r="S434" s="71" t="str">
        <f t="shared" si="129"/>
        <v/>
      </c>
      <c r="T434" s="71" t="str">
        <f t="shared" si="130"/>
        <v/>
      </c>
      <c r="U434" s="53" t="str">
        <f t="shared" si="116"/>
        <v/>
      </c>
      <c r="V434" s="52" t="str">
        <f t="shared" si="131"/>
        <v/>
      </c>
      <c r="W434" s="66" t="str">
        <f t="shared" si="132"/>
        <v/>
      </c>
    </row>
    <row r="435" spans="1:23" ht="13.5" customHeight="1">
      <c r="A435" s="45" t="str">
        <f>IF('Time Series Inputs'!A435="","",'Time Series Inputs'!A435)</f>
        <v/>
      </c>
      <c r="B435" s="74" t="str">
        <f>IF('Time Series Inputs'!B435="","",'Time Series Inputs'!B435)</f>
        <v/>
      </c>
      <c r="C435" s="74" t="str">
        <f>IF('Time Series Inputs'!C435="","",'Time Series Inputs'!C435)</f>
        <v/>
      </c>
      <c r="D435" s="53" t="str">
        <f>IF(A435="","",'Apply Constraints'!A435)</f>
        <v/>
      </c>
      <c r="E435" s="73" t="str">
        <f t="shared" si="117"/>
        <v/>
      </c>
      <c r="F435" s="68" t="str">
        <f t="shared" si="118"/>
        <v/>
      </c>
      <c r="G435" s="68" t="str">
        <f t="shared" si="119"/>
        <v/>
      </c>
      <c r="H435" s="69" t="str">
        <f t="shared" si="120"/>
        <v/>
      </c>
      <c r="I435" s="70" t="str">
        <f t="shared" si="121"/>
        <v/>
      </c>
      <c r="J435" s="46" t="str">
        <f t="shared" si="114"/>
        <v/>
      </c>
      <c r="K435" s="71" t="str">
        <f t="shared" si="122"/>
        <v/>
      </c>
      <c r="L435" s="70" t="str">
        <f t="shared" si="123"/>
        <v/>
      </c>
      <c r="M435" s="53" t="str">
        <f t="shared" si="124"/>
        <v/>
      </c>
      <c r="N435" s="53" t="str">
        <f t="shared" si="125"/>
        <v/>
      </c>
      <c r="O435" s="53" t="str">
        <f t="shared" si="115"/>
        <v/>
      </c>
      <c r="P435" s="72" t="str">
        <f t="shared" si="126"/>
        <v/>
      </c>
      <c r="Q435" s="72" t="str">
        <f t="shared" si="127"/>
        <v/>
      </c>
      <c r="R435" s="71" t="str">
        <f t="shared" si="128"/>
        <v/>
      </c>
      <c r="S435" s="71" t="str">
        <f t="shared" si="129"/>
        <v/>
      </c>
      <c r="T435" s="71" t="str">
        <f t="shared" si="130"/>
        <v/>
      </c>
      <c r="U435" s="53" t="str">
        <f t="shared" si="116"/>
        <v/>
      </c>
      <c r="V435" s="52" t="str">
        <f t="shared" si="131"/>
        <v/>
      </c>
      <c r="W435" s="66" t="str">
        <f t="shared" si="132"/>
        <v/>
      </c>
    </row>
    <row r="436" spans="1:23" ht="13.5" customHeight="1">
      <c r="A436" s="45" t="str">
        <f>IF('Time Series Inputs'!A436="","",'Time Series Inputs'!A436)</f>
        <v/>
      </c>
      <c r="B436" s="74" t="str">
        <f>IF('Time Series Inputs'!B436="","",'Time Series Inputs'!B436)</f>
        <v/>
      </c>
      <c r="C436" s="74" t="str">
        <f>IF('Time Series Inputs'!C436="","",'Time Series Inputs'!C436)</f>
        <v/>
      </c>
      <c r="D436" s="53" t="str">
        <f>IF(A436="","",'Apply Constraints'!A436)</f>
        <v/>
      </c>
      <c r="E436" s="73" t="str">
        <f t="shared" si="117"/>
        <v/>
      </c>
      <c r="F436" s="68" t="str">
        <f t="shared" si="118"/>
        <v/>
      </c>
      <c r="G436" s="68" t="str">
        <f t="shared" si="119"/>
        <v/>
      </c>
      <c r="H436" s="69" t="str">
        <f t="shared" si="120"/>
        <v/>
      </c>
      <c r="I436" s="70" t="str">
        <f t="shared" si="121"/>
        <v/>
      </c>
      <c r="J436" s="46" t="str">
        <f t="shared" si="114"/>
        <v/>
      </c>
      <c r="K436" s="71" t="str">
        <f t="shared" si="122"/>
        <v/>
      </c>
      <c r="L436" s="70" t="str">
        <f t="shared" si="123"/>
        <v/>
      </c>
      <c r="M436" s="53" t="str">
        <f t="shared" si="124"/>
        <v/>
      </c>
      <c r="N436" s="53" t="str">
        <f t="shared" si="125"/>
        <v/>
      </c>
      <c r="O436" s="53" t="str">
        <f t="shared" si="115"/>
        <v/>
      </c>
      <c r="P436" s="72" t="str">
        <f t="shared" si="126"/>
        <v/>
      </c>
      <c r="Q436" s="72" t="str">
        <f t="shared" si="127"/>
        <v/>
      </c>
      <c r="R436" s="71" t="str">
        <f t="shared" si="128"/>
        <v/>
      </c>
      <c r="S436" s="71" t="str">
        <f t="shared" si="129"/>
        <v/>
      </c>
      <c r="T436" s="71" t="str">
        <f t="shared" si="130"/>
        <v/>
      </c>
      <c r="U436" s="53" t="str">
        <f t="shared" si="116"/>
        <v/>
      </c>
      <c r="V436" s="52" t="str">
        <f t="shared" si="131"/>
        <v/>
      </c>
      <c r="W436" s="66" t="str">
        <f t="shared" si="132"/>
        <v/>
      </c>
    </row>
    <row r="437" spans="1:23" ht="13.5" customHeight="1">
      <c r="A437" s="45" t="str">
        <f>IF('Time Series Inputs'!A437="","",'Time Series Inputs'!A437)</f>
        <v/>
      </c>
      <c r="B437" s="74" t="str">
        <f>IF('Time Series Inputs'!B437="","",'Time Series Inputs'!B437)</f>
        <v/>
      </c>
      <c r="C437" s="74" t="str">
        <f>IF('Time Series Inputs'!C437="","",'Time Series Inputs'!C437)</f>
        <v/>
      </c>
      <c r="D437" s="53" t="str">
        <f>IF(A437="","",'Apply Constraints'!A437)</f>
        <v/>
      </c>
      <c r="E437" s="73" t="str">
        <f t="shared" si="117"/>
        <v/>
      </c>
      <c r="F437" s="68" t="str">
        <f t="shared" si="118"/>
        <v/>
      </c>
      <c r="G437" s="68" t="str">
        <f t="shared" si="119"/>
        <v/>
      </c>
      <c r="H437" s="69" t="str">
        <f t="shared" si="120"/>
        <v/>
      </c>
      <c r="I437" s="70" t="str">
        <f t="shared" si="121"/>
        <v/>
      </c>
      <c r="J437" s="46" t="str">
        <f t="shared" si="114"/>
        <v/>
      </c>
      <c r="K437" s="71" t="str">
        <f t="shared" si="122"/>
        <v/>
      </c>
      <c r="L437" s="70" t="str">
        <f t="shared" si="123"/>
        <v/>
      </c>
      <c r="M437" s="53" t="str">
        <f t="shared" si="124"/>
        <v/>
      </c>
      <c r="N437" s="53" t="str">
        <f t="shared" si="125"/>
        <v/>
      </c>
      <c r="O437" s="53" t="str">
        <f t="shared" si="115"/>
        <v/>
      </c>
      <c r="P437" s="72" t="str">
        <f t="shared" si="126"/>
        <v/>
      </c>
      <c r="Q437" s="72" t="str">
        <f t="shared" si="127"/>
        <v/>
      </c>
      <c r="R437" s="71" t="str">
        <f t="shared" si="128"/>
        <v/>
      </c>
      <c r="S437" s="71" t="str">
        <f t="shared" si="129"/>
        <v/>
      </c>
      <c r="T437" s="71" t="str">
        <f t="shared" si="130"/>
        <v/>
      </c>
      <c r="U437" s="53" t="str">
        <f t="shared" si="116"/>
        <v/>
      </c>
      <c r="V437" s="52" t="str">
        <f t="shared" si="131"/>
        <v/>
      </c>
      <c r="W437" s="66" t="str">
        <f t="shared" si="132"/>
        <v/>
      </c>
    </row>
    <row r="438" spans="1:23" ht="13.5" customHeight="1">
      <c r="A438" s="45" t="str">
        <f>IF('Time Series Inputs'!A438="","",'Time Series Inputs'!A438)</f>
        <v/>
      </c>
      <c r="B438" s="74" t="str">
        <f>IF('Time Series Inputs'!B438="","",'Time Series Inputs'!B438)</f>
        <v/>
      </c>
      <c r="C438" s="74" t="str">
        <f>IF('Time Series Inputs'!C438="","",'Time Series Inputs'!C438)</f>
        <v/>
      </c>
      <c r="D438" s="53" t="str">
        <f>IF(A438="","",'Apply Constraints'!A438)</f>
        <v/>
      </c>
      <c r="E438" s="73" t="str">
        <f t="shared" si="117"/>
        <v/>
      </c>
      <c r="F438" s="68" t="str">
        <f t="shared" si="118"/>
        <v/>
      </c>
      <c r="G438" s="68" t="str">
        <f t="shared" si="119"/>
        <v/>
      </c>
      <c r="H438" s="69" t="str">
        <f t="shared" si="120"/>
        <v/>
      </c>
      <c r="I438" s="70" t="str">
        <f t="shared" si="121"/>
        <v/>
      </c>
      <c r="J438" s="46" t="str">
        <f t="shared" si="114"/>
        <v/>
      </c>
      <c r="K438" s="71" t="str">
        <f t="shared" si="122"/>
        <v/>
      </c>
      <c r="L438" s="70" t="str">
        <f t="shared" si="123"/>
        <v/>
      </c>
      <c r="M438" s="53" t="str">
        <f t="shared" si="124"/>
        <v/>
      </c>
      <c r="N438" s="53" t="str">
        <f t="shared" si="125"/>
        <v/>
      </c>
      <c r="O438" s="53" t="str">
        <f t="shared" si="115"/>
        <v/>
      </c>
      <c r="P438" s="72" t="str">
        <f t="shared" si="126"/>
        <v/>
      </c>
      <c r="Q438" s="72" t="str">
        <f t="shared" si="127"/>
        <v/>
      </c>
      <c r="R438" s="71" t="str">
        <f t="shared" si="128"/>
        <v/>
      </c>
      <c r="S438" s="71" t="str">
        <f t="shared" si="129"/>
        <v/>
      </c>
      <c r="T438" s="71" t="str">
        <f t="shared" si="130"/>
        <v/>
      </c>
      <c r="U438" s="53" t="str">
        <f t="shared" si="116"/>
        <v/>
      </c>
      <c r="V438" s="52" t="str">
        <f t="shared" si="131"/>
        <v/>
      </c>
      <c r="W438" s="66" t="str">
        <f t="shared" si="132"/>
        <v/>
      </c>
    </row>
    <row r="439" spans="1:23" ht="13.5" customHeight="1">
      <c r="A439" s="45" t="str">
        <f>IF('Time Series Inputs'!A439="","",'Time Series Inputs'!A439)</f>
        <v/>
      </c>
      <c r="B439" s="74" t="str">
        <f>IF('Time Series Inputs'!B439="","",'Time Series Inputs'!B439)</f>
        <v/>
      </c>
      <c r="C439" s="74" t="str">
        <f>IF('Time Series Inputs'!C439="","",'Time Series Inputs'!C439)</f>
        <v/>
      </c>
      <c r="D439" s="53" t="str">
        <f>IF(A439="","",'Apply Constraints'!A439)</f>
        <v/>
      </c>
      <c r="E439" s="73" t="str">
        <f t="shared" si="117"/>
        <v/>
      </c>
      <c r="F439" s="68" t="str">
        <f t="shared" si="118"/>
        <v/>
      </c>
      <c r="G439" s="68" t="str">
        <f t="shared" si="119"/>
        <v/>
      </c>
      <c r="H439" s="69" t="str">
        <f t="shared" si="120"/>
        <v/>
      </c>
      <c r="I439" s="70" t="str">
        <f t="shared" si="121"/>
        <v/>
      </c>
      <c r="J439" s="46" t="str">
        <f t="shared" si="114"/>
        <v/>
      </c>
      <c r="K439" s="71" t="str">
        <f t="shared" si="122"/>
        <v/>
      </c>
      <c r="L439" s="70" t="str">
        <f t="shared" si="123"/>
        <v/>
      </c>
      <c r="M439" s="53" t="str">
        <f t="shared" si="124"/>
        <v/>
      </c>
      <c r="N439" s="53" t="str">
        <f t="shared" si="125"/>
        <v/>
      </c>
      <c r="O439" s="53" t="str">
        <f t="shared" si="115"/>
        <v/>
      </c>
      <c r="P439" s="72" t="str">
        <f t="shared" si="126"/>
        <v/>
      </c>
      <c r="Q439" s="72" t="str">
        <f t="shared" si="127"/>
        <v/>
      </c>
      <c r="R439" s="71" t="str">
        <f t="shared" si="128"/>
        <v/>
      </c>
      <c r="S439" s="71" t="str">
        <f t="shared" si="129"/>
        <v/>
      </c>
      <c r="T439" s="71" t="str">
        <f t="shared" si="130"/>
        <v/>
      </c>
      <c r="U439" s="53" t="str">
        <f t="shared" si="116"/>
        <v/>
      </c>
      <c r="V439" s="52" t="str">
        <f t="shared" si="131"/>
        <v/>
      </c>
      <c r="W439" s="66" t="str">
        <f t="shared" si="132"/>
        <v/>
      </c>
    </row>
    <row r="440" spans="1:23" ht="13.5" customHeight="1">
      <c r="A440" s="45" t="str">
        <f>IF('Time Series Inputs'!A440="","",'Time Series Inputs'!A440)</f>
        <v/>
      </c>
      <c r="B440" s="74" t="str">
        <f>IF('Time Series Inputs'!B440="","",'Time Series Inputs'!B440)</f>
        <v/>
      </c>
      <c r="C440" s="74" t="str">
        <f>IF('Time Series Inputs'!C440="","",'Time Series Inputs'!C440)</f>
        <v/>
      </c>
      <c r="D440" s="53" t="str">
        <f>IF(A440="","",'Apply Constraints'!A440)</f>
        <v/>
      </c>
      <c r="E440" s="73" t="str">
        <f t="shared" si="117"/>
        <v/>
      </c>
      <c r="F440" s="68" t="str">
        <f t="shared" si="118"/>
        <v/>
      </c>
      <c r="G440" s="68" t="str">
        <f t="shared" si="119"/>
        <v/>
      </c>
      <c r="H440" s="69" t="str">
        <f t="shared" si="120"/>
        <v/>
      </c>
      <c r="I440" s="70" t="str">
        <f t="shared" si="121"/>
        <v/>
      </c>
      <c r="J440" s="46" t="str">
        <f t="shared" si="114"/>
        <v/>
      </c>
      <c r="K440" s="71" t="str">
        <f t="shared" si="122"/>
        <v/>
      </c>
      <c r="L440" s="70" t="str">
        <f t="shared" si="123"/>
        <v/>
      </c>
      <c r="M440" s="53" t="str">
        <f t="shared" si="124"/>
        <v/>
      </c>
      <c r="N440" s="53" t="str">
        <f t="shared" si="125"/>
        <v/>
      </c>
      <c r="O440" s="53" t="str">
        <f t="shared" si="115"/>
        <v/>
      </c>
      <c r="P440" s="72" t="str">
        <f t="shared" si="126"/>
        <v/>
      </c>
      <c r="Q440" s="72" t="str">
        <f t="shared" si="127"/>
        <v/>
      </c>
      <c r="R440" s="71" t="str">
        <f t="shared" si="128"/>
        <v/>
      </c>
      <c r="S440" s="71" t="str">
        <f t="shared" si="129"/>
        <v/>
      </c>
      <c r="T440" s="71" t="str">
        <f t="shared" si="130"/>
        <v/>
      </c>
      <c r="U440" s="53" t="str">
        <f t="shared" si="116"/>
        <v/>
      </c>
      <c r="V440" s="52" t="str">
        <f t="shared" si="131"/>
        <v/>
      </c>
      <c r="W440" s="66" t="str">
        <f t="shared" si="132"/>
        <v/>
      </c>
    </row>
    <row r="441" spans="1:23" ht="13.5" customHeight="1">
      <c r="A441" s="45" t="str">
        <f>IF('Time Series Inputs'!A441="","",'Time Series Inputs'!A441)</f>
        <v/>
      </c>
      <c r="B441" s="74" t="str">
        <f>IF('Time Series Inputs'!B441="","",'Time Series Inputs'!B441)</f>
        <v/>
      </c>
      <c r="C441" s="74" t="str">
        <f>IF('Time Series Inputs'!C441="","",'Time Series Inputs'!C441)</f>
        <v/>
      </c>
      <c r="D441" s="53" t="str">
        <f>IF(A441="","",'Apply Constraints'!A441)</f>
        <v/>
      </c>
      <c r="E441" s="73" t="str">
        <f t="shared" si="117"/>
        <v/>
      </c>
      <c r="F441" s="68" t="str">
        <f t="shared" si="118"/>
        <v/>
      </c>
      <c r="G441" s="68" t="str">
        <f t="shared" si="119"/>
        <v/>
      </c>
      <c r="H441" s="69" t="str">
        <f t="shared" si="120"/>
        <v/>
      </c>
      <c r="I441" s="70" t="str">
        <f t="shared" si="121"/>
        <v/>
      </c>
      <c r="J441" s="46" t="str">
        <f t="shared" si="114"/>
        <v/>
      </c>
      <c r="K441" s="71" t="str">
        <f t="shared" si="122"/>
        <v/>
      </c>
      <c r="L441" s="70" t="str">
        <f t="shared" si="123"/>
        <v/>
      </c>
      <c r="M441" s="53" t="str">
        <f t="shared" si="124"/>
        <v/>
      </c>
      <c r="N441" s="53" t="str">
        <f t="shared" si="125"/>
        <v/>
      </c>
      <c r="O441" s="53" t="str">
        <f t="shared" si="115"/>
        <v/>
      </c>
      <c r="P441" s="72" t="str">
        <f t="shared" si="126"/>
        <v/>
      </c>
      <c r="Q441" s="72" t="str">
        <f t="shared" si="127"/>
        <v/>
      </c>
      <c r="R441" s="71" t="str">
        <f t="shared" si="128"/>
        <v/>
      </c>
      <c r="S441" s="71" t="str">
        <f t="shared" si="129"/>
        <v/>
      </c>
      <c r="T441" s="71" t="str">
        <f t="shared" si="130"/>
        <v/>
      </c>
      <c r="U441" s="53" t="str">
        <f t="shared" si="116"/>
        <v/>
      </c>
      <c r="V441" s="52" t="str">
        <f t="shared" si="131"/>
        <v/>
      </c>
      <c r="W441" s="66" t="str">
        <f t="shared" si="132"/>
        <v/>
      </c>
    </row>
    <row r="442" spans="1:23" ht="13.5" customHeight="1">
      <c r="A442" s="45" t="str">
        <f>IF('Time Series Inputs'!A442="","",'Time Series Inputs'!A442)</f>
        <v/>
      </c>
      <c r="B442" s="74" t="str">
        <f>IF('Time Series Inputs'!B442="","",'Time Series Inputs'!B442)</f>
        <v/>
      </c>
      <c r="C442" s="74" t="str">
        <f>IF('Time Series Inputs'!C442="","",'Time Series Inputs'!C442)</f>
        <v/>
      </c>
      <c r="D442" s="53" t="str">
        <f>IF(A442="","",'Apply Constraints'!A442)</f>
        <v/>
      </c>
      <c r="E442" s="73" t="str">
        <f t="shared" si="117"/>
        <v/>
      </c>
      <c r="F442" s="68" t="str">
        <f t="shared" si="118"/>
        <v/>
      </c>
      <c r="G442" s="68" t="str">
        <f t="shared" si="119"/>
        <v/>
      </c>
      <c r="H442" s="69" t="str">
        <f t="shared" si="120"/>
        <v/>
      </c>
      <c r="I442" s="70" t="str">
        <f t="shared" si="121"/>
        <v/>
      </c>
      <c r="J442" s="46" t="str">
        <f t="shared" si="114"/>
        <v/>
      </c>
      <c r="K442" s="71" t="str">
        <f t="shared" si="122"/>
        <v/>
      </c>
      <c r="L442" s="70" t="str">
        <f t="shared" si="123"/>
        <v/>
      </c>
      <c r="M442" s="53" t="str">
        <f t="shared" si="124"/>
        <v/>
      </c>
      <c r="N442" s="53" t="str">
        <f t="shared" si="125"/>
        <v/>
      </c>
      <c r="O442" s="53" t="str">
        <f t="shared" si="115"/>
        <v/>
      </c>
      <c r="P442" s="72" t="str">
        <f t="shared" si="126"/>
        <v/>
      </c>
      <c r="Q442" s="72" t="str">
        <f t="shared" si="127"/>
        <v/>
      </c>
      <c r="R442" s="71" t="str">
        <f t="shared" si="128"/>
        <v/>
      </c>
      <c r="S442" s="71" t="str">
        <f t="shared" si="129"/>
        <v/>
      </c>
      <c r="T442" s="71" t="str">
        <f t="shared" si="130"/>
        <v/>
      </c>
      <c r="U442" s="53" t="str">
        <f t="shared" si="116"/>
        <v/>
      </c>
      <c r="V442" s="52" t="str">
        <f t="shared" si="131"/>
        <v/>
      </c>
      <c r="W442" s="66" t="str">
        <f t="shared" si="132"/>
        <v/>
      </c>
    </row>
    <row r="443" spans="1:23" ht="13.5" customHeight="1">
      <c r="A443" s="45" t="str">
        <f>IF('Time Series Inputs'!A443="","",'Time Series Inputs'!A443)</f>
        <v/>
      </c>
      <c r="B443" s="74" t="str">
        <f>IF('Time Series Inputs'!B443="","",'Time Series Inputs'!B443)</f>
        <v/>
      </c>
      <c r="C443" s="74" t="str">
        <f>IF('Time Series Inputs'!C443="","",'Time Series Inputs'!C443)</f>
        <v/>
      </c>
      <c r="D443" s="53" t="str">
        <f>IF(A443="","",'Apply Constraints'!A443)</f>
        <v/>
      </c>
      <c r="E443" s="73" t="str">
        <f t="shared" si="117"/>
        <v/>
      </c>
      <c r="F443" s="68" t="str">
        <f t="shared" si="118"/>
        <v/>
      </c>
      <c r="G443" s="68" t="str">
        <f t="shared" si="119"/>
        <v/>
      </c>
      <c r="H443" s="69" t="str">
        <f t="shared" si="120"/>
        <v/>
      </c>
      <c r="I443" s="70" t="str">
        <f t="shared" si="121"/>
        <v/>
      </c>
      <c r="J443" s="46" t="str">
        <f t="shared" si="114"/>
        <v/>
      </c>
      <c r="K443" s="71" t="str">
        <f t="shared" si="122"/>
        <v/>
      </c>
      <c r="L443" s="70" t="str">
        <f t="shared" si="123"/>
        <v/>
      </c>
      <c r="M443" s="53" t="str">
        <f t="shared" si="124"/>
        <v/>
      </c>
      <c r="N443" s="53" t="str">
        <f t="shared" si="125"/>
        <v/>
      </c>
      <c r="O443" s="53" t="str">
        <f t="shared" si="115"/>
        <v/>
      </c>
      <c r="P443" s="72" t="str">
        <f t="shared" si="126"/>
        <v/>
      </c>
      <c r="Q443" s="72" t="str">
        <f t="shared" si="127"/>
        <v/>
      </c>
      <c r="R443" s="71" t="str">
        <f t="shared" si="128"/>
        <v/>
      </c>
      <c r="S443" s="71" t="str">
        <f t="shared" si="129"/>
        <v/>
      </c>
      <c r="T443" s="71" t="str">
        <f t="shared" si="130"/>
        <v/>
      </c>
      <c r="U443" s="53" t="str">
        <f t="shared" si="116"/>
        <v/>
      </c>
      <c r="V443" s="52" t="str">
        <f t="shared" si="131"/>
        <v/>
      </c>
      <c r="W443" s="66" t="str">
        <f t="shared" si="132"/>
        <v/>
      </c>
    </row>
    <row r="444" spans="1:23" ht="13.5" customHeight="1">
      <c r="A444" s="45" t="str">
        <f>IF('Time Series Inputs'!A444="","",'Time Series Inputs'!A444)</f>
        <v/>
      </c>
      <c r="B444" s="74" t="str">
        <f>IF('Time Series Inputs'!B444="","",'Time Series Inputs'!B444)</f>
        <v/>
      </c>
      <c r="C444" s="74" t="str">
        <f>IF('Time Series Inputs'!C444="","",'Time Series Inputs'!C444)</f>
        <v/>
      </c>
      <c r="D444" s="53" t="str">
        <f>IF(A444="","",'Apply Constraints'!A444)</f>
        <v/>
      </c>
      <c r="E444" s="73" t="str">
        <f t="shared" si="117"/>
        <v/>
      </c>
      <c r="F444" s="68" t="str">
        <f t="shared" si="118"/>
        <v/>
      </c>
      <c r="G444" s="68" t="str">
        <f t="shared" si="119"/>
        <v/>
      </c>
      <c r="H444" s="69" t="str">
        <f t="shared" si="120"/>
        <v/>
      </c>
      <c r="I444" s="70" t="str">
        <f t="shared" si="121"/>
        <v/>
      </c>
      <c r="J444" s="46" t="str">
        <f t="shared" si="114"/>
        <v/>
      </c>
      <c r="K444" s="71" t="str">
        <f t="shared" si="122"/>
        <v/>
      </c>
      <c r="L444" s="70" t="str">
        <f t="shared" si="123"/>
        <v/>
      </c>
      <c r="M444" s="53" t="str">
        <f t="shared" si="124"/>
        <v/>
      </c>
      <c r="N444" s="53" t="str">
        <f t="shared" si="125"/>
        <v/>
      </c>
      <c r="O444" s="53" t="str">
        <f t="shared" si="115"/>
        <v/>
      </c>
      <c r="P444" s="72" t="str">
        <f t="shared" si="126"/>
        <v/>
      </c>
      <c r="Q444" s="72" t="str">
        <f t="shared" si="127"/>
        <v/>
      </c>
      <c r="R444" s="71" t="str">
        <f t="shared" si="128"/>
        <v/>
      </c>
      <c r="S444" s="71" t="str">
        <f t="shared" si="129"/>
        <v/>
      </c>
      <c r="T444" s="71" t="str">
        <f t="shared" si="130"/>
        <v/>
      </c>
      <c r="U444" s="53" t="str">
        <f t="shared" si="116"/>
        <v/>
      </c>
      <c r="V444" s="52" t="str">
        <f t="shared" si="131"/>
        <v/>
      </c>
      <c r="W444" s="66" t="str">
        <f t="shared" si="132"/>
        <v/>
      </c>
    </row>
    <row r="445" spans="1:23" ht="13.5" customHeight="1">
      <c r="A445" s="45" t="str">
        <f>IF('Time Series Inputs'!A445="","",'Time Series Inputs'!A445)</f>
        <v/>
      </c>
      <c r="B445" s="74" t="str">
        <f>IF('Time Series Inputs'!B445="","",'Time Series Inputs'!B445)</f>
        <v/>
      </c>
      <c r="C445" s="74" t="str">
        <f>IF('Time Series Inputs'!C445="","",'Time Series Inputs'!C445)</f>
        <v/>
      </c>
      <c r="D445" s="53" t="str">
        <f>IF(A445="","",'Apply Constraints'!A445)</f>
        <v/>
      </c>
      <c r="E445" s="73" t="str">
        <f t="shared" si="117"/>
        <v/>
      </c>
      <c r="F445" s="68" t="str">
        <f t="shared" si="118"/>
        <v/>
      </c>
      <c r="G445" s="68" t="str">
        <f t="shared" si="119"/>
        <v/>
      </c>
      <c r="H445" s="69" t="str">
        <f t="shared" si="120"/>
        <v/>
      </c>
      <c r="I445" s="70" t="str">
        <f t="shared" si="121"/>
        <v/>
      </c>
      <c r="J445" s="46" t="str">
        <f t="shared" si="114"/>
        <v/>
      </c>
      <c r="K445" s="71" t="str">
        <f t="shared" si="122"/>
        <v/>
      </c>
      <c r="L445" s="70" t="str">
        <f t="shared" si="123"/>
        <v/>
      </c>
      <c r="M445" s="53" t="str">
        <f t="shared" si="124"/>
        <v/>
      </c>
      <c r="N445" s="53" t="str">
        <f t="shared" si="125"/>
        <v/>
      </c>
      <c r="O445" s="53" t="str">
        <f t="shared" si="115"/>
        <v/>
      </c>
      <c r="P445" s="72" t="str">
        <f t="shared" si="126"/>
        <v/>
      </c>
      <c r="Q445" s="72" t="str">
        <f t="shared" si="127"/>
        <v/>
      </c>
      <c r="R445" s="71" t="str">
        <f t="shared" si="128"/>
        <v/>
      </c>
      <c r="S445" s="71" t="str">
        <f t="shared" si="129"/>
        <v/>
      </c>
      <c r="T445" s="71" t="str">
        <f t="shared" si="130"/>
        <v/>
      </c>
      <c r="U445" s="53" t="str">
        <f t="shared" si="116"/>
        <v/>
      </c>
      <c r="V445" s="52" t="str">
        <f t="shared" si="131"/>
        <v/>
      </c>
      <c r="W445" s="66" t="str">
        <f t="shared" si="132"/>
        <v/>
      </c>
    </row>
    <row r="446" spans="1:23" ht="13.5" customHeight="1">
      <c r="A446" s="45" t="str">
        <f>IF('Time Series Inputs'!A446="","",'Time Series Inputs'!A446)</f>
        <v/>
      </c>
      <c r="B446" s="74" t="str">
        <f>IF('Time Series Inputs'!B446="","",'Time Series Inputs'!B446)</f>
        <v/>
      </c>
      <c r="C446" s="74" t="str">
        <f>IF('Time Series Inputs'!C446="","",'Time Series Inputs'!C446)</f>
        <v/>
      </c>
      <c r="D446" s="53" t="str">
        <f>IF(A446="","",'Apply Constraints'!A446)</f>
        <v/>
      </c>
      <c r="E446" s="73" t="str">
        <f t="shared" si="117"/>
        <v/>
      </c>
      <c r="F446" s="68" t="str">
        <f t="shared" si="118"/>
        <v/>
      </c>
      <c r="G446" s="68" t="str">
        <f t="shared" si="119"/>
        <v/>
      </c>
      <c r="H446" s="69" t="str">
        <f t="shared" si="120"/>
        <v/>
      </c>
      <c r="I446" s="70" t="str">
        <f t="shared" si="121"/>
        <v/>
      </c>
      <c r="J446" s="46" t="str">
        <f t="shared" si="114"/>
        <v/>
      </c>
      <c r="K446" s="71" t="str">
        <f t="shared" si="122"/>
        <v/>
      </c>
      <c r="L446" s="70" t="str">
        <f t="shared" si="123"/>
        <v/>
      </c>
      <c r="M446" s="53" t="str">
        <f t="shared" si="124"/>
        <v/>
      </c>
      <c r="N446" s="53" t="str">
        <f t="shared" si="125"/>
        <v/>
      </c>
      <c r="O446" s="53" t="str">
        <f t="shared" si="115"/>
        <v/>
      </c>
      <c r="P446" s="72" t="str">
        <f t="shared" si="126"/>
        <v/>
      </c>
      <c r="Q446" s="72" t="str">
        <f t="shared" si="127"/>
        <v/>
      </c>
      <c r="R446" s="71" t="str">
        <f t="shared" si="128"/>
        <v/>
      </c>
      <c r="S446" s="71" t="str">
        <f t="shared" si="129"/>
        <v/>
      </c>
      <c r="T446" s="71" t="str">
        <f t="shared" si="130"/>
        <v/>
      </c>
      <c r="U446" s="53" t="str">
        <f t="shared" si="116"/>
        <v/>
      </c>
      <c r="V446" s="52" t="str">
        <f t="shared" si="131"/>
        <v/>
      </c>
      <c r="W446" s="66" t="str">
        <f t="shared" si="132"/>
        <v/>
      </c>
    </row>
    <row r="447" spans="1:23" ht="13.5" customHeight="1">
      <c r="A447" s="45" t="str">
        <f>IF('Time Series Inputs'!A447="","",'Time Series Inputs'!A447)</f>
        <v/>
      </c>
      <c r="B447" s="74" t="str">
        <f>IF('Time Series Inputs'!B447="","",'Time Series Inputs'!B447)</f>
        <v/>
      </c>
      <c r="C447" s="74" t="str">
        <f>IF('Time Series Inputs'!C447="","",'Time Series Inputs'!C447)</f>
        <v/>
      </c>
      <c r="D447" s="53" t="str">
        <f>IF(A447="","",'Apply Constraints'!A447)</f>
        <v/>
      </c>
      <c r="E447" s="73" t="str">
        <f t="shared" si="117"/>
        <v/>
      </c>
      <c r="F447" s="68" t="str">
        <f t="shared" si="118"/>
        <v/>
      </c>
      <c r="G447" s="68" t="str">
        <f t="shared" si="119"/>
        <v/>
      </c>
      <c r="H447" s="69" t="str">
        <f t="shared" si="120"/>
        <v/>
      </c>
      <c r="I447" s="70" t="str">
        <f t="shared" si="121"/>
        <v/>
      </c>
      <c r="J447" s="46" t="str">
        <f t="shared" si="114"/>
        <v/>
      </c>
      <c r="K447" s="71" t="str">
        <f t="shared" si="122"/>
        <v/>
      </c>
      <c r="L447" s="70" t="str">
        <f t="shared" si="123"/>
        <v/>
      </c>
      <c r="M447" s="53" t="str">
        <f t="shared" si="124"/>
        <v/>
      </c>
      <c r="N447" s="53" t="str">
        <f t="shared" si="125"/>
        <v/>
      </c>
      <c r="O447" s="53" t="str">
        <f t="shared" si="115"/>
        <v/>
      </c>
      <c r="P447" s="72" t="str">
        <f t="shared" si="126"/>
        <v/>
      </c>
      <c r="Q447" s="72" t="str">
        <f t="shared" si="127"/>
        <v/>
      </c>
      <c r="R447" s="71" t="str">
        <f t="shared" si="128"/>
        <v/>
      </c>
      <c r="S447" s="71" t="str">
        <f t="shared" si="129"/>
        <v/>
      </c>
      <c r="T447" s="71" t="str">
        <f t="shared" si="130"/>
        <v/>
      </c>
      <c r="U447" s="53" t="str">
        <f t="shared" si="116"/>
        <v/>
      </c>
      <c r="V447" s="52" t="str">
        <f t="shared" si="131"/>
        <v/>
      </c>
      <c r="W447" s="66" t="str">
        <f t="shared" si="132"/>
        <v/>
      </c>
    </row>
    <row r="448" spans="1:23" ht="13.5" customHeight="1">
      <c r="A448" s="45" t="str">
        <f>IF('Time Series Inputs'!A448="","",'Time Series Inputs'!A448)</f>
        <v/>
      </c>
      <c r="B448" s="74" t="str">
        <f>IF('Time Series Inputs'!B448="","",'Time Series Inputs'!B448)</f>
        <v/>
      </c>
      <c r="C448" s="74" t="str">
        <f>IF('Time Series Inputs'!C448="","",'Time Series Inputs'!C448)</f>
        <v/>
      </c>
      <c r="D448" s="53" t="str">
        <f>IF(A448="","",'Apply Constraints'!A448)</f>
        <v/>
      </c>
      <c r="E448" s="73" t="str">
        <f t="shared" si="117"/>
        <v/>
      </c>
      <c r="F448" s="68" t="str">
        <f t="shared" si="118"/>
        <v/>
      </c>
      <c r="G448" s="68" t="str">
        <f t="shared" si="119"/>
        <v/>
      </c>
      <c r="H448" s="69" t="str">
        <f t="shared" si="120"/>
        <v/>
      </c>
      <c r="I448" s="70" t="str">
        <f t="shared" si="121"/>
        <v/>
      </c>
      <c r="J448" s="46" t="str">
        <f t="shared" si="114"/>
        <v/>
      </c>
      <c r="K448" s="71" t="str">
        <f t="shared" si="122"/>
        <v/>
      </c>
      <c r="L448" s="70" t="str">
        <f t="shared" si="123"/>
        <v/>
      </c>
      <c r="M448" s="53" t="str">
        <f t="shared" si="124"/>
        <v/>
      </c>
      <c r="N448" s="53" t="str">
        <f t="shared" si="125"/>
        <v/>
      </c>
      <c r="O448" s="53" t="str">
        <f t="shared" si="115"/>
        <v/>
      </c>
      <c r="P448" s="72" t="str">
        <f t="shared" si="126"/>
        <v/>
      </c>
      <c r="Q448" s="72" t="str">
        <f t="shared" si="127"/>
        <v/>
      </c>
      <c r="R448" s="71" t="str">
        <f t="shared" si="128"/>
        <v/>
      </c>
      <c r="S448" s="71" t="str">
        <f t="shared" si="129"/>
        <v/>
      </c>
      <c r="T448" s="71" t="str">
        <f t="shared" si="130"/>
        <v/>
      </c>
      <c r="U448" s="53" t="str">
        <f t="shared" si="116"/>
        <v/>
      </c>
      <c r="V448" s="52" t="str">
        <f t="shared" si="131"/>
        <v/>
      </c>
      <c r="W448" s="66" t="str">
        <f t="shared" si="132"/>
        <v/>
      </c>
    </row>
    <row r="449" spans="1:23" ht="13.5" customHeight="1">
      <c r="A449" s="45" t="str">
        <f>IF('Time Series Inputs'!A449="","",'Time Series Inputs'!A449)</f>
        <v/>
      </c>
      <c r="B449" s="74" t="str">
        <f>IF('Time Series Inputs'!B449="","",'Time Series Inputs'!B449)</f>
        <v/>
      </c>
      <c r="C449" s="74" t="str">
        <f>IF('Time Series Inputs'!C449="","",'Time Series Inputs'!C449)</f>
        <v/>
      </c>
      <c r="D449" s="53" t="str">
        <f>IF(A449="","",'Apply Constraints'!A449)</f>
        <v/>
      </c>
      <c r="E449" s="73" t="str">
        <f t="shared" si="117"/>
        <v/>
      </c>
      <c r="F449" s="68" t="str">
        <f t="shared" si="118"/>
        <v/>
      </c>
      <c r="G449" s="68" t="str">
        <f t="shared" si="119"/>
        <v/>
      </c>
      <c r="H449" s="69" t="str">
        <f t="shared" si="120"/>
        <v/>
      </c>
      <c r="I449" s="70" t="str">
        <f t="shared" si="121"/>
        <v/>
      </c>
      <c r="J449" s="46" t="str">
        <f t="shared" si="114"/>
        <v/>
      </c>
      <c r="K449" s="71" t="str">
        <f t="shared" si="122"/>
        <v/>
      </c>
      <c r="L449" s="70" t="str">
        <f t="shared" si="123"/>
        <v/>
      </c>
      <c r="M449" s="53" t="str">
        <f t="shared" si="124"/>
        <v/>
      </c>
      <c r="N449" s="53" t="str">
        <f t="shared" si="125"/>
        <v/>
      </c>
      <c r="O449" s="53" t="str">
        <f t="shared" si="115"/>
        <v/>
      </c>
      <c r="P449" s="72" t="str">
        <f t="shared" si="126"/>
        <v/>
      </c>
      <c r="Q449" s="72" t="str">
        <f t="shared" si="127"/>
        <v/>
      </c>
      <c r="R449" s="71" t="str">
        <f t="shared" si="128"/>
        <v/>
      </c>
      <c r="S449" s="71" t="str">
        <f t="shared" si="129"/>
        <v/>
      </c>
      <c r="T449" s="71" t="str">
        <f t="shared" si="130"/>
        <v/>
      </c>
      <c r="U449" s="53" t="str">
        <f t="shared" si="116"/>
        <v/>
      </c>
      <c r="V449" s="52" t="str">
        <f t="shared" si="131"/>
        <v/>
      </c>
      <c r="W449" s="66" t="str">
        <f t="shared" si="132"/>
        <v/>
      </c>
    </row>
    <row r="450" spans="1:23" ht="13.5" customHeight="1">
      <c r="A450" s="45" t="str">
        <f>IF('Time Series Inputs'!A450="","",'Time Series Inputs'!A450)</f>
        <v/>
      </c>
      <c r="B450" s="74" t="str">
        <f>IF('Time Series Inputs'!B450="","",'Time Series Inputs'!B450)</f>
        <v/>
      </c>
      <c r="C450" s="74" t="str">
        <f>IF('Time Series Inputs'!C450="","",'Time Series Inputs'!C450)</f>
        <v/>
      </c>
      <c r="D450" s="53" t="str">
        <f>IF(A450="","",'Apply Constraints'!A450)</f>
        <v/>
      </c>
      <c r="E450" s="73" t="str">
        <f t="shared" si="117"/>
        <v/>
      </c>
      <c r="F450" s="68" t="str">
        <f t="shared" si="118"/>
        <v/>
      </c>
      <c r="G450" s="68" t="str">
        <f t="shared" si="119"/>
        <v/>
      </c>
      <c r="H450" s="69" t="str">
        <f t="shared" si="120"/>
        <v/>
      </c>
      <c r="I450" s="70" t="str">
        <f t="shared" si="121"/>
        <v/>
      </c>
      <c r="J450" s="46" t="str">
        <f t="shared" ref="J450:J513" si="133">IF(B450="","", -F450* (1-(1-ANNUAL_FEE)^(1/252)))</f>
        <v/>
      </c>
      <c r="K450" s="71" t="str">
        <f t="shared" si="122"/>
        <v/>
      </c>
      <c r="L450" s="70" t="str">
        <f t="shared" si="123"/>
        <v/>
      </c>
      <c r="M450" s="53" t="str">
        <f t="shared" si="124"/>
        <v/>
      </c>
      <c r="N450" s="53" t="str">
        <f t="shared" si="125"/>
        <v/>
      </c>
      <c r="O450" s="53" t="str">
        <f t="shared" ref="O450:O513" si="134">IF(A450="","",IF(D450=N450,0,IF(D450&gt;N450,(D450-N450)/(1+BID_OFFER_SPREAD/2*D450),(D450-N450)/(1-BID_OFFER_SPREAD/2*D450))*(K450/(1-N450))))</f>
        <v/>
      </c>
      <c r="P450" s="72" t="str">
        <f t="shared" si="126"/>
        <v/>
      </c>
      <c r="Q450" s="72" t="str">
        <f t="shared" si="127"/>
        <v/>
      </c>
      <c r="R450" s="71" t="str">
        <f t="shared" si="128"/>
        <v/>
      </c>
      <c r="S450" s="71" t="str">
        <f t="shared" si="129"/>
        <v/>
      </c>
      <c r="T450" s="71" t="str">
        <f t="shared" si="130"/>
        <v/>
      </c>
      <c r="U450" s="53" t="str">
        <f t="shared" ref="U450:U513" si="135">IF(E450="","",T450/(T450+S450))</f>
        <v/>
      </c>
      <c r="V450" s="52" t="str">
        <f t="shared" si="131"/>
        <v/>
      </c>
      <c r="W450" s="66" t="str">
        <f t="shared" si="132"/>
        <v/>
      </c>
    </row>
    <row r="451" spans="1:23" ht="13.5" customHeight="1">
      <c r="A451" s="45" t="str">
        <f>IF('Time Series Inputs'!A451="","",'Time Series Inputs'!A451)</f>
        <v/>
      </c>
      <c r="B451" s="74" t="str">
        <f>IF('Time Series Inputs'!B451="","",'Time Series Inputs'!B451)</f>
        <v/>
      </c>
      <c r="C451" s="74" t="str">
        <f>IF('Time Series Inputs'!C451="","",'Time Series Inputs'!C451)</f>
        <v/>
      </c>
      <c r="D451" s="53" t="str">
        <f>IF(A451="","",'Apply Constraints'!A451)</f>
        <v/>
      </c>
      <c r="E451" s="73" t="str">
        <f t="shared" ref="E451:E514" si="136">IF(B451="","",(U450*B451/B450/(1+U450*(B451/B450-1))))</f>
        <v/>
      </c>
      <c r="F451" s="68" t="str">
        <f t="shared" ref="F451:F514" si="137">IF(B451="","",Q450*B451+S450)</f>
        <v/>
      </c>
      <c r="G451" s="68" t="str">
        <f t="shared" ref="G451:G514" si="138">IF(B451="","", E451*F451)</f>
        <v/>
      </c>
      <c r="H451" s="69" t="str">
        <f t="shared" ref="H451:H514" si="139">IF(B451="","", F451 - Q450*B451)</f>
        <v/>
      </c>
      <c r="I451" s="70" t="str">
        <f t="shared" ref="I451:I514" si="140">IF(B451="","", G451/B451)</f>
        <v/>
      </c>
      <c r="J451" s="46" t="str">
        <f t="shared" si="133"/>
        <v/>
      </c>
      <c r="K451" s="71" t="str">
        <f t="shared" ref="K451:K514" si="141">IF(B451="","", H451+J451)</f>
        <v/>
      </c>
      <c r="L451" s="70" t="str">
        <f t="shared" ref="L451:L514" si="142">IF(B451="","", K451+G451)</f>
        <v/>
      </c>
      <c r="M451" s="53" t="str">
        <f t="shared" ref="M451:M514" si="143">IF(B451="","", L451*D451*(1-ANNUAL_FEE)^(1/252))</f>
        <v/>
      </c>
      <c r="N451" s="53" t="str">
        <f t="shared" ref="N451:N514" si="144">IF(B451="","", G451/L451)</f>
        <v/>
      </c>
      <c r="O451" s="53" t="str">
        <f t="shared" si="134"/>
        <v/>
      </c>
      <c r="P451" s="72" t="str">
        <f t="shared" ref="P451:P514" si="145">IF(B451="","", O451/B451)</f>
        <v/>
      </c>
      <c r="Q451" s="72" t="str">
        <f t="shared" ref="Q451:Q514" si="146">IF(B451="","", P451+I451)</f>
        <v/>
      </c>
      <c r="R451" s="71" t="str">
        <f t="shared" ref="R451:R514" si="147">IF(A451="","",IF(P451&gt;0,-P451*B451*(1+BID_OFFER_SPREAD/2),-P451*B451*(1-BID_OFFER_SPREAD/2)))</f>
        <v/>
      </c>
      <c r="S451" s="71" t="str">
        <f t="shared" ref="S451:S514" si="148">IF(B451="","", K451+R451)</f>
        <v/>
      </c>
      <c r="T451" s="71" t="str">
        <f t="shared" ref="T451:T514" si="149">IF(B451="","", Q451*B451)</f>
        <v/>
      </c>
      <c r="U451" s="53" t="str">
        <f t="shared" si="135"/>
        <v/>
      </c>
      <c r="V451" s="52" t="str">
        <f t="shared" ref="V451:V514" si="150">IF(B451="","", IF(U451=D451,"Correct", "Error"))</f>
        <v/>
      </c>
      <c r="W451" s="66" t="str">
        <f t="shared" ref="W451:W514" si="151">IF(B451="","", S451+T451)</f>
        <v/>
      </c>
    </row>
    <row r="452" spans="1:23" ht="13.5" customHeight="1">
      <c r="A452" s="45" t="str">
        <f>IF('Time Series Inputs'!A452="","",'Time Series Inputs'!A452)</f>
        <v/>
      </c>
      <c r="B452" s="74" t="str">
        <f>IF('Time Series Inputs'!B452="","",'Time Series Inputs'!B452)</f>
        <v/>
      </c>
      <c r="C452" s="74" t="str">
        <f>IF('Time Series Inputs'!C452="","",'Time Series Inputs'!C452)</f>
        <v/>
      </c>
      <c r="D452" s="53" t="str">
        <f>IF(A452="","",'Apply Constraints'!A452)</f>
        <v/>
      </c>
      <c r="E452" s="73" t="str">
        <f t="shared" si="136"/>
        <v/>
      </c>
      <c r="F452" s="68" t="str">
        <f t="shared" si="137"/>
        <v/>
      </c>
      <c r="G452" s="68" t="str">
        <f t="shared" si="138"/>
        <v/>
      </c>
      <c r="H452" s="69" t="str">
        <f t="shared" si="139"/>
        <v/>
      </c>
      <c r="I452" s="70" t="str">
        <f t="shared" si="140"/>
        <v/>
      </c>
      <c r="J452" s="46" t="str">
        <f t="shared" si="133"/>
        <v/>
      </c>
      <c r="K452" s="71" t="str">
        <f t="shared" si="141"/>
        <v/>
      </c>
      <c r="L452" s="70" t="str">
        <f t="shared" si="142"/>
        <v/>
      </c>
      <c r="M452" s="53" t="str">
        <f t="shared" si="143"/>
        <v/>
      </c>
      <c r="N452" s="53" t="str">
        <f t="shared" si="144"/>
        <v/>
      </c>
      <c r="O452" s="53" t="str">
        <f t="shared" si="134"/>
        <v/>
      </c>
      <c r="P452" s="72" t="str">
        <f t="shared" si="145"/>
        <v/>
      </c>
      <c r="Q452" s="72" t="str">
        <f t="shared" si="146"/>
        <v/>
      </c>
      <c r="R452" s="71" t="str">
        <f t="shared" si="147"/>
        <v/>
      </c>
      <c r="S452" s="71" t="str">
        <f t="shared" si="148"/>
        <v/>
      </c>
      <c r="T452" s="71" t="str">
        <f t="shared" si="149"/>
        <v/>
      </c>
      <c r="U452" s="53" t="str">
        <f t="shared" si="135"/>
        <v/>
      </c>
      <c r="V452" s="52" t="str">
        <f t="shared" si="150"/>
        <v/>
      </c>
      <c r="W452" s="66" t="str">
        <f t="shared" si="151"/>
        <v/>
      </c>
    </row>
    <row r="453" spans="1:23" ht="13.5" customHeight="1">
      <c r="A453" s="45" t="str">
        <f>IF('Time Series Inputs'!A453="","",'Time Series Inputs'!A453)</f>
        <v/>
      </c>
      <c r="B453" s="74" t="str">
        <f>IF('Time Series Inputs'!B453="","",'Time Series Inputs'!B453)</f>
        <v/>
      </c>
      <c r="C453" s="74" t="str">
        <f>IF('Time Series Inputs'!C453="","",'Time Series Inputs'!C453)</f>
        <v/>
      </c>
      <c r="D453" s="53" t="str">
        <f>IF(A453="","",'Apply Constraints'!A453)</f>
        <v/>
      </c>
      <c r="E453" s="73" t="str">
        <f t="shared" si="136"/>
        <v/>
      </c>
      <c r="F453" s="68" t="str">
        <f t="shared" si="137"/>
        <v/>
      </c>
      <c r="G453" s="68" t="str">
        <f t="shared" si="138"/>
        <v/>
      </c>
      <c r="H453" s="69" t="str">
        <f t="shared" si="139"/>
        <v/>
      </c>
      <c r="I453" s="70" t="str">
        <f t="shared" si="140"/>
        <v/>
      </c>
      <c r="J453" s="46" t="str">
        <f t="shared" si="133"/>
        <v/>
      </c>
      <c r="K453" s="71" t="str">
        <f t="shared" si="141"/>
        <v/>
      </c>
      <c r="L453" s="70" t="str">
        <f t="shared" si="142"/>
        <v/>
      </c>
      <c r="M453" s="53" t="str">
        <f t="shared" si="143"/>
        <v/>
      </c>
      <c r="N453" s="53" t="str">
        <f t="shared" si="144"/>
        <v/>
      </c>
      <c r="O453" s="53" t="str">
        <f t="shared" si="134"/>
        <v/>
      </c>
      <c r="P453" s="72" t="str">
        <f t="shared" si="145"/>
        <v/>
      </c>
      <c r="Q453" s="72" t="str">
        <f t="shared" si="146"/>
        <v/>
      </c>
      <c r="R453" s="71" t="str">
        <f t="shared" si="147"/>
        <v/>
      </c>
      <c r="S453" s="71" t="str">
        <f t="shared" si="148"/>
        <v/>
      </c>
      <c r="T453" s="71" t="str">
        <f t="shared" si="149"/>
        <v/>
      </c>
      <c r="U453" s="53" t="str">
        <f t="shared" si="135"/>
        <v/>
      </c>
      <c r="V453" s="52" t="str">
        <f t="shared" si="150"/>
        <v/>
      </c>
      <c r="W453" s="66" t="str">
        <f t="shared" si="151"/>
        <v/>
      </c>
    </row>
    <row r="454" spans="1:23" ht="13.5" customHeight="1">
      <c r="A454" s="45" t="str">
        <f>IF('Time Series Inputs'!A454="","",'Time Series Inputs'!A454)</f>
        <v/>
      </c>
      <c r="B454" s="74" t="str">
        <f>IF('Time Series Inputs'!B454="","",'Time Series Inputs'!B454)</f>
        <v/>
      </c>
      <c r="C454" s="74" t="str">
        <f>IF('Time Series Inputs'!C454="","",'Time Series Inputs'!C454)</f>
        <v/>
      </c>
      <c r="D454" s="53" t="str">
        <f>IF(A454="","",'Apply Constraints'!A454)</f>
        <v/>
      </c>
      <c r="E454" s="73" t="str">
        <f t="shared" si="136"/>
        <v/>
      </c>
      <c r="F454" s="68" t="str">
        <f t="shared" si="137"/>
        <v/>
      </c>
      <c r="G454" s="68" t="str">
        <f t="shared" si="138"/>
        <v/>
      </c>
      <c r="H454" s="69" t="str">
        <f t="shared" si="139"/>
        <v/>
      </c>
      <c r="I454" s="70" t="str">
        <f t="shared" si="140"/>
        <v/>
      </c>
      <c r="J454" s="46" t="str">
        <f t="shared" si="133"/>
        <v/>
      </c>
      <c r="K454" s="71" t="str">
        <f t="shared" si="141"/>
        <v/>
      </c>
      <c r="L454" s="70" t="str">
        <f t="shared" si="142"/>
        <v/>
      </c>
      <c r="M454" s="53" t="str">
        <f t="shared" si="143"/>
        <v/>
      </c>
      <c r="N454" s="53" t="str">
        <f t="shared" si="144"/>
        <v/>
      </c>
      <c r="O454" s="53" t="str">
        <f t="shared" si="134"/>
        <v/>
      </c>
      <c r="P454" s="72" t="str">
        <f t="shared" si="145"/>
        <v/>
      </c>
      <c r="Q454" s="72" t="str">
        <f t="shared" si="146"/>
        <v/>
      </c>
      <c r="R454" s="71" t="str">
        <f t="shared" si="147"/>
        <v/>
      </c>
      <c r="S454" s="71" t="str">
        <f t="shared" si="148"/>
        <v/>
      </c>
      <c r="T454" s="71" t="str">
        <f t="shared" si="149"/>
        <v/>
      </c>
      <c r="U454" s="53" t="str">
        <f t="shared" si="135"/>
        <v/>
      </c>
      <c r="V454" s="52" t="str">
        <f t="shared" si="150"/>
        <v/>
      </c>
      <c r="W454" s="66" t="str">
        <f t="shared" si="151"/>
        <v/>
      </c>
    </row>
    <row r="455" spans="1:23" ht="13.5" customHeight="1">
      <c r="A455" s="45" t="str">
        <f>IF('Time Series Inputs'!A455="","",'Time Series Inputs'!A455)</f>
        <v/>
      </c>
      <c r="B455" s="74" t="str">
        <f>IF('Time Series Inputs'!B455="","",'Time Series Inputs'!B455)</f>
        <v/>
      </c>
      <c r="C455" s="74" t="str">
        <f>IF('Time Series Inputs'!C455="","",'Time Series Inputs'!C455)</f>
        <v/>
      </c>
      <c r="D455" s="53" t="str">
        <f>IF(A455="","",'Apply Constraints'!A455)</f>
        <v/>
      </c>
      <c r="E455" s="73" t="str">
        <f t="shared" si="136"/>
        <v/>
      </c>
      <c r="F455" s="68" t="str">
        <f t="shared" si="137"/>
        <v/>
      </c>
      <c r="G455" s="68" t="str">
        <f t="shared" si="138"/>
        <v/>
      </c>
      <c r="H455" s="69" t="str">
        <f t="shared" si="139"/>
        <v/>
      </c>
      <c r="I455" s="70" t="str">
        <f t="shared" si="140"/>
        <v/>
      </c>
      <c r="J455" s="46" t="str">
        <f t="shared" si="133"/>
        <v/>
      </c>
      <c r="K455" s="71" t="str">
        <f t="shared" si="141"/>
        <v/>
      </c>
      <c r="L455" s="70" t="str">
        <f t="shared" si="142"/>
        <v/>
      </c>
      <c r="M455" s="53" t="str">
        <f t="shared" si="143"/>
        <v/>
      </c>
      <c r="N455" s="53" t="str">
        <f t="shared" si="144"/>
        <v/>
      </c>
      <c r="O455" s="53" t="str">
        <f t="shared" si="134"/>
        <v/>
      </c>
      <c r="P455" s="72" t="str">
        <f t="shared" si="145"/>
        <v/>
      </c>
      <c r="Q455" s="72" t="str">
        <f t="shared" si="146"/>
        <v/>
      </c>
      <c r="R455" s="71" t="str">
        <f t="shared" si="147"/>
        <v/>
      </c>
      <c r="S455" s="71" t="str">
        <f t="shared" si="148"/>
        <v/>
      </c>
      <c r="T455" s="71" t="str">
        <f t="shared" si="149"/>
        <v/>
      </c>
      <c r="U455" s="53" t="str">
        <f t="shared" si="135"/>
        <v/>
      </c>
      <c r="V455" s="52" t="str">
        <f t="shared" si="150"/>
        <v/>
      </c>
      <c r="W455" s="66" t="str">
        <f t="shared" si="151"/>
        <v/>
      </c>
    </row>
    <row r="456" spans="1:23" ht="13.5" customHeight="1">
      <c r="A456" s="45" t="str">
        <f>IF('Time Series Inputs'!A456="","",'Time Series Inputs'!A456)</f>
        <v/>
      </c>
      <c r="B456" s="74" t="str">
        <f>IF('Time Series Inputs'!B456="","",'Time Series Inputs'!B456)</f>
        <v/>
      </c>
      <c r="C456" s="74" t="str">
        <f>IF('Time Series Inputs'!C456="","",'Time Series Inputs'!C456)</f>
        <v/>
      </c>
      <c r="D456" s="53" t="str">
        <f>IF(A456="","",'Apply Constraints'!A456)</f>
        <v/>
      </c>
      <c r="E456" s="73" t="str">
        <f t="shared" si="136"/>
        <v/>
      </c>
      <c r="F456" s="68" t="str">
        <f t="shared" si="137"/>
        <v/>
      </c>
      <c r="G456" s="68" t="str">
        <f t="shared" si="138"/>
        <v/>
      </c>
      <c r="H456" s="69" t="str">
        <f t="shared" si="139"/>
        <v/>
      </c>
      <c r="I456" s="70" t="str">
        <f t="shared" si="140"/>
        <v/>
      </c>
      <c r="J456" s="46" t="str">
        <f t="shared" si="133"/>
        <v/>
      </c>
      <c r="K456" s="71" t="str">
        <f t="shared" si="141"/>
        <v/>
      </c>
      <c r="L456" s="70" t="str">
        <f t="shared" si="142"/>
        <v/>
      </c>
      <c r="M456" s="53" t="str">
        <f t="shared" si="143"/>
        <v/>
      </c>
      <c r="N456" s="53" t="str">
        <f t="shared" si="144"/>
        <v/>
      </c>
      <c r="O456" s="53" t="str">
        <f t="shared" si="134"/>
        <v/>
      </c>
      <c r="P456" s="72" t="str">
        <f t="shared" si="145"/>
        <v/>
      </c>
      <c r="Q456" s="72" t="str">
        <f t="shared" si="146"/>
        <v/>
      </c>
      <c r="R456" s="71" t="str">
        <f t="shared" si="147"/>
        <v/>
      </c>
      <c r="S456" s="71" t="str">
        <f t="shared" si="148"/>
        <v/>
      </c>
      <c r="T456" s="71" t="str">
        <f t="shared" si="149"/>
        <v/>
      </c>
      <c r="U456" s="53" t="str">
        <f t="shared" si="135"/>
        <v/>
      </c>
      <c r="V456" s="52" t="str">
        <f t="shared" si="150"/>
        <v/>
      </c>
      <c r="W456" s="66" t="str">
        <f t="shared" si="151"/>
        <v/>
      </c>
    </row>
    <row r="457" spans="1:23" ht="13.5" customHeight="1">
      <c r="A457" s="45" t="str">
        <f>IF('Time Series Inputs'!A457="","",'Time Series Inputs'!A457)</f>
        <v/>
      </c>
      <c r="B457" s="74" t="str">
        <f>IF('Time Series Inputs'!B457="","",'Time Series Inputs'!B457)</f>
        <v/>
      </c>
      <c r="C457" s="74" t="str">
        <f>IF('Time Series Inputs'!C457="","",'Time Series Inputs'!C457)</f>
        <v/>
      </c>
      <c r="D457" s="53" t="str">
        <f>IF(A457="","",'Apply Constraints'!A457)</f>
        <v/>
      </c>
      <c r="E457" s="73" t="str">
        <f t="shared" si="136"/>
        <v/>
      </c>
      <c r="F457" s="68" t="str">
        <f t="shared" si="137"/>
        <v/>
      </c>
      <c r="G457" s="68" t="str">
        <f t="shared" si="138"/>
        <v/>
      </c>
      <c r="H457" s="69" t="str">
        <f t="shared" si="139"/>
        <v/>
      </c>
      <c r="I457" s="70" t="str">
        <f t="shared" si="140"/>
        <v/>
      </c>
      <c r="J457" s="46" t="str">
        <f t="shared" si="133"/>
        <v/>
      </c>
      <c r="K457" s="71" t="str">
        <f t="shared" si="141"/>
        <v/>
      </c>
      <c r="L457" s="70" t="str">
        <f t="shared" si="142"/>
        <v/>
      </c>
      <c r="M457" s="53" t="str">
        <f t="shared" si="143"/>
        <v/>
      </c>
      <c r="N457" s="53" t="str">
        <f t="shared" si="144"/>
        <v/>
      </c>
      <c r="O457" s="53" t="str">
        <f t="shared" si="134"/>
        <v/>
      </c>
      <c r="P457" s="72" t="str">
        <f t="shared" si="145"/>
        <v/>
      </c>
      <c r="Q457" s="72" t="str">
        <f t="shared" si="146"/>
        <v/>
      </c>
      <c r="R457" s="71" t="str">
        <f t="shared" si="147"/>
        <v/>
      </c>
      <c r="S457" s="71" t="str">
        <f t="shared" si="148"/>
        <v/>
      </c>
      <c r="T457" s="71" t="str">
        <f t="shared" si="149"/>
        <v/>
      </c>
      <c r="U457" s="53" t="str">
        <f t="shared" si="135"/>
        <v/>
      </c>
      <c r="V457" s="52" t="str">
        <f t="shared" si="150"/>
        <v/>
      </c>
      <c r="W457" s="66" t="str">
        <f t="shared" si="151"/>
        <v/>
      </c>
    </row>
    <row r="458" spans="1:23" ht="13.5" customHeight="1">
      <c r="A458" s="45" t="str">
        <f>IF('Time Series Inputs'!A458="","",'Time Series Inputs'!A458)</f>
        <v/>
      </c>
      <c r="B458" s="74" t="str">
        <f>IF('Time Series Inputs'!B458="","",'Time Series Inputs'!B458)</f>
        <v/>
      </c>
      <c r="C458" s="74" t="str">
        <f>IF('Time Series Inputs'!C458="","",'Time Series Inputs'!C458)</f>
        <v/>
      </c>
      <c r="D458" s="53" t="str">
        <f>IF(A458="","",'Apply Constraints'!A458)</f>
        <v/>
      </c>
      <c r="E458" s="73" t="str">
        <f t="shared" si="136"/>
        <v/>
      </c>
      <c r="F458" s="68" t="str">
        <f t="shared" si="137"/>
        <v/>
      </c>
      <c r="G458" s="68" t="str">
        <f t="shared" si="138"/>
        <v/>
      </c>
      <c r="H458" s="69" t="str">
        <f t="shared" si="139"/>
        <v/>
      </c>
      <c r="I458" s="70" t="str">
        <f t="shared" si="140"/>
        <v/>
      </c>
      <c r="J458" s="46" t="str">
        <f t="shared" si="133"/>
        <v/>
      </c>
      <c r="K458" s="71" t="str">
        <f t="shared" si="141"/>
        <v/>
      </c>
      <c r="L458" s="70" t="str">
        <f t="shared" si="142"/>
        <v/>
      </c>
      <c r="M458" s="53" t="str">
        <f t="shared" si="143"/>
        <v/>
      </c>
      <c r="N458" s="53" t="str">
        <f t="shared" si="144"/>
        <v/>
      </c>
      <c r="O458" s="53" t="str">
        <f t="shared" si="134"/>
        <v/>
      </c>
      <c r="P458" s="72" t="str">
        <f t="shared" si="145"/>
        <v/>
      </c>
      <c r="Q458" s="72" t="str">
        <f t="shared" si="146"/>
        <v/>
      </c>
      <c r="R458" s="71" t="str">
        <f t="shared" si="147"/>
        <v/>
      </c>
      <c r="S458" s="71" t="str">
        <f t="shared" si="148"/>
        <v/>
      </c>
      <c r="T458" s="71" t="str">
        <f t="shared" si="149"/>
        <v/>
      </c>
      <c r="U458" s="53" t="str">
        <f t="shared" si="135"/>
        <v/>
      </c>
      <c r="V458" s="52" t="str">
        <f t="shared" si="150"/>
        <v/>
      </c>
      <c r="W458" s="66" t="str">
        <f t="shared" si="151"/>
        <v/>
      </c>
    </row>
    <row r="459" spans="1:23" ht="13.5" customHeight="1">
      <c r="A459" s="45" t="str">
        <f>IF('Time Series Inputs'!A459="","",'Time Series Inputs'!A459)</f>
        <v/>
      </c>
      <c r="B459" s="74" t="str">
        <f>IF('Time Series Inputs'!B459="","",'Time Series Inputs'!B459)</f>
        <v/>
      </c>
      <c r="C459" s="74" t="str">
        <f>IF('Time Series Inputs'!C459="","",'Time Series Inputs'!C459)</f>
        <v/>
      </c>
      <c r="D459" s="53" t="str">
        <f>IF(A459="","",'Apply Constraints'!A459)</f>
        <v/>
      </c>
      <c r="E459" s="73" t="str">
        <f t="shared" si="136"/>
        <v/>
      </c>
      <c r="F459" s="68" t="str">
        <f t="shared" si="137"/>
        <v/>
      </c>
      <c r="G459" s="68" t="str">
        <f t="shared" si="138"/>
        <v/>
      </c>
      <c r="H459" s="69" t="str">
        <f t="shared" si="139"/>
        <v/>
      </c>
      <c r="I459" s="70" t="str">
        <f t="shared" si="140"/>
        <v/>
      </c>
      <c r="J459" s="46" t="str">
        <f t="shared" si="133"/>
        <v/>
      </c>
      <c r="K459" s="71" t="str">
        <f t="shared" si="141"/>
        <v/>
      </c>
      <c r="L459" s="70" t="str">
        <f t="shared" si="142"/>
        <v/>
      </c>
      <c r="M459" s="53" t="str">
        <f t="shared" si="143"/>
        <v/>
      </c>
      <c r="N459" s="53" t="str">
        <f t="shared" si="144"/>
        <v/>
      </c>
      <c r="O459" s="53" t="str">
        <f t="shared" si="134"/>
        <v/>
      </c>
      <c r="P459" s="72" t="str">
        <f t="shared" si="145"/>
        <v/>
      </c>
      <c r="Q459" s="72" t="str">
        <f t="shared" si="146"/>
        <v/>
      </c>
      <c r="R459" s="71" t="str">
        <f t="shared" si="147"/>
        <v/>
      </c>
      <c r="S459" s="71" t="str">
        <f t="shared" si="148"/>
        <v/>
      </c>
      <c r="T459" s="71" t="str">
        <f t="shared" si="149"/>
        <v/>
      </c>
      <c r="U459" s="53" t="str">
        <f t="shared" si="135"/>
        <v/>
      </c>
      <c r="V459" s="52" t="str">
        <f t="shared" si="150"/>
        <v/>
      </c>
      <c r="W459" s="66" t="str">
        <f t="shared" si="151"/>
        <v/>
      </c>
    </row>
    <row r="460" spans="1:23" ht="13.5" customHeight="1">
      <c r="A460" s="45" t="str">
        <f>IF('Time Series Inputs'!A460="","",'Time Series Inputs'!A460)</f>
        <v/>
      </c>
      <c r="B460" s="74" t="str">
        <f>IF('Time Series Inputs'!B460="","",'Time Series Inputs'!B460)</f>
        <v/>
      </c>
      <c r="C460" s="74" t="str">
        <f>IF('Time Series Inputs'!C460="","",'Time Series Inputs'!C460)</f>
        <v/>
      </c>
      <c r="D460" s="53" t="str">
        <f>IF(A460="","",'Apply Constraints'!A460)</f>
        <v/>
      </c>
      <c r="E460" s="73" t="str">
        <f t="shared" si="136"/>
        <v/>
      </c>
      <c r="F460" s="68" t="str">
        <f t="shared" si="137"/>
        <v/>
      </c>
      <c r="G460" s="68" t="str">
        <f t="shared" si="138"/>
        <v/>
      </c>
      <c r="H460" s="69" t="str">
        <f t="shared" si="139"/>
        <v/>
      </c>
      <c r="I460" s="70" t="str">
        <f t="shared" si="140"/>
        <v/>
      </c>
      <c r="J460" s="46" t="str">
        <f t="shared" si="133"/>
        <v/>
      </c>
      <c r="K460" s="71" t="str">
        <f t="shared" si="141"/>
        <v/>
      </c>
      <c r="L460" s="70" t="str">
        <f t="shared" si="142"/>
        <v/>
      </c>
      <c r="M460" s="53" t="str">
        <f t="shared" si="143"/>
        <v/>
      </c>
      <c r="N460" s="53" t="str">
        <f t="shared" si="144"/>
        <v/>
      </c>
      <c r="O460" s="53" t="str">
        <f t="shared" si="134"/>
        <v/>
      </c>
      <c r="P460" s="72" t="str">
        <f t="shared" si="145"/>
        <v/>
      </c>
      <c r="Q460" s="72" t="str">
        <f t="shared" si="146"/>
        <v/>
      </c>
      <c r="R460" s="71" t="str">
        <f t="shared" si="147"/>
        <v/>
      </c>
      <c r="S460" s="71" t="str">
        <f t="shared" si="148"/>
        <v/>
      </c>
      <c r="T460" s="71" t="str">
        <f t="shared" si="149"/>
        <v/>
      </c>
      <c r="U460" s="53" t="str">
        <f t="shared" si="135"/>
        <v/>
      </c>
      <c r="V460" s="52" t="str">
        <f t="shared" si="150"/>
        <v/>
      </c>
      <c r="W460" s="66" t="str">
        <f t="shared" si="151"/>
        <v/>
      </c>
    </row>
    <row r="461" spans="1:23" ht="13.5" customHeight="1">
      <c r="A461" s="45" t="str">
        <f>IF('Time Series Inputs'!A461="","",'Time Series Inputs'!A461)</f>
        <v/>
      </c>
      <c r="B461" s="74" t="str">
        <f>IF('Time Series Inputs'!B461="","",'Time Series Inputs'!B461)</f>
        <v/>
      </c>
      <c r="C461" s="74" t="str">
        <f>IF('Time Series Inputs'!C461="","",'Time Series Inputs'!C461)</f>
        <v/>
      </c>
      <c r="D461" s="53" t="str">
        <f>IF(A461="","",'Apply Constraints'!A461)</f>
        <v/>
      </c>
      <c r="E461" s="73" t="str">
        <f t="shared" si="136"/>
        <v/>
      </c>
      <c r="F461" s="68" t="str">
        <f t="shared" si="137"/>
        <v/>
      </c>
      <c r="G461" s="68" t="str">
        <f t="shared" si="138"/>
        <v/>
      </c>
      <c r="H461" s="69" t="str">
        <f t="shared" si="139"/>
        <v/>
      </c>
      <c r="I461" s="70" t="str">
        <f t="shared" si="140"/>
        <v/>
      </c>
      <c r="J461" s="46" t="str">
        <f t="shared" si="133"/>
        <v/>
      </c>
      <c r="K461" s="71" t="str">
        <f t="shared" si="141"/>
        <v/>
      </c>
      <c r="L461" s="70" t="str">
        <f t="shared" si="142"/>
        <v/>
      </c>
      <c r="M461" s="53" t="str">
        <f t="shared" si="143"/>
        <v/>
      </c>
      <c r="N461" s="53" t="str">
        <f t="shared" si="144"/>
        <v/>
      </c>
      <c r="O461" s="53" t="str">
        <f t="shared" si="134"/>
        <v/>
      </c>
      <c r="P461" s="72" t="str">
        <f t="shared" si="145"/>
        <v/>
      </c>
      <c r="Q461" s="72" t="str">
        <f t="shared" si="146"/>
        <v/>
      </c>
      <c r="R461" s="71" t="str">
        <f t="shared" si="147"/>
        <v/>
      </c>
      <c r="S461" s="71" t="str">
        <f t="shared" si="148"/>
        <v/>
      </c>
      <c r="T461" s="71" t="str">
        <f t="shared" si="149"/>
        <v/>
      </c>
      <c r="U461" s="53" t="str">
        <f t="shared" si="135"/>
        <v/>
      </c>
      <c r="V461" s="52" t="str">
        <f t="shared" si="150"/>
        <v/>
      </c>
      <c r="W461" s="66" t="str">
        <f t="shared" si="151"/>
        <v/>
      </c>
    </row>
    <row r="462" spans="1:23" ht="13.5" customHeight="1">
      <c r="A462" s="45" t="str">
        <f>IF('Time Series Inputs'!A462="","",'Time Series Inputs'!A462)</f>
        <v/>
      </c>
      <c r="B462" s="74" t="str">
        <f>IF('Time Series Inputs'!B462="","",'Time Series Inputs'!B462)</f>
        <v/>
      </c>
      <c r="C462" s="74" t="str">
        <f>IF('Time Series Inputs'!C462="","",'Time Series Inputs'!C462)</f>
        <v/>
      </c>
      <c r="D462" s="53" t="str">
        <f>IF(A462="","",'Apply Constraints'!A462)</f>
        <v/>
      </c>
      <c r="E462" s="73" t="str">
        <f t="shared" si="136"/>
        <v/>
      </c>
      <c r="F462" s="68" t="str">
        <f t="shared" si="137"/>
        <v/>
      </c>
      <c r="G462" s="68" t="str">
        <f t="shared" si="138"/>
        <v/>
      </c>
      <c r="H462" s="69" t="str">
        <f t="shared" si="139"/>
        <v/>
      </c>
      <c r="I462" s="70" t="str">
        <f t="shared" si="140"/>
        <v/>
      </c>
      <c r="J462" s="46" t="str">
        <f t="shared" si="133"/>
        <v/>
      </c>
      <c r="K462" s="71" t="str">
        <f t="shared" si="141"/>
        <v/>
      </c>
      <c r="L462" s="70" t="str">
        <f t="shared" si="142"/>
        <v/>
      </c>
      <c r="M462" s="53" t="str">
        <f t="shared" si="143"/>
        <v/>
      </c>
      <c r="N462" s="53" t="str">
        <f t="shared" si="144"/>
        <v/>
      </c>
      <c r="O462" s="53" t="str">
        <f t="shared" si="134"/>
        <v/>
      </c>
      <c r="P462" s="72" t="str">
        <f t="shared" si="145"/>
        <v/>
      </c>
      <c r="Q462" s="72" t="str">
        <f t="shared" si="146"/>
        <v/>
      </c>
      <c r="R462" s="71" t="str">
        <f t="shared" si="147"/>
        <v/>
      </c>
      <c r="S462" s="71" t="str">
        <f t="shared" si="148"/>
        <v/>
      </c>
      <c r="T462" s="71" t="str">
        <f t="shared" si="149"/>
        <v/>
      </c>
      <c r="U462" s="53" t="str">
        <f t="shared" si="135"/>
        <v/>
      </c>
      <c r="V462" s="52" t="str">
        <f t="shared" si="150"/>
        <v/>
      </c>
      <c r="W462" s="66" t="str">
        <f t="shared" si="151"/>
        <v/>
      </c>
    </row>
    <row r="463" spans="1:23" ht="13.5" customHeight="1">
      <c r="A463" s="45" t="str">
        <f>IF('Time Series Inputs'!A463="","",'Time Series Inputs'!A463)</f>
        <v/>
      </c>
      <c r="B463" s="74" t="str">
        <f>IF('Time Series Inputs'!B463="","",'Time Series Inputs'!B463)</f>
        <v/>
      </c>
      <c r="C463" s="74" t="str">
        <f>IF('Time Series Inputs'!C463="","",'Time Series Inputs'!C463)</f>
        <v/>
      </c>
      <c r="D463" s="53" t="str">
        <f>IF(A463="","",'Apply Constraints'!A463)</f>
        <v/>
      </c>
      <c r="E463" s="73" t="str">
        <f t="shared" si="136"/>
        <v/>
      </c>
      <c r="F463" s="68" t="str">
        <f t="shared" si="137"/>
        <v/>
      </c>
      <c r="G463" s="68" t="str">
        <f t="shared" si="138"/>
        <v/>
      </c>
      <c r="H463" s="69" t="str">
        <f t="shared" si="139"/>
        <v/>
      </c>
      <c r="I463" s="70" t="str">
        <f t="shared" si="140"/>
        <v/>
      </c>
      <c r="J463" s="46" t="str">
        <f t="shared" si="133"/>
        <v/>
      </c>
      <c r="K463" s="71" t="str">
        <f t="shared" si="141"/>
        <v/>
      </c>
      <c r="L463" s="70" t="str">
        <f t="shared" si="142"/>
        <v/>
      </c>
      <c r="M463" s="53" t="str">
        <f t="shared" si="143"/>
        <v/>
      </c>
      <c r="N463" s="53" t="str">
        <f t="shared" si="144"/>
        <v/>
      </c>
      <c r="O463" s="53" t="str">
        <f t="shared" si="134"/>
        <v/>
      </c>
      <c r="P463" s="72" t="str">
        <f t="shared" si="145"/>
        <v/>
      </c>
      <c r="Q463" s="72" t="str">
        <f t="shared" si="146"/>
        <v/>
      </c>
      <c r="R463" s="71" t="str">
        <f t="shared" si="147"/>
        <v/>
      </c>
      <c r="S463" s="71" t="str">
        <f t="shared" si="148"/>
        <v/>
      </c>
      <c r="T463" s="71" t="str">
        <f t="shared" si="149"/>
        <v/>
      </c>
      <c r="U463" s="53" t="str">
        <f t="shared" si="135"/>
        <v/>
      </c>
      <c r="V463" s="52" t="str">
        <f t="shared" si="150"/>
        <v/>
      </c>
      <c r="W463" s="66" t="str">
        <f t="shared" si="151"/>
        <v/>
      </c>
    </row>
    <row r="464" spans="1:23" ht="13.5" customHeight="1">
      <c r="A464" s="45" t="str">
        <f>IF('Time Series Inputs'!A464="","",'Time Series Inputs'!A464)</f>
        <v/>
      </c>
      <c r="B464" s="74" t="str">
        <f>IF('Time Series Inputs'!B464="","",'Time Series Inputs'!B464)</f>
        <v/>
      </c>
      <c r="C464" s="74" t="str">
        <f>IF('Time Series Inputs'!C464="","",'Time Series Inputs'!C464)</f>
        <v/>
      </c>
      <c r="D464" s="53" t="str">
        <f>IF(A464="","",'Apply Constraints'!A464)</f>
        <v/>
      </c>
      <c r="E464" s="73" t="str">
        <f t="shared" si="136"/>
        <v/>
      </c>
      <c r="F464" s="68" t="str">
        <f t="shared" si="137"/>
        <v/>
      </c>
      <c r="G464" s="68" t="str">
        <f t="shared" si="138"/>
        <v/>
      </c>
      <c r="H464" s="69" t="str">
        <f t="shared" si="139"/>
        <v/>
      </c>
      <c r="I464" s="70" t="str">
        <f t="shared" si="140"/>
        <v/>
      </c>
      <c r="J464" s="46" t="str">
        <f t="shared" si="133"/>
        <v/>
      </c>
      <c r="K464" s="71" t="str">
        <f t="shared" si="141"/>
        <v/>
      </c>
      <c r="L464" s="70" t="str">
        <f t="shared" si="142"/>
        <v/>
      </c>
      <c r="M464" s="53" t="str">
        <f t="shared" si="143"/>
        <v/>
      </c>
      <c r="N464" s="53" t="str">
        <f t="shared" si="144"/>
        <v/>
      </c>
      <c r="O464" s="53" t="str">
        <f t="shared" si="134"/>
        <v/>
      </c>
      <c r="P464" s="72" t="str">
        <f t="shared" si="145"/>
        <v/>
      </c>
      <c r="Q464" s="72" t="str">
        <f t="shared" si="146"/>
        <v/>
      </c>
      <c r="R464" s="71" t="str">
        <f t="shared" si="147"/>
        <v/>
      </c>
      <c r="S464" s="71" t="str">
        <f t="shared" si="148"/>
        <v/>
      </c>
      <c r="T464" s="71" t="str">
        <f t="shared" si="149"/>
        <v/>
      </c>
      <c r="U464" s="53" t="str">
        <f t="shared" si="135"/>
        <v/>
      </c>
      <c r="V464" s="52" t="str">
        <f t="shared" si="150"/>
        <v/>
      </c>
      <c r="W464" s="66" t="str">
        <f t="shared" si="151"/>
        <v/>
      </c>
    </row>
    <row r="465" spans="1:23" ht="13.5" customHeight="1">
      <c r="A465" s="45" t="str">
        <f>IF('Time Series Inputs'!A465="","",'Time Series Inputs'!A465)</f>
        <v/>
      </c>
      <c r="B465" s="74" t="str">
        <f>IF('Time Series Inputs'!B465="","",'Time Series Inputs'!B465)</f>
        <v/>
      </c>
      <c r="C465" s="74" t="str">
        <f>IF('Time Series Inputs'!C465="","",'Time Series Inputs'!C465)</f>
        <v/>
      </c>
      <c r="D465" s="53" t="str">
        <f>IF(A465="","",'Apply Constraints'!A465)</f>
        <v/>
      </c>
      <c r="E465" s="73" t="str">
        <f t="shared" si="136"/>
        <v/>
      </c>
      <c r="F465" s="68" t="str">
        <f t="shared" si="137"/>
        <v/>
      </c>
      <c r="G465" s="68" t="str">
        <f t="shared" si="138"/>
        <v/>
      </c>
      <c r="H465" s="69" t="str">
        <f t="shared" si="139"/>
        <v/>
      </c>
      <c r="I465" s="70" t="str">
        <f t="shared" si="140"/>
        <v/>
      </c>
      <c r="J465" s="46" t="str">
        <f t="shared" si="133"/>
        <v/>
      </c>
      <c r="K465" s="71" t="str">
        <f t="shared" si="141"/>
        <v/>
      </c>
      <c r="L465" s="70" t="str">
        <f t="shared" si="142"/>
        <v/>
      </c>
      <c r="M465" s="53" t="str">
        <f t="shared" si="143"/>
        <v/>
      </c>
      <c r="N465" s="53" t="str">
        <f t="shared" si="144"/>
        <v/>
      </c>
      <c r="O465" s="53" t="str">
        <f t="shared" si="134"/>
        <v/>
      </c>
      <c r="P465" s="72" t="str">
        <f t="shared" si="145"/>
        <v/>
      </c>
      <c r="Q465" s="72" t="str">
        <f t="shared" si="146"/>
        <v/>
      </c>
      <c r="R465" s="71" t="str">
        <f t="shared" si="147"/>
        <v/>
      </c>
      <c r="S465" s="71" t="str">
        <f t="shared" si="148"/>
        <v/>
      </c>
      <c r="T465" s="71" t="str">
        <f t="shared" si="149"/>
        <v/>
      </c>
      <c r="U465" s="53" t="str">
        <f t="shared" si="135"/>
        <v/>
      </c>
      <c r="V465" s="52" t="str">
        <f t="shared" si="150"/>
        <v/>
      </c>
      <c r="W465" s="66" t="str">
        <f t="shared" si="151"/>
        <v/>
      </c>
    </row>
    <row r="466" spans="1:23" ht="13.5" customHeight="1">
      <c r="A466" s="45" t="str">
        <f>IF('Time Series Inputs'!A466="","",'Time Series Inputs'!A466)</f>
        <v/>
      </c>
      <c r="B466" s="74" t="str">
        <f>IF('Time Series Inputs'!B466="","",'Time Series Inputs'!B466)</f>
        <v/>
      </c>
      <c r="C466" s="74" t="str">
        <f>IF('Time Series Inputs'!C466="","",'Time Series Inputs'!C466)</f>
        <v/>
      </c>
      <c r="D466" s="53" t="str">
        <f>IF(A466="","",'Apply Constraints'!A466)</f>
        <v/>
      </c>
      <c r="E466" s="73" t="str">
        <f t="shared" si="136"/>
        <v/>
      </c>
      <c r="F466" s="68" t="str">
        <f t="shared" si="137"/>
        <v/>
      </c>
      <c r="G466" s="68" t="str">
        <f t="shared" si="138"/>
        <v/>
      </c>
      <c r="H466" s="69" t="str">
        <f t="shared" si="139"/>
        <v/>
      </c>
      <c r="I466" s="70" t="str">
        <f t="shared" si="140"/>
        <v/>
      </c>
      <c r="J466" s="46" t="str">
        <f t="shared" si="133"/>
        <v/>
      </c>
      <c r="K466" s="71" t="str">
        <f t="shared" si="141"/>
        <v/>
      </c>
      <c r="L466" s="70" t="str">
        <f t="shared" si="142"/>
        <v/>
      </c>
      <c r="M466" s="53" t="str">
        <f t="shared" si="143"/>
        <v/>
      </c>
      <c r="N466" s="53" t="str">
        <f t="shared" si="144"/>
        <v/>
      </c>
      <c r="O466" s="53" t="str">
        <f t="shared" si="134"/>
        <v/>
      </c>
      <c r="P466" s="72" t="str">
        <f t="shared" si="145"/>
        <v/>
      </c>
      <c r="Q466" s="72" t="str">
        <f t="shared" si="146"/>
        <v/>
      </c>
      <c r="R466" s="71" t="str">
        <f t="shared" si="147"/>
        <v/>
      </c>
      <c r="S466" s="71" t="str">
        <f t="shared" si="148"/>
        <v/>
      </c>
      <c r="T466" s="71" t="str">
        <f t="shared" si="149"/>
        <v/>
      </c>
      <c r="U466" s="53" t="str">
        <f t="shared" si="135"/>
        <v/>
      </c>
      <c r="V466" s="52" t="str">
        <f t="shared" si="150"/>
        <v/>
      </c>
      <c r="W466" s="66" t="str">
        <f t="shared" si="151"/>
        <v/>
      </c>
    </row>
    <row r="467" spans="1:23" ht="13.5" customHeight="1">
      <c r="A467" s="45" t="str">
        <f>IF('Time Series Inputs'!A467="","",'Time Series Inputs'!A467)</f>
        <v/>
      </c>
      <c r="B467" s="74" t="str">
        <f>IF('Time Series Inputs'!B467="","",'Time Series Inputs'!B467)</f>
        <v/>
      </c>
      <c r="C467" s="74" t="str">
        <f>IF('Time Series Inputs'!C467="","",'Time Series Inputs'!C467)</f>
        <v/>
      </c>
      <c r="D467" s="53" t="str">
        <f>IF(A467="","",'Apply Constraints'!A467)</f>
        <v/>
      </c>
      <c r="E467" s="73" t="str">
        <f t="shared" si="136"/>
        <v/>
      </c>
      <c r="F467" s="68" t="str">
        <f t="shared" si="137"/>
        <v/>
      </c>
      <c r="G467" s="68" t="str">
        <f t="shared" si="138"/>
        <v/>
      </c>
      <c r="H467" s="69" t="str">
        <f t="shared" si="139"/>
        <v/>
      </c>
      <c r="I467" s="70" t="str">
        <f t="shared" si="140"/>
        <v/>
      </c>
      <c r="J467" s="46" t="str">
        <f t="shared" si="133"/>
        <v/>
      </c>
      <c r="K467" s="71" t="str">
        <f t="shared" si="141"/>
        <v/>
      </c>
      <c r="L467" s="70" t="str">
        <f t="shared" si="142"/>
        <v/>
      </c>
      <c r="M467" s="53" t="str">
        <f t="shared" si="143"/>
        <v/>
      </c>
      <c r="N467" s="53" t="str">
        <f t="shared" si="144"/>
        <v/>
      </c>
      <c r="O467" s="53" t="str">
        <f t="shared" si="134"/>
        <v/>
      </c>
      <c r="P467" s="72" t="str">
        <f t="shared" si="145"/>
        <v/>
      </c>
      <c r="Q467" s="72" t="str">
        <f t="shared" si="146"/>
        <v/>
      </c>
      <c r="R467" s="71" t="str">
        <f t="shared" si="147"/>
        <v/>
      </c>
      <c r="S467" s="71" t="str">
        <f t="shared" si="148"/>
        <v/>
      </c>
      <c r="T467" s="71" t="str">
        <f t="shared" si="149"/>
        <v/>
      </c>
      <c r="U467" s="53" t="str">
        <f t="shared" si="135"/>
        <v/>
      </c>
      <c r="V467" s="52" t="str">
        <f t="shared" si="150"/>
        <v/>
      </c>
      <c r="W467" s="66" t="str">
        <f t="shared" si="151"/>
        <v/>
      </c>
    </row>
    <row r="468" spans="1:23" ht="13.5" customHeight="1">
      <c r="A468" s="45" t="str">
        <f>IF('Time Series Inputs'!A468="","",'Time Series Inputs'!A468)</f>
        <v/>
      </c>
      <c r="B468" s="74" t="str">
        <f>IF('Time Series Inputs'!B468="","",'Time Series Inputs'!B468)</f>
        <v/>
      </c>
      <c r="C468" s="74" t="str">
        <f>IF('Time Series Inputs'!C468="","",'Time Series Inputs'!C468)</f>
        <v/>
      </c>
      <c r="D468" s="53" t="str">
        <f>IF(A468="","",'Apply Constraints'!A468)</f>
        <v/>
      </c>
      <c r="E468" s="73" t="str">
        <f t="shared" si="136"/>
        <v/>
      </c>
      <c r="F468" s="68" t="str">
        <f t="shared" si="137"/>
        <v/>
      </c>
      <c r="G468" s="68" t="str">
        <f t="shared" si="138"/>
        <v/>
      </c>
      <c r="H468" s="69" t="str">
        <f t="shared" si="139"/>
        <v/>
      </c>
      <c r="I468" s="70" t="str">
        <f t="shared" si="140"/>
        <v/>
      </c>
      <c r="J468" s="46" t="str">
        <f t="shared" si="133"/>
        <v/>
      </c>
      <c r="K468" s="71" t="str">
        <f t="shared" si="141"/>
        <v/>
      </c>
      <c r="L468" s="70" t="str">
        <f t="shared" si="142"/>
        <v/>
      </c>
      <c r="M468" s="53" t="str">
        <f t="shared" si="143"/>
        <v/>
      </c>
      <c r="N468" s="53" t="str">
        <f t="shared" si="144"/>
        <v/>
      </c>
      <c r="O468" s="53" t="str">
        <f t="shared" si="134"/>
        <v/>
      </c>
      <c r="P468" s="72" t="str">
        <f t="shared" si="145"/>
        <v/>
      </c>
      <c r="Q468" s="72" t="str">
        <f t="shared" si="146"/>
        <v/>
      </c>
      <c r="R468" s="71" t="str">
        <f t="shared" si="147"/>
        <v/>
      </c>
      <c r="S468" s="71" t="str">
        <f t="shared" si="148"/>
        <v/>
      </c>
      <c r="T468" s="71" t="str">
        <f t="shared" si="149"/>
        <v/>
      </c>
      <c r="U468" s="53" t="str">
        <f t="shared" si="135"/>
        <v/>
      </c>
      <c r="V468" s="52" t="str">
        <f t="shared" si="150"/>
        <v/>
      </c>
      <c r="W468" s="66" t="str">
        <f t="shared" si="151"/>
        <v/>
      </c>
    </row>
    <row r="469" spans="1:23" ht="13.5" customHeight="1">
      <c r="A469" s="45" t="str">
        <f>IF('Time Series Inputs'!A469="","",'Time Series Inputs'!A469)</f>
        <v/>
      </c>
      <c r="B469" s="74" t="str">
        <f>IF('Time Series Inputs'!B469="","",'Time Series Inputs'!B469)</f>
        <v/>
      </c>
      <c r="C469" s="74" t="str">
        <f>IF('Time Series Inputs'!C469="","",'Time Series Inputs'!C469)</f>
        <v/>
      </c>
      <c r="D469" s="53" t="str">
        <f>IF(A469="","",'Apply Constraints'!A469)</f>
        <v/>
      </c>
      <c r="E469" s="73" t="str">
        <f t="shared" si="136"/>
        <v/>
      </c>
      <c r="F469" s="68" t="str">
        <f t="shared" si="137"/>
        <v/>
      </c>
      <c r="G469" s="68" t="str">
        <f t="shared" si="138"/>
        <v/>
      </c>
      <c r="H469" s="69" t="str">
        <f t="shared" si="139"/>
        <v/>
      </c>
      <c r="I469" s="70" t="str">
        <f t="shared" si="140"/>
        <v/>
      </c>
      <c r="J469" s="46" t="str">
        <f t="shared" si="133"/>
        <v/>
      </c>
      <c r="K469" s="71" t="str">
        <f t="shared" si="141"/>
        <v/>
      </c>
      <c r="L469" s="70" t="str">
        <f t="shared" si="142"/>
        <v/>
      </c>
      <c r="M469" s="53" t="str">
        <f t="shared" si="143"/>
        <v/>
      </c>
      <c r="N469" s="53" t="str">
        <f t="shared" si="144"/>
        <v/>
      </c>
      <c r="O469" s="53" t="str">
        <f t="shared" si="134"/>
        <v/>
      </c>
      <c r="P469" s="72" t="str">
        <f t="shared" si="145"/>
        <v/>
      </c>
      <c r="Q469" s="72" t="str">
        <f t="shared" si="146"/>
        <v/>
      </c>
      <c r="R469" s="71" t="str">
        <f t="shared" si="147"/>
        <v/>
      </c>
      <c r="S469" s="71" t="str">
        <f t="shared" si="148"/>
        <v/>
      </c>
      <c r="T469" s="71" t="str">
        <f t="shared" si="149"/>
        <v/>
      </c>
      <c r="U469" s="53" t="str">
        <f t="shared" si="135"/>
        <v/>
      </c>
      <c r="V469" s="52" t="str">
        <f t="shared" si="150"/>
        <v/>
      </c>
      <c r="W469" s="66" t="str">
        <f t="shared" si="151"/>
        <v/>
      </c>
    </row>
    <row r="470" spans="1:23" ht="13.5" customHeight="1">
      <c r="A470" s="45" t="str">
        <f>IF('Time Series Inputs'!A470="","",'Time Series Inputs'!A470)</f>
        <v/>
      </c>
      <c r="B470" s="74" t="str">
        <f>IF('Time Series Inputs'!B470="","",'Time Series Inputs'!B470)</f>
        <v/>
      </c>
      <c r="C470" s="74" t="str">
        <f>IF('Time Series Inputs'!C470="","",'Time Series Inputs'!C470)</f>
        <v/>
      </c>
      <c r="D470" s="53" t="str">
        <f>IF(A470="","",'Apply Constraints'!A470)</f>
        <v/>
      </c>
      <c r="E470" s="73" t="str">
        <f t="shared" si="136"/>
        <v/>
      </c>
      <c r="F470" s="68" t="str">
        <f t="shared" si="137"/>
        <v/>
      </c>
      <c r="G470" s="68" t="str">
        <f t="shared" si="138"/>
        <v/>
      </c>
      <c r="H470" s="69" t="str">
        <f t="shared" si="139"/>
        <v/>
      </c>
      <c r="I470" s="70" t="str">
        <f t="shared" si="140"/>
        <v/>
      </c>
      <c r="J470" s="46" t="str">
        <f t="shared" si="133"/>
        <v/>
      </c>
      <c r="K470" s="71" t="str">
        <f t="shared" si="141"/>
        <v/>
      </c>
      <c r="L470" s="70" t="str">
        <f t="shared" si="142"/>
        <v/>
      </c>
      <c r="M470" s="53" t="str">
        <f t="shared" si="143"/>
        <v/>
      </c>
      <c r="N470" s="53" t="str">
        <f t="shared" si="144"/>
        <v/>
      </c>
      <c r="O470" s="53" t="str">
        <f t="shared" si="134"/>
        <v/>
      </c>
      <c r="P470" s="72" t="str">
        <f t="shared" si="145"/>
        <v/>
      </c>
      <c r="Q470" s="72" t="str">
        <f t="shared" si="146"/>
        <v/>
      </c>
      <c r="R470" s="71" t="str">
        <f t="shared" si="147"/>
        <v/>
      </c>
      <c r="S470" s="71" t="str">
        <f t="shared" si="148"/>
        <v/>
      </c>
      <c r="T470" s="71" t="str">
        <f t="shared" si="149"/>
        <v/>
      </c>
      <c r="U470" s="53" t="str">
        <f t="shared" si="135"/>
        <v/>
      </c>
      <c r="V470" s="52" t="str">
        <f t="shared" si="150"/>
        <v/>
      </c>
      <c r="W470" s="66" t="str">
        <f t="shared" si="151"/>
        <v/>
      </c>
    </row>
    <row r="471" spans="1:23" ht="13.5" customHeight="1">
      <c r="A471" s="45" t="str">
        <f>IF('Time Series Inputs'!A471="","",'Time Series Inputs'!A471)</f>
        <v/>
      </c>
      <c r="B471" s="74" t="str">
        <f>IF('Time Series Inputs'!B471="","",'Time Series Inputs'!B471)</f>
        <v/>
      </c>
      <c r="C471" s="74" t="str">
        <f>IF('Time Series Inputs'!C471="","",'Time Series Inputs'!C471)</f>
        <v/>
      </c>
      <c r="D471" s="53" t="str">
        <f>IF(A471="","",'Apply Constraints'!A471)</f>
        <v/>
      </c>
      <c r="E471" s="73" t="str">
        <f t="shared" si="136"/>
        <v/>
      </c>
      <c r="F471" s="68" t="str">
        <f t="shared" si="137"/>
        <v/>
      </c>
      <c r="G471" s="68" t="str">
        <f t="shared" si="138"/>
        <v/>
      </c>
      <c r="H471" s="69" t="str">
        <f t="shared" si="139"/>
        <v/>
      </c>
      <c r="I471" s="70" t="str">
        <f t="shared" si="140"/>
        <v/>
      </c>
      <c r="J471" s="46" t="str">
        <f t="shared" si="133"/>
        <v/>
      </c>
      <c r="K471" s="71" t="str">
        <f t="shared" si="141"/>
        <v/>
      </c>
      <c r="L471" s="70" t="str">
        <f t="shared" si="142"/>
        <v/>
      </c>
      <c r="M471" s="53" t="str">
        <f t="shared" si="143"/>
        <v/>
      </c>
      <c r="N471" s="53" t="str">
        <f t="shared" si="144"/>
        <v/>
      </c>
      <c r="O471" s="53" t="str">
        <f t="shared" si="134"/>
        <v/>
      </c>
      <c r="P471" s="72" t="str">
        <f t="shared" si="145"/>
        <v/>
      </c>
      <c r="Q471" s="72" t="str">
        <f t="shared" si="146"/>
        <v/>
      </c>
      <c r="R471" s="71" t="str">
        <f t="shared" si="147"/>
        <v/>
      </c>
      <c r="S471" s="71" t="str">
        <f t="shared" si="148"/>
        <v/>
      </c>
      <c r="T471" s="71" t="str">
        <f t="shared" si="149"/>
        <v/>
      </c>
      <c r="U471" s="53" t="str">
        <f t="shared" si="135"/>
        <v/>
      </c>
      <c r="V471" s="52" t="str">
        <f t="shared" si="150"/>
        <v/>
      </c>
      <c r="W471" s="66" t="str">
        <f t="shared" si="151"/>
        <v/>
      </c>
    </row>
    <row r="472" spans="1:23" ht="13.5" customHeight="1">
      <c r="A472" s="45" t="str">
        <f>IF('Time Series Inputs'!A472="","",'Time Series Inputs'!A472)</f>
        <v/>
      </c>
      <c r="B472" s="74" t="str">
        <f>IF('Time Series Inputs'!B472="","",'Time Series Inputs'!B472)</f>
        <v/>
      </c>
      <c r="C472" s="74" t="str">
        <f>IF('Time Series Inputs'!C472="","",'Time Series Inputs'!C472)</f>
        <v/>
      </c>
      <c r="D472" s="53" t="str">
        <f>IF(A472="","",'Apply Constraints'!A472)</f>
        <v/>
      </c>
      <c r="E472" s="73" t="str">
        <f t="shared" si="136"/>
        <v/>
      </c>
      <c r="F472" s="68" t="str">
        <f t="shared" si="137"/>
        <v/>
      </c>
      <c r="G472" s="68" t="str">
        <f t="shared" si="138"/>
        <v/>
      </c>
      <c r="H472" s="69" t="str">
        <f t="shared" si="139"/>
        <v/>
      </c>
      <c r="I472" s="70" t="str">
        <f t="shared" si="140"/>
        <v/>
      </c>
      <c r="J472" s="46" t="str">
        <f t="shared" si="133"/>
        <v/>
      </c>
      <c r="K472" s="71" t="str">
        <f t="shared" si="141"/>
        <v/>
      </c>
      <c r="L472" s="70" t="str">
        <f t="shared" si="142"/>
        <v/>
      </c>
      <c r="M472" s="53" t="str">
        <f t="shared" si="143"/>
        <v/>
      </c>
      <c r="N472" s="53" t="str">
        <f t="shared" si="144"/>
        <v/>
      </c>
      <c r="O472" s="53" t="str">
        <f t="shared" si="134"/>
        <v/>
      </c>
      <c r="P472" s="72" t="str">
        <f t="shared" si="145"/>
        <v/>
      </c>
      <c r="Q472" s="72" t="str">
        <f t="shared" si="146"/>
        <v/>
      </c>
      <c r="R472" s="71" t="str">
        <f t="shared" si="147"/>
        <v/>
      </c>
      <c r="S472" s="71" t="str">
        <f t="shared" si="148"/>
        <v/>
      </c>
      <c r="T472" s="71" t="str">
        <f t="shared" si="149"/>
        <v/>
      </c>
      <c r="U472" s="53" t="str">
        <f t="shared" si="135"/>
        <v/>
      </c>
      <c r="V472" s="52" t="str">
        <f t="shared" si="150"/>
        <v/>
      </c>
      <c r="W472" s="66" t="str">
        <f t="shared" si="151"/>
        <v/>
      </c>
    </row>
    <row r="473" spans="1:23" ht="13.5" customHeight="1">
      <c r="A473" s="45" t="str">
        <f>IF('Time Series Inputs'!A473="","",'Time Series Inputs'!A473)</f>
        <v/>
      </c>
      <c r="B473" s="74" t="str">
        <f>IF('Time Series Inputs'!B473="","",'Time Series Inputs'!B473)</f>
        <v/>
      </c>
      <c r="C473" s="74" t="str">
        <f>IF('Time Series Inputs'!C473="","",'Time Series Inputs'!C473)</f>
        <v/>
      </c>
      <c r="D473" s="53" t="str">
        <f>IF(A473="","",'Apply Constraints'!A473)</f>
        <v/>
      </c>
      <c r="E473" s="73" t="str">
        <f t="shared" si="136"/>
        <v/>
      </c>
      <c r="F473" s="68" t="str">
        <f t="shared" si="137"/>
        <v/>
      </c>
      <c r="G473" s="68" t="str">
        <f t="shared" si="138"/>
        <v/>
      </c>
      <c r="H473" s="69" t="str">
        <f t="shared" si="139"/>
        <v/>
      </c>
      <c r="I473" s="70" t="str">
        <f t="shared" si="140"/>
        <v/>
      </c>
      <c r="J473" s="46" t="str">
        <f t="shared" si="133"/>
        <v/>
      </c>
      <c r="K473" s="71" t="str">
        <f t="shared" si="141"/>
        <v/>
      </c>
      <c r="L473" s="70" t="str">
        <f t="shared" si="142"/>
        <v/>
      </c>
      <c r="M473" s="53" t="str">
        <f t="shared" si="143"/>
        <v/>
      </c>
      <c r="N473" s="53" t="str">
        <f t="shared" si="144"/>
        <v/>
      </c>
      <c r="O473" s="53" t="str">
        <f t="shared" si="134"/>
        <v/>
      </c>
      <c r="P473" s="72" t="str">
        <f t="shared" si="145"/>
        <v/>
      </c>
      <c r="Q473" s="72" t="str">
        <f t="shared" si="146"/>
        <v/>
      </c>
      <c r="R473" s="71" t="str">
        <f t="shared" si="147"/>
        <v/>
      </c>
      <c r="S473" s="71" t="str">
        <f t="shared" si="148"/>
        <v/>
      </c>
      <c r="T473" s="71" t="str">
        <f t="shared" si="149"/>
        <v/>
      </c>
      <c r="U473" s="53" t="str">
        <f t="shared" si="135"/>
        <v/>
      </c>
      <c r="V473" s="52" t="str">
        <f t="shared" si="150"/>
        <v/>
      </c>
      <c r="W473" s="66" t="str">
        <f t="shared" si="151"/>
        <v/>
      </c>
    </row>
    <row r="474" spans="1:23" ht="13.5" customHeight="1">
      <c r="A474" s="45" t="str">
        <f>IF('Time Series Inputs'!A474="","",'Time Series Inputs'!A474)</f>
        <v/>
      </c>
      <c r="B474" s="74" t="str">
        <f>IF('Time Series Inputs'!B474="","",'Time Series Inputs'!B474)</f>
        <v/>
      </c>
      <c r="C474" s="74" t="str">
        <f>IF('Time Series Inputs'!C474="","",'Time Series Inputs'!C474)</f>
        <v/>
      </c>
      <c r="D474" s="53" t="str">
        <f>IF(A474="","",'Apply Constraints'!A474)</f>
        <v/>
      </c>
      <c r="E474" s="73" t="str">
        <f t="shared" si="136"/>
        <v/>
      </c>
      <c r="F474" s="68" t="str">
        <f t="shared" si="137"/>
        <v/>
      </c>
      <c r="G474" s="68" t="str">
        <f t="shared" si="138"/>
        <v/>
      </c>
      <c r="H474" s="69" t="str">
        <f t="shared" si="139"/>
        <v/>
      </c>
      <c r="I474" s="70" t="str">
        <f t="shared" si="140"/>
        <v/>
      </c>
      <c r="J474" s="46" t="str">
        <f t="shared" si="133"/>
        <v/>
      </c>
      <c r="K474" s="71" t="str">
        <f t="shared" si="141"/>
        <v/>
      </c>
      <c r="L474" s="70" t="str">
        <f t="shared" si="142"/>
        <v/>
      </c>
      <c r="M474" s="53" t="str">
        <f t="shared" si="143"/>
        <v/>
      </c>
      <c r="N474" s="53" t="str">
        <f t="shared" si="144"/>
        <v/>
      </c>
      <c r="O474" s="53" t="str">
        <f t="shared" si="134"/>
        <v/>
      </c>
      <c r="P474" s="72" t="str">
        <f t="shared" si="145"/>
        <v/>
      </c>
      <c r="Q474" s="72" t="str">
        <f t="shared" si="146"/>
        <v/>
      </c>
      <c r="R474" s="71" t="str">
        <f t="shared" si="147"/>
        <v/>
      </c>
      <c r="S474" s="71" t="str">
        <f t="shared" si="148"/>
        <v/>
      </c>
      <c r="T474" s="71" t="str">
        <f t="shared" si="149"/>
        <v/>
      </c>
      <c r="U474" s="53" t="str">
        <f t="shared" si="135"/>
        <v/>
      </c>
      <c r="V474" s="52" t="str">
        <f t="shared" si="150"/>
        <v/>
      </c>
      <c r="W474" s="66" t="str">
        <f t="shared" si="151"/>
        <v/>
      </c>
    </row>
    <row r="475" spans="1:23" ht="13.5" customHeight="1">
      <c r="A475" s="45" t="str">
        <f>IF('Time Series Inputs'!A475="","",'Time Series Inputs'!A475)</f>
        <v/>
      </c>
      <c r="B475" s="74" t="str">
        <f>IF('Time Series Inputs'!B475="","",'Time Series Inputs'!B475)</f>
        <v/>
      </c>
      <c r="C475" s="74" t="str">
        <f>IF('Time Series Inputs'!C475="","",'Time Series Inputs'!C475)</f>
        <v/>
      </c>
      <c r="D475" s="53" t="str">
        <f>IF(A475="","",'Apply Constraints'!A475)</f>
        <v/>
      </c>
      <c r="E475" s="73" t="str">
        <f t="shared" si="136"/>
        <v/>
      </c>
      <c r="F475" s="68" t="str">
        <f t="shared" si="137"/>
        <v/>
      </c>
      <c r="G475" s="68" t="str">
        <f t="shared" si="138"/>
        <v/>
      </c>
      <c r="H475" s="69" t="str">
        <f t="shared" si="139"/>
        <v/>
      </c>
      <c r="I475" s="70" t="str">
        <f t="shared" si="140"/>
        <v/>
      </c>
      <c r="J475" s="46" t="str">
        <f t="shared" si="133"/>
        <v/>
      </c>
      <c r="K475" s="71" t="str">
        <f t="shared" si="141"/>
        <v/>
      </c>
      <c r="L475" s="70" t="str">
        <f t="shared" si="142"/>
        <v/>
      </c>
      <c r="M475" s="53" t="str">
        <f t="shared" si="143"/>
        <v/>
      </c>
      <c r="N475" s="53" t="str">
        <f t="shared" si="144"/>
        <v/>
      </c>
      <c r="O475" s="53" t="str">
        <f t="shared" si="134"/>
        <v/>
      </c>
      <c r="P475" s="72" t="str">
        <f t="shared" si="145"/>
        <v/>
      </c>
      <c r="Q475" s="72" t="str">
        <f t="shared" si="146"/>
        <v/>
      </c>
      <c r="R475" s="71" t="str">
        <f t="shared" si="147"/>
        <v/>
      </c>
      <c r="S475" s="71" t="str">
        <f t="shared" si="148"/>
        <v/>
      </c>
      <c r="T475" s="71" t="str">
        <f t="shared" si="149"/>
        <v/>
      </c>
      <c r="U475" s="53" t="str">
        <f t="shared" si="135"/>
        <v/>
      </c>
      <c r="V475" s="52" t="str">
        <f t="shared" si="150"/>
        <v/>
      </c>
      <c r="W475" s="66" t="str">
        <f t="shared" si="151"/>
        <v/>
      </c>
    </row>
    <row r="476" spans="1:23" ht="13.5" customHeight="1">
      <c r="A476" s="45" t="str">
        <f>IF('Time Series Inputs'!A476="","",'Time Series Inputs'!A476)</f>
        <v/>
      </c>
      <c r="B476" s="74" t="str">
        <f>IF('Time Series Inputs'!B476="","",'Time Series Inputs'!B476)</f>
        <v/>
      </c>
      <c r="C476" s="74" t="str">
        <f>IF('Time Series Inputs'!C476="","",'Time Series Inputs'!C476)</f>
        <v/>
      </c>
      <c r="D476" s="53" t="str">
        <f>IF(A476="","",'Apply Constraints'!A476)</f>
        <v/>
      </c>
      <c r="E476" s="73" t="str">
        <f t="shared" si="136"/>
        <v/>
      </c>
      <c r="F476" s="68" t="str">
        <f t="shared" si="137"/>
        <v/>
      </c>
      <c r="G476" s="68" t="str">
        <f t="shared" si="138"/>
        <v/>
      </c>
      <c r="H476" s="69" t="str">
        <f t="shared" si="139"/>
        <v/>
      </c>
      <c r="I476" s="70" t="str">
        <f t="shared" si="140"/>
        <v/>
      </c>
      <c r="J476" s="46" t="str">
        <f t="shared" si="133"/>
        <v/>
      </c>
      <c r="K476" s="71" t="str">
        <f t="shared" si="141"/>
        <v/>
      </c>
      <c r="L476" s="70" t="str">
        <f t="shared" si="142"/>
        <v/>
      </c>
      <c r="M476" s="53" t="str">
        <f t="shared" si="143"/>
        <v/>
      </c>
      <c r="N476" s="53" t="str">
        <f t="shared" si="144"/>
        <v/>
      </c>
      <c r="O476" s="53" t="str">
        <f t="shared" si="134"/>
        <v/>
      </c>
      <c r="P476" s="72" t="str">
        <f t="shared" si="145"/>
        <v/>
      </c>
      <c r="Q476" s="72" t="str">
        <f t="shared" si="146"/>
        <v/>
      </c>
      <c r="R476" s="71" t="str">
        <f t="shared" si="147"/>
        <v/>
      </c>
      <c r="S476" s="71" t="str">
        <f t="shared" si="148"/>
        <v/>
      </c>
      <c r="T476" s="71" t="str">
        <f t="shared" si="149"/>
        <v/>
      </c>
      <c r="U476" s="53" t="str">
        <f t="shared" si="135"/>
        <v/>
      </c>
      <c r="V476" s="52" t="str">
        <f t="shared" si="150"/>
        <v/>
      </c>
      <c r="W476" s="66" t="str">
        <f t="shared" si="151"/>
        <v/>
      </c>
    </row>
    <row r="477" spans="1:23" ht="13.5" customHeight="1">
      <c r="A477" s="45" t="str">
        <f>IF('Time Series Inputs'!A477="","",'Time Series Inputs'!A477)</f>
        <v/>
      </c>
      <c r="B477" s="74" t="str">
        <f>IF('Time Series Inputs'!B477="","",'Time Series Inputs'!B477)</f>
        <v/>
      </c>
      <c r="C477" s="74" t="str">
        <f>IF('Time Series Inputs'!C477="","",'Time Series Inputs'!C477)</f>
        <v/>
      </c>
      <c r="D477" s="53" t="str">
        <f>IF(A477="","",'Apply Constraints'!A477)</f>
        <v/>
      </c>
      <c r="E477" s="73" t="str">
        <f t="shared" si="136"/>
        <v/>
      </c>
      <c r="F477" s="68" t="str">
        <f t="shared" si="137"/>
        <v/>
      </c>
      <c r="G477" s="68" t="str">
        <f t="shared" si="138"/>
        <v/>
      </c>
      <c r="H477" s="69" t="str">
        <f t="shared" si="139"/>
        <v/>
      </c>
      <c r="I477" s="70" t="str">
        <f t="shared" si="140"/>
        <v/>
      </c>
      <c r="J477" s="46" t="str">
        <f t="shared" si="133"/>
        <v/>
      </c>
      <c r="K477" s="71" t="str">
        <f t="shared" si="141"/>
        <v/>
      </c>
      <c r="L477" s="70" t="str">
        <f t="shared" si="142"/>
        <v/>
      </c>
      <c r="M477" s="53" t="str">
        <f t="shared" si="143"/>
        <v/>
      </c>
      <c r="N477" s="53" t="str">
        <f t="shared" si="144"/>
        <v/>
      </c>
      <c r="O477" s="53" t="str">
        <f t="shared" si="134"/>
        <v/>
      </c>
      <c r="P477" s="72" t="str">
        <f t="shared" si="145"/>
        <v/>
      </c>
      <c r="Q477" s="72" t="str">
        <f t="shared" si="146"/>
        <v/>
      </c>
      <c r="R477" s="71" t="str">
        <f t="shared" si="147"/>
        <v/>
      </c>
      <c r="S477" s="71" t="str">
        <f t="shared" si="148"/>
        <v/>
      </c>
      <c r="T477" s="71" t="str">
        <f t="shared" si="149"/>
        <v/>
      </c>
      <c r="U477" s="53" t="str">
        <f t="shared" si="135"/>
        <v/>
      </c>
      <c r="V477" s="52" t="str">
        <f t="shared" si="150"/>
        <v/>
      </c>
      <c r="W477" s="66" t="str">
        <f t="shared" si="151"/>
        <v/>
      </c>
    </row>
    <row r="478" spans="1:23" ht="13.5" customHeight="1">
      <c r="A478" s="45" t="str">
        <f>IF('Time Series Inputs'!A478="","",'Time Series Inputs'!A478)</f>
        <v/>
      </c>
      <c r="B478" s="74" t="str">
        <f>IF('Time Series Inputs'!B478="","",'Time Series Inputs'!B478)</f>
        <v/>
      </c>
      <c r="C478" s="74" t="str">
        <f>IF('Time Series Inputs'!C478="","",'Time Series Inputs'!C478)</f>
        <v/>
      </c>
      <c r="D478" s="53" t="str">
        <f>IF(A478="","",'Apply Constraints'!A478)</f>
        <v/>
      </c>
      <c r="E478" s="73" t="str">
        <f t="shared" si="136"/>
        <v/>
      </c>
      <c r="F478" s="68" t="str">
        <f t="shared" si="137"/>
        <v/>
      </c>
      <c r="G478" s="68" t="str">
        <f t="shared" si="138"/>
        <v/>
      </c>
      <c r="H478" s="69" t="str">
        <f t="shared" si="139"/>
        <v/>
      </c>
      <c r="I478" s="70" t="str">
        <f t="shared" si="140"/>
        <v/>
      </c>
      <c r="J478" s="46" t="str">
        <f t="shared" si="133"/>
        <v/>
      </c>
      <c r="K478" s="71" t="str">
        <f t="shared" si="141"/>
        <v/>
      </c>
      <c r="L478" s="70" t="str">
        <f t="shared" si="142"/>
        <v/>
      </c>
      <c r="M478" s="53" t="str">
        <f t="shared" si="143"/>
        <v/>
      </c>
      <c r="N478" s="53" t="str">
        <f t="shared" si="144"/>
        <v/>
      </c>
      <c r="O478" s="53" t="str">
        <f t="shared" si="134"/>
        <v/>
      </c>
      <c r="P478" s="72" t="str">
        <f t="shared" si="145"/>
        <v/>
      </c>
      <c r="Q478" s="72" t="str">
        <f t="shared" si="146"/>
        <v/>
      </c>
      <c r="R478" s="71" t="str">
        <f t="shared" si="147"/>
        <v/>
      </c>
      <c r="S478" s="71" t="str">
        <f t="shared" si="148"/>
        <v/>
      </c>
      <c r="T478" s="71" t="str">
        <f t="shared" si="149"/>
        <v/>
      </c>
      <c r="U478" s="53" t="str">
        <f t="shared" si="135"/>
        <v/>
      </c>
      <c r="V478" s="52" t="str">
        <f t="shared" si="150"/>
        <v/>
      </c>
      <c r="W478" s="66" t="str">
        <f t="shared" si="151"/>
        <v/>
      </c>
    </row>
    <row r="479" spans="1:23" ht="13.5" customHeight="1">
      <c r="A479" s="45" t="str">
        <f>IF('Time Series Inputs'!A479="","",'Time Series Inputs'!A479)</f>
        <v/>
      </c>
      <c r="B479" s="74" t="str">
        <f>IF('Time Series Inputs'!B479="","",'Time Series Inputs'!B479)</f>
        <v/>
      </c>
      <c r="C479" s="74" t="str">
        <f>IF('Time Series Inputs'!C479="","",'Time Series Inputs'!C479)</f>
        <v/>
      </c>
      <c r="D479" s="53" t="str">
        <f>IF(A479="","",'Apply Constraints'!A479)</f>
        <v/>
      </c>
      <c r="E479" s="73" t="str">
        <f t="shared" si="136"/>
        <v/>
      </c>
      <c r="F479" s="68" t="str">
        <f t="shared" si="137"/>
        <v/>
      </c>
      <c r="G479" s="68" t="str">
        <f t="shared" si="138"/>
        <v/>
      </c>
      <c r="H479" s="69" t="str">
        <f t="shared" si="139"/>
        <v/>
      </c>
      <c r="I479" s="70" t="str">
        <f t="shared" si="140"/>
        <v/>
      </c>
      <c r="J479" s="46" t="str">
        <f t="shared" si="133"/>
        <v/>
      </c>
      <c r="K479" s="71" t="str">
        <f t="shared" si="141"/>
        <v/>
      </c>
      <c r="L479" s="70" t="str">
        <f t="shared" si="142"/>
        <v/>
      </c>
      <c r="M479" s="53" t="str">
        <f t="shared" si="143"/>
        <v/>
      </c>
      <c r="N479" s="53" t="str">
        <f t="shared" si="144"/>
        <v/>
      </c>
      <c r="O479" s="53" t="str">
        <f t="shared" si="134"/>
        <v/>
      </c>
      <c r="P479" s="72" t="str">
        <f t="shared" si="145"/>
        <v/>
      </c>
      <c r="Q479" s="72" t="str">
        <f t="shared" si="146"/>
        <v/>
      </c>
      <c r="R479" s="71" t="str">
        <f t="shared" si="147"/>
        <v/>
      </c>
      <c r="S479" s="71" t="str">
        <f t="shared" si="148"/>
        <v/>
      </c>
      <c r="T479" s="71" t="str">
        <f t="shared" si="149"/>
        <v/>
      </c>
      <c r="U479" s="53" t="str">
        <f t="shared" si="135"/>
        <v/>
      </c>
      <c r="V479" s="52" t="str">
        <f t="shared" si="150"/>
        <v/>
      </c>
      <c r="W479" s="66" t="str">
        <f t="shared" si="151"/>
        <v/>
      </c>
    </row>
    <row r="480" spans="1:23" ht="13.5" customHeight="1">
      <c r="A480" s="45" t="str">
        <f>IF('Time Series Inputs'!A480="","",'Time Series Inputs'!A480)</f>
        <v/>
      </c>
      <c r="B480" s="74" t="str">
        <f>IF('Time Series Inputs'!B480="","",'Time Series Inputs'!B480)</f>
        <v/>
      </c>
      <c r="C480" s="74" t="str">
        <f>IF('Time Series Inputs'!C480="","",'Time Series Inputs'!C480)</f>
        <v/>
      </c>
      <c r="D480" s="53" t="str">
        <f>IF(A480="","",'Apply Constraints'!A480)</f>
        <v/>
      </c>
      <c r="E480" s="73" t="str">
        <f t="shared" si="136"/>
        <v/>
      </c>
      <c r="F480" s="68" t="str">
        <f t="shared" si="137"/>
        <v/>
      </c>
      <c r="G480" s="68" t="str">
        <f t="shared" si="138"/>
        <v/>
      </c>
      <c r="H480" s="69" t="str">
        <f t="shared" si="139"/>
        <v/>
      </c>
      <c r="I480" s="70" t="str">
        <f t="shared" si="140"/>
        <v/>
      </c>
      <c r="J480" s="46" t="str">
        <f t="shared" si="133"/>
        <v/>
      </c>
      <c r="K480" s="71" t="str">
        <f t="shared" si="141"/>
        <v/>
      </c>
      <c r="L480" s="70" t="str">
        <f t="shared" si="142"/>
        <v/>
      </c>
      <c r="M480" s="53" t="str">
        <f t="shared" si="143"/>
        <v/>
      </c>
      <c r="N480" s="53" t="str">
        <f t="shared" si="144"/>
        <v/>
      </c>
      <c r="O480" s="53" t="str">
        <f t="shared" si="134"/>
        <v/>
      </c>
      <c r="P480" s="72" t="str">
        <f t="shared" si="145"/>
        <v/>
      </c>
      <c r="Q480" s="72" t="str">
        <f t="shared" si="146"/>
        <v/>
      </c>
      <c r="R480" s="71" t="str">
        <f t="shared" si="147"/>
        <v/>
      </c>
      <c r="S480" s="71" t="str">
        <f t="shared" si="148"/>
        <v/>
      </c>
      <c r="T480" s="71" t="str">
        <f t="shared" si="149"/>
        <v/>
      </c>
      <c r="U480" s="53" t="str">
        <f t="shared" si="135"/>
        <v/>
      </c>
      <c r="V480" s="52" t="str">
        <f t="shared" si="150"/>
        <v/>
      </c>
      <c r="W480" s="66" t="str">
        <f t="shared" si="151"/>
        <v/>
      </c>
    </row>
    <row r="481" spans="1:23" ht="13.5" customHeight="1">
      <c r="A481" s="45" t="str">
        <f>IF('Time Series Inputs'!A481="","",'Time Series Inputs'!A481)</f>
        <v/>
      </c>
      <c r="B481" s="74" t="str">
        <f>IF('Time Series Inputs'!B481="","",'Time Series Inputs'!B481)</f>
        <v/>
      </c>
      <c r="C481" s="74" t="str">
        <f>IF('Time Series Inputs'!C481="","",'Time Series Inputs'!C481)</f>
        <v/>
      </c>
      <c r="D481" s="53" t="str">
        <f>IF(A481="","",'Apply Constraints'!A481)</f>
        <v/>
      </c>
      <c r="E481" s="73" t="str">
        <f t="shared" si="136"/>
        <v/>
      </c>
      <c r="F481" s="68" t="str">
        <f t="shared" si="137"/>
        <v/>
      </c>
      <c r="G481" s="68" t="str">
        <f t="shared" si="138"/>
        <v/>
      </c>
      <c r="H481" s="69" t="str">
        <f t="shared" si="139"/>
        <v/>
      </c>
      <c r="I481" s="70" t="str">
        <f t="shared" si="140"/>
        <v/>
      </c>
      <c r="J481" s="46" t="str">
        <f t="shared" si="133"/>
        <v/>
      </c>
      <c r="K481" s="71" t="str">
        <f t="shared" si="141"/>
        <v/>
      </c>
      <c r="L481" s="70" t="str">
        <f t="shared" si="142"/>
        <v/>
      </c>
      <c r="M481" s="53" t="str">
        <f t="shared" si="143"/>
        <v/>
      </c>
      <c r="N481" s="53" t="str">
        <f t="shared" si="144"/>
        <v/>
      </c>
      <c r="O481" s="53" t="str">
        <f t="shared" si="134"/>
        <v/>
      </c>
      <c r="P481" s="72" t="str">
        <f t="shared" si="145"/>
        <v/>
      </c>
      <c r="Q481" s="72" t="str">
        <f t="shared" si="146"/>
        <v/>
      </c>
      <c r="R481" s="71" t="str">
        <f t="shared" si="147"/>
        <v/>
      </c>
      <c r="S481" s="71" t="str">
        <f t="shared" si="148"/>
        <v/>
      </c>
      <c r="T481" s="71" t="str">
        <f t="shared" si="149"/>
        <v/>
      </c>
      <c r="U481" s="53" t="str">
        <f t="shared" si="135"/>
        <v/>
      </c>
      <c r="V481" s="52" t="str">
        <f t="shared" si="150"/>
        <v/>
      </c>
      <c r="W481" s="66" t="str">
        <f t="shared" si="151"/>
        <v/>
      </c>
    </row>
    <row r="482" spans="1:23" ht="13.5" customHeight="1">
      <c r="A482" s="45" t="str">
        <f>IF('Time Series Inputs'!A482="","",'Time Series Inputs'!A482)</f>
        <v/>
      </c>
      <c r="B482" s="74" t="str">
        <f>IF('Time Series Inputs'!B482="","",'Time Series Inputs'!B482)</f>
        <v/>
      </c>
      <c r="C482" s="74" t="str">
        <f>IF('Time Series Inputs'!C482="","",'Time Series Inputs'!C482)</f>
        <v/>
      </c>
      <c r="D482" s="53" t="str">
        <f>IF(A482="","",'Apply Constraints'!A482)</f>
        <v/>
      </c>
      <c r="E482" s="73" t="str">
        <f t="shared" si="136"/>
        <v/>
      </c>
      <c r="F482" s="68" t="str">
        <f t="shared" si="137"/>
        <v/>
      </c>
      <c r="G482" s="68" t="str">
        <f t="shared" si="138"/>
        <v/>
      </c>
      <c r="H482" s="69" t="str">
        <f t="shared" si="139"/>
        <v/>
      </c>
      <c r="I482" s="70" t="str">
        <f t="shared" si="140"/>
        <v/>
      </c>
      <c r="J482" s="46" t="str">
        <f t="shared" si="133"/>
        <v/>
      </c>
      <c r="K482" s="71" t="str">
        <f t="shared" si="141"/>
        <v/>
      </c>
      <c r="L482" s="70" t="str">
        <f t="shared" si="142"/>
        <v/>
      </c>
      <c r="M482" s="53" t="str">
        <f t="shared" si="143"/>
        <v/>
      </c>
      <c r="N482" s="53" t="str">
        <f t="shared" si="144"/>
        <v/>
      </c>
      <c r="O482" s="53" t="str">
        <f t="shared" si="134"/>
        <v/>
      </c>
      <c r="P482" s="72" t="str">
        <f t="shared" si="145"/>
        <v/>
      </c>
      <c r="Q482" s="72" t="str">
        <f t="shared" si="146"/>
        <v/>
      </c>
      <c r="R482" s="71" t="str">
        <f t="shared" si="147"/>
        <v/>
      </c>
      <c r="S482" s="71" t="str">
        <f t="shared" si="148"/>
        <v/>
      </c>
      <c r="T482" s="71" t="str">
        <f t="shared" si="149"/>
        <v/>
      </c>
      <c r="U482" s="53" t="str">
        <f t="shared" si="135"/>
        <v/>
      </c>
      <c r="V482" s="52" t="str">
        <f t="shared" si="150"/>
        <v/>
      </c>
      <c r="W482" s="66" t="str">
        <f t="shared" si="151"/>
        <v/>
      </c>
    </row>
    <row r="483" spans="1:23" ht="13.5" customHeight="1">
      <c r="A483" s="45" t="str">
        <f>IF('Time Series Inputs'!A483="","",'Time Series Inputs'!A483)</f>
        <v/>
      </c>
      <c r="B483" s="74" t="str">
        <f>IF('Time Series Inputs'!B483="","",'Time Series Inputs'!B483)</f>
        <v/>
      </c>
      <c r="C483" s="74" t="str">
        <f>IF('Time Series Inputs'!C483="","",'Time Series Inputs'!C483)</f>
        <v/>
      </c>
      <c r="D483" s="53" t="str">
        <f>IF(A483="","",'Apply Constraints'!A483)</f>
        <v/>
      </c>
      <c r="E483" s="73" t="str">
        <f t="shared" si="136"/>
        <v/>
      </c>
      <c r="F483" s="68" t="str">
        <f t="shared" si="137"/>
        <v/>
      </c>
      <c r="G483" s="68" t="str">
        <f t="shared" si="138"/>
        <v/>
      </c>
      <c r="H483" s="69" t="str">
        <f t="shared" si="139"/>
        <v/>
      </c>
      <c r="I483" s="70" t="str">
        <f t="shared" si="140"/>
        <v/>
      </c>
      <c r="J483" s="46" t="str">
        <f t="shared" si="133"/>
        <v/>
      </c>
      <c r="K483" s="71" t="str">
        <f t="shared" si="141"/>
        <v/>
      </c>
      <c r="L483" s="70" t="str">
        <f t="shared" si="142"/>
        <v/>
      </c>
      <c r="M483" s="53" t="str">
        <f t="shared" si="143"/>
        <v/>
      </c>
      <c r="N483" s="53" t="str">
        <f t="shared" si="144"/>
        <v/>
      </c>
      <c r="O483" s="53" t="str">
        <f t="shared" si="134"/>
        <v/>
      </c>
      <c r="P483" s="72" t="str">
        <f t="shared" si="145"/>
        <v/>
      </c>
      <c r="Q483" s="72" t="str">
        <f t="shared" si="146"/>
        <v/>
      </c>
      <c r="R483" s="71" t="str">
        <f t="shared" si="147"/>
        <v/>
      </c>
      <c r="S483" s="71" t="str">
        <f t="shared" si="148"/>
        <v/>
      </c>
      <c r="T483" s="71" t="str">
        <f t="shared" si="149"/>
        <v/>
      </c>
      <c r="U483" s="53" t="str">
        <f t="shared" si="135"/>
        <v/>
      </c>
      <c r="V483" s="52" t="str">
        <f t="shared" si="150"/>
        <v/>
      </c>
      <c r="W483" s="66" t="str">
        <f t="shared" si="151"/>
        <v/>
      </c>
    </row>
    <row r="484" spans="1:23" ht="13.5" customHeight="1">
      <c r="A484" s="45" t="str">
        <f>IF('Time Series Inputs'!A484="","",'Time Series Inputs'!A484)</f>
        <v/>
      </c>
      <c r="B484" s="74" t="str">
        <f>IF('Time Series Inputs'!B484="","",'Time Series Inputs'!B484)</f>
        <v/>
      </c>
      <c r="C484" s="74" t="str">
        <f>IF('Time Series Inputs'!C484="","",'Time Series Inputs'!C484)</f>
        <v/>
      </c>
      <c r="D484" s="53" t="str">
        <f>IF(A484="","",'Apply Constraints'!A484)</f>
        <v/>
      </c>
      <c r="E484" s="73" t="str">
        <f t="shared" si="136"/>
        <v/>
      </c>
      <c r="F484" s="68" t="str">
        <f t="shared" si="137"/>
        <v/>
      </c>
      <c r="G484" s="68" t="str">
        <f t="shared" si="138"/>
        <v/>
      </c>
      <c r="H484" s="69" t="str">
        <f t="shared" si="139"/>
        <v/>
      </c>
      <c r="I484" s="70" t="str">
        <f t="shared" si="140"/>
        <v/>
      </c>
      <c r="J484" s="46" t="str">
        <f t="shared" si="133"/>
        <v/>
      </c>
      <c r="K484" s="71" t="str">
        <f t="shared" si="141"/>
        <v/>
      </c>
      <c r="L484" s="70" t="str">
        <f t="shared" si="142"/>
        <v/>
      </c>
      <c r="M484" s="53" t="str">
        <f t="shared" si="143"/>
        <v/>
      </c>
      <c r="N484" s="53" t="str">
        <f t="shared" si="144"/>
        <v/>
      </c>
      <c r="O484" s="53" t="str">
        <f t="shared" si="134"/>
        <v/>
      </c>
      <c r="P484" s="72" t="str">
        <f t="shared" si="145"/>
        <v/>
      </c>
      <c r="Q484" s="72" t="str">
        <f t="shared" si="146"/>
        <v/>
      </c>
      <c r="R484" s="71" t="str">
        <f t="shared" si="147"/>
        <v/>
      </c>
      <c r="S484" s="71" t="str">
        <f t="shared" si="148"/>
        <v/>
      </c>
      <c r="T484" s="71" t="str">
        <f t="shared" si="149"/>
        <v/>
      </c>
      <c r="U484" s="53" t="str">
        <f t="shared" si="135"/>
        <v/>
      </c>
      <c r="V484" s="52" t="str">
        <f t="shared" si="150"/>
        <v/>
      </c>
      <c r="W484" s="66" t="str">
        <f t="shared" si="151"/>
        <v/>
      </c>
    </row>
    <row r="485" spans="1:23" ht="13.5" customHeight="1">
      <c r="A485" s="45" t="str">
        <f>IF('Time Series Inputs'!A485="","",'Time Series Inputs'!A485)</f>
        <v/>
      </c>
      <c r="B485" s="74" t="str">
        <f>IF('Time Series Inputs'!B485="","",'Time Series Inputs'!B485)</f>
        <v/>
      </c>
      <c r="C485" s="74" t="str">
        <f>IF('Time Series Inputs'!C485="","",'Time Series Inputs'!C485)</f>
        <v/>
      </c>
      <c r="D485" s="53" t="str">
        <f>IF(A485="","",'Apply Constraints'!A485)</f>
        <v/>
      </c>
      <c r="E485" s="73" t="str">
        <f t="shared" si="136"/>
        <v/>
      </c>
      <c r="F485" s="68" t="str">
        <f t="shared" si="137"/>
        <v/>
      </c>
      <c r="G485" s="68" t="str">
        <f t="shared" si="138"/>
        <v/>
      </c>
      <c r="H485" s="69" t="str">
        <f t="shared" si="139"/>
        <v/>
      </c>
      <c r="I485" s="70" t="str">
        <f t="shared" si="140"/>
        <v/>
      </c>
      <c r="J485" s="46" t="str">
        <f t="shared" si="133"/>
        <v/>
      </c>
      <c r="K485" s="71" t="str">
        <f t="shared" si="141"/>
        <v/>
      </c>
      <c r="L485" s="70" t="str">
        <f t="shared" si="142"/>
        <v/>
      </c>
      <c r="M485" s="53" t="str">
        <f t="shared" si="143"/>
        <v/>
      </c>
      <c r="N485" s="53" t="str">
        <f t="shared" si="144"/>
        <v/>
      </c>
      <c r="O485" s="53" t="str">
        <f t="shared" si="134"/>
        <v/>
      </c>
      <c r="P485" s="72" t="str">
        <f t="shared" si="145"/>
        <v/>
      </c>
      <c r="Q485" s="72" t="str">
        <f t="shared" si="146"/>
        <v/>
      </c>
      <c r="R485" s="71" t="str">
        <f t="shared" si="147"/>
        <v/>
      </c>
      <c r="S485" s="71" t="str">
        <f t="shared" si="148"/>
        <v/>
      </c>
      <c r="T485" s="71" t="str">
        <f t="shared" si="149"/>
        <v/>
      </c>
      <c r="U485" s="53" t="str">
        <f t="shared" si="135"/>
        <v/>
      </c>
      <c r="V485" s="52" t="str">
        <f t="shared" si="150"/>
        <v/>
      </c>
      <c r="W485" s="66" t="str">
        <f t="shared" si="151"/>
        <v/>
      </c>
    </row>
    <row r="486" spans="1:23" ht="13.5" customHeight="1">
      <c r="A486" s="45" t="str">
        <f>IF('Time Series Inputs'!A486="","",'Time Series Inputs'!A486)</f>
        <v/>
      </c>
      <c r="B486" s="74" t="str">
        <f>IF('Time Series Inputs'!B486="","",'Time Series Inputs'!B486)</f>
        <v/>
      </c>
      <c r="C486" s="74" t="str">
        <f>IF('Time Series Inputs'!C486="","",'Time Series Inputs'!C486)</f>
        <v/>
      </c>
      <c r="D486" s="53" t="str">
        <f>IF(A486="","",'Apply Constraints'!A486)</f>
        <v/>
      </c>
      <c r="E486" s="73" t="str">
        <f t="shared" si="136"/>
        <v/>
      </c>
      <c r="F486" s="68" t="str">
        <f t="shared" si="137"/>
        <v/>
      </c>
      <c r="G486" s="68" t="str">
        <f t="shared" si="138"/>
        <v/>
      </c>
      <c r="H486" s="69" t="str">
        <f t="shared" si="139"/>
        <v/>
      </c>
      <c r="I486" s="70" t="str">
        <f t="shared" si="140"/>
        <v/>
      </c>
      <c r="J486" s="46" t="str">
        <f t="shared" si="133"/>
        <v/>
      </c>
      <c r="K486" s="71" t="str">
        <f t="shared" si="141"/>
        <v/>
      </c>
      <c r="L486" s="70" t="str">
        <f t="shared" si="142"/>
        <v/>
      </c>
      <c r="M486" s="53" t="str">
        <f t="shared" si="143"/>
        <v/>
      </c>
      <c r="N486" s="53" t="str">
        <f t="shared" si="144"/>
        <v/>
      </c>
      <c r="O486" s="53" t="str">
        <f t="shared" si="134"/>
        <v/>
      </c>
      <c r="P486" s="72" t="str">
        <f t="shared" si="145"/>
        <v/>
      </c>
      <c r="Q486" s="72" t="str">
        <f t="shared" si="146"/>
        <v/>
      </c>
      <c r="R486" s="71" t="str">
        <f t="shared" si="147"/>
        <v/>
      </c>
      <c r="S486" s="71" t="str">
        <f t="shared" si="148"/>
        <v/>
      </c>
      <c r="T486" s="71" t="str">
        <f t="shared" si="149"/>
        <v/>
      </c>
      <c r="U486" s="53" t="str">
        <f t="shared" si="135"/>
        <v/>
      </c>
      <c r="V486" s="52" t="str">
        <f t="shared" si="150"/>
        <v/>
      </c>
      <c r="W486" s="66" t="str">
        <f t="shared" si="151"/>
        <v/>
      </c>
    </row>
    <row r="487" spans="1:23" ht="13.5" customHeight="1">
      <c r="A487" s="45" t="str">
        <f>IF('Time Series Inputs'!A487="","",'Time Series Inputs'!A487)</f>
        <v/>
      </c>
      <c r="B487" s="74" t="str">
        <f>IF('Time Series Inputs'!B487="","",'Time Series Inputs'!B487)</f>
        <v/>
      </c>
      <c r="C487" s="74" t="str">
        <f>IF('Time Series Inputs'!C487="","",'Time Series Inputs'!C487)</f>
        <v/>
      </c>
      <c r="D487" s="53" t="str">
        <f>IF(A487="","",'Apply Constraints'!A487)</f>
        <v/>
      </c>
      <c r="E487" s="73" t="str">
        <f t="shared" si="136"/>
        <v/>
      </c>
      <c r="F487" s="68" t="str">
        <f t="shared" si="137"/>
        <v/>
      </c>
      <c r="G487" s="68" t="str">
        <f t="shared" si="138"/>
        <v/>
      </c>
      <c r="H487" s="69" t="str">
        <f t="shared" si="139"/>
        <v/>
      </c>
      <c r="I487" s="70" t="str">
        <f t="shared" si="140"/>
        <v/>
      </c>
      <c r="J487" s="46" t="str">
        <f t="shared" si="133"/>
        <v/>
      </c>
      <c r="K487" s="71" t="str">
        <f t="shared" si="141"/>
        <v/>
      </c>
      <c r="L487" s="70" t="str">
        <f t="shared" si="142"/>
        <v/>
      </c>
      <c r="M487" s="53" t="str">
        <f t="shared" si="143"/>
        <v/>
      </c>
      <c r="N487" s="53" t="str">
        <f t="shared" si="144"/>
        <v/>
      </c>
      <c r="O487" s="53" t="str">
        <f t="shared" si="134"/>
        <v/>
      </c>
      <c r="P487" s="72" t="str">
        <f t="shared" si="145"/>
        <v/>
      </c>
      <c r="Q487" s="72" t="str">
        <f t="shared" si="146"/>
        <v/>
      </c>
      <c r="R487" s="71" t="str">
        <f t="shared" si="147"/>
        <v/>
      </c>
      <c r="S487" s="71" t="str">
        <f t="shared" si="148"/>
        <v/>
      </c>
      <c r="T487" s="71" t="str">
        <f t="shared" si="149"/>
        <v/>
      </c>
      <c r="U487" s="53" t="str">
        <f t="shared" si="135"/>
        <v/>
      </c>
      <c r="V487" s="52" t="str">
        <f t="shared" si="150"/>
        <v/>
      </c>
      <c r="W487" s="66" t="str">
        <f t="shared" si="151"/>
        <v/>
      </c>
    </row>
    <row r="488" spans="1:23" ht="13.5" customHeight="1">
      <c r="A488" s="45" t="str">
        <f>IF('Time Series Inputs'!A488="","",'Time Series Inputs'!A488)</f>
        <v/>
      </c>
      <c r="B488" s="74" t="str">
        <f>IF('Time Series Inputs'!B488="","",'Time Series Inputs'!B488)</f>
        <v/>
      </c>
      <c r="C488" s="74" t="str">
        <f>IF('Time Series Inputs'!C488="","",'Time Series Inputs'!C488)</f>
        <v/>
      </c>
      <c r="D488" s="53" t="str">
        <f>IF(A488="","",'Apply Constraints'!A488)</f>
        <v/>
      </c>
      <c r="E488" s="73" t="str">
        <f t="shared" si="136"/>
        <v/>
      </c>
      <c r="F488" s="68" t="str">
        <f t="shared" si="137"/>
        <v/>
      </c>
      <c r="G488" s="68" t="str">
        <f t="shared" si="138"/>
        <v/>
      </c>
      <c r="H488" s="69" t="str">
        <f t="shared" si="139"/>
        <v/>
      </c>
      <c r="I488" s="70" t="str">
        <f t="shared" si="140"/>
        <v/>
      </c>
      <c r="J488" s="46" t="str">
        <f t="shared" si="133"/>
        <v/>
      </c>
      <c r="K488" s="71" t="str">
        <f t="shared" si="141"/>
        <v/>
      </c>
      <c r="L488" s="70" t="str">
        <f t="shared" si="142"/>
        <v/>
      </c>
      <c r="M488" s="53" t="str">
        <f t="shared" si="143"/>
        <v/>
      </c>
      <c r="N488" s="53" t="str">
        <f t="shared" si="144"/>
        <v/>
      </c>
      <c r="O488" s="53" t="str">
        <f t="shared" si="134"/>
        <v/>
      </c>
      <c r="P488" s="72" t="str">
        <f t="shared" si="145"/>
        <v/>
      </c>
      <c r="Q488" s="72" t="str">
        <f t="shared" si="146"/>
        <v/>
      </c>
      <c r="R488" s="71" t="str">
        <f t="shared" si="147"/>
        <v/>
      </c>
      <c r="S488" s="71" t="str">
        <f t="shared" si="148"/>
        <v/>
      </c>
      <c r="T488" s="71" t="str">
        <f t="shared" si="149"/>
        <v/>
      </c>
      <c r="U488" s="53" t="str">
        <f t="shared" si="135"/>
        <v/>
      </c>
      <c r="V488" s="52" t="str">
        <f t="shared" si="150"/>
        <v/>
      </c>
      <c r="W488" s="66" t="str">
        <f t="shared" si="151"/>
        <v/>
      </c>
    </row>
    <row r="489" spans="1:23" ht="13.5" customHeight="1">
      <c r="A489" s="45" t="str">
        <f>IF('Time Series Inputs'!A489="","",'Time Series Inputs'!A489)</f>
        <v/>
      </c>
      <c r="B489" s="74" t="str">
        <f>IF('Time Series Inputs'!B489="","",'Time Series Inputs'!B489)</f>
        <v/>
      </c>
      <c r="C489" s="74" t="str">
        <f>IF('Time Series Inputs'!C489="","",'Time Series Inputs'!C489)</f>
        <v/>
      </c>
      <c r="D489" s="53" t="str">
        <f>IF(A489="","",'Apply Constraints'!A489)</f>
        <v/>
      </c>
      <c r="E489" s="73" t="str">
        <f t="shared" si="136"/>
        <v/>
      </c>
      <c r="F489" s="68" t="str">
        <f t="shared" si="137"/>
        <v/>
      </c>
      <c r="G489" s="68" t="str">
        <f t="shared" si="138"/>
        <v/>
      </c>
      <c r="H489" s="69" t="str">
        <f t="shared" si="139"/>
        <v/>
      </c>
      <c r="I489" s="70" t="str">
        <f t="shared" si="140"/>
        <v/>
      </c>
      <c r="J489" s="46" t="str">
        <f t="shared" si="133"/>
        <v/>
      </c>
      <c r="K489" s="71" t="str">
        <f t="shared" si="141"/>
        <v/>
      </c>
      <c r="L489" s="70" t="str">
        <f t="shared" si="142"/>
        <v/>
      </c>
      <c r="M489" s="53" t="str">
        <f t="shared" si="143"/>
        <v/>
      </c>
      <c r="N489" s="53" t="str">
        <f t="shared" si="144"/>
        <v/>
      </c>
      <c r="O489" s="53" t="str">
        <f t="shared" si="134"/>
        <v/>
      </c>
      <c r="P489" s="72" t="str">
        <f t="shared" si="145"/>
        <v/>
      </c>
      <c r="Q489" s="72" t="str">
        <f t="shared" si="146"/>
        <v/>
      </c>
      <c r="R489" s="71" t="str">
        <f t="shared" si="147"/>
        <v/>
      </c>
      <c r="S489" s="71" t="str">
        <f t="shared" si="148"/>
        <v/>
      </c>
      <c r="T489" s="71" t="str">
        <f t="shared" si="149"/>
        <v/>
      </c>
      <c r="U489" s="53" t="str">
        <f t="shared" si="135"/>
        <v/>
      </c>
      <c r="V489" s="52" t="str">
        <f t="shared" si="150"/>
        <v/>
      </c>
      <c r="W489" s="66" t="str">
        <f t="shared" si="151"/>
        <v/>
      </c>
    </row>
    <row r="490" spans="1:23" ht="13.5" customHeight="1">
      <c r="A490" s="45" t="str">
        <f>IF('Time Series Inputs'!A490="","",'Time Series Inputs'!A490)</f>
        <v/>
      </c>
      <c r="B490" s="74" t="str">
        <f>IF('Time Series Inputs'!B490="","",'Time Series Inputs'!B490)</f>
        <v/>
      </c>
      <c r="C490" s="74" t="str">
        <f>IF('Time Series Inputs'!C490="","",'Time Series Inputs'!C490)</f>
        <v/>
      </c>
      <c r="D490" s="53" t="str">
        <f>IF(A490="","",'Apply Constraints'!A490)</f>
        <v/>
      </c>
      <c r="E490" s="73" t="str">
        <f t="shared" si="136"/>
        <v/>
      </c>
      <c r="F490" s="68" t="str">
        <f t="shared" si="137"/>
        <v/>
      </c>
      <c r="G490" s="68" t="str">
        <f t="shared" si="138"/>
        <v/>
      </c>
      <c r="H490" s="69" t="str">
        <f t="shared" si="139"/>
        <v/>
      </c>
      <c r="I490" s="70" t="str">
        <f t="shared" si="140"/>
        <v/>
      </c>
      <c r="J490" s="46" t="str">
        <f t="shared" si="133"/>
        <v/>
      </c>
      <c r="K490" s="71" t="str">
        <f t="shared" si="141"/>
        <v/>
      </c>
      <c r="L490" s="70" t="str">
        <f t="shared" si="142"/>
        <v/>
      </c>
      <c r="M490" s="53" t="str">
        <f t="shared" si="143"/>
        <v/>
      </c>
      <c r="N490" s="53" t="str">
        <f t="shared" si="144"/>
        <v/>
      </c>
      <c r="O490" s="53" t="str">
        <f t="shared" si="134"/>
        <v/>
      </c>
      <c r="P490" s="72" t="str">
        <f t="shared" si="145"/>
        <v/>
      </c>
      <c r="Q490" s="72" t="str">
        <f t="shared" si="146"/>
        <v/>
      </c>
      <c r="R490" s="71" t="str">
        <f t="shared" si="147"/>
        <v/>
      </c>
      <c r="S490" s="71" t="str">
        <f t="shared" si="148"/>
        <v/>
      </c>
      <c r="T490" s="71" t="str">
        <f t="shared" si="149"/>
        <v/>
      </c>
      <c r="U490" s="53" t="str">
        <f t="shared" si="135"/>
        <v/>
      </c>
      <c r="V490" s="52" t="str">
        <f t="shared" si="150"/>
        <v/>
      </c>
      <c r="W490" s="66" t="str">
        <f t="shared" si="151"/>
        <v/>
      </c>
    </row>
    <row r="491" spans="1:23" ht="13.5" customHeight="1">
      <c r="A491" s="45" t="str">
        <f>IF('Time Series Inputs'!A491="","",'Time Series Inputs'!A491)</f>
        <v/>
      </c>
      <c r="B491" s="74" t="str">
        <f>IF('Time Series Inputs'!B491="","",'Time Series Inputs'!B491)</f>
        <v/>
      </c>
      <c r="C491" s="74" t="str">
        <f>IF('Time Series Inputs'!C491="","",'Time Series Inputs'!C491)</f>
        <v/>
      </c>
      <c r="D491" s="53" t="str">
        <f>IF(A491="","",'Apply Constraints'!A491)</f>
        <v/>
      </c>
      <c r="E491" s="73" t="str">
        <f t="shared" si="136"/>
        <v/>
      </c>
      <c r="F491" s="68" t="str">
        <f t="shared" si="137"/>
        <v/>
      </c>
      <c r="G491" s="68" t="str">
        <f t="shared" si="138"/>
        <v/>
      </c>
      <c r="H491" s="69" t="str">
        <f t="shared" si="139"/>
        <v/>
      </c>
      <c r="I491" s="70" t="str">
        <f t="shared" si="140"/>
        <v/>
      </c>
      <c r="J491" s="46" t="str">
        <f t="shared" si="133"/>
        <v/>
      </c>
      <c r="K491" s="71" t="str">
        <f t="shared" si="141"/>
        <v/>
      </c>
      <c r="L491" s="70" t="str">
        <f t="shared" si="142"/>
        <v/>
      </c>
      <c r="M491" s="53" t="str">
        <f t="shared" si="143"/>
        <v/>
      </c>
      <c r="N491" s="53" t="str">
        <f t="shared" si="144"/>
        <v/>
      </c>
      <c r="O491" s="53" t="str">
        <f t="shared" si="134"/>
        <v/>
      </c>
      <c r="P491" s="72" t="str">
        <f t="shared" si="145"/>
        <v/>
      </c>
      <c r="Q491" s="72" t="str">
        <f t="shared" si="146"/>
        <v/>
      </c>
      <c r="R491" s="71" t="str">
        <f t="shared" si="147"/>
        <v/>
      </c>
      <c r="S491" s="71" t="str">
        <f t="shared" si="148"/>
        <v/>
      </c>
      <c r="T491" s="71" t="str">
        <f t="shared" si="149"/>
        <v/>
      </c>
      <c r="U491" s="53" t="str">
        <f t="shared" si="135"/>
        <v/>
      </c>
      <c r="V491" s="52" t="str">
        <f t="shared" si="150"/>
        <v/>
      </c>
      <c r="W491" s="66" t="str">
        <f t="shared" si="151"/>
        <v/>
      </c>
    </row>
    <row r="492" spans="1:23" ht="13.5" customHeight="1">
      <c r="A492" s="45" t="str">
        <f>IF('Time Series Inputs'!A492="","",'Time Series Inputs'!A492)</f>
        <v/>
      </c>
      <c r="B492" s="74" t="str">
        <f>IF('Time Series Inputs'!B492="","",'Time Series Inputs'!B492)</f>
        <v/>
      </c>
      <c r="C492" s="74" t="str">
        <f>IF('Time Series Inputs'!C492="","",'Time Series Inputs'!C492)</f>
        <v/>
      </c>
      <c r="D492" s="53" t="str">
        <f>IF(A492="","",'Apply Constraints'!A492)</f>
        <v/>
      </c>
      <c r="E492" s="73" t="str">
        <f t="shared" si="136"/>
        <v/>
      </c>
      <c r="F492" s="68" t="str">
        <f t="shared" si="137"/>
        <v/>
      </c>
      <c r="G492" s="68" t="str">
        <f t="shared" si="138"/>
        <v/>
      </c>
      <c r="H492" s="69" t="str">
        <f t="shared" si="139"/>
        <v/>
      </c>
      <c r="I492" s="70" t="str">
        <f t="shared" si="140"/>
        <v/>
      </c>
      <c r="J492" s="46" t="str">
        <f t="shared" si="133"/>
        <v/>
      </c>
      <c r="K492" s="71" t="str">
        <f t="shared" si="141"/>
        <v/>
      </c>
      <c r="L492" s="70" t="str">
        <f t="shared" si="142"/>
        <v/>
      </c>
      <c r="M492" s="53" t="str">
        <f t="shared" si="143"/>
        <v/>
      </c>
      <c r="N492" s="53" t="str">
        <f t="shared" si="144"/>
        <v/>
      </c>
      <c r="O492" s="53" t="str">
        <f t="shared" si="134"/>
        <v/>
      </c>
      <c r="P492" s="72" t="str">
        <f t="shared" si="145"/>
        <v/>
      </c>
      <c r="Q492" s="72" t="str">
        <f t="shared" si="146"/>
        <v/>
      </c>
      <c r="R492" s="71" t="str">
        <f t="shared" si="147"/>
        <v/>
      </c>
      <c r="S492" s="71" t="str">
        <f t="shared" si="148"/>
        <v/>
      </c>
      <c r="T492" s="71" t="str">
        <f t="shared" si="149"/>
        <v/>
      </c>
      <c r="U492" s="53" t="str">
        <f t="shared" si="135"/>
        <v/>
      </c>
      <c r="V492" s="52" t="str">
        <f t="shared" si="150"/>
        <v/>
      </c>
      <c r="W492" s="66" t="str">
        <f t="shared" si="151"/>
        <v/>
      </c>
    </row>
    <row r="493" spans="1:23" ht="13.5" customHeight="1">
      <c r="A493" s="45" t="str">
        <f>IF('Time Series Inputs'!A493="","",'Time Series Inputs'!A493)</f>
        <v/>
      </c>
      <c r="B493" s="74" t="str">
        <f>IF('Time Series Inputs'!B493="","",'Time Series Inputs'!B493)</f>
        <v/>
      </c>
      <c r="C493" s="74" t="str">
        <f>IF('Time Series Inputs'!C493="","",'Time Series Inputs'!C493)</f>
        <v/>
      </c>
      <c r="D493" s="53" t="str">
        <f>IF(A493="","",'Apply Constraints'!A493)</f>
        <v/>
      </c>
      <c r="E493" s="73" t="str">
        <f t="shared" si="136"/>
        <v/>
      </c>
      <c r="F493" s="68" t="str">
        <f t="shared" si="137"/>
        <v/>
      </c>
      <c r="G493" s="68" t="str">
        <f t="shared" si="138"/>
        <v/>
      </c>
      <c r="H493" s="69" t="str">
        <f t="shared" si="139"/>
        <v/>
      </c>
      <c r="I493" s="70" t="str">
        <f t="shared" si="140"/>
        <v/>
      </c>
      <c r="J493" s="46" t="str">
        <f t="shared" si="133"/>
        <v/>
      </c>
      <c r="K493" s="71" t="str">
        <f t="shared" si="141"/>
        <v/>
      </c>
      <c r="L493" s="70" t="str">
        <f t="shared" si="142"/>
        <v/>
      </c>
      <c r="M493" s="53" t="str">
        <f t="shared" si="143"/>
        <v/>
      </c>
      <c r="N493" s="53" t="str">
        <f t="shared" si="144"/>
        <v/>
      </c>
      <c r="O493" s="53" t="str">
        <f t="shared" si="134"/>
        <v/>
      </c>
      <c r="P493" s="72" t="str">
        <f t="shared" si="145"/>
        <v/>
      </c>
      <c r="Q493" s="72" t="str">
        <f t="shared" si="146"/>
        <v/>
      </c>
      <c r="R493" s="71" t="str">
        <f t="shared" si="147"/>
        <v/>
      </c>
      <c r="S493" s="71" t="str">
        <f t="shared" si="148"/>
        <v/>
      </c>
      <c r="T493" s="71" t="str">
        <f t="shared" si="149"/>
        <v/>
      </c>
      <c r="U493" s="53" t="str">
        <f t="shared" si="135"/>
        <v/>
      </c>
      <c r="V493" s="52" t="str">
        <f t="shared" si="150"/>
        <v/>
      </c>
      <c r="W493" s="66" t="str">
        <f t="shared" si="151"/>
        <v/>
      </c>
    </row>
    <row r="494" spans="1:23" ht="13.5" customHeight="1">
      <c r="A494" s="45" t="str">
        <f>IF('Time Series Inputs'!A494="","",'Time Series Inputs'!A494)</f>
        <v/>
      </c>
      <c r="B494" s="74" t="str">
        <f>IF('Time Series Inputs'!B494="","",'Time Series Inputs'!B494)</f>
        <v/>
      </c>
      <c r="C494" s="74" t="str">
        <f>IF('Time Series Inputs'!C494="","",'Time Series Inputs'!C494)</f>
        <v/>
      </c>
      <c r="D494" s="53" t="str">
        <f>IF(A494="","",'Apply Constraints'!A494)</f>
        <v/>
      </c>
      <c r="E494" s="73" t="str">
        <f t="shared" si="136"/>
        <v/>
      </c>
      <c r="F494" s="68" t="str">
        <f t="shared" si="137"/>
        <v/>
      </c>
      <c r="G494" s="68" t="str">
        <f t="shared" si="138"/>
        <v/>
      </c>
      <c r="H494" s="69" t="str">
        <f t="shared" si="139"/>
        <v/>
      </c>
      <c r="I494" s="70" t="str">
        <f t="shared" si="140"/>
        <v/>
      </c>
      <c r="J494" s="46" t="str">
        <f t="shared" si="133"/>
        <v/>
      </c>
      <c r="K494" s="71" t="str">
        <f t="shared" si="141"/>
        <v/>
      </c>
      <c r="L494" s="70" t="str">
        <f t="shared" si="142"/>
        <v/>
      </c>
      <c r="M494" s="53" t="str">
        <f t="shared" si="143"/>
        <v/>
      </c>
      <c r="N494" s="53" t="str">
        <f t="shared" si="144"/>
        <v/>
      </c>
      <c r="O494" s="53" t="str">
        <f t="shared" si="134"/>
        <v/>
      </c>
      <c r="P494" s="72" t="str">
        <f t="shared" si="145"/>
        <v/>
      </c>
      <c r="Q494" s="72" t="str">
        <f t="shared" si="146"/>
        <v/>
      </c>
      <c r="R494" s="71" t="str">
        <f t="shared" si="147"/>
        <v/>
      </c>
      <c r="S494" s="71" t="str">
        <f t="shared" si="148"/>
        <v/>
      </c>
      <c r="T494" s="71" t="str">
        <f t="shared" si="149"/>
        <v/>
      </c>
      <c r="U494" s="53" t="str">
        <f t="shared" si="135"/>
        <v/>
      </c>
      <c r="V494" s="52" t="str">
        <f t="shared" si="150"/>
        <v/>
      </c>
      <c r="W494" s="66" t="str">
        <f t="shared" si="151"/>
        <v/>
      </c>
    </row>
    <row r="495" spans="1:23" ht="13.5" customHeight="1">
      <c r="A495" s="45" t="str">
        <f>IF('Time Series Inputs'!A495="","",'Time Series Inputs'!A495)</f>
        <v/>
      </c>
      <c r="B495" s="74" t="str">
        <f>IF('Time Series Inputs'!B495="","",'Time Series Inputs'!B495)</f>
        <v/>
      </c>
      <c r="C495" s="74" t="str">
        <f>IF('Time Series Inputs'!C495="","",'Time Series Inputs'!C495)</f>
        <v/>
      </c>
      <c r="D495" s="53" t="str">
        <f>IF(A495="","",'Apply Constraints'!A495)</f>
        <v/>
      </c>
      <c r="E495" s="73" t="str">
        <f t="shared" si="136"/>
        <v/>
      </c>
      <c r="F495" s="68" t="str">
        <f t="shared" si="137"/>
        <v/>
      </c>
      <c r="G495" s="68" t="str">
        <f t="shared" si="138"/>
        <v/>
      </c>
      <c r="H495" s="69" t="str">
        <f t="shared" si="139"/>
        <v/>
      </c>
      <c r="I495" s="70" t="str">
        <f t="shared" si="140"/>
        <v/>
      </c>
      <c r="J495" s="46" t="str">
        <f t="shared" si="133"/>
        <v/>
      </c>
      <c r="K495" s="71" t="str">
        <f t="shared" si="141"/>
        <v/>
      </c>
      <c r="L495" s="70" t="str">
        <f t="shared" si="142"/>
        <v/>
      </c>
      <c r="M495" s="53" t="str">
        <f t="shared" si="143"/>
        <v/>
      </c>
      <c r="N495" s="53" t="str">
        <f t="shared" si="144"/>
        <v/>
      </c>
      <c r="O495" s="53" t="str">
        <f t="shared" si="134"/>
        <v/>
      </c>
      <c r="P495" s="72" t="str">
        <f t="shared" si="145"/>
        <v/>
      </c>
      <c r="Q495" s="72" t="str">
        <f t="shared" si="146"/>
        <v/>
      </c>
      <c r="R495" s="71" t="str">
        <f t="shared" si="147"/>
        <v/>
      </c>
      <c r="S495" s="71" t="str">
        <f t="shared" si="148"/>
        <v/>
      </c>
      <c r="T495" s="71" t="str">
        <f t="shared" si="149"/>
        <v/>
      </c>
      <c r="U495" s="53" t="str">
        <f t="shared" si="135"/>
        <v/>
      </c>
      <c r="V495" s="52" t="str">
        <f t="shared" si="150"/>
        <v/>
      </c>
      <c r="W495" s="66" t="str">
        <f t="shared" si="151"/>
        <v/>
      </c>
    </row>
    <row r="496" spans="1:23" ht="13.5" customHeight="1">
      <c r="A496" s="45" t="str">
        <f>IF('Time Series Inputs'!A496="","",'Time Series Inputs'!A496)</f>
        <v/>
      </c>
      <c r="B496" s="74" t="str">
        <f>IF('Time Series Inputs'!B496="","",'Time Series Inputs'!B496)</f>
        <v/>
      </c>
      <c r="C496" s="74" t="str">
        <f>IF('Time Series Inputs'!C496="","",'Time Series Inputs'!C496)</f>
        <v/>
      </c>
      <c r="D496" s="53" t="str">
        <f>IF(A496="","",'Apply Constraints'!A496)</f>
        <v/>
      </c>
      <c r="E496" s="73" t="str">
        <f t="shared" si="136"/>
        <v/>
      </c>
      <c r="F496" s="68" t="str">
        <f t="shared" si="137"/>
        <v/>
      </c>
      <c r="G496" s="68" t="str">
        <f t="shared" si="138"/>
        <v/>
      </c>
      <c r="H496" s="69" t="str">
        <f t="shared" si="139"/>
        <v/>
      </c>
      <c r="I496" s="70" t="str">
        <f t="shared" si="140"/>
        <v/>
      </c>
      <c r="J496" s="46" t="str">
        <f t="shared" si="133"/>
        <v/>
      </c>
      <c r="K496" s="71" t="str">
        <f t="shared" si="141"/>
        <v/>
      </c>
      <c r="L496" s="70" t="str">
        <f t="shared" si="142"/>
        <v/>
      </c>
      <c r="M496" s="53" t="str">
        <f t="shared" si="143"/>
        <v/>
      </c>
      <c r="N496" s="53" t="str">
        <f t="shared" si="144"/>
        <v/>
      </c>
      <c r="O496" s="53" t="str">
        <f t="shared" si="134"/>
        <v/>
      </c>
      <c r="P496" s="72" t="str">
        <f t="shared" si="145"/>
        <v/>
      </c>
      <c r="Q496" s="72" t="str">
        <f t="shared" si="146"/>
        <v/>
      </c>
      <c r="R496" s="71" t="str">
        <f t="shared" si="147"/>
        <v/>
      </c>
      <c r="S496" s="71" t="str">
        <f t="shared" si="148"/>
        <v/>
      </c>
      <c r="T496" s="71" t="str">
        <f t="shared" si="149"/>
        <v/>
      </c>
      <c r="U496" s="53" t="str">
        <f t="shared" si="135"/>
        <v/>
      </c>
      <c r="V496" s="52" t="str">
        <f t="shared" si="150"/>
        <v/>
      </c>
      <c r="W496" s="66" t="str">
        <f t="shared" si="151"/>
        <v/>
      </c>
    </row>
    <row r="497" spans="1:23" ht="13.5" customHeight="1">
      <c r="A497" s="45" t="str">
        <f>IF('Time Series Inputs'!A497="","",'Time Series Inputs'!A497)</f>
        <v/>
      </c>
      <c r="B497" s="74" t="str">
        <f>IF('Time Series Inputs'!B497="","",'Time Series Inputs'!B497)</f>
        <v/>
      </c>
      <c r="C497" s="74" t="str">
        <f>IF('Time Series Inputs'!C497="","",'Time Series Inputs'!C497)</f>
        <v/>
      </c>
      <c r="D497" s="53" t="str">
        <f>IF(A497="","",'Apply Constraints'!A497)</f>
        <v/>
      </c>
      <c r="E497" s="73" t="str">
        <f t="shared" si="136"/>
        <v/>
      </c>
      <c r="F497" s="68" t="str">
        <f t="shared" si="137"/>
        <v/>
      </c>
      <c r="G497" s="68" t="str">
        <f t="shared" si="138"/>
        <v/>
      </c>
      <c r="H497" s="69" t="str">
        <f t="shared" si="139"/>
        <v/>
      </c>
      <c r="I497" s="70" t="str">
        <f t="shared" si="140"/>
        <v/>
      </c>
      <c r="J497" s="46" t="str">
        <f t="shared" si="133"/>
        <v/>
      </c>
      <c r="K497" s="71" t="str">
        <f t="shared" si="141"/>
        <v/>
      </c>
      <c r="L497" s="70" t="str">
        <f t="shared" si="142"/>
        <v/>
      </c>
      <c r="M497" s="53" t="str">
        <f t="shared" si="143"/>
        <v/>
      </c>
      <c r="N497" s="53" t="str">
        <f t="shared" si="144"/>
        <v/>
      </c>
      <c r="O497" s="53" t="str">
        <f t="shared" si="134"/>
        <v/>
      </c>
      <c r="P497" s="72" t="str">
        <f t="shared" si="145"/>
        <v/>
      </c>
      <c r="Q497" s="72" t="str">
        <f t="shared" si="146"/>
        <v/>
      </c>
      <c r="R497" s="71" t="str">
        <f t="shared" si="147"/>
        <v/>
      </c>
      <c r="S497" s="71" t="str">
        <f t="shared" si="148"/>
        <v/>
      </c>
      <c r="T497" s="71" t="str">
        <f t="shared" si="149"/>
        <v/>
      </c>
      <c r="U497" s="53" t="str">
        <f t="shared" si="135"/>
        <v/>
      </c>
      <c r="V497" s="52" t="str">
        <f t="shared" si="150"/>
        <v/>
      </c>
      <c r="W497" s="66" t="str">
        <f t="shared" si="151"/>
        <v/>
      </c>
    </row>
    <row r="498" spans="1:23" ht="13.5" customHeight="1">
      <c r="A498" s="45" t="str">
        <f>IF('Time Series Inputs'!A498="","",'Time Series Inputs'!A498)</f>
        <v/>
      </c>
      <c r="B498" s="74" t="str">
        <f>IF('Time Series Inputs'!B498="","",'Time Series Inputs'!B498)</f>
        <v/>
      </c>
      <c r="C498" s="74" t="str">
        <f>IF('Time Series Inputs'!C498="","",'Time Series Inputs'!C498)</f>
        <v/>
      </c>
      <c r="D498" s="53" t="str">
        <f>IF(A498="","",'Apply Constraints'!A498)</f>
        <v/>
      </c>
      <c r="E498" s="73" t="str">
        <f t="shared" si="136"/>
        <v/>
      </c>
      <c r="F498" s="68" t="str">
        <f t="shared" si="137"/>
        <v/>
      </c>
      <c r="G498" s="68" t="str">
        <f t="shared" si="138"/>
        <v/>
      </c>
      <c r="H498" s="69" t="str">
        <f t="shared" si="139"/>
        <v/>
      </c>
      <c r="I498" s="70" t="str">
        <f t="shared" si="140"/>
        <v/>
      </c>
      <c r="J498" s="46" t="str">
        <f t="shared" si="133"/>
        <v/>
      </c>
      <c r="K498" s="71" t="str">
        <f t="shared" si="141"/>
        <v/>
      </c>
      <c r="L498" s="70" t="str">
        <f t="shared" si="142"/>
        <v/>
      </c>
      <c r="M498" s="53" t="str">
        <f t="shared" si="143"/>
        <v/>
      </c>
      <c r="N498" s="53" t="str">
        <f t="shared" si="144"/>
        <v/>
      </c>
      <c r="O498" s="53" t="str">
        <f t="shared" si="134"/>
        <v/>
      </c>
      <c r="P498" s="72" t="str">
        <f t="shared" si="145"/>
        <v/>
      </c>
      <c r="Q498" s="72" t="str">
        <f t="shared" si="146"/>
        <v/>
      </c>
      <c r="R498" s="71" t="str">
        <f t="shared" si="147"/>
        <v/>
      </c>
      <c r="S498" s="71" t="str">
        <f t="shared" si="148"/>
        <v/>
      </c>
      <c r="T498" s="71" t="str">
        <f t="shared" si="149"/>
        <v/>
      </c>
      <c r="U498" s="53" t="str">
        <f t="shared" si="135"/>
        <v/>
      </c>
      <c r="V498" s="52" t="str">
        <f t="shared" si="150"/>
        <v/>
      </c>
      <c r="W498" s="66" t="str">
        <f t="shared" si="151"/>
        <v/>
      </c>
    </row>
    <row r="499" spans="1:23" ht="13.5" customHeight="1">
      <c r="A499" s="45" t="str">
        <f>IF('Time Series Inputs'!A499="","",'Time Series Inputs'!A499)</f>
        <v/>
      </c>
      <c r="B499" s="74" t="str">
        <f>IF('Time Series Inputs'!B499="","",'Time Series Inputs'!B499)</f>
        <v/>
      </c>
      <c r="C499" s="74" t="str">
        <f>IF('Time Series Inputs'!C499="","",'Time Series Inputs'!C499)</f>
        <v/>
      </c>
      <c r="D499" s="53" t="str">
        <f>IF(A499="","",'Apply Constraints'!A499)</f>
        <v/>
      </c>
      <c r="E499" s="73" t="str">
        <f t="shared" si="136"/>
        <v/>
      </c>
      <c r="F499" s="68" t="str">
        <f t="shared" si="137"/>
        <v/>
      </c>
      <c r="G499" s="68" t="str">
        <f t="shared" si="138"/>
        <v/>
      </c>
      <c r="H499" s="69" t="str">
        <f t="shared" si="139"/>
        <v/>
      </c>
      <c r="I499" s="70" t="str">
        <f t="shared" si="140"/>
        <v/>
      </c>
      <c r="J499" s="46" t="str">
        <f t="shared" si="133"/>
        <v/>
      </c>
      <c r="K499" s="71" t="str">
        <f t="shared" si="141"/>
        <v/>
      </c>
      <c r="L499" s="70" t="str">
        <f t="shared" si="142"/>
        <v/>
      </c>
      <c r="M499" s="53" t="str">
        <f t="shared" si="143"/>
        <v/>
      </c>
      <c r="N499" s="53" t="str">
        <f t="shared" si="144"/>
        <v/>
      </c>
      <c r="O499" s="53" t="str">
        <f t="shared" si="134"/>
        <v/>
      </c>
      <c r="P499" s="72" t="str">
        <f t="shared" si="145"/>
        <v/>
      </c>
      <c r="Q499" s="72" t="str">
        <f t="shared" si="146"/>
        <v/>
      </c>
      <c r="R499" s="71" t="str">
        <f t="shared" si="147"/>
        <v/>
      </c>
      <c r="S499" s="71" t="str">
        <f t="shared" si="148"/>
        <v/>
      </c>
      <c r="T499" s="71" t="str">
        <f t="shared" si="149"/>
        <v/>
      </c>
      <c r="U499" s="53" t="str">
        <f t="shared" si="135"/>
        <v/>
      </c>
      <c r="V499" s="52" t="str">
        <f t="shared" si="150"/>
        <v/>
      </c>
      <c r="W499" s="66" t="str">
        <f t="shared" si="151"/>
        <v/>
      </c>
    </row>
    <row r="500" spans="1:23" ht="13.5" customHeight="1">
      <c r="A500" s="45" t="str">
        <f>IF('Time Series Inputs'!A500="","",'Time Series Inputs'!A500)</f>
        <v/>
      </c>
      <c r="B500" s="74" t="str">
        <f>IF('Time Series Inputs'!B500="","",'Time Series Inputs'!B500)</f>
        <v/>
      </c>
      <c r="C500" s="74" t="str">
        <f>IF('Time Series Inputs'!C500="","",'Time Series Inputs'!C500)</f>
        <v/>
      </c>
      <c r="D500" s="53" t="str">
        <f>IF(A500="","",'Apply Constraints'!A500)</f>
        <v/>
      </c>
      <c r="E500" s="73" t="str">
        <f t="shared" si="136"/>
        <v/>
      </c>
      <c r="F500" s="68" t="str">
        <f t="shared" si="137"/>
        <v/>
      </c>
      <c r="G500" s="68" t="str">
        <f t="shared" si="138"/>
        <v/>
      </c>
      <c r="H500" s="69" t="str">
        <f t="shared" si="139"/>
        <v/>
      </c>
      <c r="I500" s="70" t="str">
        <f t="shared" si="140"/>
        <v/>
      </c>
      <c r="J500" s="46" t="str">
        <f t="shared" si="133"/>
        <v/>
      </c>
      <c r="K500" s="71" t="str">
        <f t="shared" si="141"/>
        <v/>
      </c>
      <c r="L500" s="70" t="str">
        <f t="shared" si="142"/>
        <v/>
      </c>
      <c r="M500" s="53" t="str">
        <f t="shared" si="143"/>
        <v/>
      </c>
      <c r="N500" s="53" t="str">
        <f t="shared" si="144"/>
        <v/>
      </c>
      <c r="O500" s="53" t="str">
        <f t="shared" si="134"/>
        <v/>
      </c>
      <c r="P500" s="72" t="str">
        <f t="shared" si="145"/>
        <v/>
      </c>
      <c r="Q500" s="72" t="str">
        <f t="shared" si="146"/>
        <v/>
      </c>
      <c r="R500" s="71" t="str">
        <f t="shared" si="147"/>
        <v/>
      </c>
      <c r="S500" s="71" t="str">
        <f t="shared" si="148"/>
        <v/>
      </c>
      <c r="T500" s="71" t="str">
        <f t="shared" si="149"/>
        <v/>
      </c>
      <c r="U500" s="53" t="str">
        <f t="shared" si="135"/>
        <v/>
      </c>
      <c r="V500" s="52" t="str">
        <f t="shared" si="150"/>
        <v/>
      </c>
      <c r="W500" s="66" t="str">
        <f t="shared" si="151"/>
        <v/>
      </c>
    </row>
    <row r="501" spans="1:23" ht="13.5" customHeight="1">
      <c r="A501" s="45" t="str">
        <f>IF('Time Series Inputs'!A501="","",'Time Series Inputs'!A501)</f>
        <v/>
      </c>
      <c r="B501" s="74" t="str">
        <f>IF('Time Series Inputs'!B501="","",'Time Series Inputs'!B501)</f>
        <v/>
      </c>
      <c r="C501" s="74" t="str">
        <f>IF('Time Series Inputs'!C501="","",'Time Series Inputs'!C501)</f>
        <v/>
      </c>
      <c r="D501" s="53" t="str">
        <f>IF(A501="","",'Apply Constraints'!A501)</f>
        <v/>
      </c>
      <c r="E501" s="73" t="str">
        <f t="shared" si="136"/>
        <v/>
      </c>
      <c r="F501" s="68" t="str">
        <f t="shared" si="137"/>
        <v/>
      </c>
      <c r="G501" s="68" t="str">
        <f t="shared" si="138"/>
        <v/>
      </c>
      <c r="H501" s="69" t="str">
        <f t="shared" si="139"/>
        <v/>
      </c>
      <c r="I501" s="70" t="str">
        <f t="shared" si="140"/>
        <v/>
      </c>
      <c r="J501" s="46" t="str">
        <f t="shared" si="133"/>
        <v/>
      </c>
      <c r="K501" s="71" t="str">
        <f t="shared" si="141"/>
        <v/>
      </c>
      <c r="L501" s="70" t="str">
        <f t="shared" si="142"/>
        <v/>
      </c>
      <c r="M501" s="53" t="str">
        <f t="shared" si="143"/>
        <v/>
      </c>
      <c r="N501" s="53" t="str">
        <f t="shared" si="144"/>
        <v/>
      </c>
      <c r="O501" s="53" t="str">
        <f t="shared" si="134"/>
        <v/>
      </c>
      <c r="P501" s="72" t="str">
        <f t="shared" si="145"/>
        <v/>
      </c>
      <c r="Q501" s="72" t="str">
        <f t="shared" si="146"/>
        <v/>
      </c>
      <c r="R501" s="71" t="str">
        <f t="shared" si="147"/>
        <v/>
      </c>
      <c r="S501" s="71" t="str">
        <f t="shared" si="148"/>
        <v/>
      </c>
      <c r="T501" s="71" t="str">
        <f t="shared" si="149"/>
        <v/>
      </c>
      <c r="U501" s="53" t="str">
        <f t="shared" si="135"/>
        <v/>
      </c>
      <c r="V501" s="52" t="str">
        <f t="shared" si="150"/>
        <v/>
      </c>
      <c r="W501" s="66" t="str">
        <f t="shared" si="151"/>
        <v/>
      </c>
    </row>
    <row r="502" spans="1:23" ht="13.5" customHeight="1">
      <c r="A502" s="45" t="str">
        <f>IF('Time Series Inputs'!A502="","",'Time Series Inputs'!A502)</f>
        <v/>
      </c>
      <c r="B502" s="74" t="str">
        <f>IF('Time Series Inputs'!B502="","",'Time Series Inputs'!B502)</f>
        <v/>
      </c>
      <c r="C502" s="74" t="str">
        <f>IF('Time Series Inputs'!C502="","",'Time Series Inputs'!C502)</f>
        <v/>
      </c>
      <c r="D502" s="53" t="str">
        <f>IF(A502="","",'Apply Constraints'!A502)</f>
        <v/>
      </c>
      <c r="E502" s="73" t="str">
        <f t="shared" si="136"/>
        <v/>
      </c>
      <c r="F502" s="68" t="str">
        <f t="shared" si="137"/>
        <v/>
      </c>
      <c r="G502" s="68" t="str">
        <f t="shared" si="138"/>
        <v/>
      </c>
      <c r="H502" s="69" t="str">
        <f t="shared" si="139"/>
        <v/>
      </c>
      <c r="I502" s="70" t="str">
        <f t="shared" si="140"/>
        <v/>
      </c>
      <c r="J502" s="46" t="str">
        <f t="shared" si="133"/>
        <v/>
      </c>
      <c r="K502" s="71" t="str">
        <f t="shared" si="141"/>
        <v/>
      </c>
      <c r="L502" s="70" t="str">
        <f t="shared" si="142"/>
        <v/>
      </c>
      <c r="M502" s="53" t="str">
        <f t="shared" si="143"/>
        <v/>
      </c>
      <c r="N502" s="53" t="str">
        <f t="shared" si="144"/>
        <v/>
      </c>
      <c r="O502" s="53" t="str">
        <f t="shared" si="134"/>
        <v/>
      </c>
      <c r="P502" s="72" t="str">
        <f t="shared" si="145"/>
        <v/>
      </c>
      <c r="Q502" s="72" t="str">
        <f t="shared" si="146"/>
        <v/>
      </c>
      <c r="R502" s="71" t="str">
        <f t="shared" si="147"/>
        <v/>
      </c>
      <c r="S502" s="71" t="str">
        <f t="shared" si="148"/>
        <v/>
      </c>
      <c r="T502" s="71" t="str">
        <f t="shared" si="149"/>
        <v/>
      </c>
      <c r="U502" s="53" t="str">
        <f t="shared" si="135"/>
        <v/>
      </c>
      <c r="V502" s="52" t="str">
        <f t="shared" si="150"/>
        <v/>
      </c>
      <c r="W502" s="66" t="str">
        <f t="shared" si="151"/>
        <v/>
      </c>
    </row>
    <row r="503" spans="1:23" ht="13.5" customHeight="1">
      <c r="A503" s="45" t="str">
        <f>IF('Time Series Inputs'!A503="","",'Time Series Inputs'!A503)</f>
        <v/>
      </c>
      <c r="B503" s="74" t="str">
        <f>IF('Time Series Inputs'!B503="","",'Time Series Inputs'!B503)</f>
        <v/>
      </c>
      <c r="C503" s="74" t="str">
        <f>IF('Time Series Inputs'!C503="","",'Time Series Inputs'!C503)</f>
        <v/>
      </c>
      <c r="D503" s="53" t="str">
        <f>IF(A503="","",'Apply Constraints'!A503)</f>
        <v/>
      </c>
      <c r="E503" s="73" t="str">
        <f t="shared" si="136"/>
        <v/>
      </c>
      <c r="F503" s="68" t="str">
        <f t="shared" si="137"/>
        <v/>
      </c>
      <c r="G503" s="68" t="str">
        <f t="shared" si="138"/>
        <v/>
      </c>
      <c r="H503" s="69" t="str">
        <f t="shared" si="139"/>
        <v/>
      </c>
      <c r="I503" s="70" t="str">
        <f t="shared" si="140"/>
        <v/>
      </c>
      <c r="J503" s="46" t="str">
        <f t="shared" si="133"/>
        <v/>
      </c>
      <c r="K503" s="71" t="str">
        <f t="shared" si="141"/>
        <v/>
      </c>
      <c r="L503" s="70" t="str">
        <f t="shared" si="142"/>
        <v/>
      </c>
      <c r="M503" s="53" t="str">
        <f t="shared" si="143"/>
        <v/>
      </c>
      <c r="N503" s="53" t="str">
        <f t="shared" si="144"/>
        <v/>
      </c>
      <c r="O503" s="53" t="str">
        <f t="shared" si="134"/>
        <v/>
      </c>
      <c r="P503" s="72" t="str">
        <f t="shared" si="145"/>
        <v/>
      </c>
      <c r="Q503" s="72" t="str">
        <f t="shared" si="146"/>
        <v/>
      </c>
      <c r="R503" s="71" t="str">
        <f t="shared" si="147"/>
        <v/>
      </c>
      <c r="S503" s="71" t="str">
        <f t="shared" si="148"/>
        <v/>
      </c>
      <c r="T503" s="71" t="str">
        <f t="shared" si="149"/>
        <v/>
      </c>
      <c r="U503" s="53" t="str">
        <f t="shared" si="135"/>
        <v/>
      </c>
      <c r="V503" s="52" t="str">
        <f t="shared" si="150"/>
        <v/>
      </c>
      <c r="W503" s="66" t="str">
        <f t="shared" si="151"/>
        <v/>
      </c>
    </row>
    <row r="504" spans="1:23" ht="13.5" customHeight="1">
      <c r="A504" s="45" t="str">
        <f>IF('Time Series Inputs'!A504="","",'Time Series Inputs'!A504)</f>
        <v/>
      </c>
      <c r="B504" s="74" t="str">
        <f>IF('Time Series Inputs'!B504="","",'Time Series Inputs'!B504)</f>
        <v/>
      </c>
      <c r="C504" s="74" t="str">
        <f>IF('Time Series Inputs'!C504="","",'Time Series Inputs'!C504)</f>
        <v/>
      </c>
      <c r="D504" s="53" t="str">
        <f>IF(A504="","",'Apply Constraints'!A504)</f>
        <v/>
      </c>
      <c r="E504" s="73" t="str">
        <f t="shared" si="136"/>
        <v/>
      </c>
      <c r="F504" s="68" t="str">
        <f t="shared" si="137"/>
        <v/>
      </c>
      <c r="G504" s="68" t="str">
        <f t="shared" si="138"/>
        <v/>
      </c>
      <c r="H504" s="69" t="str">
        <f t="shared" si="139"/>
        <v/>
      </c>
      <c r="I504" s="70" t="str">
        <f t="shared" si="140"/>
        <v/>
      </c>
      <c r="J504" s="46" t="str">
        <f t="shared" si="133"/>
        <v/>
      </c>
      <c r="K504" s="71" t="str">
        <f t="shared" si="141"/>
        <v/>
      </c>
      <c r="L504" s="70" t="str">
        <f t="shared" si="142"/>
        <v/>
      </c>
      <c r="M504" s="53" t="str">
        <f t="shared" si="143"/>
        <v/>
      </c>
      <c r="N504" s="53" t="str">
        <f t="shared" si="144"/>
        <v/>
      </c>
      <c r="O504" s="53" t="str">
        <f t="shared" si="134"/>
        <v/>
      </c>
      <c r="P504" s="72" t="str">
        <f t="shared" si="145"/>
        <v/>
      </c>
      <c r="Q504" s="72" t="str">
        <f t="shared" si="146"/>
        <v/>
      </c>
      <c r="R504" s="71" t="str">
        <f t="shared" si="147"/>
        <v/>
      </c>
      <c r="S504" s="71" t="str">
        <f t="shared" si="148"/>
        <v/>
      </c>
      <c r="T504" s="71" t="str">
        <f t="shared" si="149"/>
        <v/>
      </c>
      <c r="U504" s="53" t="str">
        <f t="shared" si="135"/>
        <v/>
      </c>
      <c r="V504" s="52" t="str">
        <f t="shared" si="150"/>
        <v/>
      </c>
      <c r="W504" s="66" t="str">
        <f t="shared" si="151"/>
        <v/>
      </c>
    </row>
    <row r="505" spans="1:23" ht="13.5" customHeight="1">
      <c r="A505" s="45" t="str">
        <f>IF('Time Series Inputs'!A505="","",'Time Series Inputs'!A505)</f>
        <v/>
      </c>
      <c r="B505" s="74" t="str">
        <f>IF('Time Series Inputs'!B505="","",'Time Series Inputs'!B505)</f>
        <v/>
      </c>
      <c r="C505" s="74" t="str">
        <f>IF('Time Series Inputs'!C505="","",'Time Series Inputs'!C505)</f>
        <v/>
      </c>
      <c r="D505" s="53" t="str">
        <f>IF(A505="","",'Apply Constraints'!A505)</f>
        <v/>
      </c>
      <c r="E505" s="73" t="str">
        <f t="shared" si="136"/>
        <v/>
      </c>
      <c r="F505" s="68" t="str">
        <f t="shared" si="137"/>
        <v/>
      </c>
      <c r="G505" s="68" t="str">
        <f t="shared" si="138"/>
        <v/>
      </c>
      <c r="H505" s="69" t="str">
        <f t="shared" si="139"/>
        <v/>
      </c>
      <c r="I505" s="70" t="str">
        <f t="shared" si="140"/>
        <v/>
      </c>
      <c r="J505" s="46" t="str">
        <f t="shared" si="133"/>
        <v/>
      </c>
      <c r="K505" s="71" t="str">
        <f t="shared" si="141"/>
        <v/>
      </c>
      <c r="L505" s="70" t="str">
        <f t="shared" si="142"/>
        <v/>
      </c>
      <c r="M505" s="53" t="str">
        <f t="shared" si="143"/>
        <v/>
      </c>
      <c r="N505" s="53" t="str">
        <f t="shared" si="144"/>
        <v/>
      </c>
      <c r="O505" s="53" t="str">
        <f t="shared" si="134"/>
        <v/>
      </c>
      <c r="P505" s="72" t="str">
        <f t="shared" si="145"/>
        <v/>
      </c>
      <c r="Q505" s="72" t="str">
        <f t="shared" si="146"/>
        <v/>
      </c>
      <c r="R505" s="71" t="str">
        <f t="shared" si="147"/>
        <v/>
      </c>
      <c r="S505" s="71" t="str">
        <f t="shared" si="148"/>
        <v/>
      </c>
      <c r="T505" s="71" t="str">
        <f t="shared" si="149"/>
        <v/>
      </c>
      <c r="U505" s="53" t="str">
        <f t="shared" si="135"/>
        <v/>
      </c>
      <c r="V505" s="52" t="str">
        <f t="shared" si="150"/>
        <v/>
      </c>
      <c r="W505" s="66" t="str">
        <f t="shared" si="151"/>
        <v/>
      </c>
    </row>
    <row r="506" spans="1:23" ht="13.5" customHeight="1">
      <c r="A506" s="45" t="str">
        <f>IF('Time Series Inputs'!A506="","",'Time Series Inputs'!A506)</f>
        <v/>
      </c>
      <c r="B506" s="74" t="str">
        <f>IF('Time Series Inputs'!B506="","",'Time Series Inputs'!B506)</f>
        <v/>
      </c>
      <c r="C506" s="74" t="str">
        <f>IF('Time Series Inputs'!C506="","",'Time Series Inputs'!C506)</f>
        <v/>
      </c>
      <c r="D506" s="53" t="str">
        <f>IF(A506="","",'Apply Constraints'!A506)</f>
        <v/>
      </c>
      <c r="E506" s="73" t="str">
        <f t="shared" si="136"/>
        <v/>
      </c>
      <c r="F506" s="68" t="str">
        <f t="shared" si="137"/>
        <v/>
      </c>
      <c r="G506" s="68" t="str">
        <f t="shared" si="138"/>
        <v/>
      </c>
      <c r="H506" s="69" t="str">
        <f t="shared" si="139"/>
        <v/>
      </c>
      <c r="I506" s="70" t="str">
        <f t="shared" si="140"/>
        <v/>
      </c>
      <c r="J506" s="46" t="str">
        <f t="shared" si="133"/>
        <v/>
      </c>
      <c r="K506" s="71" t="str">
        <f t="shared" si="141"/>
        <v/>
      </c>
      <c r="L506" s="70" t="str">
        <f t="shared" si="142"/>
        <v/>
      </c>
      <c r="M506" s="53" t="str">
        <f t="shared" si="143"/>
        <v/>
      </c>
      <c r="N506" s="53" t="str">
        <f t="shared" si="144"/>
        <v/>
      </c>
      <c r="O506" s="53" t="str">
        <f t="shared" si="134"/>
        <v/>
      </c>
      <c r="P506" s="72" t="str">
        <f t="shared" si="145"/>
        <v/>
      </c>
      <c r="Q506" s="72" t="str">
        <f t="shared" si="146"/>
        <v/>
      </c>
      <c r="R506" s="71" t="str">
        <f t="shared" si="147"/>
        <v/>
      </c>
      <c r="S506" s="71" t="str">
        <f t="shared" si="148"/>
        <v/>
      </c>
      <c r="T506" s="71" t="str">
        <f t="shared" si="149"/>
        <v/>
      </c>
      <c r="U506" s="53" t="str">
        <f t="shared" si="135"/>
        <v/>
      </c>
      <c r="V506" s="52" t="str">
        <f t="shared" si="150"/>
        <v/>
      </c>
      <c r="W506" s="66" t="str">
        <f t="shared" si="151"/>
        <v/>
      </c>
    </row>
    <row r="507" spans="1:23" ht="13.5" customHeight="1">
      <c r="A507" s="45" t="str">
        <f>IF('Time Series Inputs'!A507="","",'Time Series Inputs'!A507)</f>
        <v/>
      </c>
      <c r="B507" s="74" t="str">
        <f>IF('Time Series Inputs'!B507="","",'Time Series Inputs'!B507)</f>
        <v/>
      </c>
      <c r="C507" s="74" t="str">
        <f>IF('Time Series Inputs'!C507="","",'Time Series Inputs'!C507)</f>
        <v/>
      </c>
      <c r="D507" s="53" t="str">
        <f>IF(A507="","",'Apply Constraints'!A507)</f>
        <v/>
      </c>
      <c r="E507" s="73" t="str">
        <f t="shared" si="136"/>
        <v/>
      </c>
      <c r="F507" s="68" t="str">
        <f t="shared" si="137"/>
        <v/>
      </c>
      <c r="G507" s="68" t="str">
        <f t="shared" si="138"/>
        <v/>
      </c>
      <c r="H507" s="69" t="str">
        <f t="shared" si="139"/>
        <v/>
      </c>
      <c r="I507" s="70" t="str">
        <f t="shared" si="140"/>
        <v/>
      </c>
      <c r="J507" s="46" t="str">
        <f t="shared" si="133"/>
        <v/>
      </c>
      <c r="K507" s="71" t="str">
        <f t="shared" si="141"/>
        <v/>
      </c>
      <c r="L507" s="70" t="str">
        <f t="shared" si="142"/>
        <v/>
      </c>
      <c r="M507" s="53" t="str">
        <f t="shared" si="143"/>
        <v/>
      </c>
      <c r="N507" s="53" t="str">
        <f t="shared" si="144"/>
        <v/>
      </c>
      <c r="O507" s="53" t="str">
        <f t="shared" si="134"/>
        <v/>
      </c>
      <c r="P507" s="72" t="str">
        <f t="shared" si="145"/>
        <v/>
      </c>
      <c r="Q507" s="72" t="str">
        <f t="shared" si="146"/>
        <v/>
      </c>
      <c r="R507" s="71" t="str">
        <f t="shared" si="147"/>
        <v/>
      </c>
      <c r="S507" s="71" t="str">
        <f t="shared" si="148"/>
        <v/>
      </c>
      <c r="T507" s="71" t="str">
        <f t="shared" si="149"/>
        <v/>
      </c>
      <c r="U507" s="53" t="str">
        <f t="shared" si="135"/>
        <v/>
      </c>
      <c r="V507" s="52" t="str">
        <f t="shared" si="150"/>
        <v/>
      </c>
      <c r="W507" s="66" t="str">
        <f t="shared" si="151"/>
        <v/>
      </c>
    </row>
    <row r="508" spans="1:23" ht="13.5" customHeight="1">
      <c r="A508" s="45" t="str">
        <f>IF('Time Series Inputs'!A508="","",'Time Series Inputs'!A508)</f>
        <v/>
      </c>
      <c r="B508" s="74" t="str">
        <f>IF('Time Series Inputs'!B508="","",'Time Series Inputs'!B508)</f>
        <v/>
      </c>
      <c r="C508" s="74" t="str">
        <f>IF('Time Series Inputs'!C508="","",'Time Series Inputs'!C508)</f>
        <v/>
      </c>
      <c r="D508" s="53" t="str">
        <f>IF(A508="","",'Apply Constraints'!A508)</f>
        <v/>
      </c>
      <c r="E508" s="73" t="str">
        <f t="shared" si="136"/>
        <v/>
      </c>
      <c r="F508" s="68" t="str">
        <f t="shared" si="137"/>
        <v/>
      </c>
      <c r="G508" s="68" t="str">
        <f t="shared" si="138"/>
        <v/>
      </c>
      <c r="H508" s="69" t="str">
        <f t="shared" si="139"/>
        <v/>
      </c>
      <c r="I508" s="70" t="str">
        <f t="shared" si="140"/>
        <v/>
      </c>
      <c r="J508" s="46" t="str">
        <f t="shared" si="133"/>
        <v/>
      </c>
      <c r="K508" s="71" t="str">
        <f t="shared" si="141"/>
        <v/>
      </c>
      <c r="L508" s="70" t="str">
        <f t="shared" si="142"/>
        <v/>
      </c>
      <c r="M508" s="53" t="str">
        <f t="shared" si="143"/>
        <v/>
      </c>
      <c r="N508" s="53" t="str">
        <f t="shared" si="144"/>
        <v/>
      </c>
      <c r="O508" s="53" t="str">
        <f t="shared" si="134"/>
        <v/>
      </c>
      <c r="P508" s="72" t="str">
        <f t="shared" si="145"/>
        <v/>
      </c>
      <c r="Q508" s="72" t="str">
        <f t="shared" si="146"/>
        <v/>
      </c>
      <c r="R508" s="71" t="str">
        <f t="shared" si="147"/>
        <v/>
      </c>
      <c r="S508" s="71" t="str">
        <f t="shared" si="148"/>
        <v/>
      </c>
      <c r="T508" s="71" t="str">
        <f t="shared" si="149"/>
        <v/>
      </c>
      <c r="U508" s="53" t="str">
        <f t="shared" si="135"/>
        <v/>
      </c>
      <c r="V508" s="52" t="str">
        <f t="shared" si="150"/>
        <v/>
      </c>
      <c r="W508" s="66" t="str">
        <f t="shared" si="151"/>
        <v/>
      </c>
    </row>
    <row r="509" spans="1:23" ht="13.5" customHeight="1">
      <c r="A509" s="45" t="str">
        <f>IF('Time Series Inputs'!A509="","",'Time Series Inputs'!A509)</f>
        <v/>
      </c>
      <c r="B509" s="74" t="str">
        <f>IF('Time Series Inputs'!B509="","",'Time Series Inputs'!B509)</f>
        <v/>
      </c>
      <c r="C509" s="74" t="str">
        <f>IF('Time Series Inputs'!C509="","",'Time Series Inputs'!C509)</f>
        <v/>
      </c>
      <c r="D509" s="53" t="str">
        <f>IF(A509="","",'Apply Constraints'!A509)</f>
        <v/>
      </c>
      <c r="E509" s="73" t="str">
        <f t="shared" si="136"/>
        <v/>
      </c>
      <c r="F509" s="68" t="str">
        <f t="shared" si="137"/>
        <v/>
      </c>
      <c r="G509" s="68" t="str">
        <f t="shared" si="138"/>
        <v/>
      </c>
      <c r="H509" s="69" t="str">
        <f t="shared" si="139"/>
        <v/>
      </c>
      <c r="I509" s="70" t="str">
        <f t="shared" si="140"/>
        <v/>
      </c>
      <c r="J509" s="46" t="str">
        <f t="shared" si="133"/>
        <v/>
      </c>
      <c r="K509" s="71" t="str">
        <f t="shared" si="141"/>
        <v/>
      </c>
      <c r="L509" s="70" t="str">
        <f t="shared" si="142"/>
        <v/>
      </c>
      <c r="M509" s="53" t="str">
        <f t="shared" si="143"/>
        <v/>
      </c>
      <c r="N509" s="53" t="str">
        <f t="shared" si="144"/>
        <v/>
      </c>
      <c r="O509" s="53" t="str">
        <f t="shared" si="134"/>
        <v/>
      </c>
      <c r="P509" s="72" t="str">
        <f t="shared" si="145"/>
        <v/>
      </c>
      <c r="Q509" s="72" t="str">
        <f t="shared" si="146"/>
        <v/>
      </c>
      <c r="R509" s="71" t="str">
        <f t="shared" si="147"/>
        <v/>
      </c>
      <c r="S509" s="71" t="str">
        <f t="shared" si="148"/>
        <v/>
      </c>
      <c r="T509" s="71" t="str">
        <f t="shared" si="149"/>
        <v/>
      </c>
      <c r="U509" s="53" t="str">
        <f t="shared" si="135"/>
        <v/>
      </c>
      <c r="V509" s="52" t="str">
        <f t="shared" si="150"/>
        <v/>
      </c>
      <c r="W509" s="66" t="str">
        <f t="shared" si="151"/>
        <v/>
      </c>
    </row>
    <row r="510" spans="1:23" ht="13.5" customHeight="1">
      <c r="A510" s="45" t="str">
        <f>IF('Time Series Inputs'!A510="","",'Time Series Inputs'!A510)</f>
        <v/>
      </c>
      <c r="B510" s="74" t="str">
        <f>IF('Time Series Inputs'!B510="","",'Time Series Inputs'!B510)</f>
        <v/>
      </c>
      <c r="C510" s="74" t="str">
        <f>IF('Time Series Inputs'!C510="","",'Time Series Inputs'!C510)</f>
        <v/>
      </c>
      <c r="D510" s="53" t="str">
        <f>IF(A510="","",'Apply Constraints'!A510)</f>
        <v/>
      </c>
      <c r="E510" s="73" t="str">
        <f t="shared" si="136"/>
        <v/>
      </c>
      <c r="F510" s="68" t="str">
        <f t="shared" si="137"/>
        <v/>
      </c>
      <c r="G510" s="68" t="str">
        <f t="shared" si="138"/>
        <v/>
      </c>
      <c r="H510" s="69" t="str">
        <f t="shared" si="139"/>
        <v/>
      </c>
      <c r="I510" s="70" t="str">
        <f t="shared" si="140"/>
        <v/>
      </c>
      <c r="J510" s="46" t="str">
        <f t="shared" si="133"/>
        <v/>
      </c>
      <c r="K510" s="71" t="str">
        <f t="shared" si="141"/>
        <v/>
      </c>
      <c r="L510" s="70" t="str">
        <f t="shared" si="142"/>
        <v/>
      </c>
      <c r="M510" s="53" t="str">
        <f t="shared" si="143"/>
        <v/>
      </c>
      <c r="N510" s="53" t="str">
        <f t="shared" si="144"/>
        <v/>
      </c>
      <c r="O510" s="53" t="str">
        <f t="shared" si="134"/>
        <v/>
      </c>
      <c r="P510" s="72" t="str">
        <f t="shared" si="145"/>
        <v/>
      </c>
      <c r="Q510" s="72" t="str">
        <f t="shared" si="146"/>
        <v/>
      </c>
      <c r="R510" s="71" t="str">
        <f t="shared" si="147"/>
        <v/>
      </c>
      <c r="S510" s="71" t="str">
        <f t="shared" si="148"/>
        <v/>
      </c>
      <c r="T510" s="71" t="str">
        <f t="shared" si="149"/>
        <v/>
      </c>
      <c r="U510" s="53" t="str">
        <f t="shared" si="135"/>
        <v/>
      </c>
      <c r="V510" s="52" t="str">
        <f t="shared" si="150"/>
        <v/>
      </c>
      <c r="W510" s="66" t="str">
        <f t="shared" si="151"/>
        <v/>
      </c>
    </row>
    <row r="511" spans="1:23" ht="13.5" customHeight="1">
      <c r="A511" s="45" t="str">
        <f>IF('Time Series Inputs'!A511="","",'Time Series Inputs'!A511)</f>
        <v/>
      </c>
      <c r="B511" s="74" t="str">
        <f>IF('Time Series Inputs'!B511="","",'Time Series Inputs'!B511)</f>
        <v/>
      </c>
      <c r="C511" s="74" t="str">
        <f>IF('Time Series Inputs'!C511="","",'Time Series Inputs'!C511)</f>
        <v/>
      </c>
      <c r="D511" s="53" t="str">
        <f>IF(A511="","",'Apply Constraints'!A511)</f>
        <v/>
      </c>
      <c r="E511" s="73" t="str">
        <f t="shared" si="136"/>
        <v/>
      </c>
      <c r="F511" s="68" t="str">
        <f t="shared" si="137"/>
        <v/>
      </c>
      <c r="G511" s="68" t="str">
        <f t="shared" si="138"/>
        <v/>
      </c>
      <c r="H511" s="69" t="str">
        <f t="shared" si="139"/>
        <v/>
      </c>
      <c r="I511" s="70" t="str">
        <f t="shared" si="140"/>
        <v/>
      </c>
      <c r="J511" s="46" t="str">
        <f t="shared" si="133"/>
        <v/>
      </c>
      <c r="K511" s="71" t="str">
        <f t="shared" si="141"/>
        <v/>
      </c>
      <c r="L511" s="70" t="str">
        <f t="shared" si="142"/>
        <v/>
      </c>
      <c r="M511" s="53" t="str">
        <f t="shared" si="143"/>
        <v/>
      </c>
      <c r="N511" s="53" t="str">
        <f t="shared" si="144"/>
        <v/>
      </c>
      <c r="O511" s="53" t="str">
        <f t="shared" si="134"/>
        <v/>
      </c>
      <c r="P511" s="72" t="str">
        <f t="shared" si="145"/>
        <v/>
      </c>
      <c r="Q511" s="72" t="str">
        <f t="shared" si="146"/>
        <v/>
      </c>
      <c r="R511" s="71" t="str">
        <f t="shared" si="147"/>
        <v/>
      </c>
      <c r="S511" s="71" t="str">
        <f t="shared" si="148"/>
        <v/>
      </c>
      <c r="T511" s="71" t="str">
        <f t="shared" si="149"/>
        <v/>
      </c>
      <c r="U511" s="53" t="str">
        <f t="shared" si="135"/>
        <v/>
      </c>
      <c r="V511" s="52" t="str">
        <f t="shared" si="150"/>
        <v/>
      </c>
      <c r="W511" s="66" t="str">
        <f t="shared" si="151"/>
        <v/>
      </c>
    </row>
    <row r="512" spans="1:23" ht="13.5" customHeight="1">
      <c r="A512" s="45" t="str">
        <f>IF('Time Series Inputs'!A512="","",'Time Series Inputs'!A512)</f>
        <v/>
      </c>
      <c r="B512" s="74" t="str">
        <f>IF('Time Series Inputs'!B512="","",'Time Series Inputs'!B512)</f>
        <v/>
      </c>
      <c r="C512" s="74" t="str">
        <f>IF('Time Series Inputs'!C512="","",'Time Series Inputs'!C512)</f>
        <v/>
      </c>
      <c r="D512" s="53" t="str">
        <f>IF(A512="","",'Apply Constraints'!A512)</f>
        <v/>
      </c>
      <c r="E512" s="73" t="str">
        <f t="shared" si="136"/>
        <v/>
      </c>
      <c r="F512" s="68" t="str">
        <f t="shared" si="137"/>
        <v/>
      </c>
      <c r="G512" s="68" t="str">
        <f t="shared" si="138"/>
        <v/>
      </c>
      <c r="H512" s="69" t="str">
        <f t="shared" si="139"/>
        <v/>
      </c>
      <c r="I512" s="70" t="str">
        <f t="shared" si="140"/>
        <v/>
      </c>
      <c r="J512" s="46" t="str">
        <f t="shared" si="133"/>
        <v/>
      </c>
      <c r="K512" s="71" t="str">
        <f t="shared" si="141"/>
        <v/>
      </c>
      <c r="L512" s="70" t="str">
        <f t="shared" si="142"/>
        <v/>
      </c>
      <c r="M512" s="53" t="str">
        <f t="shared" si="143"/>
        <v/>
      </c>
      <c r="N512" s="53" t="str">
        <f t="shared" si="144"/>
        <v/>
      </c>
      <c r="O512" s="53" t="str">
        <f t="shared" si="134"/>
        <v/>
      </c>
      <c r="P512" s="72" t="str">
        <f t="shared" si="145"/>
        <v/>
      </c>
      <c r="Q512" s="72" t="str">
        <f t="shared" si="146"/>
        <v/>
      </c>
      <c r="R512" s="71" t="str">
        <f t="shared" si="147"/>
        <v/>
      </c>
      <c r="S512" s="71" t="str">
        <f t="shared" si="148"/>
        <v/>
      </c>
      <c r="T512" s="71" t="str">
        <f t="shared" si="149"/>
        <v/>
      </c>
      <c r="U512" s="53" t="str">
        <f t="shared" si="135"/>
        <v/>
      </c>
      <c r="V512" s="52" t="str">
        <f t="shared" si="150"/>
        <v/>
      </c>
      <c r="W512" s="66" t="str">
        <f t="shared" si="151"/>
        <v/>
      </c>
    </row>
    <row r="513" spans="1:23" ht="13.5" customHeight="1">
      <c r="A513" s="45" t="str">
        <f>IF('Time Series Inputs'!A513="","",'Time Series Inputs'!A513)</f>
        <v/>
      </c>
      <c r="B513" s="74" t="str">
        <f>IF('Time Series Inputs'!B513="","",'Time Series Inputs'!B513)</f>
        <v/>
      </c>
      <c r="C513" s="74" t="str">
        <f>IF('Time Series Inputs'!C513="","",'Time Series Inputs'!C513)</f>
        <v/>
      </c>
      <c r="D513" s="53" t="str">
        <f>IF(A513="","",'Apply Constraints'!A513)</f>
        <v/>
      </c>
      <c r="E513" s="73" t="str">
        <f t="shared" si="136"/>
        <v/>
      </c>
      <c r="F513" s="68" t="str">
        <f t="shared" si="137"/>
        <v/>
      </c>
      <c r="G513" s="68" t="str">
        <f t="shared" si="138"/>
        <v/>
      </c>
      <c r="H513" s="69" t="str">
        <f t="shared" si="139"/>
        <v/>
      </c>
      <c r="I513" s="70" t="str">
        <f t="shared" si="140"/>
        <v/>
      </c>
      <c r="J513" s="46" t="str">
        <f t="shared" si="133"/>
        <v/>
      </c>
      <c r="K513" s="71" t="str">
        <f t="shared" si="141"/>
        <v/>
      </c>
      <c r="L513" s="70" t="str">
        <f t="shared" si="142"/>
        <v/>
      </c>
      <c r="M513" s="53" t="str">
        <f t="shared" si="143"/>
        <v/>
      </c>
      <c r="N513" s="53" t="str">
        <f t="shared" si="144"/>
        <v/>
      </c>
      <c r="O513" s="53" t="str">
        <f t="shared" si="134"/>
        <v/>
      </c>
      <c r="P513" s="72" t="str">
        <f t="shared" si="145"/>
        <v/>
      </c>
      <c r="Q513" s="72" t="str">
        <f t="shared" si="146"/>
        <v/>
      </c>
      <c r="R513" s="71" t="str">
        <f t="shared" si="147"/>
        <v/>
      </c>
      <c r="S513" s="71" t="str">
        <f t="shared" si="148"/>
        <v/>
      </c>
      <c r="T513" s="71" t="str">
        <f t="shared" si="149"/>
        <v/>
      </c>
      <c r="U513" s="53" t="str">
        <f t="shared" si="135"/>
        <v/>
      </c>
      <c r="V513" s="52" t="str">
        <f t="shared" si="150"/>
        <v/>
      </c>
      <c r="W513" s="66" t="str">
        <f t="shared" si="151"/>
        <v/>
      </c>
    </row>
    <row r="514" spans="1:23" ht="13.5" customHeight="1">
      <c r="A514" s="45" t="str">
        <f>IF('Time Series Inputs'!A514="","",'Time Series Inputs'!A514)</f>
        <v/>
      </c>
      <c r="B514" s="74" t="str">
        <f>IF('Time Series Inputs'!B514="","",'Time Series Inputs'!B514)</f>
        <v/>
      </c>
      <c r="C514" s="74" t="str">
        <f>IF('Time Series Inputs'!C514="","",'Time Series Inputs'!C514)</f>
        <v/>
      </c>
      <c r="D514" s="53" t="str">
        <f>IF(A514="","",'Apply Constraints'!A514)</f>
        <v/>
      </c>
      <c r="E514" s="73" t="str">
        <f t="shared" si="136"/>
        <v/>
      </c>
      <c r="F514" s="68" t="str">
        <f t="shared" si="137"/>
        <v/>
      </c>
      <c r="G514" s="68" t="str">
        <f t="shared" si="138"/>
        <v/>
      </c>
      <c r="H514" s="69" t="str">
        <f t="shared" si="139"/>
        <v/>
      </c>
      <c r="I514" s="70" t="str">
        <f t="shared" si="140"/>
        <v/>
      </c>
      <c r="J514" s="46" t="str">
        <f t="shared" ref="J514:J577" si="152">IF(B514="","", -F514* (1-(1-ANNUAL_FEE)^(1/252)))</f>
        <v/>
      </c>
      <c r="K514" s="71" t="str">
        <f t="shared" si="141"/>
        <v/>
      </c>
      <c r="L514" s="70" t="str">
        <f t="shared" si="142"/>
        <v/>
      </c>
      <c r="M514" s="53" t="str">
        <f t="shared" si="143"/>
        <v/>
      </c>
      <c r="N514" s="53" t="str">
        <f t="shared" si="144"/>
        <v/>
      </c>
      <c r="O514" s="53" t="str">
        <f t="shared" ref="O514:O577" si="153">IF(A514="","",IF(D514=N514,0,IF(D514&gt;N514,(D514-N514)/(1+BID_OFFER_SPREAD/2*D514),(D514-N514)/(1-BID_OFFER_SPREAD/2*D514))*(K514/(1-N514))))</f>
        <v/>
      </c>
      <c r="P514" s="72" t="str">
        <f t="shared" si="145"/>
        <v/>
      </c>
      <c r="Q514" s="72" t="str">
        <f t="shared" si="146"/>
        <v/>
      </c>
      <c r="R514" s="71" t="str">
        <f t="shared" si="147"/>
        <v/>
      </c>
      <c r="S514" s="71" t="str">
        <f t="shared" si="148"/>
        <v/>
      </c>
      <c r="T514" s="71" t="str">
        <f t="shared" si="149"/>
        <v/>
      </c>
      <c r="U514" s="53" t="str">
        <f t="shared" ref="U514:U577" si="154">IF(E514="","",T514/(T514+S514))</f>
        <v/>
      </c>
      <c r="V514" s="52" t="str">
        <f t="shared" si="150"/>
        <v/>
      </c>
      <c r="W514" s="66" t="str">
        <f t="shared" si="151"/>
        <v/>
      </c>
    </row>
    <row r="515" spans="1:23" ht="13.5" customHeight="1">
      <c r="A515" s="45" t="str">
        <f>IF('Time Series Inputs'!A515="","",'Time Series Inputs'!A515)</f>
        <v/>
      </c>
      <c r="B515" s="74" t="str">
        <f>IF('Time Series Inputs'!B515="","",'Time Series Inputs'!B515)</f>
        <v/>
      </c>
      <c r="C515" s="74" t="str">
        <f>IF('Time Series Inputs'!C515="","",'Time Series Inputs'!C515)</f>
        <v/>
      </c>
      <c r="D515" s="53" t="str">
        <f>IF(A515="","",'Apply Constraints'!A515)</f>
        <v/>
      </c>
      <c r="E515" s="73" t="str">
        <f t="shared" ref="E515:E578" si="155">IF(B515="","",(U514*B515/B514/(1+U514*(B515/B514-1))))</f>
        <v/>
      </c>
      <c r="F515" s="68" t="str">
        <f t="shared" ref="F515:F578" si="156">IF(B515="","",Q514*B515+S514)</f>
        <v/>
      </c>
      <c r="G515" s="68" t="str">
        <f t="shared" ref="G515:G578" si="157">IF(B515="","", E515*F515)</f>
        <v/>
      </c>
      <c r="H515" s="69" t="str">
        <f t="shared" ref="H515:H578" si="158">IF(B515="","", F515 - Q514*B515)</f>
        <v/>
      </c>
      <c r="I515" s="70" t="str">
        <f t="shared" ref="I515:I578" si="159">IF(B515="","", G515/B515)</f>
        <v/>
      </c>
      <c r="J515" s="46" t="str">
        <f t="shared" si="152"/>
        <v/>
      </c>
      <c r="K515" s="71" t="str">
        <f t="shared" ref="K515:K578" si="160">IF(B515="","", H515+J515)</f>
        <v/>
      </c>
      <c r="L515" s="70" t="str">
        <f t="shared" ref="L515:L578" si="161">IF(B515="","", K515+G515)</f>
        <v/>
      </c>
      <c r="M515" s="53" t="str">
        <f t="shared" ref="M515:M578" si="162">IF(B515="","", L515*D515*(1-ANNUAL_FEE)^(1/252))</f>
        <v/>
      </c>
      <c r="N515" s="53" t="str">
        <f t="shared" ref="N515:N578" si="163">IF(B515="","", G515/L515)</f>
        <v/>
      </c>
      <c r="O515" s="53" t="str">
        <f t="shared" si="153"/>
        <v/>
      </c>
      <c r="P515" s="72" t="str">
        <f t="shared" ref="P515:P578" si="164">IF(B515="","", O515/B515)</f>
        <v/>
      </c>
      <c r="Q515" s="72" t="str">
        <f t="shared" ref="Q515:Q578" si="165">IF(B515="","", P515+I515)</f>
        <v/>
      </c>
      <c r="R515" s="71" t="str">
        <f t="shared" ref="R515:R578" si="166">IF(A515="","",IF(P515&gt;0,-P515*B515*(1+BID_OFFER_SPREAD/2),-P515*B515*(1-BID_OFFER_SPREAD/2)))</f>
        <v/>
      </c>
      <c r="S515" s="71" t="str">
        <f t="shared" ref="S515:S578" si="167">IF(B515="","", K515+R515)</f>
        <v/>
      </c>
      <c r="T515" s="71" t="str">
        <f t="shared" ref="T515:T578" si="168">IF(B515="","", Q515*B515)</f>
        <v/>
      </c>
      <c r="U515" s="53" t="str">
        <f t="shared" si="154"/>
        <v/>
      </c>
      <c r="V515" s="52" t="str">
        <f t="shared" ref="V515:V578" si="169">IF(B515="","", IF(U515=D515,"Correct", "Error"))</f>
        <v/>
      </c>
      <c r="W515" s="66" t="str">
        <f t="shared" ref="W515:W578" si="170">IF(B515="","", S515+T515)</f>
        <v/>
      </c>
    </row>
    <row r="516" spans="1:23" ht="13.5" customHeight="1">
      <c r="A516" s="45" t="str">
        <f>IF('Time Series Inputs'!A516="","",'Time Series Inputs'!A516)</f>
        <v/>
      </c>
      <c r="B516" s="74" t="str">
        <f>IF('Time Series Inputs'!B516="","",'Time Series Inputs'!B516)</f>
        <v/>
      </c>
      <c r="C516" s="74" t="str">
        <f>IF('Time Series Inputs'!C516="","",'Time Series Inputs'!C516)</f>
        <v/>
      </c>
      <c r="D516" s="53" t="str">
        <f>IF(A516="","",'Apply Constraints'!A516)</f>
        <v/>
      </c>
      <c r="E516" s="73" t="str">
        <f t="shared" si="155"/>
        <v/>
      </c>
      <c r="F516" s="68" t="str">
        <f t="shared" si="156"/>
        <v/>
      </c>
      <c r="G516" s="68" t="str">
        <f t="shared" si="157"/>
        <v/>
      </c>
      <c r="H516" s="69" t="str">
        <f t="shared" si="158"/>
        <v/>
      </c>
      <c r="I516" s="70" t="str">
        <f t="shared" si="159"/>
        <v/>
      </c>
      <c r="J516" s="46" t="str">
        <f t="shared" si="152"/>
        <v/>
      </c>
      <c r="K516" s="71" t="str">
        <f t="shared" si="160"/>
        <v/>
      </c>
      <c r="L516" s="70" t="str">
        <f t="shared" si="161"/>
        <v/>
      </c>
      <c r="M516" s="53" t="str">
        <f t="shared" si="162"/>
        <v/>
      </c>
      <c r="N516" s="53" t="str">
        <f t="shared" si="163"/>
        <v/>
      </c>
      <c r="O516" s="53" t="str">
        <f t="shared" si="153"/>
        <v/>
      </c>
      <c r="P516" s="72" t="str">
        <f t="shared" si="164"/>
        <v/>
      </c>
      <c r="Q516" s="72" t="str">
        <f t="shared" si="165"/>
        <v/>
      </c>
      <c r="R516" s="71" t="str">
        <f t="shared" si="166"/>
        <v/>
      </c>
      <c r="S516" s="71" t="str">
        <f t="shared" si="167"/>
        <v/>
      </c>
      <c r="T516" s="71" t="str">
        <f t="shared" si="168"/>
        <v/>
      </c>
      <c r="U516" s="53" t="str">
        <f t="shared" si="154"/>
        <v/>
      </c>
      <c r="V516" s="52" t="str">
        <f t="shared" si="169"/>
        <v/>
      </c>
      <c r="W516" s="66" t="str">
        <f t="shared" si="170"/>
        <v/>
      </c>
    </row>
    <row r="517" spans="1:23" ht="13.5" customHeight="1">
      <c r="A517" s="45" t="str">
        <f>IF('Time Series Inputs'!A517="","",'Time Series Inputs'!A517)</f>
        <v/>
      </c>
      <c r="B517" s="74" t="str">
        <f>IF('Time Series Inputs'!B517="","",'Time Series Inputs'!B517)</f>
        <v/>
      </c>
      <c r="C517" s="74" t="str">
        <f>IF('Time Series Inputs'!C517="","",'Time Series Inputs'!C517)</f>
        <v/>
      </c>
      <c r="D517" s="53" t="str">
        <f>IF(A517="","",'Apply Constraints'!A517)</f>
        <v/>
      </c>
      <c r="E517" s="73" t="str">
        <f t="shared" si="155"/>
        <v/>
      </c>
      <c r="F517" s="68" t="str">
        <f t="shared" si="156"/>
        <v/>
      </c>
      <c r="G517" s="68" t="str">
        <f t="shared" si="157"/>
        <v/>
      </c>
      <c r="H517" s="69" t="str">
        <f t="shared" si="158"/>
        <v/>
      </c>
      <c r="I517" s="70" t="str">
        <f t="shared" si="159"/>
        <v/>
      </c>
      <c r="J517" s="46" t="str">
        <f t="shared" si="152"/>
        <v/>
      </c>
      <c r="K517" s="71" t="str">
        <f t="shared" si="160"/>
        <v/>
      </c>
      <c r="L517" s="70" t="str">
        <f t="shared" si="161"/>
        <v/>
      </c>
      <c r="M517" s="53" t="str">
        <f t="shared" si="162"/>
        <v/>
      </c>
      <c r="N517" s="53" t="str">
        <f t="shared" si="163"/>
        <v/>
      </c>
      <c r="O517" s="53" t="str">
        <f t="shared" si="153"/>
        <v/>
      </c>
      <c r="P517" s="72" t="str">
        <f t="shared" si="164"/>
        <v/>
      </c>
      <c r="Q517" s="72" t="str">
        <f t="shared" si="165"/>
        <v/>
      </c>
      <c r="R517" s="71" t="str">
        <f t="shared" si="166"/>
        <v/>
      </c>
      <c r="S517" s="71" t="str">
        <f t="shared" si="167"/>
        <v/>
      </c>
      <c r="T517" s="71" t="str">
        <f t="shared" si="168"/>
        <v/>
      </c>
      <c r="U517" s="53" t="str">
        <f t="shared" si="154"/>
        <v/>
      </c>
      <c r="V517" s="52" t="str">
        <f t="shared" si="169"/>
        <v/>
      </c>
      <c r="W517" s="66" t="str">
        <f t="shared" si="170"/>
        <v/>
      </c>
    </row>
    <row r="518" spans="1:23" ht="13.5" customHeight="1">
      <c r="A518" s="45" t="str">
        <f>IF('Time Series Inputs'!A518="","",'Time Series Inputs'!A518)</f>
        <v/>
      </c>
      <c r="B518" s="74" t="str">
        <f>IF('Time Series Inputs'!B518="","",'Time Series Inputs'!B518)</f>
        <v/>
      </c>
      <c r="C518" s="74" t="str">
        <f>IF('Time Series Inputs'!C518="","",'Time Series Inputs'!C518)</f>
        <v/>
      </c>
      <c r="D518" s="53" t="str">
        <f>IF(A518="","",'Apply Constraints'!A518)</f>
        <v/>
      </c>
      <c r="E518" s="73" t="str">
        <f t="shared" si="155"/>
        <v/>
      </c>
      <c r="F518" s="68" t="str">
        <f t="shared" si="156"/>
        <v/>
      </c>
      <c r="G518" s="68" t="str">
        <f t="shared" si="157"/>
        <v/>
      </c>
      <c r="H518" s="69" t="str">
        <f t="shared" si="158"/>
        <v/>
      </c>
      <c r="I518" s="70" t="str">
        <f t="shared" si="159"/>
        <v/>
      </c>
      <c r="J518" s="46" t="str">
        <f t="shared" si="152"/>
        <v/>
      </c>
      <c r="K518" s="71" t="str">
        <f t="shared" si="160"/>
        <v/>
      </c>
      <c r="L518" s="70" t="str">
        <f t="shared" si="161"/>
        <v/>
      </c>
      <c r="M518" s="53" t="str">
        <f t="shared" si="162"/>
        <v/>
      </c>
      <c r="N518" s="53" t="str">
        <f t="shared" si="163"/>
        <v/>
      </c>
      <c r="O518" s="53" t="str">
        <f t="shared" si="153"/>
        <v/>
      </c>
      <c r="P518" s="72" t="str">
        <f t="shared" si="164"/>
        <v/>
      </c>
      <c r="Q518" s="72" t="str">
        <f t="shared" si="165"/>
        <v/>
      </c>
      <c r="R518" s="71" t="str">
        <f t="shared" si="166"/>
        <v/>
      </c>
      <c r="S518" s="71" t="str">
        <f t="shared" si="167"/>
        <v/>
      </c>
      <c r="T518" s="71" t="str">
        <f t="shared" si="168"/>
        <v/>
      </c>
      <c r="U518" s="53" t="str">
        <f t="shared" si="154"/>
        <v/>
      </c>
      <c r="V518" s="52" t="str">
        <f t="shared" si="169"/>
        <v/>
      </c>
      <c r="W518" s="66" t="str">
        <f t="shared" si="170"/>
        <v/>
      </c>
    </row>
    <row r="519" spans="1:23" ht="13.5" customHeight="1">
      <c r="A519" s="45" t="str">
        <f>IF('Time Series Inputs'!A519="","",'Time Series Inputs'!A519)</f>
        <v/>
      </c>
      <c r="B519" s="74" t="str">
        <f>IF('Time Series Inputs'!B519="","",'Time Series Inputs'!B519)</f>
        <v/>
      </c>
      <c r="C519" s="74" t="str">
        <f>IF('Time Series Inputs'!C519="","",'Time Series Inputs'!C519)</f>
        <v/>
      </c>
      <c r="D519" s="53" t="str">
        <f>IF(A519="","",'Apply Constraints'!A519)</f>
        <v/>
      </c>
      <c r="E519" s="73" t="str">
        <f t="shared" si="155"/>
        <v/>
      </c>
      <c r="F519" s="68" t="str">
        <f t="shared" si="156"/>
        <v/>
      </c>
      <c r="G519" s="68" t="str">
        <f t="shared" si="157"/>
        <v/>
      </c>
      <c r="H519" s="69" t="str">
        <f t="shared" si="158"/>
        <v/>
      </c>
      <c r="I519" s="70" t="str">
        <f t="shared" si="159"/>
        <v/>
      </c>
      <c r="J519" s="46" t="str">
        <f t="shared" si="152"/>
        <v/>
      </c>
      <c r="K519" s="71" t="str">
        <f t="shared" si="160"/>
        <v/>
      </c>
      <c r="L519" s="70" t="str">
        <f t="shared" si="161"/>
        <v/>
      </c>
      <c r="M519" s="53" t="str">
        <f t="shared" si="162"/>
        <v/>
      </c>
      <c r="N519" s="53" t="str">
        <f t="shared" si="163"/>
        <v/>
      </c>
      <c r="O519" s="53" t="str">
        <f t="shared" si="153"/>
        <v/>
      </c>
      <c r="P519" s="72" t="str">
        <f t="shared" si="164"/>
        <v/>
      </c>
      <c r="Q519" s="72" t="str">
        <f t="shared" si="165"/>
        <v/>
      </c>
      <c r="R519" s="71" t="str">
        <f t="shared" si="166"/>
        <v/>
      </c>
      <c r="S519" s="71" t="str">
        <f t="shared" si="167"/>
        <v/>
      </c>
      <c r="T519" s="71" t="str">
        <f t="shared" si="168"/>
        <v/>
      </c>
      <c r="U519" s="53" t="str">
        <f t="shared" si="154"/>
        <v/>
      </c>
      <c r="V519" s="52" t="str">
        <f t="shared" si="169"/>
        <v/>
      </c>
      <c r="W519" s="66" t="str">
        <f t="shared" si="170"/>
        <v/>
      </c>
    </row>
    <row r="520" spans="1:23" ht="13.5" customHeight="1">
      <c r="A520" s="45" t="str">
        <f>IF('Time Series Inputs'!A520="","",'Time Series Inputs'!A520)</f>
        <v/>
      </c>
      <c r="B520" s="74" t="str">
        <f>IF('Time Series Inputs'!B520="","",'Time Series Inputs'!B520)</f>
        <v/>
      </c>
      <c r="C520" s="74" t="str">
        <f>IF('Time Series Inputs'!C520="","",'Time Series Inputs'!C520)</f>
        <v/>
      </c>
      <c r="D520" s="53" t="str">
        <f>IF(A520="","",'Apply Constraints'!A520)</f>
        <v/>
      </c>
      <c r="E520" s="73" t="str">
        <f t="shared" si="155"/>
        <v/>
      </c>
      <c r="F520" s="68" t="str">
        <f t="shared" si="156"/>
        <v/>
      </c>
      <c r="G520" s="68" t="str">
        <f t="shared" si="157"/>
        <v/>
      </c>
      <c r="H520" s="69" t="str">
        <f t="shared" si="158"/>
        <v/>
      </c>
      <c r="I520" s="70" t="str">
        <f t="shared" si="159"/>
        <v/>
      </c>
      <c r="J520" s="46" t="str">
        <f t="shared" si="152"/>
        <v/>
      </c>
      <c r="K520" s="71" t="str">
        <f t="shared" si="160"/>
        <v/>
      </c>
      <c r="L520" s="70" t="str">
        <f t="shared" si="161"/>
        <v/>
      </c>
      <c r="M520" s="53" t="str">
        <f t="shared" si="162"/>
        <v/>
      </c>
      <c r="N520" s="53" t="str">
        <f t="shared" si="163"/>
        <v/>
      </c>
      <c r="O520" s="53" t="str">
        <f t="shared" si="153"/>
        <v/>
      </c>
      <c r="P520" s="72" t="str">
        <f t="shared" si="164"/>
        <v/>
      </c>
      <c r="Q520" s="72" t="str">
        <f t="shared" si="165"/>
        <v/>
      </c>
      <c r="R520" s="71" t="str">
        <f t="shared" si="166"/>
        <v/>
      </c>
      <c r="S520" s="71" t="str">
        <f t="shared" si="167"/>
        <v/>
      </c>
      <c r="T520" s="71" t="str">
        <f t="shared" si="168"/>
        <v/>
      </c>
      <c r="U520" s="53" t="str">
        <f t="shared" si="154"/>
        <v/>
      </c>
      <c r="V520" s="52" t="str">
        <f t="shared" si="169"/>
        <v/>
      </c>
      <c r="W520" s="66" t="str">
        <f t="shared" si="170"/>
        <v/>
      </c>
    </row>
    <row r="521" spans="1:23" ht="13.5" customHeight="1">
      <c r="A521" s="45" t="str">
        <f>IF('Time Series Inputs'!A521="","",'Time Series Inputs'!A521)</f>
        <v/>
      </c>
      <c r="B521" s="74" t="str">
        <f>IF('Time Series Inputs'!B521="","",'Time Series Inputs'!B521)</f>
        <v/>
      </c>
      <c r="C521" s="74" t="str">
        <f>IF('Time Series Inputs'!C521="","",'Time Series Inputs'!C521)</f>
        <v/>
      </c>
      <c r="D521" s="53" t="str">
        <f>IF(A521="","",'Apply Constraints'!A521)</f>
        <v/>
      </c>
      <c r="E521" s="73" t="str">
        <f t="shared" si="155"/>
        <v/>
      </c>
      <c r="F521" s="68" t="str">
        <f t="shared" si="156"/>
        <v/>
      </c>
      <c r="G521" s="68" t="str">
        <f t="shared" si="157"/>
        <v/>
      </c>
      <c r="H521" s="69" t="str">
        <f t="shared" si="158"/>
        <v/>
      </c>
      <c r="I521" s="70" t="str">
        <f t="shared" si="159"/>
        <v/>
      </c>
      <c r="J521" s="46" t="str">
        <f t="shared" si="152"/>
        <v/>
      </c>
      <c r="K521" s="71" t="str">
        <f t="shared" si="160"/>
        <v/>
      </c>
      <c r="L521" s="70" t="str">
        <f t="shared" si="161"/>
        <v/>
      </c>
      <c r="M521" s="53" t="str">
        <f t="shared" si="162"/>
        <v/>
      </c>
      <c r="N521" s="53" t="str">
        <f t="shared" si="163"/>
        <v/>
      </c>
      <c r="O521" s="53" t="str">
        <f t="shared" si="153"/>
        <v/>
      </c>
      <c r="P521" s="72" t="str">
        <f t="shared" si="164"/>
        <v/>
      </c>
      <c r="Q521" s="72" t="str">
        <f t="shared" si="165"/>
        <v/>
      </c>
      <c r="R521" s="71" t="str">
        <f t="shared" si="166"/>
        <v/>
      </c>
      <c r="S521" s="71" t="str">
        <f t="shared" si="167"/>
        <v/>
      </c>
      <c r="T521" s="71" t="str">
        <f t="shared" si="168"/>
        <v/>
      </c>
      <c r="U521" s="53" t="str">
        <f t="shared" si="154"/>
        <v/>
      </c>
      <c r="V521" s="52" t="str">
        <f t="shared" si="169"/>
        <v/>
      </c>
      <c r="W521" s="66" t="str">
        <f t="shared" si="170"/>
        <v/>
      </c>
    </row>
    <row r="522" spans="1:23" ht="13.5" customHeight="1">
      <c r="A522" s="45" t="str">
        <f>IF('Time Series Inputs'!A522="","",'Time Series Inputs'!A522)</f>
        <v/>
      </c>
      <c r="B522" s="74" t="str">
        <f>IF('Time Series Inputs'!B522="","",'Time Series Inputs'!B522)</f>
        <v/>
      </c>
      <c r="C522" s="74" t="str">
        <f>IF('Time Series Inputs'!C522="","",'Time Series Inputs'!C522)</f>
        <v/>
      </c>
      <c r="D522" s="53" t="str">
        <f>IF(A522="","",'Apply Constraints'!A522)</f>
        <v/>
      </c>
      <c r="E522" s="73" t="str">
        <f t="shared" si="155"/>
        <v/>
      </c>
      <c r="F522" s="68" t="str">
        <f t="shared" si="156"/>
        <v/>
      </c>
      <c r="G522" s="68" t="str">
        <f t="shared" si="157"/>
        <v/>
      </c>
      <c r="H522" s="69" t="str">
        <f t="shared" si="158"/>
        <v/>
      </c>
      <c r="I522" s="70" t="str">
        <f t="shared" si="159"/>
        <v/>
      </c>
      <c r="J522" s="46" t="str">
        <f t="shared" si="152"/>
        <v/>
      </c>
      <c r="K522" s="71" t="str">
        <f t="shared" si="160"/>
        <v/>
      </c>
      <c r="L522" s="70" t="str">
        <f t="shared" si="161"/>
        <v/>
      </c>
      <c r="M522" s="53" t="str">
        <f t="shared" si="162"/>
        <v/>
      </c>
      <c r="N522" s="53" t="str">
        <f t="shared" si="163"/>
        <v/>
      </c>
      <c r="O522" s="53" t="str">
        <f t="shared" si="153"/>
        <v/>
      </c>
      <c r="P522" s="72" t="str">
        <f t="shared" si="164"/>
        <v/>
      </c>
      <c r="Q522" s="72" t="str">
        <f t="shared" si="165"/>
        <v/>
      </c>
      <c r="R522" s="71" t="str">
        <f t="shared" si="166"/>
        <v/>
      </c>
      <c r="S522" s="71" t="str">
        <f t="shared" si="167"/>
        <v/>
      </c>
      <c r="T522" s="71" t="str">
        <f t="shared" si="168"/>
        <v/>
      </c>
      <c r="U522" s="53" t="str">
        <f t="shared" si="154"/>
        <v/>
      </c>
      <c r="V522" s="52" t="str">
        <f t="shared" si="169"/>
        <v/>
      </c>
      <c r="W522" s="66" t="str">
        <f t="shared" si="170"/>
        <v/>
      </c>
    </row>
    <row r="523" spans="1:23" ht="13.5" customHeight="1">
      <c r="A523" s="45" t="str">
        <f>IF('Time Series Inputs'!A523="","",'Time Series Inputs'!A523)</f>
        <v/>
      </c>
      <c r="B523" s="74" t="str">
        <f>IF('Time Series Inputs'!B523="","",'Time Series Inputs'!B523)</f>
        <v/>
      </c>
      <c r="C523" s="74" t="str">
        <f>IF('Time Series Inputs'!C523="","",'Time Series Inputs'!C523)</f>
        <v/>
      </c>
      <c r="D523" s="53" t="str">
        <f>IF(A523="","",'Apply Constraints'!A523)</f>
        <v/>
      </c>
      <c r="E523" s="73" t="str">
        <f t="shared" si="155"/>
        <v/>
      </c>
      <c r="F523" s="68" t="str">
        <f t="shared" si="156"/>
        <v/>
      </c>
      <c r="G523" s="68" t="str">
        <f t="shared" si="157"/>
        <v/>
      </c>
      <c r="H523" s="69" t="str">
        <f t="shared" si="158"/>
        <v/>
      </c>
      <c r="I523" s="70" t="str">
        <f t="shared" si="159"/>
        <v/>
      </c>
      <c r="J523" s="46" t="str">
        <f t="shared" si="152"/>
        <v/>
      </c>
      <c r="K523" s="71" t="str">
        <f t="shared" si="160"/>
        <v/>
      </c>
      <c r="L523" s="70" t="str">
        <f t="shared" si="161"/>
        <v/>
      </c>
      <c r="M523" s="53" t="str">
        <f t="shared" si="162"/>
        <v/>
      </c>
      <c r="N523" s="53" t="str">
        <f t="shared" si="163"/>
        <v/>
      </c>
      <c r="O523" s="53" t="str">
        <f t="shared" si="153"/>
        <v/>
      </c>
      <c r="P523" s="72" t="str">
        <f t="shared" si="164"/>
        <v/>
      </c>
      <c r="Q523" s="72" t="str">
        <f t="shared" si="165"/>
        <v/>
      </c>
      <c r="R523" s="71" t="str">
        <f t="shared" si="166"/>
        <v/>
      </c>
      <c r="S523" s="71" t="str">
        <f t="shared" si="167"/>
        <v/>
      </c>
      <c r="T523" s="71" t="str">
        <f t="shared" si="168"/>
        <v/>
      </c>
      <c r="U523" s="53" t="str">
        <f t="shared" si="154"/>
        <v/>
      </c>
      <c r="V523" s="52" t="str">
        <f t="shared" si="169"/>
        <v/>
      </c>
      <c r="W523" s="66" t="str">
        <f t="shared" si="170"/>
        <v/>
      </c>
    </row>
    <row r="524" spans="1:23" ht="13.5" customHeight="1">
      <c r="A524" s="45" t="str">
        <f>IF('Time Series Inputs'!A524="","",'Time Series Inputs'!A524)</f>
        <v/>
      </c>
      <c r="B524" s="74" t="str">
        <f>IF('Time Series Inputs'!B524="","",'Time Series Inputs'!B524)</f>
        <v/>
      </c>
      <c r="C524" s="74" t="str">
        <f>IF('Time Series Inputs'!C524="","",'Time Series Inputs'!C524)</f>
        <v/>
      </c>
      <c r="D524" s="53" t="str">
        <f>IF(A524="","",'Apply Constraints'!A524)</f>
        <v/>
      </c>
      <c r="E524" s="73" t="str">
        <f t="shared" si="155"/>
        <v/>
      </c>
      <c r="F524" s="68" t="str">
        <f t="shared" si="156"/>
        <v/>
      </c>
      <c r="G524" s="68" t="str">
        <f t="shared" si="157"/>
        <v/>
      </c>
      <c r="H524" s="69" t="str">
        <f t="shared" si="158"/>
        <v/>
      </c>
      <c r="I524" s="70" t="str">
        <f t="shared" si="159"/>
        <v/>
      </c>
      <c r="J524" s="46" t="str">
        <f t="shared" si="152"/>
        <v/>
      </c>
      <c r="K524" s="71" t="str">
        <f t="shared" si="160"/>
        <v/>
      </c>
      <c r="L524" s="70" t="str">
        <f t="shared" si="161"/>
        <v/>
      </c>
      <c r="M524" s="53" t="str">
        <f t="shared" si="162"/>
        <v/>
      </c>
      <c r="N524" s="53" t="str">
        <f t="shared" si="163"/>
        <v/>
      </c>
      <c r="O524" s="53" t="str">
        <f t="shared" si="153"/>
        <v/>
      </c>
      <c r="P524" s="72" t="str">
        <f t="shared" si="164"/>
        <v/>
      </c>
      <c r="Q524" s="72" t="str">
        <f t="shared" si="165"/>
        <v/>
      </c>
      <c r="R524" s="71" t="str">
        <f t="shared" si="166"/>
        <v/>
      </c>
      <c r="S524" s="71" t="str">
        <f t="shared" si="167"/>
        <v/>
      </c>
      <c r="T524" s="71" t="str">
        <f t="shared" si="168"/>
        <v/>
      </c>
      <c r="U524" s="53" t="str">
        <f t="shared" si="154"/>
        <v/>
      </c>
      <c r="V524" s="52" t="str">
        <f t="shared" si="169"/>
        <v/>
      </c>
      <c r="W524" s="66" t="str">
        <f t="shared" si="170"/>
        <v/>
      </c>
    </row>
    <row r="525" spans="1:23" ht="13.5" customHeight="1">
      <c r="A525" s="45" t="str">
        <f>IF('Time Series Inputs'!A525="","",'Time Series Inputs'!A525)</f>
        <v/>
      </c>
      <c r="B525" s="74" t="str">
        <f>IF('Time Series Inputs'!B525="","",'Time Series Inputs'!B525)</f>
        <v/>
      </c>
      <c r="C525" s="74" t="str">
        <f>IF('Time Series Inputs'!C525="","",'Time Series Inputs'!C525)</f>
        <v/>
      </c>
      <c r="D525" s="53" t="str">
        <f>IF(A525="","",'Apply Constraints'!A525)</f>
        <v/>
      </c>
      <c r="E525" s="73" t="str">
        <f t="shared" si="155"/>
        <v/>
      </c>
      <c r="F525" s="68" t="str">
        <f t="shared" si="156"/>
        <v/>
      </c>
      <c r="G525" s="68" t="str">
        <f t="shared" si="157"/>
        <v/>
      </c>
      <c r="H525" s="69" t="str">
        <f t="shared" si="158"/>
        <v/>
      </c>
      <c r="I525" s="70" t="str">
        <f t="shared" si="159"/>
        <v/>
      </c>
      <c r="J525" s="46" t="str">
        <f t="shared" si="152"/>
        <v/>
      </c>
      <c r="K525" s="71" t="str">
        <f t="shared" si="160"/>
        <v/>
      </c>
      <c r="L525" s="70" t="str">
        <f t="shared" si="161"/>
        <v/>
      </c>
      <c r="M525" s="53" t="str">
        <f t="shared" si="162"/>
        <v/>
      </c>
      <c r="N525" s="53" t="str">
        <f t="shared" si="163"/>
        <v/>
      </c>
      <c r="O525" s="53" t="str">
        <f t="shared" si="153"/>
        <v/>
      </c>
      <c r="P525" s="72" t="str">
        <f t="shared" si="164"/>
        <v/>
      </c>
      <c r="Q525" s="72" t="str">
        <f t="shared" si="165"/>
        <v/>
      </c>
      <c r="R525" s="71" t="str">
        <f t="shared" si="166"/>
        <v/>
      </c>
      <c r="S525" s="71" t="str">
        <f t="shared" si="167"/>
        <v/>
      </c>
      <c r="T525" s="71" t="str">
        <f t="shared" si="168"/>
        <v/>
      </c>
      <c r="U525" s="53" t="str">
        <f t="shared" si="154"/>
        <v/>
      </c>
      <c r="V525" s="52" t="str">
        <f t="shared" si="169"/>
        <v/>
      </c>
      <c r="W525" s="66" t="str">
        <f t="shared" si="170"/>
        <v/>
      </c>
    </row>
    <row r="526" spans="1:23" ht="13.5" customHeight="1">
      <c r="A526" s="45" t="str">
        <f>IF('Time Series Inputs'!A526="","",'Time Series Inputs'!A526)</f>
        <v/>
      </c>
      <c r="B526" s="74" t="str">
        <f>IF('Time Series Inputs'!B526="","",'Time Series Inputs'!B526)</f>
        <v/>
      </c>
      <c r="C526" s="74" t="str">
        <f>IF('Time Series Inputs'!C526="","",'Time Series Inputs'!C526)</f>
        <v/>
      </c>
      <c r="D526" s="53" t="str">
        <f>IF(A526="","",'Apply Constraints'!A526)</f>
        <v/>
      </c>
      <c r="E526" s="73" t="str">
        <f t="shared" si="155"/>
        <v/>
      </c>
      <c r="F526" s="68" t="str">
        <f t="shared" si="156"/>
        <v/>
      </c>
      <c r="G526" s="68" t="str">
        <f t="shared" si="157"/>
        <v/>
      </c>
      <c r="H526" s="69" t="str">
        <f t="shared" si="158"/>
        <v/>
      </c>
      <c r="I526" s="70" t="str">
        <f t="shared" si="159"/>
        <v/>
      </c>
      <c r="J526" s="46" t="str">
        <f t="shared" si="152"/>
        <v/>
      </c>
      <c r="K526" s="71" t="str">
        <f t="shared" si="160"/>
        <v/>
      </c>
      <c r="L526" s="70" t="str">
        <f t="shared" si="161"/>
        <v/>
      </c>
      <c r="M526" s="53" t="str">
        <f t="shared" si="162"/>
        <v/>
      </c>
      <c r="N526" s="53" t="str">
        <f t="shared" si="163"/>
        <v/>
      </c>
      <c r="O526" s="53" t="str">
        <f t="shared" si="153"/>
        <v/>
      </c>
      <c r="P526" s="72" t="str">
        <f t="shared" si="164"/>
        <v/>
      </c>
      <c r="Q526" s="72" t="str">
        <f t="shared" si="165"/>
        <v/>
      </c>
      <c r="R526" s="71" t="str">
        <f t="shared" si="166"/>
        <v/>
      </c>
      <c r="S526" s="71" t="str">
        <f t="shared" si="167"/>
        <v/>
      </c>
      <c r="T526" s="71" t="str">
        <f t="shared" si="168"/>
        <v/>
      </c>
      <c r="U526" s="53" t="str">
        <f t="shared" si="154"/>
        <v/>
      </c>
      <c r="V526" s="52" t="str">
        <f t="shared" si="169"/>
        <v/>
      </c>
      <c r="W526" s="66" t="str">
        <f t="shared" si="170"/>
        <v/>
      </c>
    </row>
    <row r="527" spans="1:23" ht="13.5" customHeight="1">
      <c r="A527" s="45" t="str">
        <f>IF('Time Series Inputs'!A527="","",'Time Series Inputs'!A527)</f>
        <v/>
      </c>
      <c r="B527" s="74" t="str">
        <f>IF('Time Series Inputs'!B527="","",'Time Series Inputs'!B527)</f>
        <v/>
      </c>
      <c r="C527" s="74" t="str">
        <f>IF('Time Series Inputs'!C527="","",'Time Series Inputs'!C527)</f>
        <v/>
      </c>
      <c r="D527" s="53" t="str">
        <f>IF(A527="","",'Apply Constraints'!A527)</f>
        <v/>
      </c>
      <c r="E527" s="73" t="str">
        <f t="shared" si="155"/>
        <v/>
      </c>
      <c r="F527" s="68" t="str">
        <f t="shared" si="156"/>
        <v/>
      </c>
      <c r="G527" s="68" t="str">
        <f t="shared" si="157"/>
        <v/>
      </c>
      <c r="H527" s="69" t="str">
        <f t="shared" si="158"/>
        <v/>
      </c>
      <c r="I527" s="70" t="str">
        <f t="shared" si="159"/>
        <v/>
      </c>
      <c r="J527" s="46" t="str">
        <f t="shared" si="152"/>
        <v/>
      </c>
      <c r="K527" s="71" t="str">
        <f t="shared" si="160"/>
        <v/>
      </c>
      <c r="L527" s="70" t="str">
        <f t="shared" si="161"/>
        <v/>
      </c>
      <c r="M527" s="53" t="str">
        <f t="shared" si="162"/>
        <v/>
      </c>
      <c r="N527" s="53" t="str">
        <f t="shared" si="163"/>
        <v/>
      </c>
      <c r="O527" s="53" t="str">
        <f t="shared" si="153"/>
        <v/>
      </c>
      <c r="P527" s="72" t="str">
        <f t="shared" si="164"/>
        <v/>
      </c>
      <c r="Q527" s="72" t="str">
        <f t="shared" si="165"/>
        <v/>
      </c>
      <c r="R527" s="71" t="str">
        <f t="shared" si="166"/>
        <v/>
      </c>
      <c r="S527" s="71" t="str">
        <f t="shared" si="167"/>
        <v/>
      </c>
      <c r="T527" s="71" t="str">
        <f t="shared" si="168"/>
        <v/>
      </c>
      <c r="U527" s="53" t="str">
        <f t="shared" si="154"/>
        <v/>
      </c>
      <c r="V527" s="52" t="str">
        <f t="shared" si="169"/>
        <v/>
      </c>
      <c r="W527" s="66" t="str">
        <f t="shared" si="170"/>
        <v/>
      </c>
    </row>
    <row r="528" spans="1:23" ht="13.5" customHeight="1">
      <c r="A528" s="45" t="str">
        <f>IF('Time Series Inputs'!A528="","",'Time Series Inputs'!A528)</f>
        <v/>
      </c>
      <c r="B528" s="74" t="str">
        <f>IF('Time Series Inputs'!B528="","",'Time Series Inputs'!B528)</f>
        <v/>
      </c>
      <c r="C528" s="74" t="str">
        <f>IF('Time Series Inputs'!C528="","",'Time Series Inputs'!C528)</f>
        <v/>
      </c>
      <c r="D528" s="53" t="str">
        <f>IF(A528="","",'Apply Constraints'!A528)</f>
        <v/>
      </c>
      <c r="E528" s="73" t="str">
        <f t="shared" si="155"/>
        <v/>
      </c>
      <c r="F528" s="68" t="str">
        <f t="shared" si="156"/>
        <v/>
      </c>
      <c r="G528" s="68" t="str">
        <f t="shared" si="157"/>
        <v/>
      </c>
      <c r="H528" s="69" t="str">
        <f t="shared" si="158"/>
        <v/>
      </c>
      <c r="I528" s="70" t="str">
        <f t="shared" si="159"/>
        <v/>
      </c>
      <c r="J528" s="46" t="str">
        <f t="shared" si="152"/>
        <v/>
      </c>
      <c r="K528" s="71" t="str">
        <f t="shared" si="160"/>
        <v/>
      </c>
      <c r="L528" s="70" t="str">
        <f t="shared" si="161"/>
        <v/>
      </c>
      <c r="M528" s="53" t="str">
        <f t="shared" si="162"/>
        <v/>
      </c>
      <c r="N528" s="53" t="str">
        <f t="shared" si="163"/>
        <v/>
      </c>
      <c r="O528" s="53" t="str">
        <f t="shared" si="153"/>
        <v/>
      </c>
      <c r="P528" s="72" t="str">
        <f t="shared" si="164"/>
        <v/>
      </c>
      <c r="Q528" s="72" t="str">
        <f t="shared" si="165"/>
        <v/>
      </c>
      <c r="R528" s="71" t="str">
        <f t="shared" si="166"/>
        <v/>
      </c>
      <c r="S528" s="71" t="str">
        <f t="shared" si="167"/>
        <v/>
      </c>
      <c r="T528" s="71" t="str">
        <f t="shared" si="168"/>
        <v/>
      </c>
      <c r="U528" s="53" t="str">
        <f t="shared" si="154"/>
        <v/>
      </c>
      <c r="V528" s="52" t="str">
        <f t="shared" si="169"/>
        <v/>
      </c>
      <c r="W528" s="66" t="str">
        <f t="shared" si="170"/>
        <v/>
      </c>
    </row>
    <row r="529" spans="1:23" ht="13.5" customHeight="1">
      <c r="A529" s="45" t="str">
        <f>IF('Time Series Inputs'!A529="","",'Time Series Inputs'!A529)</f>
        <v/>
      </c>
      <c r="B529" s="74" t="str">
        <f>IF('Time Series Inputs'!B529="","",'Time Series Inputs'!B529)</f>
        <v/>
      </c>
      <c r="C529" s="74" t="str">
        <f>IF('Time Series Inputs'!C529="","",'Time Series Inputs'!C529)</f>
        <v/>
      </c>
      <c r="D529" s="53" t="str">
        <f>IF(A529="","",'Apply Constraints'!A529)</f>
        <v/>
      </c>
      <c r="E529" s="73" t="str">
        <f t="shared" si="155"/>
        <v/>
      </c>
      <c r="F529" s="68" t="str">
        <f t="shared" si="156"/>
        <v/>
      </c>
      <c r="G529" s="68" t="str">
        <f t="shared" si="157"/>
        <v/>
      </c>
      <c r="H529" s="69" t="str">
        <f t="shared" si="158"/>
        <v/>
      </c>
      <c r="I529" s="70" t="str">
        <f t="shared" si="159"/>
        <v/>
      </c>
      <c r="J529" s="46" t="str">
        <f t="shared" si="152"/>
        <v/>
      </c>
      <c r="K529" s="71" t="str">
        <f t="shared" si="160"/>
        <v/>
      </c>
      <c r="L529" s="70" t="str">
        <f t="shared" si="161"/>
        <v/>
      </c>
      <c r="M529" s="53" t="str">
        <f t="shared" si="162"/>
        <v/>
      </c>
      <c r="N529" s="53" t="str">
        <f t="shared" si="163"/>
        <v/>
      </c>
      <c r="O529" s="53" t="str">
        <f t="shared" si="153"/>
        <v/>
      </c>
      <c r="P529" s="72" t="str">
        <f t="shared" si="164"/>
        <v/>
      </c>
      <c r="Q529" s="72" t="str">
        <f t="shared" si="165"/>
        <v/>
      </c>
      <c r="R529" s="71" t="str">
        <f t="shared" si="166"/>
        <v/>
      </c>
      <c r="S529" s="71" t="str">
        <f t="shared" si="167"/>
        <v/>
      </c>
      <c r="T529" s="71" t="str">
        <f t="shared" si="168"/>
        <v/>
      </c>
      <c r="U529" s="53" t="str">
        <f t="shared" si="154"/>
        <v/>
      </c>
      <c r="V529" s="52" t="str">
        <f t="shared" si="169"/>
        <v/>
      </c>
      <c r="W529" s="66" t="str">
        <f t="shared" si="170"/>
        <v/>
      </c>
    </row>
    <row r="530" spans="1:23" ht="13.5" customHeight="1">
      <c r="A530" s="45" t="str">
        <f>IF('Time Series Inputs'!A530="","",'Time Series Inputs'!A530)</f>
        <v/>
      </c>
      <c r="B530" s="74" t="str">
        <f>IF('Time Series Inputs'!B530="","",'Time Series Inputs'!B530)</f>
        <v/>
      </c>
      <c r="C530" s="74" t="str">
        <f>IF('Time Series Inputs'!C530="","",'Time Series Inputs'!C530)</f>
        <v/>
      </c>
      <c r="D530" s="53" t="str">
        <f>IF(A530="","",'Apply Constraints'!A530)</f>
        <v/>
      </c>
      <c r="E530" s="73" t="str">
        <f t="shared" si="155"/>
        <v/>
      </c>
      <c r="F530" s="68" t="str">
        <f t="shared" si="156"/>
        <v/>
      </c>
      <c r="G530" s="68" t="str">
        <f t="shared" si="157"/>
        <v/>
      </c>
      <c r="H530" s="69" t="str">
        <f t="shared" si="158"/>
        <v/>
      </c>
      <c r="I530" s="70" t="str">
        <f t="shared" si="159"/>
        <v/>
      </c>
      <c r="J530" s="46" t="str">
        <f t="shared" si="152"/>
        <v/>
      </c>
      <c r="K530" s="71" t="str">
        <f t="shared" si="160"/>
        <v/>
      </c>
      <c r="L530" s="70" t="str">
        <f t="shared" si="161"/>
        <v/>
      </c>
      <c r="M530" s="53" t="str">
        <f t="shared" si="162"/>
        <v/>
      </c>
      <c r="N530" s="53" t="str">
        <f t="shared" si="163"/>
        <v/>
      </c>
      <c r="O530" s="53" t="str">
        <f t="shared" si="153"/>
        <v/>
      </c>
      <c r="P530" s="72" t="str">
        <f t="shared" si="164"/>
        <v/>
      </c>
      <c r="Q530" s="72" t="str">
        <f t="shared" si="165"/>
        <v/>
      </c>
      <c r="R530" s="71" t="str">
        <f t="shared" si="166"/>
        <v/>
      </c>
      <c r="S530" s="71" t="str">
        <f t="shared" si="167"/>
        <v/>
      </c>
      <c r="T530" s="71" t="str">
        <f t="shared" si="168"/>
        <v/>
      </c>
      <c r="U530" s="53" t="str">
        <f t="shared" si="154"/>
        <v/>
      </c>
      <c r="V530" s="52" t="str">
        <f t="shared" si="169"/>
        <v/>
      </c>
      <c r="W530" s="66" t="str">
        <f t="shared" si="170"/>
        <v/>
      </c>
    </row>
    <row r="531" spans="1:23" ht="13.5" customHeight="1">
      <c r="A531" s="45" t="str">
        <f>IF('Time Series Inputs'!A531="","",'Time Series Inputs'!A531)</f>
        <v/>
      </c>
      <c r="B531" s="74" t="str">
        <f>IF('Time Series Inputs'!B531="","",'Time Series Inputs'!B531)</f>
        <v/>
      </c>
      <c r="C531" s="74" t="str">
        <f>IF('Time Series Inputs'!C531="","",'Time Series Inputs'!C531)</f>
        <v/>
      </c>
      <c r="D531" s="53" t="str">
        <f>IF(A531="","",'Apply Constraints'!A531)</f>
        <v/>
      </c>
      <c r="E531" s="73" t="str">
        <f t="shared" si="155"/>
        <v/>
      </c>
      <c r="F531" s="68" t="str">
        <f t="shared" si="156"/>
        <v/>
      </c>
      <c r="G531" s="68" t="str">
        <f t="shared" si="157"/>
        <v/>
      </c>
      <c r="H531" s="69" t="str">
        <f t="shared" si="158"/>
        <v/>
      </c>
      <c r="I531" s="70" t="str">
        <f t="shared" si="159"/>
        <v/>
      </c>
      <c r="J531" s="46" t="str">
        <f t="shared" si="152"/>
        <v/>
      </c>
      <c r="K531" s="71" t="str">
        <f t="shared" si="160"/>
        <v/>
      </c>
      <c r="L531" s="70" t="str">
        <f t="shared" si="161"/>
        <v/>
      </c>
      <c r="M531" s="53" t="str">
        <f t="shared" si="162"/>
        <v/>
      </c>
      <c r="N531" s="53" t="str">
        <f t="shared" si="163"/>
        <v/>
      </c>
      <c r="O531" s="53" t="str">
        <f t="shared" si="153"/>
        <v/>
      </c>
      <c r="P531" s="72" t="str">
        <f t="shared" si="164"/>
        <v/>
      </c>
      <c r="Q531" s="72" t="str">
        <f t="shared" si="165"/>
        <v/>
      </c>
      <c r="R531" s="71" t="str">
        <f t="shared" si="166"/>
        <v/>
      </c>
      <c r="S531" s="71" t="str">
        <f t="shared" si="167"/>
        <v/>
      </c>
      <c r="T531" s="71" t="str">
        <f t="shared" si="168"/>
        <v/>
      </c>
      <c r="U531" s="53" t="str">
        <f t="shared" si="154"/>
        <v/>
      </c>
      <c r="V531" s="52" t="str">
        <f t="shared" si="169"/>
        <v/>
      </c>
      <c r="W531" s="66" t="str">
        <f t="shared" si="170"/>
        <v/>
      </c>
    </row>
    <row r="532" spans="1:23" ht="13.5" customHeight="1">
      <c r="A532" s="45" t="str">
        <f>IF('Time Series Inputs'!A532="","",'Time Series Inputs'!A532)</f>
        <v/>
      </c>
      <c r="B532" s="74" t="str">
        <f>IF('Time Series Inputs'!B532="","",'Time Series Inputs'!B532)</f>
        <v/>
      </c>
      <c r="C532" s="74" t="str">
        <f>IF('Time Series Inputs'!C532="","",'Time Series Inputs'!C532)</f>
        <v/>
      </c>
      <c r="D532" s="53" t="str">
        <f>IF(A532="","",'Apply Constraints'!A532)</f>
        <v/>
      </c>
      <c r="E532" s="73" t="str">
        <f t="shared" si="155"/>
        <v/>
      </c>
      <c r="F532" s="68" t="str">
        <f t="shared" si="156"/>
        <v/>
      </c>
      <c r="G532" s="68" t="str">
        <f t="shared" si="157"/>
        <v/>
      </c>
      <c r="H532" s="69" t="str">
        <f t="shared" si="158"/>
        <v/>
      </c>
      <c r="I532" s="70" t="str">
        <f t="shared" si="159"/>
        <v/>
      </c>
      <c r="J532" s="46" t="str">
        <f t="shared" si="152"/>
        <v/>
      </c>
      <c r="K532" s="71" t="str">
        <f t="shared" si="160"/>
        <v/>
      </c>
      <c r="L532" s="70" t="str">
        <f t="shared" si="161"/>
        <v/>
      </c>
      <c r="M532" s="53" t="str">
        <f t="shared" si="162"/>
        <v/>
      </c>
      <c r="N532" s="53" t="str">
        <f t="shared" si="163"/>
        <v/>
      </c>
      <c r="O532" s="53" t="str">
        <f t="shared" si="153"/>
        <v/>
      </c>
      <c r="P532" s="72" t="str">
        <f t="shared" si="164"/>
        <v/>
      </c>
      <c r="Q532" s="72" t="str">
        <f t="shared" si="165"/>
        <v/>
      </c>
      <c r="R532" s="71" t="str">
        <f t="shared" si="166"/>
        <v/>
      </c>
      <c r="S532" s="71" t="str">
        <f t="shared" si="167"/>
        <v/>
      </c>
      <c r="T532" s="71" t="str">
        <f t="shared" si="168"/>
        <v/>
      </c>
      <c r="U532" s="53" t="str">
        <f t="shared" si="154"/>
        <v/>
      </c>
      <c r="V532" s="52" t="str">
        <f t="shared" si="169"/>
        <v/>
      </c>
      <c r="W532" s="66" t="str">
        <f t="shared" si="170"/>
        <v/>
      </c>
    </row>
    <row r="533" spans="1:23" ht="13.5" customHeight="1">
      <c r="A533" s="45" t="str">
        <f>IF('Time Series Inputs'!A533="","",'Time Series Inputs'!A533)</f>
        <v/>
      </c>
      <c r="B533" s="74" t="str">
        <f>IF('Time Series Inputs'!B533="","",'Time Series Inputs'!B533)</f>
        <v/>
      </c>
      <c r="C533" s="74" t="str">
        <f>IF('Time Series Inputs'!C533="","",'Time Series Inputs'!C533)</f>
        <v/>
      </c>
      <c r="D533" s="53" t="str">
        <f>IF(A533="","",'Apply Constraints'!A533)</f>
        <v/>
      </c>
      <c r="E533" s="73" t="str">
        <f t="shared" si="155"/>
        <v/>
      </c>
      <c r="F533" s="68" t="str">
        <f t="shared" si="156"/>
        <v/>
      </c>
      <c r="G533" s="68" t="str">
        <f t="shared" si="157"/>
        <v/>
      </c>
      <c r="H533" s="69" t="str">
        <f t="shared" si="158"/>
        <v/>
      </c>
      <c r="I533" s="70" t="str">
        <f t="shared" si="159"/>
        <v/>
      </c>
      <c r="J533" s="46" t="str">
        <f t="shared" si="152"/>
        <v/>
      </c>
      <c r="K533" s="71" t="str">
        <f t="shared" si="160"/>
        <v/>
      </c>
      <c r="L533" s="70" t="str">
        <f t="shared" si="161"/>
        <v/>
      </c>
      <c r="M533" s="53" t="str">
        <f t="shared" si="162"/>
        <v/>
      </c>
      <c r="N533" s="53" t="str">
        <f t="shared" si="163"/>
        <v/>
      </c>
      <c r="O533" s="53" t="str">
        <f t="shared" si="153"/>
        <v/>
      </c>
      <c r="P533" s="72" t="str">
        <f t="shared" si="164"/>
        <v/>
      </c>
      <c r="Q533" s="72" t="str">
        <f t="shared" si="165"/>
        <v/>
      </c>
      <c r="R533" s="71" t="str">
        <f t="shared" si="166"/>
        <v/>
      </c>
      <c r="S533" s="71" t="str">
        <f t="shared" si="167"/>
        <v/>
      </c>
      <c r="T533" s="71" t="str">
        <f t="shared" si="168"/>
        <v/>
      </c>
      <c r="U533" s="53" t="str">
        <f t="shared" si="154"/>
        <v/>
      </c>
      <c r="V533" s="52" t="str">
        <f t="shared" si="169"/>
        <v/>
      </c>
      <c r="W533" s="66" t="str">
        <f t="shared" si="170"/>
        <v/>
      </c>
    </row>
    <row r="534" spans="1:23" ht="13.5" customHeight="1">
      <c r="A534" s="45" t="str">
        <f>IF('Time Series Inputs'!A534="","",'Time Series Inputs'!A534)</f>
        <v/>
      </c>
      <c r="B534" s="74" t="str">
        <f>IF('Time Series Inputs'!B534="","",'Time Series Inputs'!B534)</f>
        <v/>
      </c>
      <c r="C534" s="74" t="str">
        <f>IF('Time Series Inputs'!C534="","",'Time Series Inputs'!C534)</f>
        <v/>
      </c>
      <c r="D534" s="53" t="str">
        <f>IF(A534="","",'Apply Constraints'!A534)</f>
        <v/>
      </c>
      <c r="E534" s="73" t="str">
        <f t="shared" si="155"/>
        <v/>
      </c>
      <c r="F534" s="68" t="str">
        <f t="shared" si="156"/>
        <v/>
      </c>
      <c r="G534" s="68" t="str">
        <f t="shared" si="157"/>
        <v/>
      </c>
      <c r="H534" s="69" t="str">
        <f t="shared" si="158"/>
        <v/>
      </c>
      <c r="I534" s="70" t="str">
        <f t="shared" si="159"/>
        <v/>
      </c>
      <c r="J534" s="46" t="str">
        <f t="shared" si="152"/>
        <v/>
      </c>
      <c r="K534" s="71" t="str">
        <f t="shared" si="160"/>
        <v/>
      </c>
      <c r="L534" s="70" t="str">
        <f t="shared" si="161"/>
        <v/>
      </c>
      <c r="M534" s="53" t="str">
        <f t="shared" si="162"/>
        <v/>
      </c>
      <c r="N534" s="53" t="str">
        <f t="shared" si="163"/>
        <v/>
      </c>
      <c r="O534" s="53" t="str">
        <f t="shared" si="153"/>
        <v/>
      </c>
      <c r="P534" s="72" t="str">
        <f t="shared" si="164"/>
        <v/>
      </c>
      <c r="Q534" s="72" t="str">
        <f t="shared" si="165"/>
        <v/>
      </c>
      <c r="R534" s="71" t="str">
        <f t="shared" si="166"/>
        <v/>
      </c>
      <c r="S534" s="71" t="str">
        <f t="shared" si="167"/>
        <v/>
      </c>
      <c r="T534" s="71" t="str">
        <f t="shared" si="168"/>
        <v/>
      </c>
      <c r="U534" s="53" t="str">
        <f t="shared" si="154"/>
        <v/>
      </c>
      <c r="V534" s="52" t="str">
        <f t="shared" si="169"/>
        <v/>
      </c>
      <c r="W534" s="66" t="str">
        <f t="shared" si="170"/>
        <v/>
      </c>
    </row>
    <row r="535" spans="1:23" ht="13.5" customHeight="1">
      <c r="A535" s="45" t="str">
        <f>IF('Time Series Inputs'!A535="","",'Time Series Inputs'!A535)</f>
        <v/>
      </c>
      <c r="B535" s="74" t="str">
        <f>IF('Time Series Inputs'!B535="","",'Time Series Inputs'!B535)</f>
        <v/>
      </c>
      <c r="C535" s="74" t="str">
        <f>IF('Time Series Inputs'!C535="","",'Time Series Inputs'!C535)</f>
        <v/>
      </c>
      <c r="D535" s="53" t="str">
        <f>IF(A535="","",'Apply Constraints'!A535)</f>
        <v/>
      </c>
      <c r="E535" s="73" t="str">
        <f t="shared" si="155"/>
        <v/>
      </c>
      <c r="F535" s="68" t="str">
        <f t="shared" si="156"/>
        <v/>
      </c>
      <c r="G535" s="68" t="str">
        <f t="shared" si="157"/>
        <v/>
      </c>
      <c r="H535" s="69" t="str">
        <f t="shared" si="158"/>
        <v/>
      </c>
      <c r="I535" s="70" t="str">
        <f t="shared" si="159"/>
        <v/>
      </c>
      <c r="J535" s="46" t="str">
        <f t="shared" si="152"/>
        <v/>
      </c>
      <c r="K535" s="71" t="str">
        <f t="shared" si="160"/>
        <v/>
      </c>
      <c r="L535" s="70" t="str">
        <f t="shared" si="161"/>
        <v/>
      </c>
      <c r="M535" s="53" t="str">
        <f t="shared" si="162"/>
        <v/>
      </c>
      <c r="N535" s="53" t="str">
        <f t="shared" si="163"/>
        <v/>
      </c>
      <c r="O535" s="53" t="str">
        <f t="shared" si="153"/>
        <v/>
      </c>
      <c r="P535" s="72" t="str">
        <f t="shared" si="164"/>
        <v/>
      </c>
      <c r="Q535" s="72" t="str">
        <f t="shared" si="165"/>
        <v/>
      </c>
      <c r="R535" s="71" t="str">
        <f t="shared" si="166"/>
        <v/>
      </c>
      <c r="S535" s="71" t="str">
        <f t="shared" si="167"/>
        <v/>
      </c>
      <c r="T535" s="71" t="str">
        <f t="shared" si="168"/>
        <v/>
      </c>
      <c r="U535" s="53" t="str">
        <f t="shared" si="154"/>
        <v/>
      </c>
      <c r="V535" s="52" t="str">
        <f t="shared" si="169"/>
        <v/>
      </c>
      <c r="W535" s="66" t="str">
        <f t="shared" si="170"/>
        <v/>
      </c>
    </row>
    <row r="536" spans="1:23" ht="13.5" customHeight="1">
      <c r="A536" s="45" t="str">
        <f>IF('Time Series Inputs'!A536="","",'Time Series Inputs'!A536)</f>
        <v/>
      </c>
      <c r="B536" s="74" t="str">
        <f>IF('Time Series Inputs'!B536="","",'Time Series Inputs'!B536)</f>
        <v/>
      </c>
      <c r="C536" s="74" t="str">
        <f>IF('Time Series Inputs'!C536="","",'Time Series Inputs'!C536)</f>
        <v/>
      </c>
      <c r="D536" s="53" t="str">
        <f>IF(A536="","",'Apply Constraints'!A536)</f>
        <v/>
      </c>
      <c r="E536" s="73" t="str">
        <f t="shared" si="155"/>
        <v/>
      </c>
      <c r="F536" s="68" t="str">
        <f t="shared" si="156"/>
        <v/>
      </c>
      <c r="G536" s="68" t="str">
        <f t="shared" si="157"/>
        <v/>
      </c>
      <c r="H536" s="69" t="str">
        <f t="shared" si="158"/>
        <v/>
      </c>
      <c r="I536" s="70" t="str">
        <f t="shared" si="159"/>
        <v/>
      </c>
      <c r="J536" s="46" t="str">
        <f t="shared" si="152"/>
        <v/>
      </c>
      <c r="K536" s="71" t="str">
        <f t="shared" si="160"/>
        <v/>
      </c>
      <c r="L536" s="70" t="str">
        <f t="shared" si="161"/>
        <v/>
      </c>
      <c r="M536" s="53" t="str">
        <f t="shared" si="162"/>
        <v/>
      </c>
      <c r="N536" s="53" t="str">
        <f t="shared" si="163"/>
        <v/>
      </c>
      <c r="O536" s="53" t="str">
        <f t="shared" si="153"/>
        <v/>
      </c>
      <c r="P536" s="72" t="str">
        <f t="shared" si="164"/>
        <v/>
      </c>
      <c r="Q536" s="72" t="str">
        <f t="shared" si="165"/>
        <v/>
      </c>
      <c r="R536" s="71" t="str">
        <f t="shared" si="166"/>
        <v/>
      </c>
      <c r="S536" s="71" t="str">
        <f t="shared" si="167"/>
        <v/>
      </c>
      <c r="T536" s="71" t="str">
        <f t="shared" si="168"/>
        <v/>
      </c>
      <c r="U536" s="53" t="str">
        <f t="shared" si="154"/>
        <v/>
      </c>
      <c r="V536" s="52" t="str">
        <f t="shared" si="169"/>
        <v/>
      </c>
      <c r="W536" s="66" t="str">
        <f t="shared" si="170"/>
        <v/>
      </c>
    </row>
    <row r="537" spans="1:23" ht="13.5" customHeight="1">
      <c r="A537" s="45" t="str">
        <f>IF('Time Series Inputs'!A537="","",'Time Series Inputs'!A537)</f>
        <v/>
      </c>
      <c r="B537" s="74" t="str">
        <f>IF('Time Series Inputs'!B537="","",'Time Series Inputs'!B537)</f>
        <v/>
      </c>
      <c r="C537" s="74" t="str">
        <f>IF('Time Series Inputs'!C537="","",'Time Series Inputs'!C537)</f>
        <v/>
      </c>
      <c r="D537" s="53" t="str">
        <f>IF(A537="","",'Apply Constraints'!A537)</f>
        <v/>
      </c>
      <c r="E537" s="73" t="str">
        <f t="shared" si="155"/>
        <v/>
      </c>
      <c r="F537" s="68" t="str">
        <f t="shared" si="156"/>
        <v/>
      </c>
      <c r="G537" s="68" t="str">
        <f t="shared" si="157"/>
        <v/>
      </c>
      <c r="H537" s="69" t="str">
        <f t="shared" si="158"/>
        <v/>
      </c>
      <c r="I537" s="70" t="str">
        <f t="shared" si="159"/>
        <v/>
      </c>
      <c r="J537" s="46" t="str">
        <f t="shared" si="152"/>
        <v/>
      </c>
      <c r="K537" s="71" t="str">
        <f t="shared" si="160"/>
        <v/>
      </c>
      <c r="L537" s="70" t="str">
        <f t="shared" si="161"/>
        <v/>
      </c>
      <c r="M537" s="53" t="str">
        <f t="shared" si="162"/>
        <v/>
      </c>
      <c r="N537" s="53" t="str">
        <f t="shared" si="163"/>
        <v/>
      </c>
      <c r="O537" s="53" t="str">
        <f t="shared" si="153"/>
        <v/>
      </c>
      <c r="P537" s="72" t="str">
        <f t="shared" si="164"/>
        <v/>
      </c>
      <c r="Q537" s="72" t="str">
        <f t="shared" si="165"/>
        <v/>
      </c>
      <c r="R537" s="71" t="str">
        <f t="shared" si="166"/>
        <v/>
      </c>
      <c r="S537" s="71" t="str">
        <f t="shared" si="167"/>
        <v/>
      </c>
      <c r="T537" s="71" t="str">
        <f t="shared" si="168"/>
        <v/>
      </c>
      <c r="U537" s="53" t="str">
        <f t="shared" si="154"/>
        <v/>
      </c>
      <c r="V537" s="52" t="str">
        <f t="shared" si="169"/>
        <v/>
      </c>
      <c r="W537" s="66" t="str">
        <f t="shared" si="170"/>
        <v/>
      </c>
    </row>
    <row r="538" spans="1:23" ht="13.5" customHeight="1">
      <c r="A538" s="45" t="str">
        <f>IF('Time Series Inputs'!A538="","",'Time Series Inputs'!A538)</f>
        <v/>
      </c>
      <c r="B538" s="74" t="str">
        <f>IF('Time Series Inputs'!B538="","",'Time Series Inputs'!B538)</f>
        <v/>
      </c>
      <c r="C538" s="74" t="str">
        <f>IF('Time Series Inputs'!C538="","",'Time Series Inputs'!C538)</f>
        <v/>
      </c>
      <c r="D538" s="53" t="str">
        <f>IF(A538="","",'Apply Constraints'!A538)</f>
        <v/>
      </c>
      <c r="E538" s="73" t="str">
        <f t="shared" si="155"/>
        <v/>
      </c>
      <c r="F538" s="68" t="str">
        <f t="shared" si="156"/>
        <v/>
      </c>
      <c r="G538" s="68" t="str">
        <f t="shared" si="157"/>
        <v/>
      </c>
      <c r="H538" s="69" t="str">
        <f t="shared" si="158"/>
        <v/>
      </c>
      <c r="I538" s="70" t="str">
        <f t="shared" si="159"/>
        <v/>
      </c>
      <c r="J538" s="46" t="str">
        <f t="shared" si="152"/>
        <v/>
      </c>
      <c r="K538" s="71" t="str">
        <f t="shared" si="160"/>
        <v/>
      </c>
      <c r="L538" s="70" t="str">
        <f t="shared" si="161"/>
        <v/>
      </c>
      <c r="M538" s="53" t="str">
        <f t="shared" si="162"/>
        <v/>
      </c>
      <c r="N538" s="53" t="str">
        <f t="shared" si="163"/>
        <v/>
      </c>
      <c r="O538" s="53" t="str">
        <f t="shared" si="153"/>
        <v/>
      </c>
      <c r="P538" s="72" t="str">
        <f t="shared" si="164"/>
        <v/>
      </c>
      <c r="Q538" s="72" t="str">
        <f t="shared" si="165"/>
        <v/>
      </c>
      <c r="R538" s="71" t="str">
        <f t="shared" si="166"/>
        <v/>
      </c>
      <c r="S538" s="71" t="str">
        <f t="shared" si="167"/>
        <v/>
      </c>
      <c r="T538" s="71" t="str">
        <f t="shared" si="168"/>
        <v/>
      </c>
      <c r="U538" s="53" t="str">
        <f t="shared" si="154"/>
        <v/>
      </c>
      <c r="V538" s="52" t="str">
        <f t="shared" si="169"/>
        <v/>
      </c>
      <c r="W538" s="66" t="str">
        <f t="shared" si="170"/>
        <v/>
      </c>
    </row>
    <row r="539" spans="1:23" ht="13.5" customHeight="1">
      <c r="A539" s="45" t="str">
        <f>IF('Time Series Inputs'!A539="","",'Time Series Inputs'!A539)</f>
        <v/>
      </c>
      <c r="B539" s="74" t="str">
        <f>IF('Time Series Inputs'!B539="","",'Time Series Inputs'!B539)</f>
        <v/>
      </c>
      <c r="C539" s="74" t="str">
        <f>IF('Time Series Inputs'!C539="","",'Time Series Inputs'!C539)</f>
        <v/>
      </c>
      <c r="D539" s="53" t="str">
        <f>IF(A539="","",'Apply Constraints'!A539)</f>
        <v/>
      </c>
      <c r="E539" s="73" t="str">
        <f t="shared" si="155"/>
        <v/>
      </c>
      <c r="F539" s="68" t="str">
        <f t="shared" si="156"/>
        <v/>
      </c>
      <c r="G539" s="68" t="str">
        <f t="shared" si="157"/>
        <v/>
      </c>
      <c r="H539" s="69" t="str">
        <f t="shared" si="158"/>
        <v/>
      </c>
      <c r="I539" s="70" t="str">
        <f t="shared" si="159"/>
        <v/>
      </c>
      <c r="J539" s="46" t="str">
        <f t="shared" si="152"/>
        <v/>
      </c>
      <c r="K539" s="71" t="str">
        <f t="shared" si="160"/>
        <v/>
      </c>
      <c r="L539" s="70" t="str">
        <f t="shared" si="161"/>
        <v/>
      </c>
      <c r="M539" s="53" t="str">
        <f t="shared" si="162"/>
        <v/>
      </c>
      <c r="N539" s="53" t="str">
        <f t="shared" si="163"/>
        <v/>
      </c>
      <c r="O539" s="53" t="str">
        <f t="shared" si="153"/>
        <v/>
      </c>
      <c r="P539" s="72" t="str">
        <f t="shared" si="164"/>
        <v/>
      </c>
      <c r="Q539" s="72" t="str">
        <f t="shared" si="165"/>
        <v/>
      </c>
      <c r="R539" s="71" t="str">
        <f t="shared" si="166"/>
        <v/>
      </c>
      <c r="S539" s="71" t="str">
        <f t="shared" si="167"/>
        <v/>
      </c>
      <c r="T539" s="71" t="str">
        <f t="shared" si="168"/>
        <v/>
      </c>
      <c r="U539" s="53" t="str">
        <f t="shared" si="154"/>
        <v/>
      </c>
      <c r="V539" s="52" t="str">
        <f t="shared" si="169"/>
        <v/>
      </c>
      <c r="W539" s="66" t="str">
        <f t="shared" si="170"/>
        <v/>
      </c>
    </row>
    <row r="540" spans="1:23" ht="13.5" customHeight="1">
      <c r="A540" s="45" t="str">
        <f>IF('Time Series Inputs'!A540="","",'Time Series Inputs'!A540)</f>
        <v/>
      </c>
      <c r="B540" s="74" t="str">
        <f>IF('Time Series Inputs'!B540="","",'Time Series Inputs'!B540)</f>
        <v/>
      </c>
      <c r="C540" s="74" t="str">
        <f>IF('Time Series Inputs'!C540="","",'Time Series Inputs'!C540)</f>
        <v/>
      </c>
      <c r="D540" s="53" t="str">
        <f>IF(A540="","",'Apply Constraints'!A540)</f>
        <v/>
      </c>
      <c r="E540" s="73" t="str">
        <f t="shared" si="155"/>
        <v/>
      </c>
      <c r="F540" s="68" t="str">
        <f t="shared" si="156"/>
        <v/>
      </c>
      <c r="G540" s="68" t="str">
        <f t="shared" si="157"/>
        <v/>
      </c>
      <c r="H540" s="69" t="str">
        <f t="shared" si="158"/>
        <v/>
      </c>
      <c r="I540" s="70" t="str">
        <f t="shared" si="159"/>
        <v/>
      </c>
      <c r="J540" s="46" t="str">
        <f t="shared" si="152"/>
        <v/>
      </c>
      <c r="K540" s="71" t="str">
        <f t="shared" si="160"/>
        <v/>
      </c>
      <c r="L540" s="70" t="str">
        <f t="shared" si="161"/>
        <v/>
      </c>
      <c r="M540" s="53" t="str">
        <f t="shared" si="162"/>
        <v/>
      </c>
      <c r="N540" s="53" t="str">
        <f t="shared" si="163"/>
        <v/>
      </c>
      <c r="O540" s="53" t="str">
        <f t="shared" si="153"/>
        <v/>
      </c>
      <c r="P540" s="72" t="str">
        <f t="shared" si="164"/>
        <v/>
      </c>
      <c r="Q540" s="72" t="str">
        <f t="shared" si="165"/>
        <v/>
      </c>
      <c r="R540" s="71" t="str">
        <f t="shared" si="166"/>
        <v/>
      </c>
      <c r="S540" s="71" t="str">
        <f t="shared" si="167"/>
        <v/>
      </c>
      <c r="T540" s="71" t="str">
        <f t="shared" si="168"/>
        <v/>
      </c>
      <c r="U540" s="53" t="str">
        <f t="shared" si="154"/>
        <v/>
      </c>
      <c r="V540" s="52" t="str">
        <f t="shared" si="169"/>
        <v/>
      </c>
      <c r="W540" s="66" t="str">
        <f t="shared" si="170"/>
        <v/>
      </c>
    </row>
    <row r="541" spans="1:23" ht="13.5" customHeight="1">
      <c r="A541" s="45" t="str">
        <f>IF('Time Series Inputs'!A541="","",'Time Series Inputs'!A541)</f>
        <v/>
      </c>
      <c r="B541" s="74" t="str">
        <f>IF('Time Series Inputs'!B541="","",'Time Series Inputs'!B541)</f>
        <v/>
      </c>
      <c r="C541" s="74" t="str">
        <f>IF('Time Series Inputs'!C541="","",'Time Series Inputs'!C541)</f>
        <v/>
      </c>
      <c r="D541" s="53" t="str">
        <f>IF(A541="","",'Apply Constraints'!A541)</f>
        <v/>
      </c>
      <c r="E541" s="73" t="str">
        <f t="shared" si="155"/>
        <v/>
      </c>
      <c r="F541" s="68" t="str">
        <f t="shared" si="156"/>
        <v/>
      </c>
      <c r="G541" s="68" t="str">
        <f t="shared" si="157"/>
        <v/>
      </c>
      <c r="H541" s="69" t="str">
        <f t="shared" si="158"/>
        <v/>
      </c>
      <c r="I541" s="70" t="str">
        <f t="shared" si="159"/>
        <v/>
      </c>
      <c r="J541" s="46" t="str">
        <f t="shared" si="152"/>
        <v/>
      </c>
      <c r="K541" s="71" t="str">
        <f t="shared" si="160"/>
        <v/>
      </c>
      <c r="L541" s="70" t="str">
        <f t="shared" si="161"/>
        <v/>
      </c>
      <c r="M541" s="53" t="str">
        <f t="shared" si="162"/>
        <v/>
      </c>
      <c r="N541" s="53" t="str">
        <f t="shared" si="163"/>
        <v/>
      </c>
      <c r="O541" s="53" t="str">
        <f t="shared" si="153"/>
        <v/>
      </c>
      <c r="P541" s="72" t="str">
        <f t="shared" si="164"/>
        <v/>
      </c>
      <c r="Q541" s="72" t="str">
        <f t="shared" si="165"/>
        <v/>
      </c>
      <c r="R541" s="71" t="str">
        <f t="shared" si="166"/>
        <v/>
      </c>
      <c r="S541" s="71" t="str">
        <f t="shared" si="167"/>
        <v/>
      </c>
      <c r="T541" s="71" t="str">
        <f t="shared" si="168"/>
        <v/>
      </c>
      <c r="U541" s="53" t="str">
        <f t="shared" si="154"/>
        <v/>
      </c>
      <c r="V541" s="52" t="str">
        <f t="shared" si="169"/>
        <v/>
      </c>
      <c r="W541" s="66" t="str">
        <f t="shared" si="170"/>
        <v/>
      </c>
    </row>
    <row r="542" spans="1:23" ht="13.5" customHeight="1">
      <c r="A542" s="45" t="str">
        <f>IF('Time Series Inputs'!A542="","",'Time Series Inputs'!A542)</f>
        <v/>
      </c>
      <c r="B542" s="74" t="str">
        <f>IF('Time Series Inputs'!B542="","",'Time Series Inputs'!B542)</f>
        <v/>
      </c>
      <c r="C542" s="74" t="str">
        <f>IF('Time Series Inputs'!C542="","",'Time Series Inputs'!C542)</f>
        <v/>
      </c>
      <c r="D542" s="53" t="str">
        <f>IF(A542="","",'Apply Constraints'!A542)</f>
        <v/>
      </c>
      <c r="E542" s="73" t="str">
        <f t="shared" si="155"/>
        <v/>
      </c>
      <c r="F542" s="68" t="str">
        <f t="shared" si="156"/>
        <v/>
      </c>
      <c r="G542" s="68" t="str">
        <f t="shared" si="157"/>
        <v/>
      </c>
      <c r="H542" s="69" t="str">
        <f t="shared" si="158"/>
        <v/>
      </c>
      <c r="I542" s="70" t="str">
        <f t="shared" si="159"/>
        <v/>
      </c>
      <c r="J542" s="46" t="str">
        <f t="shared" si="152"/>
        <v/>
      </c>
      <c r="K542" s="71" t="str">
        <f t="shared" si="160"/>
        <v/>
      </c>
      <c r="L542" s="70" t="str">
        <f t="shared" si="161"/>
        <v/>
      </c>
      <c r="M542" s="53" t="str">
        <f t="shared" si="162"/>
        <v/>
      </c>
      <c r="N542" s="53" t="str">
        <f t="shared" si="163"/>
        <v/>
      </c>
      <c r="O542" s="53" t="str">
        <f t="shared" si="153"/>
        <v/>
      </c>
      <c r="P542" s="72" t="str">
        <f t="shared" si="164"/>
        <v/>
      </c>
      <c r="Q542" s="72" t="str">
        <f t="shared" si="165"/>
        <v/>
      </c>
      <c r="R542" s="71" t="str">
        <f t="shared" si="166"/>
        <v/>
      </c>
      <c r="S542" s="71" t="str">
        <f t="shared" si="167"/>
        <v/>
      </c>
      <c r="T542" s="71" t="str">
        <f t="shared" si="168"/>
        <v/>
      </c>
      <c r="U542" s="53" t="str">
        <f t="shared" si="154"/>
        <v/>
      </c>
      <c r="V542" s="52" t="str">
        <f t="shared" si="169"/>
        <v/>
      </c>
      <c r="W542" s="66" t="str">
        <f t="shared" si="170"/>
        <v/>
      </c>
    </row>
    <row r="543" spans="1:23" ht="13.5" customHeight="1">
      <c r="A543" s="45" t="str">
        <f>IF('Time Series Inputs'!A543="","",'Time Series Inputs'!A543)</f>
        <v/>
      </c>
      <c r="B543" s="74" t="str">
        <f>IF('Time Series Inputs'!B543="","",'Time Series Inputs'!B543)</f>
        <v/>
      </c>
      <c r="C543" s="74" t="str">
        <f>IF('Time Series Inputs'!C543="","",'Time Series Inputs'!C543)</f>
        <v/>
      </c>
      <c r="D543" s="53" t="str">
        <f>IF(A543="","",'Apply Constraints'!A543)</f>
        <v/>
      </c>
      <c r="E543" s="73" t="str">
        <f t="shared" si="155"/>
        <v/>
      </c>
      <c r="F543" s="68" t="str">
        <f t="shared" si="156"/>
        <v/>
      </c>
      <c r="G543" s="68" t="str">
        <f t="shared" si="157"/>
        <v/>
      </c>
      <c r="H543" s="69" t="str">
        <f t="shared" si="158"/>
        <v/>
      </c>
      <c r="I543" s="70" t="str">
        <f t="shared" si="159"/>
        <v/>
      </c>
      <c r="J543" s="46" t="str">
        <f t="shared" si="152"/>
        <v/>
      </c>
      <c r="K543" s="71" t="str">
        <f t="shared" si="160"/>
        <v/>
      </c>
      <c r="L543" s="70" t="str">
        <f t="shared" si="161"/>
        <v/>
      </c>
      <c r="M543" s="53" t="str">
        <f t="shared" si="162"/>
        <v/>
      </c>
      <c r="N543" s="53" t="str">
        <f t="shared" si="163"/>
        <v/>
      </c>
      <c r="O543" s="53" t="str">
        <f t="shared" si="153"/>
        <v/>
      </c>
      <c r="P543" s="72" t="str">
        <f t="shared" si="164"/>
        <v/>
      </c>
      <c r="Q543" s="72" t="str">
        <f t="shared" si="165"/>
        <v/>
      </c>
      <c r="R543" s="71" t="str">
        <f t="shared" si="166"/>
        <v/>
      </c>
      <c r="S543" s="71" t="str">
        <f t="shared" si="167"/>
        <v/>
      </c>
      <c r="T543" s="71" t="str">
        <f t="shared" si="168"/>
        <v/>
      </c>
      <c r="U543" s="53" t="str">
        <f t="shared" si="154"/>
        <v/>
      </c>
      <c r="V543" s="52" t="str">
        <f t="shared" si="169"/>
        <v/>
      </c>
      <c r="W543" s="66" t="str">
        <f t="shared" si="170"/>
        <v/>
      </c>
    </row>
    <row r="544" spans="1:23" ht="13.5" customHeight="1">
      <c r="A544" s="45" t="str">
        <f>IF('Time Series Inputs'!A544="","",'Time Series Inputs'!A544)</f>
        <v/>
      </c>
      <c r="B544" s="74" t="str">
        <f>IF('Time Series Inputs'!B544="","",'Time Series Inputs'!B544)</f>
        <v/>
      </c>
      <c r="C544" s="74" t="str">
        <f>IF('Time Series Inputs'!C544="","",'Time Series Inputs'!C544)</f>
        <v/>
      </c>
      <c r="D544" s="53" t="str">
        <f>IF(A544="","",'Apply Constraints'!A544)</f>
        <v/>
      </c>
      <c r="E544" s="73" t="str">
        <f t="shared" si="155"/>
        <v/>
      </c>
      <c r="F544" s="68" t="str">
        <f t="shared" si="156"/>
        <v/>
      </c>
      <c r="G544" s="68" t="str">
        <f t="shared" si="157"/>
        <v/>
      </c>
      <c r="H544" s="69" t="str">
        <f t="shared" si="158"/>
        <v/>
      </c>
      <c r="I544" s="70" t="str">
        <f t="shared" si="159"/>
        <v/>
      </c>
      <c r="J544" s="46" t="str">
        <f t="shared" si="152"/>
        <v/>
      </c>
      <c r="K544" s="71" t="str">
        <f t="shared" si="160"/>
        <v/>
      </c>
      <c r="L544" s="70" t="str">
        <f t="shared" si="161"/>
        <v/>
      </c>
      <c r="M544" s="53" t="str">
        <f t="shared" si="162"/>
        <v/>
      </c>
      <c r="N544" s="53" t="str">
        <f t="shared" si="163"/>
        <v/>
      </c>
      <c r="O544" s="53" t="str">
        <f t="shared" si="153"/>
        <v/>
      </c>
      <c r="P544" s="72" t="str">
        <f t="shared" si="164"/>
        <v/>
      </c>
      <c r="Q544" s="72" t="str">
        <f t="shared" si="165"/>
        <v/>
      </c>
      <c r="R544" s="71" t="str">
        <f t="shared" si="166"/>
        <v/>
      </c>
      <c r="S544" s="71" t="str">
        <f t="shared" si="167"/>
        <v/>
      </c>
      <c r="T544" s="71" t="str">
        <f t="shared" si="168"/>
        <v/>
      </c>
      <c r="U544" s="53" t="str">
        <f t="shared" si="154"/>
        <v/>
      </c>
      <c r="V544" s="52" t="str">
        <f t="shared" si="169"/>
        <v/>
      </c>
      <c r="W544" s="66" t="str">
        <f t="shared" si="170"/>
        <v/>
      </c>
    </row>
    <row r="545" spans="1:23" ht="13.5" customHeight="1">
      <c r="A545" s="45" t="str">
        <f>IF('Time Series Inputs'!A545="","",'Time Series Inputs'!A545)</f>
        <v/>
      </c>
      <c r="B545" s="74" t="str">
        <f>IF('Time Series Inputs'!B545="","",'Time Series Inputs'!B545)</f>
        <v/>
      </c>
      <c r="C545" s="74" t="str">
        <f>IF('Time Series Inputs'!C545="","",'Time Series Inputs'!C545)</f>
        <v/>
      </c>
      <c r="D545" s="53" t="str">
        <f>IF(A545="","",'Apply Constraints'!A545)</f>
        <v/>
      </c>
      <c r="E545" s="73" t="str">
        <f t="shared" si="155"/>
        <v/>
      </c>
      <c r="F545" s="68" t="str">
        <f t="shared" si="156"/>
        <v/>
      </c>
      <c r="G545" s="68" t="str">
        <f t="shared" si="157"/>
        <v/>
      </c>
      <c r="H545" s="69" t="str">
        <f t="shared" si="158"/>
        <v/>
      </c>
      <c r="I545" s="70" t="str">
        <f t="shared" si="159"/>
        <v/>
      </c>
      <c r="J545" s="46" t="str">
        <f t="shared" si="152"/>
        <v/>
      </c>
      <c r="K545" s="71" t="str">
        <f t="shared" si="160"/>
        <v/>
      </c>
      <c r="L545" s="70" t="str">
        <f t="shared" si="161"/>
        <v/>
      </c>
      <c r="M545" s="53" t="str">
        <f t="shared" si="162"/>
        <v/>
      </c>
      <c r="N545" s="53" t="str">
        <f t="shared" si="163"/>
        <v/>
      </c>
      <c r="O545" s="53" t="str">
        <f t="shared" si="153"/>
        <v/>
      </c>
      <c r="P545" s="72" t="str">
        <f t="shared" si="164"/>
        <v/>
      </c>
      <c r="Q545" s="72" t="str">
        <f t="shared" si="165"/>
        <v/>
      </c>
      <c r="R545" s="71" t="str">
        <f t="shared" si="166"/>
        <v/>
      </c>
      <c r="S545" s="71" t="str">
        <f t="shared" si="167"/>
        <v/>
      </c>
      <c r="T545" s="71" t="str">
        <f t="shared" si="168"/>
        <v/>
      </c>
      <c r="U545" s="53" t="str">
        <f t="shared" si="154"/>
        <v/>
      </c>
      <c r="V545" s="52" t="str">
        <f t="shared" si="169"/>
        <v/>
      </c>
      <c r="W545" s="66" t="str">
        <f t="shared" si="170"/>
        <v/>
      </c>
    </row>
    <row r="546" spans="1:23" ht="13.5" customHeight="1">
      <c r="A546" s="45" t="str">
        <f>IF('Time Series Inputs'!A546="","",'Time Series Inputs'!A546)</f>
        <v/>
      </c>
      <c r="B546" s="74" t="str">
        <f>IF('Time Series Inputs'!B546="","",'Time Series Inputs'!B546)</f>
        <v/>
      </c>
      <c r="C546" s="74" t="str">
        <f>IF('Time Series Inputs'!C546="","",'Time Series Inputs'!C546)</f>
        <v/>
      </c>
      <c r="D546" s="53" t="str">
        <f>IF(A546="","",'Apply Constraints'!A546)</f>
        <v/>
      </c>
      <c r="E546" s="73" t="str">
        <f t="shared" si="155"/>
        <v/>
      </c>
      <c r="F546" s="68" t="str">
        <f t="shared" si="156"/>
        <v/>
      </c>
      <c r="G546" s="68" t="str">
        <f t="shared" si="157"/>
        <v/>
      </c>
      <c r="H546" s="69" t="str">
        <f t="shared" si="158"/>
        <v/>
      </c>
      <c r="I546" s="70" t="str">
        <f t="shared" si="159"/>
        <v/>
      </c>
      <c r="J546" s="46" t="str">
        <f t="shared" si="152"/>
        <v/>
      </c>
      <c r="K546" s="71" t="str">
        <f t="shared" si="160"/>
        <v/>
      </c>
      <c r="L546" s="70" t="str">
        <f t="shared" si="161"/>
        <v/>
      </c>
      <c r="M546" s="53" t="str">
        <f t="shared" si="162"/>
        <v/>
      </c>
      <c r="N546" s="53" t="str">
        <f t="shared" si="163"/>
        <v/>
      </c>
      <c r="O546" s="53" t="str">
        <f t="shared" si="153"/>
        <v/>
      </c>
      <c r="P546" s="72" t="str">
        <f t="shared" si="164"/>
        <v/>
      </c>
      <c r="Q546" s="72" t="str">
        <f t="shared" si="165"/>
        <v/>
      </c>
      <c r="R546" s="71" t="str">
        <f t="shared" si="166"/>
        <v/>
      </c>
      <c r="S546" s="71" t="str">
        <f t="shared" si="167"/>
        <v/>
      </c>
      <c r="T546" s="71" t="str">
        <f t="shared" si="168"/>
        <v/>
      </c>
      <c r="U546" s="53" t="str">
        <f t="shared" si="154"/>
        <v/>
      </c>
      <c r="V546" s="52" t="str">
        <f t="shared" si="169"/>
        <v/>
      </c>
      <c r="W546" s="66" t="str">
        <f t="shared" si="170"/>
        <v/>
      </c>
    </row>
    <row r="547" spans="1:23" ht="13.5" customHeight="1">
      <c r="A547" s="45" t="str">
        <f>IF('Time Series Inputs'!A547="","",'Time Series Inputs'!A547)</f>
        <v/>
      </c>
      <c r="B547" s="74" t="str">
        <f>IF('Time Series Inputs'!B547="","",'Time Series Inputs'!B547)</f>
        <v/>
      </c>
      <c r="C547" s="74" t="str">
        <f>IF('Time Series Inputs'!C547="","",'Time Series Inputs'!C547)</f>
        <v/>
      </c>
      <c r="D547" s="53" t="str">
        <f>IF(A547="","",'Apply Constraints'!A547)</f>
        <v/>
      </c>
      <c r="E547" s="73" t="str">
        <f t="shared" si="155"/>
        <v/>
      </c>
      <c r="F547" s="68" t="str">
        <f t="shared" si="156"/>
        <v/>
      </c>
      <c r="G547" s="68" t="str">
        <f t="shared" si="157"/>
        <v/>
      </c>
      <c r="H547" s="69" t="str">
        <f t="shared" si="158"/>
        <v/>
      </c>
      <c r="I547" s="70" t="str">
        <f t="shared" si="159"/>
        <v/>
      </c>
      <c r="J547" s="46" t="str">
        <f t="shared" si="152"/>
        <v/>
      </c>
      <c r="K547" s="71" t="str">
        <f t="shared" si="160"/>
        <v/>
      </c>
      <c r="L547" s="70" t="str">
        <f t="shared" si="161"/>
        <v/>
      </c>
      <c r="M547" s="53" t="str">
        <f t="shared" si="162"/>
        <v/>
      </c>
      <c r="N547" s="53" t="str">
        <f t="shared" si="163"/>
        <v/>
      </c>
      <c r="O547" s="53" t="str">
        <f t="shared" si="153"/>
        <v/>
      </c>
      <c r="P547" s="72" t="str">
        <f t="shared" si="164"/>
        <v/>
      </c>
      <c r="Q547" s="72" t="str">
        <f t="shared" si="165"/>
        <v/>
      </c>
      <c r="R547" s="71" t="str">
        <f t="shared" si="166"/>
        <v/>
      </c>
      <c r="S547" s="71" t="str">
        <f t="shared" si="167"/>
        <v/>
      </c>
      <c r="T547" s="71" t="str">
        <f t="shared" si="168"/>
        <v/>
      </c>
      <c r="U547" s="53" t="str">
        <f t="shared" si="154"/>
        <v/>
      </c>
      <c r="V547" s="52" t="str">
        <f t="shared" si="169"/>
        <v/>
      </c>
      <c r="W547" s="66" t="str">
        <f t="shared" si="170"/>
        <v/>
      </c>
    </row>
    <row r="548" spans="1:23" ht="13.5" customHeight="1">
      <c r="A548" s="45" t="str">
        <f>IF('Time Series Inputs'!A548="","",'Time Series Inputs'!A548)</f>
        <v/>
      </c>
      <c r="B548" s="74" t="str">
        <f>IF('Time Series Inputs'!B548="","",'Time Series Inputs'!B548)</f>
        <v/>
      </c>
      <c r="C548" s="74" t="str">
        <f>IF('Time Series Inputs'!C548="","",'Time Series Inputs'!C548)</f>
        <v/>
      </c>
      <c r="D548" s="53" t="str">
        <f>IF(A548="","",'Apply Constraints'!A548)</f>
        <v/>
      </c>
      <c r="E548" s="73" t="str">
        <f t="shared" si="155"/>
        <v/>
      </c>
      <c r="F548" s="68" t="str">
        <f t="shared" si="156"/>
        <v/>
      </c>
      <c r="G548" s="68" t="str">
        <f t="shared" si="157"/>
        <v/>
      </c>
      <c r="H548" s="69" t="str">
        <f t="shared" si="158"/>
        <v/>
      </c>
      <c r="I548" s="70" t="str">
        <f t="shared" si="159"/>
        <v/>
      </c>
      <c r="J548" s="46" t="str">
        <f t="shared" si="152"/>
        <v/>
      </c>
      <c r="K548" s="71" t="str">
        <f t="shared" si="160"/>
        <v/>
      </c>
      <c r="L548" s="70" t="str">
        <f t="shared" si="161"/>
        <v/>
      </c>
      <c r="M548" s="53" t="str">
        <f t="shared" si="162"/>
        <v/>
      </c>
      <c r="N548" s="53" t="str">
        <f t="shared" si="163"/>
        <v/>
      </c>
      <c r="O548" s="53" t="str">
        <f t="shared" si="153"/>
        <v/>
      </c>
      <c r="P548" s="72" t="str">
        <f t="shared" si="164"/>
        <v/>
      </c>
      <c r="Q548" s="72" t="str">
        <f t="shared" si="165"/>
        <v/>
      </c>
      <c r="R548" s="71" t="str">
        <f t="shared" si="166"/>
        <v/>
      </c>
      <c r="S548" s="71" t="str">
        <f t="shared" si="167"/>
        <v/>
      </c>
      <c r="T548" s="71" t="str">
        <f t="shared" si="168"/>
        <v/>
      </c>
      <c r="U548" s="53" t="str">
        <f t="shared" si="154"/>
        <v/>
      </c>
      <c r="V548" s="52" t="str">
        <f t="shared" si="169"/>
        <v/>
      </c>
      <c r="W548" s="66" t="str">
        <f t="shared" si="170"/>
        <v/>
      </c>
    </row>
    <row r="549" spans="1:23" ht="13.5" customHeight="1">
      <c r="A549" s="45" t="str">
        <f>IF('Time Series Inputs'!A549="","",'Time Series Inputs'!A549)</f>
        <v/>
      </c>
      <c r="B549" s="74" t="str">
        <f>IF('Time Series Inputs'!B549="","",'Time Series Inputs'!B549)</f>
        <v/>
      </c>
      <c r="C549" s="74" t="str">
        <f>IF('Time Series Inputs'!C549="","",'Time Series Inputs'!C549)</f>
        <v/>
      </c>
      <c r="D549" s="53" t="str">
        <f>IF(A549="","",'Apply Constraints'!A549)</f>
        <v/>
      </c>
      <c r="E549" s="73" t="str">
        <f t="shared" si="155"/>
        <v/>
      </c>
      <c r="F549" s="68" t="str">
        <f t="shared" si="156"/>
        <v/>
      </c>
      <c r="G549" s="68" t="str">
        <f t="shared" si="157"/>
        <v/>
      </c>
      <c r="H549" s="69" t="str">
        <f t="shared" si="158"/>
        <v/>
      </c>
      <c r="I549" s="70" t="str">
        <f t="shared" si="159"/>
        <v/>
      </c>
      <c r="J549" s="46" t="str">
        <f t="shared" si="152"/>
        <v/>
      </c>
      <c r="K549" s="71" t="str">
        <f t="shared" si="160"/>
        <v/>
      </c>
      <c r="L549" s="70" t="str">
        <f t="shared" si="161"/>
        <v/>
      </c>
      <c r="M549" s="53" t="str">
        <f t="shared" si="162"/>
        <v/>
      </c>
      <c r="N549" s="53" t="str">
        <f t="shared" si="163"/>
        <v/>
      </c>
      <c r="O549" s="53" t="str">
        <f t="shared" si="153"/>
        <v/>
      </c>
      <c r="P549" s="72" t="str">
        <f t="shared" si="164"/>
        <v/>
      </c>
      <c r="Q549" s="72" t="str">
        <f t="shared" si="165"/>
        <v/>
      </c>
      <c r="R549" s="71" t="str">
        <f t="shared" si="166"/>
        <v/>
      </c>
      <c r="S549" s="71" t="str">
        <f t="shared" si="167"/>
        <v/>
      </c>
      <c r="T549" s="71" t="str">
        <f t="shared" si="168"/>
        <v/>
      </c>
      <c r="U549" s="53" t="str">
        <f t="shared" si="154"/>
        <v/>
      </c>
      <c r="V549" s="52" t="str">
        <f t="shared" si="169"/>
        <v/>
      </c>
      <c r="W549" s="66" t="str">
        <f t="shared" si="170"/>
        <v/>
      </c>
    </row>
    <row r="550" spans="1:23" ht="13.5" customHeight="1">
      <c r="A550" s="45" t="str">
        <f>IF('Time Series Inputs'!A550="","",'Time Series Inputs'!A550)</f>
        <v/>
      </c>
      <c r="B550" s="74" t="str">
        <f>IF('Time Series Inputs'!B550="","",'Time Series Inputs'!B550)</f>
        <v/>
      </c>
      <c r="C550" s="74" t="str">
        <f>IF('Time Series Inputs'!C550="","",'Time Series Inputs'!C550)</f>
        <v/>
      </c>
      <c r="D550" s="53" t="str">
        <f>IF(A550="","",'Apply Constraints'!A550)</f>
        <v/>
      </c>
      <c r="E550" s="73" t="str">
        <f t="shared" si="155"/>
        <v/>
      </c>
      <c r="F550" s="68" t="str">
        <f t="shared" si="156"/>
        <v/>
      </c>
      <c r="G550" s="68" t="str">
        <f t="shared" si="157"/>
        <v/>
      </c>
      <c r="H550" s="69" t="str">
        <f t="shared" si="158"/>
        <v/>
      </c>
      <c r="I550" s="70" t="str">
        <f t="shared" si="159"/>
        <v/>
      </c>
      <c r="J550" s="46" t="str">
        <f t="shared" si="152"/>
        <v/>
      </c>
      <c r="K550" s="71" t="str">
        <f t="shared" si="160"/>
        <v/>
      </c>
      <c r="L550" s="70" t="str">
        <f t="shared" si="161"/>
        <v/>
      </c>
      <c r="M550" s="53" t="str">
        <f t="shared" si="162"/>
        <v/>
      </c>
      <c r="N550" s="53" t="str">
        <f t="shared" si="163"/>
        <v/>
      </c>
      <c r="O550" s="53" t="str">
        <f t="shared" si="153"/>
        <v/>
      </c>
      <c r="P550" s="72" t="str">
        <f t="shared" si="164"/>
        <v/>
      </c>
      <c r="Q550" s="72" t="str">
        <f t="shared" si="165"/>
        <v/>
      </c>
      <c r="R550" s="71" t="str">
        <f t="shared" si="166"/>
        <v/>
      </c>
      <c r="S550" s="71" t="str">
        <f t="shared" si="167"/>
        <v/>
      </c>
      <c r="T550" s="71" t="str">
        <f t="shared" si="168"/>
        <v/>
      </c>
      <c r="U550" s="53" t="str">
        <f t="shared" si="154"/>
        <v/>
      </c>
      <c r="V550" s="52" t="str">
        <f t="shared" si="169"/>
        <v/>
      </c>
      <c r="W550" s="66" t="str">
        <f t="shared" si="170"/>
        <v/>
      </c>
    </row>
    <row r="551" spans="1:23" ht="13.5" customHeight="1">
      <c r="A551" s="45" t="str">
        <f>IF('Time Series Inputs'!A551="","",'Time Series Inputs'!A551)</f>
        <v/>
      </c>
      <c r="B551" s="74" t="str">
        <f>IF('Time Series Inputs'!B551="","",'Time Series Inputs'!B551)</f>
        <v/>
      </c>
      <c r="C551" s="74" t="str">
        <f>IF('Time Series Inputs'!C551="","",'Time Series Inputs'!C551)</f>
        <v/>
      </c>
      <c r="D551" s="53" t="str">
        <f>IF(A551="","",'Apply Constraints'!A551)</f>
        <v/>
      </c>
      <c r="E551" s="73" t="str">
        <f t="shared" si="155"/>
        <v/>
      </c>
      <c r="F551" s="68" t="str">
        <f t="shared" si="156"/>
        <v/>
      </c>
      <c r="G551" s="68" t="str">
        <f t="shared" si="157"/>
        <v/>
      </c>
      <c r="H551" s="69" t="str">
        <f t="shared" si="158"/>
        <v/>
      </c>
      <c r="I551" s="70" t="str">
        <f t="shared" si="159"/>
        <v/>
      </c>
      <c r="J551" s="46" t="str">
        <f t="shared" si="152"/>
        <v/>
      </c>
      <c r="K551" s="71" t="str">
        <f t="shared" si="160"/>
        <v/>
      </c>
      <c r="L551" s="70" t="str">
        <f t="shared" si="161"/>
        <v/>
      </c>
      <c r="M551" s="53" t="str">
        <f t="shared" si="162"/>
        <v/>
      </c>
      <c r="N551" s="53" t="str">
        <f t="shared" si="163"/>
        <v/>
      </c>
      <c r="O551" s="53" t="str">
        <f t="shared" si="153"/>
        <v/>
      </c>
      <c r="P551" s="72" t="str">
        <f t="shared" si="164"/>
        <v/>
      </c>
      <c r="Q551" s="72" t="str">
        <f t="shared" si="165"/>
        <v/>
      </c>
      <c r="R551" s="71" t="str">
        <f t="shared" si="166"/>
        <v/>
      </c>
      <c r="S551" s="71" t="str">
        <f t="shared" si="167"/>
        <v/>
      </c>
      <c r="T551" s="71" t="str">
        <f t="shared" si="168"/>
        <v/>
      </c>
      <c r="U551" s="53" t="str">
        <f t="shared" si="154"/>
        <v/>
      </c>
      <c r="V551" s="52" t="str">
        <f t="shared" si="169"/>
        <v/>
      </c>
      <c r="W551" s="66" t="str">
        <f t="shared" si="170"/>
        <v/>
      </c>
    </row>
    <row r="552" spans="1:23" ht="13.5" customHeight="1">
      <c r="A552" s="45" t="str">
        <f>IF('Time Series Inputs'!A552="","",'Time Series Inputs'!A552)</f>
        <v/>
      </c>
      <c r="B552" s="74" t="str">
        <f>IF('Time Series Inputs'!B552="","",'Time Series Inputs'!B552)</f>
        <v/>
      </c>
      <c r="C552" s="74" t="str">
        <f>IF('Time Series Inputs'!C552="","",'Time Series Inputs'!C552)</f>
        <v/>
      </c>
      <c r="D552" s="53" t="str">
        <f>IF(A552="","",'Apply Constraints'!A552)</f>
        <v/>
      </c>
      <c r="E552" s="73" t="str">
        <f t="shared" si="155"/>
        <v/>
      </c>
      <c r="F552" s="68" t="str">
        <f t="shared" si="156"/>
        <v/>
      </c>
      <c r="G552" s="68" t="str">
        <f t="shared" si="157"/>
        <v/>
      </c>
      <c r="H552" s="69" t="str">
        <f t="shared" si="158"/>
        <v/>
      </c>
      <c r="I552" s="70" t="str">
        <f t="shared" si="159"/>
        <v/>
      </c>
      <c r="J552" s="46" t="str">
        <f t="shared" si="152"/>
        <v/>
      </c>
      <c r="K552" s="71" t="str">
        <f t="shared" si="160"/>
        <v/>
      </c>
      <c r="L552" s="70" t="str">
        <f t="shared" si="161"/>
        <v/>
      </c>
      <c r="M552" s="53" t="str">
        <f t="shared" si="162"/>
        <v/>
      </c>
      <c r="N552" s="53" t="str">
        <f t="shared" si="163"/>
        <v/>
      </c>
      <c r="O552" s="53" t="str">
        <f t="shared" si="153"/>
        <v/>
      </c>
      <c r="P552" s="72" t="str">
        <f t="shared" si="164"/>
        <v/>
      </c>
      <c r="Q552" s="72" t="str">
        <f t="shared" si="165"/>
        <v/>
      </c>
      <c r="R552" s="71" t="str">
        <f t="shared" si="166"/>
        <v/>
      </c>
      <c r="S552" s="71" t="str">
        <f t="shared" si="167"/>
        <v/>
      </c>
      <c r="T552" s="71" t="str">
        <f t="shared" si="168"/>
        <v/>
      </c>
      <c r="U552" s="53" t="str">
        <f t="shared" si="154"/>
        <v/>
      </c>
      <c r="V552" s="52" t="str">
        <f t="shared" si="169"/>
        <v/>
      </c>
      <c r="W552" s="66" t="str">
        <f t="shared" si="170"/>
        <v/>
      </c>
    </row>
    <row r="553" spans="1:23" ht="13.5" customHeight="1">
      <c r="A553" s="45" t="str">
        <f>IF('Time Series Inputs'!A553="","",'Time Series Inputs'!A553)</f>
        <v/>
      </c>
      <c r="B553" s="74" t="str">
        <f>IF('Time Series Inputs'!B553="","",'Time Series Inputs'!B553)</f>
        <v/>
      </c>
      <c r="C553" s="74" t="str">
        <f>IF('Time Series Inputs'!C553="","",'Time Series Inputs'!C553)</f>
        <v/>
      </c>
      <c r="D553" s="53" t="str">
        <f>IF(A553="","",'Apply Constraints'!A553)</f>
        <v/>
      </c>
      <c r="E553" s="73" t="str">
        <f t="shared" si="155"/>
        <v/>
      </c>
      <c r="F553" s="68" t="str">
        <f t="shared" si="156"/>
        <v/>
      </c>
      <c r="G553" s="68" t="str">
        <f t="shared" si="157"/>
        <v/>
      </c>
      <c r="H553" s="69" t="str">
        <f t="shared" si="158"/>
        <v/>
      </c>
      <c r="I553" s="70" t="str">
        <f t="shared" si="159"/>
        <v/>
      </c>
      <c r="J553" s="46" t="str">
        <f t="shared" si="152"/>
        <v/>
      </c>
      <c r="K553" s="71" t="str">
        <f t="shared" si="160"/>
        <v/>
      </c>
      <c r="L553" s="70" t="str">
        <f t="shared" si="161"/>
        <v/>
      </c>
      <c r="M553" s="53" t="str">
        <f t="shared" si="162"/>
        <v/>
      </c>
      <c r="N553" s="53" t="str">
        <f t="shared" si="163"/>
        <v/>
      </c>
      <c r="O553" s="53" t="str">
        <f t="shared" si="153"/>
        <v/>
      </c>
      <c r="P553" s="72" t="str">
        <f t="shared" si="164"/>
        <v/>
      </c>
      <c r="Q553" s="72" t="str">
        <f t="shared" si="165"/>
        <v/>
      </c>
      <c r="R553" s="71" t="str">
        <f t="shared" si="166"/>
        <v/>
      </c>
      <c r="S553" s="71" t="str">
        <f t="shared" si="167"/>
        <v/>
      </c>
      <c r="T553" s="71" t="str">
        <f t="shared" si="168"/>
        <v/>
      </c>
      <c r="U553" s="53" t="str">
        <f t="shared" si="154"/>
        <v/>
      </c>
      <c r="V553" s="52" t="str">
        <f t="shared" si="169"/>
        <v/>
      </c>
      <c r="W553" s="66" t="str">
        <f t="shared" si="170"/>
        <v/>
      </c>
    </row>
    <row r="554" spans="1:23" ht="13.5" customHeight="1">
      <c r="A554" s="45" t="str">
        <f>IF('Time Series Inputs'!A554="","",'Time Series Inputs'!A554)</f>
        <v/>
      </c>
      <c r="B554" s="74" t="str">
        <f>IF('Time Series Inputs'!B554="","",'Time Series Inputs'!B554)</f>
        <v/>
      </c>
      <c r="C554" s="74" t="str">
        <f>IF('Time Series Inputs'!C554="","",'Time Series Inputs'!C554)</f>
        <v/>
      </c>
      <c r="D554" s="53" t="str">
        <f>IF(A554="","",'Apply Constraints'!A554)</f>
        <v/>
      </c>
      <c r="E554" s="73" t="str">
        <f t="shared" si="155"/>
        <v/>
      </c>
      <c r="F554" s="68" t="str">
        <f t="shared" si="156"/>
        <v/>
      </c>
      <c r="G554" s="68" t="str">
        <f t="shared" si="157"/>
        <v/>
      </c>
      <c r="H554" s="69" t="str">
        <f t="shared" si="158"/>
        <v/>
      </c>
      <c r="I554" s="70" t="str">
        <f t="shared" si="159"/>
        <v/>
      </c>
      <c r="J554" s="46" t="str">
        <f t="shared" si="152"/>
        <v/>
      </c>
      <c r="K554" s="71" t="str">
        <f t="shared" si="160"/>
        <v/>
      </c>
      <c r="L554" s="70" t="str">
        <f t="shared" si="161"/>
        <v/>
      </c>
      <c r="M554" s="53" t="str">
        <f t="shared" si="162"/>
        <v/>
      </c>
      <c r="N554" s="53" t="str">
        <f t="shared" si="163"/>
        <v/>
      </c>
      <c r="O554" s="53" t="str">
        <f t="shared" si="153"/>
        <v/>
      </c>
      <c r="P554" s="72" t="str">
        <f t="shared" si="164"/>
        <v/>
      </c>
      <c r="Q554" s="72" t="str">
        <f t="shared" si="165"/>
        <v/>
      </c>
      <c r="R554" s="71" t="str">
        <f t="shared" si="166"/>
        <v/>
      </c>
      <c r="S554" s="71" t="str">
        <f t="shared" si="167"/>
        <v/>
      </c>
      <c r="T554" s="71" t="str">
        <f t="shared" si="168"/>
        <v/>
      </c>
      <c r="U554" s="53" t="str">
        <f t="shared" si="154"/>
        <v/>
      </c>
      <c r="V554" s="52" t="str">
        <f t="shared" si="169"/>
        <v/>
      </c>
      <c r="W554" s="66" t="str">
        <f t="shared" si="170"/>
        <v/>
      </c>
    </row>
    <row r="555" spans="1:23" ht="13.5" customHeight="1">
      <c r="A555" s="45" t="str">
        <f>IF('Time Series Inputs'!A555="","",'Time Series Inputs'!A555)</f>
        <v/>
      </c>
      <c r="B555" s="74" t="str">
        <f>IF('Time Series Inputs'!B555="","",'Time Series Inputs'!B555)</f>
        <v/>
      </c>
      <c r="C555" s="74" t="str">
        <f>IF('Time Series Inputs'!C555="","",'Time Series Inputs'!C555)</f>
        <v/>
      </c>
      <c r="D555" s="53" t="str">
        <f>IF(A555="","",'Apply Constraints'!A555)</f>
        <v/>
      </c>
      <c r="E555" s="73" t="str">
        <f t="shared" si="155"/>
        <v/>
      </c>
      <c r="F555" s="68" t="str">
        <f t="shared" si="156"/>
        <v/>
      </c>
      <c r="G555" s="68" t="str">
        <f t="shared" si="157"/>
        <v/>
      </c>
      <c r="H555" s="69" t="str">
        <f t="shared" si="158"/>
        <v/>
      </c>
      <c r="I555" s="70" t="str">
        <f t="shared" si="159"/>
        <v/>
      </c>
      <c r="J555" s="46" t="str">
        <f t="shared" si="152"/>
        <v/>
      </c>
      <c r="K555" s="71" t="str">
        <f t="shared" si="160"/>
        <v/>
      </c>
      <c r="L555" s="70" t="str">
        <f t="shared" si="161"/>
        <v/>
      </c>
      <c r="M555" s="53" t="str">
        <f t="shared" si="162"/>
        <v/>
      </c>
      <c r="N555" s="53" t="str">
        <f t="shared" si="163"/>
        <v/>
      </c>
      <c r="O555" s="53" t="str">
        <f t="shared" si="153"/>
        <v/>
      </c>
      <c r="P555" s="72" t="str">
        <f t="shared" si="164"/>
        <v/>
      </c>
      <c r="Q555" s="72" t="str">
        <f t="shared" si="165"/>
        <v/>
      </c>
      <c r="R555" s="71" t="str">
        <f t="shared" si="166"/>
        <v/>
      </c>
      <c r="S555" s="71" t="str">
        <f t="shared" si="167"/>
        <v/>
      </c>
      <c r="T555" s="71" t="str">
        <f t="shared" si="168"/>
        <v/>
      </c>
      <c r="U555" s="53" t="str">
        <f t="shared" si="154"/>
        <v/>
      </c>
      <c r="V555" s="52" t="str">
        <f t="shared" si="169"/>
        <v/>
      </c>
      <c r="W555" s="66" t="str">
        <f t="shared" si="170"/>
        <v/>
      </c>
    </row>
    <row r="556" spans="1:23" ht="13.5" customHeight="1">
      <c r="A556" s="45" t="str">
        <f>IF('Time Series Inputs'!A556="","",'Time Series Inputs'!A556)</f>
        <v/>
      </c>
      <c r="B556" s="74" t="str">
        <f>IF('Time Series Inputs'!B556="","",'Time Series Inputs'!B556)</f>
        <v/>
      </c>
      <c r="C556" s="74" t="str">
        <f>IF('Time Series Inputs'!C556="","",'Time Series Inputs'!C556)</f>
        <v/>
      </c>
      <c r="D556" s="53" t="str">
        <f>IF(A556="","",'Apply Constraints'!A556)</f>
        <v/>
      </c>
      <c r="E556" s="73" t="str">
        <f t="shared" si="155"/>
        <v/>
      </c>
      <c r="F556" s="68" t="str">
        <f t="shared" si="156"/>
        <v/>
      </c>
      <c r="G556" s="68" t="str">
        <f t="shared" si="157"/>
        <v/>
      </c>
      <c r="H556" s="69" t="str">
        <f t="shared" si="158"/>
        <v/>
      </c>
      <c r="I556" s="70" t="str">
        <f t="shared" si="159"/>
        <v/>
      </c>
      <c r="J556" s="46" t="str">
        <f t="shared" si="152"/>
        <v/>
      </c>
      <c r="K556" s="71" t="str">
        <f t="shared" si="160"/>
        <v/>
      </c>
      <c r="L556" s="70" t="str">
        <f t="shared" si="161"/>
        <v/>
      </c>
      <c r="M556" s="53" t="str">
        <f t="shared" si="162"/>
        <v/>
      </c>
      <c r="N556" s="53" t="str">
        <f t="shared" si="163"/>
        <v/>
      </c>
      <c r="O556" s="53" t="str">
        <f t="shared" si="153"/>
        <v/>
      </c>
      <c r="P556" s="72" t="str">
        <f t="shared" si="164"/>
        <v/>
      </c>
      <c r="Q556" s="72" t="str">
        <f t="shared" si="165"/>
        <v/>
      </c>
      <c r="R556" s="71" t="str">
        <f t="shared" si="166"/>
        <v/>
      </c>
      <c r="S556" s="71" t="str">
        <f t="shared" si="167"/>
        <v/>
      </c>
      <c r="T556" s="71" t="str">
        <f t="shared" si="168"/>
        <v/>
      </c>
      <c r="U556" s="53" t="str">
        <f t="shared" si="154"/>
        <v/>
      </c>
      <c r="V556" s="52" t="str">
        <f t="shared" si="169"/>
        <v/>
      </c>
      <c r="W556" s="66" t="str">
        <f t="shared" si="170"/>
        <v/>
      </c>
    </row>
    <row r="557" spans="1:23" ht="13.5" customHeight="1">
      <c r="A557" s="45" t="str">
        <f>IF('Time Series Inputs'!A557="","",'Time Series Inputs'!A557)</f>
        <v/>
      </c>
      <c r="B557" s="74" t="str">
        <f>IF('Time Series Inputs'!B557="","",'Time Series Inputs'!B557)</f>
        <v/>
      </c>
      <c r="C557" s="74" t="str">
        <f>IF('Time Series Inputs'!C557="","",'Time Series Inputs'!C557)</f>
        <v/>
      </c>
      <c r="D557" s="53" t="str">
        <f>IF(A557="","",'Apply Constraints'!A557)</f>
        <v/>
      </c>
      <c r="E557" s="73" t="str">
        <f t="shared" si="155"/>
        <v/>
      </c>
      <c r="F557" s="68" t="str">
        <f t="shared" si="156"/>
        <v/>
      </c>
      <c r="G557" s="68" t="str">
        <f t="shared" si="157"/>
        <v/>
      </c>
      <c r="H557" s="69" t="str">
        <f t="shared" si="158"/>
        <v/>
      </c>
      <c r="I557" s="70" t="str">
        <f t="shared" si="159"/>
        <v/>
      </c>
      <c r="J557" s="46" t="str">
        <f t="shared" si="152"/>
        <v/>
      </c>
      <c r="K557" s="71" t="str">
        <f t="shared" si="160"/>
        <v/>
      </c>
      <c r="L557" s="70" t="str">
        <f t="shared" si="161"/>
        <v/>
      </c>
      <c r="M557" s="53" t="str">
        <f t="shared" si="162"/>
        <v/>
      </c>
      <c r="N557" s="53" t="str">
        <f t="shared" si="163"/>
        <v/>
      </c>
      <c r="O557" s="53" t="str">
        <f t="shared" si="153"/>
        <v/>
      </c>
      <c r="P557" s="72" t="str">
        <f t="shared" si="164"/>
        <v/>
      </c>
      <c r="Q557" s="72" t="str">
        <f t="shared" si="165"/>
        <v/>
      </c>
      <c r="R557" s="71" t="str">
        <f t="shared" si="166"/>
        <v/>
      </c>
      <c r="S557" s="71" t="str">
        <f t="shared" si="167"/>
        <v/>
      </c>
      <c r="T557" s="71" t="str">
        <f t="shared" si="168"/>
        <v/>
      </c>
      <c r="U557" s="53" t="str">
        <f t="shared" si="154"/>
        <v/>
      </c>
      <c r="V557" s="52" t="str">
        <f t="shared" si="169"/>
        <v/>
      </c>
      <c r="W557" s="66" t="str">
        <f t="shared" si="170"/>
        <v/>
      </c>
    </row>
    <row r="558" spans="1:23" ht="13.5" customHeight="1">
      <c r="A558" s="45" t="str">
        <f>IF('Time Series Inputs'!A558="","",'Time Series Inputs'!A558)</f>
        <v/>
      </c>
      <c r="B558" s="74" t="str">
        <f>IF('Time Series Inputs'!B558="","",'Time Series Inputs'!B558)</f>
        <v/>
      </c>
      <c r="C558" s="74" t="str">
        <f>IF('Time Series Inputs'!C558="","",'Time Series Inputs'!C558)</f>
        <v/>
      </c>
      <c r="D558" s="53" t="str">
        <f>IF(A558="","",'Apply Constraints'!A558)</f>
        <v/>
      </c>
      <c r="E558" s="73" t="str">
        <f t="shared" si="155"/>
        <v/>
      </c>
      <c r="F558" s="68" t="str">
        <f t="shared" si="156"/>
        <v/>
      </c>
      <c r="G558" s="68" t="str">
        <f t="shared" si="157"/>
        <v/>
      </c>
      <c r="H558" s="69" t="str">
        <f t="shared" si="158"/>
        <v/>
      </c>
      <c r="I558" s="70" t="str">
        <f t="shared" si="159"/>
        <v/>
      </c>
      <c r="J558" s="46" t="str">
        <f t="shared" si="152"/>
        <v/>
      </c>
      <c r="K558" s="71" t="str">
        <f t="shared" si="160"/>
        <v/>
      </c>
      <c r="L558" s="70" t="str">
        <f t="shared" si="161"/>
        <v/>
      </c>
      <c r="M558" s="53" t="str">
        <f t="shared" si="162"/>
        <v/>
      </c>
      <c r="N558" s="53" t="str">
        <f t="shared" si="163"/>
        <v/>
      </c>
      <c r="O558" s="53" t="str">
        <f t="shared" si="153"/>
        <v/>
      </c>
      <c r="P558" s="72" t="str">
        <f t="shared" si="164"/>
        <v/>
      </c>
      <c r="Q558" s="72" t="str">
        <f t="shared" si="165"/>
        <v/>
      </c>
      <c r="R558" s="71" t="str">
        <f t="shared" si="166"/>
        <v/>
      </c>
      <c r="S558" s="71" t="str">
        <f t="shared" si="167"/>
        <v/>
      </c>
      <c r="T558" s="71" t="str">
        <f t="shared" si="168"/>
        <v/>
      </c>
      <c r="U558" s="53" t="str">
        <f t="shared" si="154"/>
        <v/>
      </c>
      <c r="V558" s="52" t="str">
        <f t="shared" si="169"/>
        <v/>
      </c>
      <c r="W558" s="66" t="str">
        <f t="shared" si="170"/>
        <v/>
      </c>
    </row>
    <row r="559" spans="1:23" ht="13.5" customHeight="1">
      <c r="A559" s="45" t="str">
        <f>IF('Time Series Inputs'!A559="","",'Time Series Inputs'!A559)</f>
        <v/>
      </c>
      <c r="B559" s="74" t="str">
        <f>IF('Time Series Inputs'!B559="","",'Time Series Inputs'!B559)</f>
        <v/>
      </c>
      <c r="C559" s="74" t="str">
        <f>IF('Time Series Inputs'!C559="","",'Time Series Inputs'!C559)</f>
        <v/>
      </c>
      <c r="D559" s="53" t="str">
        <f>IF(A559="","",'Apply Constraints'!A559)</f>
        <v/>
      </c>
      <c r="E559" s="73" t="str">
        <f t="shared" si="155"/>
        <v/>
      </c>
      <c r="F559" s="68" t="str">
        <f t="shared" si="156"/>
        <v/>
      </c>
      <c r="G559" s="68" t="str">
        <f t="shared" si="157"/>
        <v/>
      </c>
      <c r="H559" s="69" t="str">
        <f t="shared" si="158"/>
        <v/>
      </c>
      <c r="I559" s="70" t="str">
        <f t="shared" si="159"/>
        <v/>
      </c>
      <c r="J559" s="46" t="str">
        <f t="shared" si="152"/>
        <v/>
      </c>
      <c r="K559" s="71" t="str">
        <f t="shared" si="160"/>
        <v/>
      </c>
      <c r="L559" s="70" t="str">
        <f t="shared" si="161"/>
        <v/>
      </c>
      <c r="M559" s="53" t="str">
        <f t="shared" si="162"/>
        <v/>
      </c>
      <c r="N559" s="53" t="str">
        <f t="shared" si="163"/>
        <v/>
      </c>
      <c r="O559" s="53" t="str">
        <f t="shared" si="153"/>
        <v/>
      </c>
      <c r="P559" s="72" t="str">
        <f t="shared" si="164"/>
        <v/>
      </c>
      <c r="Q559" s="72" t="str">
        <f t="shared" si="165"/>
        <v/>
      </c>
      <c r="R559" s="71" t="str">
        <f t="shared" si="166"/>
        <v/>
      </c>
      <c r="S559" s="71" t="str">
        <f t="shared" si="167"/>
        <v/>
      </c>
      <c r="T559" s="71" t="str">
        <f t="shared" si="168"/>
        <v/>
      </c>
      <c r="U559" s="53" t="str">
        <f t="shared" si="154"/>
        <v/>
      </c>
      <c r="V559" s="52" t="str">
        <f t="shared" si="169"/>
        <v/>
      </c>
      <c r="W559" s="66" t="str">
        <f t="shared" si="170"/>
        <v/>
      </c>
    </row>
    <row r="560" spans="1:23" ht="13.5" customHeight="1">
      <c r="A560" s="45" t="str">
        <f>IF('Time Series Inputs'!A560="","",'Time Series Inputs'!A560)</f>
        <v/>
      </c>
      <c r="B560" s="74" t="str">
        <f>IF('Time Series Inputs'!B560="","",'Time Series Inputs'!B560)</f>
        <v/>
      </c>
      <c r="C560" s="74" t="str">
        <f>IF('Time Series Inputs'!C560="","",'Time Series Inputs'!C560)</f>
        <v/>
      </c>
      <c r="D560" s="53" t="str">
        <f>IF(A560="","",'Apply Constraints'!A560)</f>
        <v/>
      </c>
      <c r="E560" s="73" t="str">
        <f t="shared" si="155"/>
        <v/>
      </c>
      <c r="F560" s="68" t="str">
        <f t="shared" si="156"/>
        <v/>
      </c>
      <c r="G560" s="68" t="str">
        <f t="shared" si="157"/>
        <v/>
      </c>
      <c r="H560" s="69" t="str">
        <f t="shared" si="158"/>
        <v/>
      </c>
      <c r="I560" s="70" t="str">
        <f t="shared" si="159"/>
        <v/>
      </c>
      <c r="J560" s="46" t="str">
        <f t="shared" si="152"/>
        <v/>
      </c>
      <c r="K560" s="71" t="str">
        <f t="shared" si="160"/>
        <v/>
      </c>
      <c r="L560" s="70" t="str">
        <f t="shared" si="161"/>
        <v/>
      </c>
      <c r="M560" s="53" t="str">
        <f t="shared" si="162"/>
        <v/>
      </c>
      <c r="N560" s="53" t="str">
        <f t="shared" si="163"/>
        <v/>
      </c>
      <c r="O560" s="53" t="str">
        <f t="shared" si="153"/>
        <v/>
      </c>
      <c r="P560" s="72" t="str">
        <f t="shared" si="164"/>
        <v/>
      </c>
      <c r="Q560" s="72" t="str">
        <f t="shared" si="165"/>
        <v/>
      </c>
      <c r="R560" s="71" t="str">
        <f t="shared" si="166"/>
        <v/>
      </c>
      <c r="S560" s="71" t="str">
        <f t="shared" si="167"/>
        <v/>
      </c>
      <c r="T560" s="71" t="str">
        <f t="shared" si="168"/>
        <v/>
      </c>
      <c r="U560" s="53" t="str">
        <f t="shared" si="154"/>
        <v/>
      </c>
      <c r="V560" s="52" t="str">
        <f t="shared" si="169"/>
        <v/>
      </c>
      <c r="W560" s="66" t="str">
        <f t="shared" si="170"/>
        <v/>
      </c>
    </row>
    <row r="561" spans="1:23" ht="13.5" customHeight="1">
      <c r="A561" s="45" t="str">
        <f>IF('Time Series Inputs'!A561="","",'Time Series Inputs'!A561)</f>
        <v/>
      </c>
      <c r="B561" s="74" t="str">
        <f>IF('Time Series Inputs'!B561="","",'Time Series Inputs'!B561)</f>
        <v/>
      </c>
      <c r="C561" s="74" t="str">
        <f>IF('Time Series Inputs'!C561="","",'Time Series Inputs'!C561)</f>
        <v/>
      </c>
      <c r="D561" s="53" t="str">
        <f>IF(A561="","",'Apply Constraints'!A561)</f>
        <v/>
      </c>
      <c r="E561" s="73" t="str">
        <f t="shared" si="155"/>
        <v/>
      </c>
      <c r="F561" s="68" t="str">
        <f t="shared" si="156"/>
        <v/>
      </c>
      <c r="G561" s="68" t="str">
        <f t="shared" si="157"/>
        <v/>
      </c>
      <c r="H561" s="69" t="str">
        <f t="shared" si="158"/>
        <v/>
      </c>
      <c r="I561" s="70" t="str">
        <f t="shared" si="159"/>
        <v/>
      </c>
      <c r="J561" s="46" t="str">
        <f t="shared" si="152"/>
        <v/>
      </c>
      <c r="K561" s="71" t="str">
        <f t="shared" si="160"/>
        <v/>
      </c>
      <c r="L561" s="70" t="str">
        <f t="shared" si="161"/>
        <v/>
      </c>
      <c r="M561" s="53" t="str">
        <f t="shared" si="162"/>
        <v/>
      </c>
      <c r="N561" s="53" t="str">
        <f t="shared" si="163"/>
        <v/>
      </c>
      <c r="O561" s="53" t="str">
        <f t="shared" si="153"/>
        <v/>
      </c>
      <c r="P561" s="72" t="str">
        <f t="shared" si="164"/>
        <v/>
      </c>
      <c r="Q561" s="72" t="str">
        <f t="shared" si="165"/>
        <v/>
      </c>
      <c r="R561" s="71" t="str">
        <f t="shared" si="166"/>
        <v/>
      </c>
      <c r="S561" s="71" t="str">
        <f t="shared" si="167"/>
        <v/>
      </c>
      <c r="T561" s="71" t="str">
        <f t="shared" si="168"/>
        <v/>
      </c>
      <c r="U561" s="53" t="str">
        <f t="shared" si="154"/>
        <v/>
      </c>
      <c r="V561" s="52" t="str">
        <f t="shared" si="169"/>
        <v/>
      </c>
      <c r="W561" s="66" t="str">
        <f t="shared" si="170"/>
        <v/>
      </c>
    </row>
    <row r="562" spans="1:23" ht="13.5" customHeight="1">
      <c r="A562" s="45" t="str">
        <f>IF('Time Series Inputs'!A562="","",'Time Series Inputs'!A562)</f>
        <v/>
      </c>
      <c r="B562" s="74" t="str">
        <f>IF('Time Series Inputs'!B562="","",'Time Series Inputs'!B562)</f>
        <v/>
      </c>
      <c r="C562" s="74" t="str">
        <f>IF('Time Series Inputs'!C562="","",'Time Series Inputs'!C562)</f>
        <v/>
      </c>
      <c r="D562" s="53" t="str">
        <f>IF(A562="","",'Apply Constraints'!A562)</f>
        <v/>
      </c>
      <c r="E562" s="73" t="str">
        <f t="shared" si="155"/>
        <v/>
      </c>
      <c r="F562" s="68" t="str">
        <f t="shared" si="156"/>
        <v/>
      </c>
      <c r="G562" s="68" t="str">
        <f t="shared" si="157"/>
        <v/>
      </c>
      <c r="H562" s="69" t="str">
        <f t="shared" si="158"/>
        <v/>
      </c>
      <c r="I562" s="70" t="str">
        <f t="shared" si="159"/>
        <v/>
      </c>
      <c r="J562" s="46" t="str">
        <f t="shared" si="152"/>
        <v/>
      </c>
      <c r="K562" s="71" t="str">
        <f t="shared" si="160"/>
        <v/>
      </c>
      <c r="L562" s="70" t="str">
        <f t="shared" si="161"/>
        <v/>
      </c>
      <c r="M562" s="53" t="str">
        <f t="shared" si="162"/>
        <v/>
      </c>
      <c r="N562" s="53" t="str">
        <f t="shared" si="163"/>
        <v/>
      </c>
      <c r="O562" s="53" t="str">
        <f t="shared" si="153"/>
        <v/>
      </c>
      <c r="P562" s="72" t="str">
        <f t="shared" si="164"/>
        <v/>
      </c>
      <c r="Q562" s="72" t="str">
        <f t="shared" si="165"/>
        <v/>
      </c>
      <c r="R562" s="71" t="str">
        <f t="shared" si="166"/>
        <v/>
      </c>
      <c r="S562" s="71" t="str">
        <f t="shared" si="167"/>
        <v/>
      </c>
      <c r="T562" s="71" t="str">
        <f t="shared" si="168"/>
        <v/>
      </c>
      <c r="U562" s="53" t="str">
        <f t="shared" si="154"/>
        <v/>
      </c>
      <c r="V562" s="52" t="str">
        <f t="shared" si="169"/>
        <v/>
      </c>
      <c r="W562" s="66" t="str">
        <f t="shared" si="170"/>
        <v/>
      </c>
    </row>
    <row r="563" spans="1:23" ht="13.5" customHeight="1">
      <c r="A563" s="45" t="str">
        <f>IF('Time Series Inputs'!A563="","",'Time Series Inputs'!A563)</f>
        <v/>
      </c>
      <c r="B563" s="74" t="str">
        <f>IF('Time Series Inputs'!B563="","",'Time Series Inputs'!B563)</f>
        <v/>
      </c>
      <c r="C563" s="74" t="str">
        <f>IF('Time Series Inputs'!C563="","",'Time Series Inputs'!C563)</f>
        <v/>
      </c>
      <c r="D563" s="53" t="str">
        <f>IF(A563="","",'Apply Constraints'!A563)</f>
        <v/>
      </c>
      <c r="E563" s="73" t="str">
        <f t="shared" si="155"/>
        <v/>
      </c>
      <c r="F563" s="68" t="str">
        <f t="shared" si="156"/>
        <v/>
      </c>
      <c r="G563" s="68" t="str">
        <f t="shared" si="157"/>
        <v/>
      </c>
      <c r="H563" s="69" t="str">
        <f t="shared" si="158"/>
        <v/>
      </c>
      <c r="I563" s="70" t="str">
        <f t="shared" si="159"/>
        <v/>
      </c>
      <c r="J563" s="46" t="str">
        <f t="shared" si="152"/>
        <v/>
      </c>
      <c r="K563" s="71" t="str">
        <f t="shared" si="160"/>
        <v/>
      </c>
      <c r="L563" s="70" t="str">
        <f t="shared" si="161"/>
        <v/>
      </c>
      <c r="M563" s="53" t="str">
        <f t="shared" si="162"/>
        <v/>
      </c>
      <c r="N563" s="53" t="str">
        <f t="shared" si="163"/>
        <v/>
      </c>
      <c r="O563" s="53" t="str">
        <f t="shared" si="153"/>
        <v/>
      </c>
      <c r="P563" s="72" t="str">
        <f t="shared" si="164"/>
        <v/>
      </c>
      <c r="Q563" s="72" t="str">
        <f t="shared" si="165"/>
        <v/>
      </c>
      <c r="R563" s="71" t="str">
        <f t="shared" si="166"/>
        <v/>
      </c>
      <c r="S563" s="71" t="str">
        <f t="shared" si="167"/>
        <v/>
      </c>
      <c r="T563" s="71" t="str">
        <f t="shared" si="168"/>
        <v/>
      </c>
      <c r="U563" s="53" t="str">
        <f t="shared" si="154"/>
        <v/>
      </c>
      <c r="V563" s="52" t="str">
        <f t="shared" si="169"/>
        <v/>
      </c>
      <c r="W563" s="66" t="str">
        <f t="shared" si="170"/>
        <v/>
      </c>
    </row>
    <row r="564" spans="1:23" ht="13.5" customHeight="1">
      <c r="A564" s="45" t="str">
        <f>IF('Time Series Inputs'!A564="","",'Time Series Inputs'!A564)</f>
        <v/>
      </c>
      <c r="B564" s="74" t="str">
        <f>IF('Time Series Inputs'!B564="","",'Time Series Inputs'!B564)</f>
        <v/>
      </c>
      <c r="C564" s="74" t="str">
        <f>IF('Time Series Inputs'!C564="","",'Time Series Inputs'!C564)</f>
        <v/>
      </c>
      <c r="D564" s="53" t="str">
        <f>IF(A564="","",'Apply Constraints'!A564)</f>
        <v/>
      </c>
      <c r="E564" s="73" t="str">
        <f t="shared" si="155"/>
        <v/>
      </c>
      <c r="F564" s="68" t="str">
        <f t="shared" si="156"/>
        <v/>
      </c>
      <c r="G564" s="68" t="str">
        <f t="shared" si="157"/>
        <v/>
      </c>
      <c r="H564" s="69" t="str">
        <f t="shared" si="158"/>
        <v/>
      </c>
      <c r="I564" s="70" t="str">
        <f t="shared" si="159"/>
        <v/>
      </c>
      <c r="J564" s="46" t="str">
        <f t="shared" si="152"/>
        <v/>
      </c>
      <c r="K564" s="71" t="str">
        <f t="shared" si="160"/>
        <v/>
      </c>
      <c r="L564" s="70" t="str">
        <f t="shared" si="161"/>
        <v/>
      </c>
      <c r="M564" s="53" t="str">
        <f t="shared" si="162"/>
        <v/>
      </c>
      <c r="N564" s="53" t="str">
        <f t="shared" si="163"/>
        <v/>
      </c>
      <c r="O564" s="53" t="str">
        <f t="shared" si="153"/>
        <v/>
      </c>
      <c r="P564" s="72" t="str">
        <f t="shared" si="164"/>
        <v/>
      </c>
      <c r="Q564" s="72" t="str">
        <f t="shared" si="165"/>
        <v/>
      </c>
      <c r="R564" s="71" t="str">
        <f t="shared" si="166"/>
        <v/>
      </c>
      <c r="S564" s="71" t="str">
        <f t="shared" si="167"/>
        <v/>
      </c>
      <c r="T564" s="71" t="str">
        <f t="shared" si="168"/>
        <v/>
      </c>
      <c r="U564" s="53" t="str">
        <f t="shared" si="154"/>
        <v/>
      </c>
      <c r="V564" s="52" t="str">
        <f t="shared" si="169"/>
        <v/>
      </c>
      <c r="W564" s="66" t="str">
        <f t="shared" si="170"/>
        <v/>
      </c>
    </row>
    <row r="565" spans="1:23" ht="13.5" customHeight="1">
      <c r="A565" s="45" t="str">
        <f>IF('Time Series Inputs'!A565="","",'Time Series Inputs'!A565)</f>
        <v/>
      </c>
      <c r="B565" s="74" t="str">
        <f>IF('Time Series Inputs'!B565="","",'Time Series Inputs'!B565)</f>
        <v/>
      </c>
      <c r="C565" s="74" t="str">
        <f>IF('Time Series Inputs'!C565="","",'Time Series Inputs'!C565)</f>
        <v/>
      </c>
      <c r="D565" s="53" t="str">
        <f>IF(A565="","",'Apply Constraints'!A565)</f>
        <v/>
      </c>
      <c r="E565" s="73" t="str">
        <f t="shared" si="155"/>
        <v/>
      </c>
      <c r="F565" s="68" t="str">
        <f t="shared" si="156"/>
        <v/>
      </c>
      <c r="G565" s="68" t="str">
        <f t="shared" si="157"/>
        <v/>
      </c>
      <c r="H565" s="69" t="str">
        <f t="shared" si="158"/>
        <v/>
      </c>
      <c r="I565" s="70" t="str">
        <f t="shared" si="159"/>
        <v/>
      </c>
      <c r="J565" s="46" t="str">
        <f t="shared" si="152"/>
        <v/>
      </c>
      <c r="K565" s="71" t="str">
        <f t="shared" si="160"/>
        <v/>
      </c>
      <c r="L565" s="70" t="str">
        <f t="shared" si="161"/>
        <v/>
      </c>
      <c r="M565" s="53" t="str">
        <f t="shared" si="162"/>
        <v/>
      </c>
      <c r="N565" s="53" t="str">
        <f t="shared" si="163"/>
        <v/>
      </c>
      <c r="O565" s="53" t="str">
        <f t="shared" si="153"/>
        <v/>
      </c>
      <c r="P565" s="72" t="str">
        <f t="shared" si="164"/>
        <v/>
      </c>
      <c r="Q565" s="72" t="str">
        <f t="shared" si="165"/>
        <v/>
      </c>
      <c r="R565" s="71" t="str">
        <f t="shared" si="166"/>
        <v/>
      </c>
      <c r="S565" s="71" t="str">
        <f t="shared" si="167"/>
        <v/>
      </c>
      <c r="T565" s="71" t="str">
        <f t="shared" si="168"/>
        <v/>
      </c>
      <c r="U565" s="53" t="str">
        <f t="shared" si="154"/>
        <v/>
      </c>
      <c r="V565" s="52" t="str">
        <f t="shared" si="169"/>
        <v/>
      </c>
      <c r="W565" s="66" t="str">
        <f t="shared" si="170"/>
        <v/>
      </c>
    </row>
    <row r="566" spans="1:23" ht="13.5" customHeight="1">
      <c r="A566" s="45" t="str">
        <f>IF('Time Series Inputs'!A566="","",'Time Series Inputs'!A566)</f>
        <v/>
      </c>
      <c r="B566" s="74" t="str">
        <f>IF('Time Series Inputs'!B566="","",'Time Series Inputs'!B566)</f>
        <v/>
      </c>
      <c r="C566" s="74" t="str">
        <f>IF('Time Series Inputs'!C566="","",'Time Series Inputs'!C566)</f>
        <v/>
      </c>
      <c r="D566" s="53" t="str">
        <f>IF(A566="","",'Apply Constraints'!A566)</f>
        <v/>
      </c>
      <c r="E566" s="73" t="str">
        <f t="shared" si="155"/>
        <v/>
      </c>
      <c r="F566" s="68" t="str">
        <f t="shared" si="156"/>
        <v/>
      </c>
      <c r="G566" s="68" t="str">
        <f t="shared" si="157"/>
        <v/>
      </c>
      <c r="H566" s="69" t="str">
        <f t="shared" si="158"/>
        <v/>
      </c>
      <c r="I566" s="70" t="str">
        <f t="shared" si="159"/>
        <v/>
      </c>
      <c r="J566" s="46" t="str">
        <f t="shared" si="152"/>
        <v/>
      </c>
      <c r="K566" s="71" t="str">
        <f t="shared" si="160"/>
        <v/>
      </c>
      <c r="L566" s="70" t="str">
        <f t="shared" si="161"/>
        <v/>
      </c>
      <c r="M566" s="53" t="str">
        <f t="shared" si="162"/>
        <v/>
      </c>
      <c r="N566" s="53" t="str">
        <f t="shared" si="163"/>
        <v/>
      </c>
      <c r="O566" s="53" t="str">
        <f t="shared" si="153"/>
        <v/>
      </c>
      <c r="P566" s="72" t="str">
        <f t="shared" si="164"/>
        <v/>
      </c>
      <c r="Q566" s="72" t="str">
        <f t="shared" si="165"/>
        <v/>
      </c>
      <c r="R566" s="71" t="str">
        <f t="shared" si="166"/>
        <v/>
      </c>
      <c r="S566" s="71" t="str">
        <f t="shared" si="167"/>
        <v/>
      </c>
      <c r="T566" s="71" t="str">
        <f t="shared" si="168"/>
        <v/>
      </c>
      <c r="U566" s="53" t="str">
        <f t="shared" si="154"/>
        <v/>
      </c>
      <c r="V566" s="52" t="str">
        <f t="shared" si="169"/>
        <v/>
      </c>
      <c r="W566" s="66" t="str">
        <f t="shared" si="170"/>
        <v/>
      </c>
    </row>
    <row r="567" spans="1:23" ht="13.5" customHeight="1">
      <c r="A567" s="45" t="str">
        <f>IF('Time Series Inputs'!A567="","",'Time Series Inputs'!A567)</f>
        <v/>
      </c>
      <c r="B567" s="74" t="str">
        <f>IF('Time Series Inputs'!B567="","",'Time Series Inputs'!B567)</f>
        <v/>
      </c>
      <c r="C567" s="74" t="str">
        <f>IF('Time Series Inputs'!C567="","",'Time Series Inputs'!C567)</f>
        <v/>
      </c>
      <c r="D567" s="53" t="str">
        <f>IF(A567="","",'Apply Constraints'!A567)</f>
        <v/>
      </c>
      <c r="E567" s="73" t="str">
        <f t="shared" si="155"/>
        <v/>
      </c>
      <c r="F567" s="68" t="str">
        <f t="shared" si="156"/>
        <v/>
      </c>
      <c r="G567" s="68" t="str">
        <f t="shared" si="157"/>
        <v/>
      </c>
      <c r="H567" s="69" t="str">
        <f t="shared" si="158"/>
        <v/>
      </c>
      <c r="I567" s="70" t="str">
        <f t="shared" si="159"/>
        <v/>
      </c>
      <c r="J567" s="46" t="str">
        <f t="shared" si="152"/>
        <v/>
      </c>
      <c r="K567" s="71" t="str">
        <f t="shared" si="160"/>
        <v/>
      </c>
      <c r="L567" s="70" t="str">
        <f t="shared" si="161"/>
        <v/>
      </c>
      <c r="M567" s="53" t="str">
        <f t="shared" si="162"/>
        <v/>
      </c>
      <c r="N567" s="53" t="str">
        <f t="shared" si="163"/>
        <v/>
      </c>
      <c r="O567" s="53" t="str">
        <f t="shared" si="153"/>
        <v/>
      </c>
      <c r="P567" s="72" t="str">
        <f t="shared" si="164"/>
        <v/>
      </c>
      <c r="Q567" s="72" t="str">
        <f t="shared" si="165"/>
        <v/>
      </c>
      <c r="R567" s="71" t="str">
        <f t="shared" si="166"/>
        <v/>
      </c>
      <c r="S567" s="71" t="str">
        <f t="shared" si="167"/>
        <v/>
      </c>
      <c r="T567" s="71" t="str">
        <f t="shared" si="168"/>
        <v/>
      </c>
      <c r="U567" s="53" t="str">
        <f t="shared" si="154"/>
        <v/>
      </c>
      <c r="V567" s="52" t="str">
        <f t="shared" si="169"/>
        <v/>
      </c>
      <c r="W567" s="66" t="str">
        <f t="shared" si="170"/>
        <v/>
      </c>
    </row>
    <row r="568" spans="1:23" ht="13.5" customHeight="1">
      <c r="A568" s="45" t="str">
        <f>IF('Time Series Inputs'!A568="","",'Time Series Inputs'!A568)</f>
        <v/>
      </c>
      <c r="B568" s="74" t="str">
        <f>IF('Time Series Inputs'!B568="","",'Time Series Inputs'!B568)</f>
        <v/>
      </c>
      <c r="C568" s="74" t="str">
        <f>IF('Time Series Inputs'!C568="","",'Time Series Inputs'!C568)</f>
        <v/>
      </c>
      <c r="D568" s="53" t="str">
        <f>IF(A568="","",'Apply Constraints'!A568)</f>
        <v/>
      </c>
      <c r="E568" s="73" t="str">
        <f t="shared" si="155"/>
        <v/>
      </c>
      <c r="F568" s="68" t="str">
        <f t="shared" si="156"/>
        <v/>
      </c>
      <c r="G568" s="68" t="str">
        <f t="shared" si="157"/>
        <v/>
      </c>
      <c r="H568" s="69" t="str">
        <f t="shared" si="158"/>
        <v/>
      </c>
      <c r="I568" s="70" t="str">
        <f t="shared" si="159"/>
        <v/>
      </c>
      <c r="J568" s="46" t="str">
        <f t="shared" si="152"/>
        <v/>
      </c>
      <c r="K568" s="71" t="str">
        <f t="shared" si="160"/>
        <v/>
      </c>
      <c r="L568" s="70" t="str">
        <f t="shared" si="161"/>
        <v/>
      </c>
      <c r="M568" s="53" t="str">
        <f t="shared" si="162"/>
        <v/>
      </c>
      <c r="N568" s="53" t="str">
        <f t="shared" si="163"/>
        <v/>
      </c>
      <c r="O568" s="53" t="str">
        <f t="shared" si="153"/>
        <v/>
      </c>
      <c r="P568" s="72" t="str">
        <f t="shared" si="164"/>
        <v/>
      </c>
      <c r="Q568" s="72" t="str">
        <f t="shared" si="165"/>
        <v/>
      </c>
      <c r="R568" s="71" t="str">
        <f t="shared" si="166"/>
        <v/>
      </c>
      <c r="S568" s="71" t="str">
        <f t="shared" si="167"/>
        <v/>
      </c>
      <c r="T568" s="71" t="str">
        <f t="shared" si="168"/>
        <v/>
      </c>
      <c r="U568" s="53" t="str">
        <f t="shared" si="154"/>
        <v/>
      </c>
      <c r="V568" s="52" t="str">
        <f t="shared" si="169"/>
        <v/>
      </c>
      <c r="W568" s="66" t="str">
        <f t="shared" si="170"/>
        <v/>
      </c>
    </row>
    <row r="569" spans="1:23" ht="13.5" customHeight="1">
      <c r="A569" s="45" t="str">
        <f>IF('Time Series Inputs'!A569="","",'Time Series Inputs'!A569)</f>
        <v/>
      </c>
      <c r="B569" s="74" t="str">
        <f>IF('Time Series Inputs'!B569="","",'Time Series Inputs'!B569)</f>
        <v/>
      </c>
      <c r="C569" s="74" t="str">
        <f>IF('Time Series Inputs'!C569="","",'Time Series Inputs'!C569)</f>
        <v/>
      </c>
      <c r="D569" s="53" t="str">
        <f>IF(A569="","",'Apply Constraints'!A569)</f>
        <v/>
      </c>
      <c r="E569" s="73" t="str">
        <f t="shared" si="155"/>
        <v/>
      </c>
      <c r="F569" s="68" t="str">
        <f t="shared" si="156"/>
        <v/>
      </c>
      <c r="G569" s="68" t="str">
        <f t="shared" si="157"/>
        <v/>
      </c>
      <c r="H569" s="69" t="str">
        <f t="shared" si="158"/>
        <v/>
      </c>
      <c r="I569" s="70" t="str">
        <f t="shared" si="159"/>
        <v/>
      </c>
      <c r="J569" s="46" t="str">
        <f t="shared" si="152"/>
        <v/>
      </c>
      <c r="K569" s="71" t="str">
        <f t="shared" si="160"/>
        <v/>
      </c>
      <c r="L569" s="70" t="str">
        <f t="shared" si="161"/>
        <v/>
      </c>
      <c r="M569" s="53" t="str">
        <f t="shared" si="162"/>
        <v/>
      </c>
      <c r="N569" s="53" t="str">
        <f t="shared" si="163"/>
        <v/>
      </c>
      <c r="O569" s="53" t="str">
        <f t="shared" si="153"/>
        <v/>
      </c>
      <c r="P569" s="72" t="str">
        <f t="shared" si="164"/>
        <v/>
      </c>
      <c r="Q569" s="72" t="str">
        <f t="shared" si="165"/>
        <v/>
      </c>
      <c r="R569" s="71" t="str">
        <f t="shared" si="166"/>
        <v/>
      </c>
      <c r="S569" s="71" t="str">
        <f t="shared" si="167"/>
        <v/>
      </c>
      <c r="T569" s="71" t="str">
        <f t="shared" si="168"/>
        <v/>
      </c>
      <c r="U569" s="53" t="str">
        <f t="shared" si="154"/>
        <v/>
      </c>
      <c r="V569" s="52" t="str">
        <f t="shared" si="169"/>
        <v/>
      </c>
      <c r="W569" s="66" t="str">
        <f t="shared" si="170"/>
        <v/>
      </c>
    </row>
    <row r="570" spans="1:23" ht="13.5" customHeight="1">
      <c r="A570" s="45" t="str">
        <f>IF('Time Series Inputs'!A570="","",'Time Series Inputs'!A570)</f>
        <v/>
      </c>
      <c r="B570" s="74" t="str">
        <f>IF('Time Series Inputs'!B570="","",'Time Series Inputs'!B570)</f>
        <v/>
      </c>
      <c r="C570" s="74" t="str">
        <f>IF('Time Series Inputs'!C570="","",'Time Series Inputs'!C570)</f>
        <v/>
      </c>
      <c r="D570" s="53" t="str">
        <f>IF(A570="","",'Apply Constraints'!A570)</f>
        <v/>
      </c>
      <c r="E570" s="73" t="str">
        <f t="shared" si="155"/>
        <v/>
      </c>
      <c r="F570" s="68" t="str">
        <f t="shared" si="156"/>
        <v/>
      </c>
      <c r="G570" s="68" t="str">
        <f t="shared" si="157"/>
        <v/>
      </c>
      <c r="H570" s="69" t="str">
        <f t="shared" si="158"/>
        <v/>
      </c>
      <c r="I570" s="70" t="str">
        <f t="shared" si="159"/>
        <v/>
      </c>
      <c r="J570" s="46" t="str">
        <f t="shared" si="152"/>
        <v/>
      </c>
      <c r="K570" s="71" t="str">
        <f t="shared" si="160"/>
        <v/>
      </c>
      <c r="L570" s="70" t="str">
        <f t="shared" si="161"/>
        <v/>
      </c>
      <c r="M570" s="53" t="str">
        <f t="shared" si="162"/>
        <v/>
      </c>
      <c r="N570" s="53" t="str">
        <f t="shared" si="163"/>
        <v/>
      </c>
      <c r="O570" s="53" t="str">
        <f t="shared" si="153"/>
        <v/>
      </c>
      <c r="P570" s="72" t="str">
        <f t="shared" si="164"/>
        <v/>
      </c>
      <c r="Q570" s="72" t="str">
        <f t="shared" si="165"/>
        <v/>
      </c>
      <c r="R570" s="71" t="str">
        <f t="shared" si="166"/>
        <v/>
      </c>
      <c r="S570" s="71" t="str">
        <f t="shared" si="167"/>
        <v/>
      </c>
      <c r="T570" s="71" t="str">
        <f t="shared" si="168"/>
        <v/>
      </c>
      <c r="U570" s="53" t="str">
        <f t="shared" si="154"/>
        <v/>
      </c>
      <c r="V570" s="52" t="str">
        <f t="shared" si="169"/>
        <v/>
      </c>
      <c r="W570" s="66" t="str">
        <f t="shared" si="170"/>
        <v/>
      </c>
    </row>
    <row r="571" spans="1:23" ht="13.5" customHeight="1">
      <c r="A571" s="45" t="str">
        <f>IF('Time Series Inputs'!A571="","",'Time Series Inputs'!A571)</f>
        <v/>
      </c>
      <c r="B571" s="74" t="str">
        <f>IF('Time Series Inputs'!B571="","",'Time Series Inputs'!B571)</f>
        <v/>
      </c>
      <c r="C571" s="74" t="str">
        <f>IF('Time Series Inputs'!C571="","",'Time Series Inputs'!C571)</f>
        <v/>
      </c>
      <c r="D571" s="53" t="str">
        <f>IF(A571="","",'Apply Constraints'!A571)</f>
        <v/>
      </c>
      <c r="E571" s="73" t="str">
        <f t="shared" si="155"/>
        <v/>
      </c>
      <c r="F571" s="68" t="str">
        <f t="shared" si="156"/>
        <v/>
      </c>
      <c r="G571" s="68" t="str">
        <f t="shared" si="157"/>
        <v/>
      </c>
      <c r="H571" s="69" t="str">
        <f t="shared" si="158"/>
        <v/>
      </c>
      <c r="I571" s="70" t="str">
        <f t="shared" si="159"/>
        <v/>
      </c>
      <c r="J571" s="46" t="str">
        <f t="shared" si="152"/>
        <v/>
      </c>
      <c r="K571" s="71" t="str">
        <f t="shared" si="160"/>
        <v/>
      </c>
      <c r="L571" s="70" t="str">
        <f t="shared" si="161"/>
        <v/>
      </c>
      <c r="M571" s="53" t="str">
        <f t="shared" si="162"/>
        <v/>
      </c>
      <c r="N571" s="53" t="str">
        <f t="shared" si="163"/>
        <v/>
      </c>
      <c r="O571" s="53" t="str">
        <f t="shared" si="153"/>
        <v/>
      </c>
      <c r="P571" s="72" t="str">
        <f t="shared" si="164"/>
        <v/>
      </c>
      <c r="Q571" s="72" t="str">
        <f t="shared" si="165"/>
        <v/>
      </c>
      <c r="R571" s="71" t="str">
        <f t="shared" si="166"/>
        <v/>
      </c>
      <c r="S571" s="71" t="str">
        <f t="shared" si="167"/>
        <v/>
      </c>
      <c r="T571" s="71" t="str">
        <f t="shared" si="168"/>
        <v/>
      </c>
      <c r="U571" s="53" t="str">
        <f t="shared" si="154"/>
        <v/>
      </c>
      <c r="V571" s="52" t="str">
        <f t="shared" si="169"/>
        <v/>
      </c>
      <c r="W571" s="66" t="str">
        <f t="shared" si="170"/>
        <v/>
      </c>
    </row>
    <row r="572" spans="1:23" ht="13.5" customHeight="1">
      <c r="A572" s="45" t="str">
        <f>IF('Time Series Inputs'!A572="","",'Time Series Inputs'!A572)</f>
        <v/>
      </c>
      <c r="B572" s="74" t="str">
        <f>IF('Time Series Inputs'!B572="","",'Time Series Inputs'!B572)</f>
        <v/>
      </c>
      <c r="C572" s="74" t="str">
        <f>IF('Time Series Inputs'!C572="","",'Time Series Inputs'!C572)</f>
        <v/>
      </c>
      <c r="D572" s="53" t="str">
        <f>IF(A572="","",'Apply Constraints'!A572)</f>
        <v/>
      </c>
      <c r="E572" s="73" t="str">
        <f t="shared" si="155"/>
        <v/>
      </c>
      <c r="F572" s="68" t="str">
        <f t="shared" si="156"/>
        <v/>
      </c>
      <c r="G572" s="68" t="str">
        <f t="shared" si="157"/>
        <v/>
      </c>
      <c r="H572" s="69" t="str">
        <f t="shared" si="158"/>
        <v/>
      </c>
      <c r="I572" s="70" t="str">
        <f t="shared" si="159"/>
        <v/>
      </c>
      <c r="J572" s="46" t="str">
        <f t="shared" si="152"/>
        <v/>
      </c>
      <c r="K572" s="71" t="str">
        <f t="shared" si="160"/>
        <v/>
      </c>
      <c r="L572" s="70" t="str">
        <f t="shared" si="161"/>
        <v/>
      </c>
      <c r="M572" s="53" t="str">
        <f t="shared" si="162"/>
        <v/>
      </c>
      <c r="N572" s="53" t="str">
        <f t="shared" si="163"/>
        <v/>
      </c>
      <c r="O572" s="53" t="str">
        <f t="shared" si="153"/>
        <v/>
      </c>
      <c r="P572" s="72" t="str">
        <f t="shared" si="164"/>
        <v/>
      </c>
      <c r="Q572" s="72" t="str">
        <f t="shared" si="165"/>
        <v/>
      </c>
      <c r="R572" s="71" t="str">
        <f t="shared" si="166"/>
        <v/>
      </c>
      <c r="S572" s="71" t="str">
        <f t="shared" si="167"/>
        <v/>
      </c>
      <c r="T572" s="71" t="str">
        <f t="shared" si="168"/>
        <v/>
      </c>
      <c r="U572" s="53" t="str">
        <f t="shared" si="154"/>
        <v/>
      </c>
      <c r="V572" s="52" t="str">
        <f t="shared" si="169"/>
        <v/>
      </c>
      <c r="W572" s="66" t="str">
        <f t="shared" si="170"/>
        <v/>
      </c>
    </row>
    <row r="573" spans="1:23" ht="13.5" customHeight="1">
      <c r="A573" s="45" t="str">
        <f>IF('Time Series Inputs'!A573="","",'Time Series Inputs'!A573)</f>
        <v/>
      </c>
      <c r="B573" s="74" t="str">
        <f>IF('Time Series Inputs'!B573="","",'Time Series Inputs'!B573)</f>
        <v/>
      </c>
      <c r="C573" s="74" t="str">
        <f>IF('Time Series Inputs'!C573="","",'Time Series Inputs'!C573)</f>
        <v/>
      </c>
      <c r="D573" s="53" t="str">
        <f>IF(A573="","",'Apply Constraints'!A573)</f>
        <v/>
      </c>
      <c r="E573" s="73" t="str">
        <f t="shared" si="155"/>
        <v/>
      </c>
      <c r="F573" s="68" t="str">
        <f t="shared" si="156"/>
        <v/>
      </c>
      <c r="G573" s="68" t="str">
        <f t="shared" si="157"/>
        <v/>
      </c>
      <c r="H573" s="69" t="str">
        <f t="shared" si="158"/>
        <v/>
      </c>
      <c r="I573" s="70" t="str">
        <f t="shared" si="159"/>
        <v/>
      </c>
      <c r="J573" s="46" t="str">
        <f t="shared" si="152"/>
        <v/>
      </c>
      <c r="K573" s="71" t="str">
        <f t="shared" si="160"/>
        <v/>
      </c>
      <c r="L573" s="70" t="str">
        <f t="shared" si="161"/>
        <v/>
      </c>
      <c r="M573" s="53" t="str">
        <f t="shared" si="162"/>
        <v/>
      </c>
      <c r="N573" s="53" t="str">
        <f t="shared" si="163"/>
        <v/>
      </c>
      <c r="O573" s="53" t="str">
        <f t="shared" si="153"/>
        <v/>
      </c>
      <c r="P573" s="72" t="str">
        <f t="shared" si="164"/>
        <v/>
      </c>
      <c r="Q573" s="72" t="str">
        <f t="shared" si="165"/>
        <v/>
      </c>
      <c r="R573" s="71" t="str">
        <f t="shared" si="166"/>
        <v/>
      </c>
      <c r="S573" s="71" t="str">
        <f t="shared" si="167"/>
        <v/>
      </c>
      <c r="T573" s="71" t="str">
        <f t="shared" si="168"/>
        <v/>
      </c>
      <c r="U573" s="53" t="str">
        <f t="shared" si="154"/>
        <v/>
      </c>
      <c r="V573" s="52" t="str">
        <f t="shared" si="169"/>
        <v/>
      </c>
      <c r="W573" s="66" t="str">
        <f t="shared" si="170"/>
        <v/>
      </c>
    </row>
    <row r="574" spans="1:23" ht="13.5" customHeight="1">
      <c r="A574" s="45" t="str">
        <f>IF('Time Series Inputs'!A574="","",'Time Series Inputs'!A574)</f>
        <v/>
      </c>
      <c r="B574" s="74" t="str">
        <f>IF('Time Series Inputs'!B574="","",'Time Series Inputs'!B574)</f>
        <v/>
      </c>
      <c r="C574" s="74" t="str">
        <f>IF('Time Series Inputs'!C574="","",'Time Series Inputs'!C574)</f>
        <v/>
      </c>
      <c r="D574" s="53" t="str">
        <f>IF(A574="","",'Apply Constraints'!A574)</f>
        <v/>
      </c>
      <c r="E574" s="73" t="str">
        <f t="shared" si="155"/>
        <v/>
      </c>
      <c r="F574" s="68" t="str">
        <f t="shared" si="156"/>
        <v/>
      </c>
      <c r="G574" s="68" t="str">
        <f t="shared" si="157"/>
        <v/>
      </c>
      <c r="H574" s="69" t="str">
        <f t="shared" si="158"/>
        <v/>
      </c>
      <c r="I574" s="70" t="str">
        <f t="shared" si="159"/>
        <v/>
      </c>
      <c r="J574" s="46" t="str">
        <f t="shared" si="152"/>
        <v/>
      </c>
      <c r="K574" s="71" t="str">
        <f t="shared" si="160"/>
        <v/>
      </c>
      <c r="L574" s="70" t="str">
        <f t="shared" si="161"/>
        <v/>
      </c>
      <c r="M574" s="53" t="str">
        <f t="shared" si="162"/>
        <v/>
      </c>
      <c r="N574" s="53" t="str">
        <f t="shared" si="163"/>
        <v/>
      </c>
      <c r="O574" s="53" t="str">
        <f t="shared" si="153"/>
        <v/>
      </c>
      <c r="P574" s="72" t="str">
        <f t="shared" si="164"/>
        <v/>
      </c>
      <c r="Q574" s="72" t="str">
        <f t="shared" si="165"/>
        <v/>
      </c>
      <c r="R574" s="71" t="str">
        <f t="shared" si="166"/>
        <v/>
      </c>
      <c r="S574" s="71" t="str">
        <f t="shared" si="167"/>
        <v/>
      </c>
      <c r="T574" s="71" t="str">
        <f t="shared" si="168"/>
        <v/>
      </c>
      <c r="U574" s="53" t="str">
        <f t="shared" si="154"/>
        <v/>
      </c>
      <c r="V574" s="52" t="str">
        <f t="shared" si="169"/>
        <v/>
      </c>
      <c r="W574" s="66" t="str">
        <f t="shared" si="170"/>
        <v/>
      </c>
    </row>
    <row r="575" spans="1:23" ht="13.5" customHeight="1">
      <c r="A575" s="45" t="str">
        <f>IF('Time Series Inputs'!A575="","",'Time Series Inputs'!A575)</f>
        <v/>
      </c>
      <c r="B575" s="74" t="str">
        <f>IF('Time Series Inputs'!B575="","",'Time Series Inputs'!B575)</f>
        <v/>
      </c>
      <c r="C575" s="74" t="str">
        <f>IF('Time Series Inputs'!C575="","",'Time Series Inputs'!C575)</f>
        <v/>
      </c>
      <c r="D575" s="53" t="str">
        <f>IF(A575="","",'Apply Constraints'!A575)</f>
        <v/>
      </c>
      <c r="E575" s="73" t="str">
        <f t="shared" si="155"/>
        <v/>
      </c>
      <c r="F575" s="68" t="str">
        <f t="shared" si="156"/>
        <v/>
      </c>
      <c r="G575" s="68" t="str">
        <f t="shared" si="157"/>
        <v/>
      </c>
      <c r="H575" s="69" t="str">
        <f t="shared" si="158"/>
        <v/>
      </c>
      <c r="I575" s="70" t="str">
        <f t="shared" si="159"/>
        <v/>
      </c>
      <c r="J575" s="46" t="str">
        <f t="shared" si="152"/>
        <v/>
      </c>
      <c r="K575" s="71" t="str">
        <f t="shared" si="160"/>
        <v/>
      </c>
      <c r="L575" s="70" t="str">
        <f t="shared" si="161"/>
        <v/>
      </c>
      <c r="M575" s="53" t="str">
        <f t="shared" si="162"/>
        <v/>
      </c>
      <c r="N575" s="53" t="str">
        <f t="shared" si="163"/>
        <v/>
      </c>
      <c r="O575" s="53" t="str">
        <f t="shared" si="153"/>
        <v/>
      </c>
      <c r="P575" s="72" t="str">
        <f t="shared" si="164"/>
        <v/>
      </c>
      <c r="Q575" s="72" t="str">
        <f t="shared" si="165"/>
        <v/>
      </c>
      <c r="R575" s="71" t="str">
        <f t="shared" si="166"/>
        <v/>
      </c>
      <c r="S575" s="71" t="str">
        <f t="shared" si="167"/>
        <v/>
      </c>
      <c r="T575" s="71" t="str">
        <f t="shared" si="168"/>
        <v/>
      </c>
      <c r="U575" s="53" t="str">
        <f t="shared" si="154"/>
        <v/>
      </c>
      <c r="V575" s="52" t="str">
        <f t="shared" si="169"/>
        <v/>
      </c>
      <c r="W575" s="66" t="str">
        <f t="shared" si="170"/>
        <v/>
      </c>
    </row>
    <row r="576" spans="1:23" ht="13.5" customHeight="1">
      <c r="A576" s="45" t="str">
        <f>IF('Time Series Inputs'!A576="","",'Time Series Inputs'!A576)</f>
        <v/>
      </c>
      <c r="B576" s="74" t="str">
        <f>IF('Time Series Inputs'!B576="","",'Time Series Inputs'!B576)</f>
        <v/>
      </c>
      <c r="C576" s="74" t="str">
        <f>IF('Time Series Inputs'!C576="","",'Time Series Inputs'!C576)</f>
        <v/>
      </c>
      <c r="D576" s="53" t="str">
        <f>IF(A576="","",'Apply Constraints'!A576)</f>
        <v/>
      </c>
      <c r="E576" s="73" t="str">
        <f t="shared" si="155"/>
        <v/>
      </c>
      <c r="F576" s="68" t="str">
        <f t="shared" si="156"/>
        <v/>
      </c>
      <c r="G576" s="68" t="str">
        <f t="shared" si="157"/>
        <v/>
      </c>
      <c r="H576" s="69" t="str">
        <f t="shared" si="158"/>
        <v/>
      </c>
      <c r="I576" s="70" t="str">
        <f t="shared" si="159"/>
        <v/>
      </c>
      <c r="J576" s="46" t="str">
        <f t="shared" si="152"/>
        <v/>
      </c>
      <c r="K576" s="71" t="str">
        <f t="shared" si="160"/>
        <v/>
      </c>
      <c r="L576" s="70" t="str">
        <f t="shared" si="161"/>
        <v/>
      </c>
      <c r="M576" s="53" t="str">
        <f t="shared" si="162"/>
        <v/>
      </c>
      <c r="N576" s="53" t="str">
        <f t="shared" si="163"/>
        <v/>
      </c>
      <c r="O576" s="53" t="str">
        <f t="shared" si="153"/>
        <v/>
      </c>
      <c r="P576" s="72" t="str">
        <f t="shared" si="164"/>
        <v/>
      </c>
      <c r="Q576" s="72" t="str">
        <f t="shared" si="165"/>
        <v/>
      </c>
      <c r="R576" s="71" t="str">
        <f t="shared" si="166"/>
        <v/>
      </c>
      <c r="S576" s="71" t="str">
        <f t="shared" si="167"/>
        <v/>
      </c>
      <c r="T576" s="71" t="str">
        <f t="shared" si="168"/>
        <v/>
      </c>
      <c r="U576" s="53" t="str">
        <f t="shared" si="154"/>
        <v/>
      </c>
      <c r="V576" s="52" t="str">
        <f t="shared" si="169"/>
        <v/>
      </c>
      <c r="W576" s="66" t="str">
        <f t="shared" si="170"/>
        <v/>
      </c>
    </row>
    <row r="577" spans="1:23" ht="13.5" customHeight="1">
      <c r="A577" s="45" t="str">
        <f>IF('Time Series Inputs'!A577="","",'Time Series Inputs'!A577)</f>
        <v/>
      </c>
      <c r="B577" s="74" t="str">
        <f>IF('Time Series Inputs'!B577="","",'Time Series Inputs'!B577)</f>
        <v/>
      </c>
      <c r="C577" s="74" t="str">
        <f>IF('Time Series Inputs'!C577="","",'Time Series Inputs'!C577)</f>
        <v/>
      </c>
      <c r="D577" s="53" t="str">
        <f>IF(A577="","",'Apply Constraints'!A577)</f>
        <v/>
      </c>
      <c r="E577" s="73" t="str">
        <f t="shared" si="155"/>
        <v/>
      </c>
      <c r="F577" s="68" t="str">
        <f t="shared" si="156"/>
        <v/>
      </c>
      <c r="G577" s="68" t="str">
        <f t="shared" si="157"/>
        <v/>
      </c>
      <c r="H577" s="69" t="str">
        <f t="shared" si="158"/>
        <v/>
      </c>
      <c r="I577" s="70" t="str">
        <f t="shared" si="159"/>
        <v/>
      </c>
      <c r="J577" s="46" t="str">
        <f t="shared" si="152"/>
        <v/>
      </c>
      <c r="K577" s="71" t="str">
        <f t="shared" si="160"/>
        <v/>
      </c>
      <c r="L577" s="70" t="str">
        <f t="shared" si="161"/>
        <v/>
      </c>
      <c r="M577" s="53" t="str">
        <f t="shared" si="162"/>
        <v/>
      </c>
      <c r="N577" s="53" t="str">
        <f t="shared" si="163"/>
        <v/>
      </c>
      <c r="O577" s="53" t="str">
        <f t="shared" si="153"/>
        <v/>
      </c>
      <c r="P577" s="72" t="str">
        <f t="shared" si="164"/>
        <v/>
      </c>
      <c r="Q577" s="72" t="str">
        <f t="shared" si="165"/>
        <v/>
      </c>
      <c r="R577" s="71" t="str">
        <f t="shared" si="166"/>
        <v/>
      </c>
      <c r="S577" s="71" t="str">
        <f t="shared" si="167"/>
        <v/>
      </c>
      <c r="T577" s="71" t="str">
        <f t="shared" si="168"/>
        <v/>
      </c>
      <c r="U577" s="53" t="str">
        <f t="shared" si="154"/>
        <v/>
      </c>
      <c r="V577" s="52" t="str">
        <f t="shared" si="169"/>
        <v/>
      </c>
      <c r="W577" s="66" t="str">
        <f t="shared" si="170"/>
        <v/>
      </c>
    </row>
    <row r="578" spans="1:23" ht="13.5" customHeight="1">
      <c r="A578" s="45" t="str">
        <f>IF('Time Series Inputs'!A578="","",'Time Series Inputs'!A578)</f>
        <v/>
      </c>
      <c r="B578" s="74" t="str">
        <f>IF('Time Series Inputs'!B578="","",'Time Series Inputs'!B578)</f>
        <v/>
      </c>
      <c r="C578" s="74" t="str">
        <f>IF('Time Series Inputs'!C578="","",'Time Series Inputs'!C578)</f>
        <v/>
      </c>
      <c r="D578" s="53" t="str">
        <f>IF(A578="","",'Apply Constraints'!A578)</f>
        <v/>
      </c>
      <c r="E578" s="73" t="str">
        <f t="shared" si="155"/>
        <v/>
      </c>
      <c r="F578" s="68" t="str">
        <f t="shared" si="156"/>
        <v/>
      </c>
      <c r="G578" s="68" t="str">
        <f t="shared" si="157"/>
        <v/>
      </c>
      <c r="H578" s="69" t="str">
        <f t="shared" si="158"/>
        <v/>
      </c>
      <c r="I578" s="70" t="str">
        <f t="shared" si="159"/>
        <v/>
      </c>
      <c r="J578" s="46" t="str">
        <f t="shared" ref="J578:J641" si="171">IF(B578="","", -F578* (1-(1-ANNUAL_FEE)^(1/252)))</f>
        <v/>
      </c>
      <c r="K578" s="71" t="str">
        <f t="shared" si="160"/>
        <v/>
      </c>
      <c r="L578" s="70" t="str">
        <f t="shared" si="161"/>
        <v/>
      </c>
      <c r="M578" s="53" t="str">
        <f t="shared" si="162"/>
        <v/>
      </c>
      <c r="N578" s="53" t="str">
        <f t="shared" si="163"/>
        <v/>
      </c>
      <c r="O578" s="53" t="str">
        <f t="shared" ref="O578:O641" si="172">IF(A578="","",IF(D578=N578,0,IF(D578&gt;N578,(D578-N578)/(1+BID_OFFER_SPREAD/2*D578),(D578-N578)/(1-BID_OFFER_SPREAD/2*D578))*(K578/(1-N578))))</f>
        <v/>
      </c>
      <c r="P578" s="72" t="str">
        <f t="shared" si="164"/>
        <v/>
      </c>
      <c r="Q578" s="72" t="str">
        <f t="shared" si="165"/>
        <v/>
      </c>
      <c r="R578" s="71" t="str">
        <f t="shared" si="166"/>
        <v/>
      </c>
      <c r="S578" s="71" t="str">
        <f t="shared" si="167"/>
        <v/>
      </c>
      <c r="T578" s="71" t="str">
        <f t="shared" si="168"/>
        <v/>
      </c>
      <c r="U578" s="53" t="str">
        <f t="shared" ref="U578:U641" si="173">IF(E578="","",T578/(T578+S578))</f>
        <v/>
      </c>
      <c r="V578" s="52" t="str">
        <f t="shared" si="169"/>
        <v/>
      </c>
      <c r="W578" s="66" t="str">
        <f t="shared" si="170"/>
        <v/>
      </c>
    </row>
    <row r="579" spans="1:23" ht="13.5" customHeight="1">
      <c r="A579" s="45" t="str">
        <f>IF('Time Series Inputs'!A579="","",'Time Series Inputs'!A579)</f>
        <v/>
      </c>
      <c r="B579" s="74" t="str">
        <f>IF('Time Series Inputs'!B579="","",'Time Series Inputs'!B579)</f>
        <v/>
      </c>
      <c r="C579" s="74" t="str">
        <f>IF('Time Series Inputs'!C579="","",'Time Series Inputs'!C579)</f>
        <v/>
      </c>
      <c r="D579" s="53" t="str">
        <f>IF(A579="","",'Apply Constraints'!A579)</f>
        <v/>
      </c>
      <c r="E579" s="73" t="str">
        <f t="shared" ref="E579:E642" si="174">IF(B579="","",(U578*B579/B578/(1+U578*(B579/B578-1))))</f>
        <v/>
      </c>
      <c r="F579" s="68" t="str">
        <f t="shared" ref="F579:F642" si="175">IF(B579="","",Q578*B579+S578)</f>
        <v/>
      </c>
      <c r="G579" s="68" t="str">
        <f t="shared" ref="G579:G642" si="176">IF(B579="","", E579*F579)</f>
        <v/>
      </c>
      <c r="H579" s="69" t="str">
        <f t="shared" ref="H579:H642" si="177">IF(B579="","", F579 - Q578*B579)</f>
        <v/>
      </c>
      <c r="I579" s="70" t="str">
        <f t="shared" ref="I579:I642" si="178">IF(B579="","", G579/B579)</f>
        <v/>
      </c>
      <c r="J579" s="46" t="str">
        <f t="shared" si="171"/>
        <v/>
      </c>
      <c r="K579" s="71" t="str">
        <f t="shared" ref="K579:K642" si="179">IF(B579="","", H579+J579)</f>
        <v/>
      </c>
      <c r="L579" s="70" t="str">
        <f t="shared" ref="L579:L642" si="180">IF(B579="","", K579+G579)</f>
        <v/>
      </c>
      <c r="M579" s="53" t="str">
        <f t="shared" ref="M579:M642" si="181">IF(B579="","", L579*D579*(1-ANNUAL_FEE)^(1/252))</f>
        <v/>
      </c>
      <c r="N579" s="53" t="str">
        <f t="shared" ref="N579:N642" si="182">IF(B579="","", G579/L579)</f>
        <v/>
      </c>
      <c r="O579" s="53" t="str">
        <f t="shared" si="172"/>
        <v/>
      </c>
      <c r="P579" s="72" t="str">
        <f t="shared" ref="P579:P642" si="183">IF(B579="","", O579/B579)</f>
        <v/>
      </c>
      <c r="Q579" s="72" t="str">
        <f t="shared" ref="Q579:Q642" si="184">IF(B579="","", P579+I579)</f>
        <v/>
      </c>
      <c r="R579" s="71" t="str">
        <f t="shared" ref="R579:R642" si="185">IF(A579="","",IF(P579&gt;0,-P579*B579*(1+BID_OFFER_SPREAD/2),-P579*B579*(1-BID_OFFER_SPREAD/2)))</f>
        <v/>
      </c>
      <c r="S579" s="71" t="str">
        <f t="shared" ref="S579:S642" si="186">IF(B579="","", K579+R579)</f>
        <v/>
      </c>
      <c r="T579" s="71" t="str">
        <f t="shared" ref="T579:T642" si="187">IF(B579="","", Q579*B579)</f>
        <v/>
      </c>
      <c r="U579" s="53" t="str">
        <f t="shared" si="173"/>
        <v/>
      </c>
      <c r="V579" s="52" t="str">
        <f t="shared" ref="V579:V642" si="188">IF(B579="","", IF(U579=D579,"Correct", "Error"))</f>
        <v/>
      </c>
      <c r="W579" s="66" t="str">
        <f t="shared" ref="W579:W642" si="189">IF(B579="","", S579+T579)</f>
        <v/>
      </c>
    </row>
    <row r="580" spans="1:23" ht="13.5" customHeight="1">
      <c r="A580" s="45" t="str">
        <f>IF('Time Series Inputs'!A580="","",'Time Series Inputs'!A580)</f>
        <v/>
      </c>
      <c r="B580" s="74" t="str">
        <f>IF('Time Series Inputs'!B580="","",'Time Series Inputs'!B580)</f>
        <v/>
      </c>
      <c r="C580" s="74" t="str">
        <f>IF('Time Series Inputs'!C580="","",'Time Series Inputs'!C580)</f>
        <v/>
      </c>
      <c r="D580" s="53" t="str">
        <f>IF(A580="","",'Apply Constraints'!A580)</f>
        <v/>
      </c>
      <c r="E580" s="73" t="str">
        <f t="shared" si="174"/>
        <v/>
      </c>
      <c r="F580" s="68" t="str">
        <f t="shared" si="175"/>
        <v/>
      </c>
      <c r="G580" s="68" t="str">
        <f t="shared" si="176"/>
        <v/>
      </c>
      <c r="H580" s="69" t="str">
        <f t="shared" si="177"/>
        <v/>
      </c>
      <c r="I580" s="70" t="str">
        <f t="shared" si="178"/>
        <v/>
      </c>
      <c r="J580" s="46" t="str">
        <f t="shared" si="171"/>
        <v/>
      </c>
      <c r="K580" s="71" t="str">
        <f t="shared" si="179"/>
        <v/>
      </c>
      <c r="L580" s="70" t="str">
        <f t="shared" si="180"/>
        <v/>
      </c>
      <c r="M580" s="53" t="str">
        <f t="shared" si="181"/>
        <v/>
      </c>
      <c r="N580" s="53" t="str">
        <f t="shared" si="182"/>
        <v/>
      </c>
      <c r="O580" s="53" t="str">
        <f t="shared" si="172"/>
        <v/>
      </c>
      <c r="P580" s="72" t="str">
        <f t="shared" si="183"/>
        <v/>
      </c>
      <c r="Q580" s="72" t="str">
        <f t="shared" si="184"/>
        <v/>
      </c>
      <c r="R580" s="71" t="str">
        <f t="shared" si="185"/>
        <v/>
      </c>
      <c r="S580" s="71" t="str">
        <f t="shared" si="186"/>
        <v/>
      </c>
      <c r="T580" s="71" t="str">
        <f t="shared" si="187"/>
        <v/>
      </c>
      <c r="U580" s="53" t="str">
        <f t="shared" si="173"/>
        <v/>
      </c>
      <c r="V580" s="52" t="str">
        <f t="shared" si="188"/>
        <v/>
      </c>
      <c r="W580" s="66" t="str">
        <f t="shared" si="189"/>
        <v/>
      </c>
    </row>
    <row r="581" spans="1:23" ht="13.5" customHeight="1">
      <c r="A581" s="45" t="str">
        <f>IF('Time Series Inputs'!A581="","",'Time Series Inputs'!A581)</f>
        <v/>
      </c>
      <c r="B581" s="74" t="str">
        <f>IF('Time Series Inputs'!B581="","",'Time Series Inputs'!B581)</f>
        <v/>
      </c>
      <c r="C581" s="74" t="str">
        <f>IF('Time Series Inputs'!C581="","",'Time Series Inputs'!C581)</f>
        <v/>
      </c>
      <c r="D581" s="53" t="str">
        <f>IF(A581="","",'Apply Constraints'!A581)</f>
        <v/>
      </c>
      <c r="E581" s="73" t="str">
        <f t="shared" si="174"/>
        <v/>
      </c>
      <c r="F581" s="68" t="str">
        <f t="shared" si="175"/>
        <v/>
      </c>
      <c r="G581" s="68" t="str">
        <f t="shared" si="176"/>
        <v/>
      </c>
      <c r="H581" s="69" t="str">
        <f t="shared" si="177"/>
        <v/>
      </c>
      <c r="I581" s="70" t="str">
        <f t="shared" si="178"/>
        <v/>
      </c>
      <c r="J581" s="46" t="str">
        <f t="shared" si="171"/>
        <v/>
      </c>
      <c r="K581" s="71" t="str">
        <f t="shared" si="179"/>
        <v/>
      </c>
      <c r="L581" s="70" t="str">
        <f t="shared" si="180"/>
        <v/>
      </c>
      <c r="M581" s="53" t="str">
        <f t="shared" si="181"/>
        <v/>
      </c>
      <c r="N581" s="53" t="str">
        <f t="shared" si="182"/>
        <v/>
      </c>
      <c r="O581" s="53" t="str">
        <f t="shared" si="172"/>
        <v/>
      </c>
      <c r="P581" s="72" t="str">
        <f t="shared" si="183"/>
        <v/>
      </c>
      <c r="Q581" s="72" t="str">
        <f t="shared" si="184"/>
        <v/>
      </c>
      <c r="R581" s="71" t="str">
        <f t="shared" si="185"/>
        <v/>
      </c>
      <c r="S581" s="71" t="str">
        <f t="shared" si="186"/>
        <v/>
      </c>
      <c r="T581" s="71" t="str">
        <f t="shared" si="187"/>
        <v/>
      </c>
      <c r="U581" s="53" t="str">
        <f t="shared" si="173"/>
        <v/>
      </c>
      <c r="V581" s="52" t="str">
        <f t="shared" si="188"/>
        <v/>
      </c>
      <c r="W581" s="66" t="str">
        <f t="shared" si="189"/>
        <v/>
      </c>
    </row>
    <row r="582" spans="1:23" ht="13.5" customHeight="1">
      <c r="A582" s="45" t="str">
        <f>IF('Time Series Inputs'!A582="","",'Time Series Inputs'!A582)</f>
        <v/>
      </c>
      <c r="B582" s="74" t="str">
        <f>IF('Time Series Inputs'!B582="","",'Time Series Inputs'!B582)</f>
        <v/>
      </c>
      <c r="C582" s="74" t="str">
        <f>IF('Time Series Inputs'!C582="","",'Time Series Inputs'!C582)</f>
        <v/>
      </c>
      <c r="D582" s="53" t="str">
        <f>IF(A582="","",'Apply Constraints'!A582)</f>
        <v/>
      </c>
      <c r="E582" s="73" t="str">
        <f t="shared" si="174"/>
        <v/>
      </c>
      <c r="F582" s="68" t="str">
        <f t="shared" si="175"/>
        <v/>
      </c>
      <c r="G582" s="68" t="str">
        <f t="shared" si="176"/>
        <v/>
      </c>
      <c r="H582" s="69" t="str">
        <f t="shared" si="177"/>
        <v/>
      </c>
      <c r="I582" s="70" t="str">
        <f t="shared" si="178"/>
        <v/>
      </c>
      <c r="J582" s="46" t="str">
        <f t="shared" si="171"/>
        <v/>
      </c>
      <c r="K582" s="71" t="str">
        <f t="shared" si="179"/>
        <v/>
      </c>
      <c r="L582" s="70" t="str">
        <f t="shared" si="180"/>
        <v/>
      </c>
      <c r="M582" s="53" t="str">
        <f t="shared" si="181"/>
        <v/>
      </c>
      <c r="N582" s="53" t="str">
        <f t="shared" si="182"/>
        <v/>
      </c>
      <c r="O582" s="53" t="str">
        <f t="shared" si="172"/>
        <v/>
      </c>
      <c r="P582" s="72" t="str">
        <f t="shared" si="183"/>
        <v/>
      </c>
      <c r="Q582" s="72" t="str">
        <f t="shared" si="184"/>
        <v/>
      </c>
      <c r="R582" s="71" t="str">
        <f t="shared" si="185"/>
        <v/>
      </c>
      <c r="S582" s="71" t="str">
        <f t="shared" si="186"/>
        <v/>
      </c>
      <c r="T582" s="71" t="str">
        <f t="shared" si="187"/>
        <v/>
      </c>
      <c r="U582" s="53" t="str">
        <f t="shared" si="173"/>
        <v/>
      </c>
      <c r="V582" s="52" t="str">
        <f t="shared" si="188"/>
        <v/>
      </c>
      <c r="W582" s="66" t="str">
        <f t="shared" si="189"/>
        <v/>
      </c>
    </row>
    <row r="583" spans="1:23" ht="13.5" customHeight="1">
      <c r="A583" s="45" t="str">
        <f>IF('Time Series Inputs'!A583="","",'Time Series Inputs'!A583)</f>
        <v/>
      </c>
      <c r="B583" s="74" t="str">
        <f>IF('Time Series Inputs'!B583="","",'Time Series Inputs'!B583)</f>
        <v/>
      </c>
      <c r="C583" s="74" t="str">
        <f>IF('Time Series Inputs'!C583="","",'Time Series Inputs'!C583)</f>
        <v/>
      </c>
      <c r="D583" s="53" t="str">
        <f>IF(A583="","",'Apply Constraints'!A583)</f>
        <v/>
      </c>
      <c r="E583" s="73" t="str">
        <f t="shared" si="174"/>
        <v/>
      </c>
      <c r="F583" s="68" t="str">
        <f t="shared" si="175"/>
        <v/>
      </c>
      <c r="G583" s="68" t="str">
        <f t="shared" si="176"/>
        <v/>
      </c>
      <c r="H583" s="69" t="str">
        <f t="shared" si="177"/>
        <v/>
      </c>
      <c r="I583" s="70" t="str">
        <f t="shared" si="178"/>
        <v/>
      </c>
      <c r="J583" s="46" t="str">
        <f t="shared" si="171"/>
        <v/>
      </c>
      <c r="K583" s="71" t="str">
        <f t="shared" si="179"/>
        <v/>
      </c>
      <c r="L583" s="70" t="str">
        <f t="shared" si="180"/>
        <v/>
      </c>
      <c r="M583" s="53" t="str">
        <f t="shared" si="181"/>
        <v/>
      </c>
      <c r="N583" s="53" t="str">
        <f t="shared" si="182"/>
        <v/>
      </c>
      <c r="O583" s="53" t="str">
        <f t="shared" si="172"/>
        <v/>
      </c>
      <c r="P583" s="72" t="str">
        <f t="shared" si="183"/>
        <v/>
      </c>
      <c r="Q583" s="72" t="str">
        <f t="shared" si="184"/>
        <v/>
      </c>
      <c r="R583" s="71" t="str">
        <f t="shared" si="185"/>
        <v/>
      </c>
      <c r="S583" s="71" t="str">
        <f t="shared" si="186"/>
        <v/>
      </c>
      <c r="T583" s="71" t="str">
        <f t="shared" si="187"/>
        <v/>
      </c>
      <c r="U583" s="53" t="str">
        <f t="shared" si="173"/>
        <v/>
      </c>
      <c r="V583" s="52" t="str">
        <f t="shared" si="188"/>
        <v/>
      </c>
      <c r="W583" s="66" t="str">
        <f t="shared" si="189"/>
        <v/>
      </c>
    </row>
    <row r="584" spans="1:23" ht="13.5" customHeight="1">
      <c r="A584" s="45" t="str">
        <f>IF('Time Series Inputs'!A584="","",'Time Series Inputs'!A584)</f>
        <v/>
      </c>
      <c r="B584" s="74" t="str">
        <f>IF('Time Series Inputs'!B584="","",'Time Series Inputs'!B584)</f>
        <v/>
      </c>
      <c r="C584" s="74" t="str">
        <f>IF('Time Series Inputs'!C584="","",'Time Series Inputs'!C584)</f>
        <v/>
      </c>
      <c r="D584" s="53" t="str">
        <f>IF(A584="","",'Apply Constraints'!A584)</f>
        <v/>
      </c>
      <c r="E584" s="73" t="str">
        <f t="shared" si="174"/>
        <v/>
      </c>
      <c r="F584" s="68" t="str">
        <f t="shared" si="175"/>
        <v/>
      </c>
      <c r="G584" s="68" t="str">
        <f t="shared" si="176"/>
        <v/>
      </c>
      <c r="H584" s="69" t="str">
        <f t="shared" si="177"/>
        <v/>
      </c>
      <c r="I584" s="70" t="str">
        <f t="shared" si="178"/>
        <v/>
      </c>
      <c r="J584" s="46" t="str">
        <f t="shared" si="171"/>
        <v/>
      </c>
      <c r="K584" s="71" t="str">
        <f t="shared" si="179"/>
        <v/>
      </c>
      <c r="L584" s="70" t="str">
        <f t="shared" si="180"/>
        <v/>
      </c>
      <c r="M584" s="53" t="str">
        <f t="shared" si="181"/>
        <v/>
      </c>
      <c r="N584" s="53" t="str">
        <f t="shared" si="182"/>
        <v/>
      </c>
      <c r="O584" s="53" t="str">
        <f t="shared" si="172"/>
        <v/>
      </c>
      <c r="P584" s="72" t="str">
        <f t="shared" si="183"/>
        <v/>
      </c>
      <c r="Q584" s="72" t="str">
        <f t="shared" si="184"/>
        <v/>
      </c>
      <c r="R584" s="71" t="str">
        <f t="shared" si="185"/>
        <v/>
      </c>
      <c r="S584" s="71" t="str">
        <f t="shared" si="186"/>
        <v/>
      </c>
      <c r="T584" s="71" t="str">
        <f t="shared" si="187"/>
        <v/>
      </c>
      <c r="U584" s="53" t="str">
        <f t="shared" si="173"/>
        <v/>
      </c>
      <c r="V584" s="52" t="str">
        <f t="shared" si="188"/>
        <v/>
      </c>
      <c r="W584" s="66" t="str">
        <f t="shared" si="189"/>
        <v/>
      </c>
    </row>
    <row r="585" spans="1:23" ht="13.5" customHeight="1">
      <c r="A585" s="45" t="str">
        <f>IF('Time Series Inputs'!A585="","",'Time Series Inputs'!A585)</f>
        <v/>
      </c>
      <c r="B585" s="74" t="str">
        <f>IF('Time Series Inputs'!B585="","",'Time Series Inputs'!B585)</f>
        <v/>
      </c>
      <c r="C585" s="74" t="str">
        <f>IF('Time Series Inputs'!C585="","",'Time Series Inputs'!C585)</f>
        <v/>
      </c>
      <c r="D585" s="53" t="str">
        <f>IF(A585="","",'Apply Constraints'!A585)</f>
        <v/>
      </c>
      <c r="E585" s="73" t="str">
        <f t="shared" si="174"/>
        <v/>
      </c>
      <c r="F585" s="68" t="str">
        <f t="shared" si="175"/>
        <v/>
      </c>
      <c r="G585" s="68" t="str">
        <f t="shared" si="176"/>
        <v/>
      </c>
      <c r="H585" s="69" t="str">
        <f t="shared" si="177"/>
        <v/>
      </c>
      <c r="I585" s="70" t="str">
        <f t="shared" si="178"/>
        <v/>
      </c>
      <c r="J585" s="46" t="str">
        <f t="shared" si="171"/>
        <v/>
      </c>
      <c r="K585" s="71" t="str">
        <f t="shared" si="179"/>
        <v/>
      </c>
      <c r="L585" s="70" t="str">
        <f t="shared" si="180"/>
        <v/>
      </c>
      <c r="M585" s="53" t="str">
        <f t="shared" si="181"/>
        <v/>
      </c>
      <c r="N585" s="53" t="str">
        <f t="shared" si="182"/>
        <v/>
      </c>
      <c r="O585" s="53" t="str">
        <f t="shared" si="172"/>
        <v/>
      </c>
      <c r="P585" s="72" t="str">
        <f t="shared" si="183"/>
        <v/>
      </c>
      <c r="Q585" s="72" t="str">
        <f t="shared" si="184"/>
        <v/>
      </c>
      <c r="R585" s="71" t="str">
        <f t="shared" si="185"/>
        <v/>
      </c>
      <c r="S585" s="71" t="str">
        <f t="shared" si="186"/>
        <v/>
      </c>
      <c r="T585" s="71" t="str">
        <f t="shared" si="187"/>
        <v/>
      </c>
      <c r="U585" s="53" t="str">
        <f t="shared" si="173"/>
        <v/>
      </c>
      <c r="V585" s="52" t="str">
        <f t="shared" si="188"/>
        <v/>
      </c>
      <c r="W585" s="66" t="str">
        <f t="shared" si="189"/>
        <v/>
      </c>
    </row>
    <row r="586" spans="1:23" ht="13.5" customHeight="1">
      <c r="A586" s="45" t="str">
        <f>IF('Time Series Inputs'!A586="","",'Time Series Inputs'!A586)</f>
        <v/>
      </c>
      <c r="B586" s="74" t="str">
        <f>IF('Time Series Inputs'!B586="","",'Time Series Inputs'!B586)</f>
        <v/>
      </c>
      <c r="C586" s="74" t="str">
        <f>IF('Time Series Inputs'!C586="","",'Time Series Inputs'!C586)</f>
        <v/>
      </c>
      <c r="D586" s="53" t="str">
        <f>IF(A586="","",'Apply Constraints'!A586)</f>
        <v/>
      </c>
      <c r="E586" s="73" t="str">
        <f t="shared" si="174"/>
        <v/>
      </c>
      <c r="F586" s="68" t="str">
        <f t="shared" si="175"/>
        <v/>
      </c>
      <c r="G586" s="68" t="str">
        <f t="shared" si="176"/>
        <v/>
      </c>
      <c r="H586" s="69" t="str">
        <f t="shared" si="177"/>
        <v/>
      </c>
      <c r="I586" s="70" t="str">
        <f t="shared" si="178"/>
        <v/>
      </c>
      <c r="J586" s="46" t="str">
        <f t="shared" si="171"/>
        <v/>
      </c>
      <c r="K586" s="71" t="str">
        <f t="shared" si="179"/>
        <v/>
      </c>
      <c r="L586" s="70" t="str">
        <f t="shared" si="180"/>
        <v/>
      </c>
      <c r="M586" s="53" t="str">
        <f t="shared" si="181"/>
        <v/>
      </c>
      <c r="N586" s="53" t="str">
        <f t="shared" si="182"/>
        <v/>
      </c>
      <c r="O586" s="53" t="str">
        <f t="shared" si="172"/>
        <v/>
      </c>
      <c r="P586" s="72" t="str">
        <f t="shared" si="183"/>
        <v/>
      </c>
      <c r="Q586" s="72" t="str">
        <f t="shared" si="184"/>
        <v/>
      </c>
      <c r="R586" s="71" t="str">
        <f t="shared" si="185"/>
        <v/>
      </c>
      <c r="S586" s="71" t="str">
        <f t="shared" si="186"/>
        <v/>
      </c>
      <c r="T586" s="71" t="str">
        <f t="shared" si="187"/>
        <v/>
      </c>
      <c r="U586" s="53" t="str">
        <f t="shared" si="173"/>
        <v/>
      </c>
      <c r="V586" s="52" t="str">
        <f t="shared" si="188"/>
        <v/>
      </c>
      <c r="W586" s="66" t="str">
        <f t="shared" si="189"/>
        <v/>
      </c>
    </row>
    <row r="587" spans="1:23" ht="13.5" customHeight="1">
      <c r="A587" s="45" t="str">
        <f>IF('Time Series Inputs'!A587="","",'Time Series Inputs'!A587)</f>
        <v/>
      </c>
      <c r="B587" s="74" t="str">
        <f>IF('Time Series Inputs'!B587="","",'Time Series Inputs'!B587)</f>
        <v/>
      </c>
      <c r="C587" s="74" t="str">
        <f>IF('Time Series Inputs'!C587="","",'Time Series Inputs'!C587)</f>
        <v/>
      </c>
      <c r="D587" s="53" t="str">
        <f>IF(A587="","",'Apply Constraints'!A587)</f>
        <v/>
      </c>
      <c r="E587" s="73" t="str">
        <f t="shared" si="174"/>
        <v/>
      </c>
      <c r="F587" s="68" t="str">
        <f t="shared" si="175"/>
        <v/>
      </c>
      <c r="G587" s="68" t="str">
        <f t="shared" si="176"/>
        <v/>
      </c>
      <c r="H587" s="69" t="str">
        <f t="shared" si="177"/>
        <v/>
      </c>
      <c r="I587" s="70" t="str">
        <f t="shared" si="178"/>
        <v/>
      </c>
      <c r="J587" s="46" t="str">
        <f t="shared" si="171"/>
        <v/>
      </c>
      <c r="K587" s="71" t="str">
        <f t="shared" si="179"/>
        <v/>
      </c>
      <c r="L587" s="70" t="str">
        <f t="shared" si="180"/>
        <v/>
      </c>
      <c r="M587" s="53" t="str">
        <f t="shared" si="181"/>
        <v/>
      </c>
      <c r="N587" s="53" t="str">
        <f t="shared" si="182"/>
        <v/>
      </c>
      <c r="O587" s="53" t="str">
        <f t="shared" si="172"/>
        <v/>
      </c>
      <c r="P587" s="72" t="str">
        <f t="shared" si="183"/>
        <v/>
      </c>
      <c r="Q587" s="72" t="str">
        <f t="shared" si="184"/>
        <v/>
      </c>
      <c r="R587" s="71" t="str">
        <f t="shared" si="185"/>
        <v/>
      </c>
      <c r="S587" s="71" t="str">
        <f t="shared" si="186"/>
        <v/>
      </c>
      <c r="T587" s="71" t="str">
        <f t="shared" si="187"/>
        <v/>
      </c>
      <c r="U587" s="53" t="str">
        <f t="shared" si="173"/>
        <v/>
      </c>
      <c r="V587" s="52" t="str">
        <f t="shared" si="188"/>
        <v/>
      </c>
      <c r="W587" s="66" t="str">
        <f t="shared" si="189"/>
        <v/>
      </c>
    </row>
    <row r="588" spans="1:23" ht="13.5" customHeight="1">
      <c r="A588" s="45" t="str">
        <f>IF('Time Series Inputs'!A588="","",'Time Series Inputs'!A588)</f>
        <v/>
      </c>
      <c r="B588" s="74" t="str">
        <f>IF('Time Series Inputs'!B588="","",'Time Series Inputs'!B588)</f>
        <v/>
      </c>
      <c r="C588" s="74" t="str">
        <f>IF('Time Series Inputs'!C588="","",'Time Series Inputs'!C588)</f>
        <v/>
      </c>
      <c r="D588" s="53" t="str">
        <f>IF(A588="","",'Apply Constraints'!A588)</f>
        <v/>
      </c>
      <c r="E588" s="73" t="str">
        <f t="shared" si="174"/>
        <v/>
      </c>
      <c r="F588" s="68" t="str">
        <f t="shared" si="175"/>
        <v/>
      </c>
      <c r="G588" s="68" t="str">
        <f t="shared" si="176"/>
        <v/>
      </c>
      <c r="H588" s="69" t="str">
        <f t="shared" si="177"/>
        <v/>
      </c>
      <c r="I588" s="70" t="str">
        <f t="shared" si="178"/>
        <v/>
      </c>
      <c r="J588" s="46" t="str">
        <f t="shared" si="171"/>
        <v/>
      </c>
      <c r="K588" s="71" t="str">
        <f t="shared" si="179"/>
        <v/>
      </c>
      <c r="L588" s="70" t="str">
        <f t="shared" si="180"/>
        <v/>
      </c>
      <c r="M588" s="53" t="str">
        <f t="shared" si="181"/>
        <v/>
      </c>
      <c r="N588" s="53" t="str">
        <f t="shared" si="182"/>
        <v/>
      </c>
      <c r="O588" s="53" t="str">
        <f t="shared" si="172"/>
        <v/>
      </c>
      <c r="P588" s="72" t="str">
        <f t="shared" si="183"/>
        <v/>
      </c>
      <c r="Q588" s="72" t="str">
        <f t="shared" si="184"/>
        <v/>
      </c>
      <c r="R588" s="71" t="str">
        <f t="shared" si="185"/>
        <v/>
      </c>
      <c r="S588" s="71" t="str">
        <f t="shared" si="186"/>
        <v/>
      </c>
      <c r="T588" s="71" t="str">
        <f t="shared" si="187"/>
        <v/>
      </c>
      <c r="U588" s="53" t="str">
        <f t="shared" si="173"/>
        <v/>
      </c>
      <c r="V588" s="52" t="str">
        <f t="shared" si="188"/>
        <v/>
      </c>
      <c r="W588" s="66" t="str">
        <f t="shared" si="189"/>
        <v/>
      </c>
    </row>
    <row r="589" spans="1:23" ht="13.5" customHeight="1">
      <c r="A589" s="45" t="str">
        <f>IF('Time Series Inputs'!A589="","",'Time Series Inputs'!A589)</f>
        <v/>
      </c>
      <c r="B589" s="74" t="str">
        <f>IF('Time Series Inputs'!B589="","",'Time Series Inputs'!B589)</f>
        <v/>
      </c>
      <c r="C589" s="74" t="str">
        <f>IF('Time Series Inputs'!C589="","",'Time Series Inputs'!C589)</f>
        <v/>
      </c>
      <c r="D589" s="53" t="str">
        <f>IF(A589="","",'Apply Constraints'!A589)</f>
        <v/>
      </c>
      <c r="E589" s="73" t="str">
        <f t="shared" si="174"/>
        <v/>
      </c>
      <c r="F589" s="68" t="str">
        <f t="shared" si="175"/>
        <v/>
      </c>
      <c r="G589" s="68" t="str">
        <f t="shared" si="176"/>
        <v/>
      </c>
      <c r="H589" s="69" t="str">
        <f t="shared" si="177"/>
        <v/>
      </c>
      <c r="I589" s="70" t="str">
        <f t="shared" si="178"/>
        <v/>
      </c>
      <c r="J589" s="46" t="str">
        <f t="shared" si="171"/>
        <v/>
      </c>
      <c r="K589" s="71" t="str">
        <f t="shared" si="179"/>
        <v/>
      </c>
      <c r="L589" s="70" t="str">
        <f t="shared" si="180"/>
        <v/>
      </c>
      <c r="M589" s="53" t="str">
        <f t="shared" si="181"/>
        <v/>
      </c>
      <c r="N589" s="53" t="str">
        <f t="shared" si="182"/>
        <v/>
      </c>
      <c r="O589" s="53" t="str">
        <f t="shared" si="172"/>
        <v/>
      </c>
      <c r="P589" s="72" t="str">
        <f t="shared" si="183"/>
        <v/>
      </c>
      <c r="Q589" s="72" t="str">
        <f t="shared" si="184"/>
        <v/>
      </c>
      <c r="R589" s="71" t="str">
        <f t="shared" si="185"/>
        <v/>
      </c>
      <c r="S589" s="71" t="str">
        <f t="shared" si="186"/>
        <v/>
      </c>
      <c r="T589" s="71" t="str">
        <f t="shared" si="187"/>
        <v/>
      </c>
      <c r="U589" s="53" t="str">
        <f t="shared" si="173"/>
        <v/>
      </c>
      <c r="V589" s="52" t="str">
        <f t="shared" si="188"/>
        <v/>
      </c>
      <c r="W589" s="66" t="str">
        <f t="shared" si="189"/>
        <v/>
      </c>
    </row>
    <row r="590" spans="1:23" ht="13.5" customHeight="1">
      <c r="A590" s="45" t="str">
        <f>IF('Time Series Inputs'!A590="","",'Time Series Inputs'!A590)</f>
        <v/>
      </c>
      <c r="B590" s="74" t="str">
        <f>IF('Time Series Inputs'!B590="","",'Time Series Inputs'!B590)</f>
        <v/>
      </c>
      <c r="C590" s="74" t="str">
        <f>IF('Time Series Inputs'!C590="","",'Time Series Inputs'!C590)</f>
        <v/>
      </c>
      <c r="D590" s="53" t="str">
        <f>IF(A590="","",'Apply Constraints'!A590)</f>
        <v/>
      </c>
      <c r="E590" s="73" t="str">
        <f t="shared" si="174"/>
        <v/>
      </c>
      <c r="F590" s="68" t="str">
        <f t="shared" si="175"/>
        <v/>
      </c>
      <c r="G590" s="68" t="str">
        <f t="shared" si="176"/>
        <v/>
      </c>
      <c r="H590" s="69" t="str">
        <f t="shared" si="177"/>
        <v/>
      </c>
      <c r="I590" s="70" t="str">
        <f t="shared" si="178"/>
        <v/>
      </c>
      <c r="J590" s="46" t="str">
        <f t="shared" si="171"/>
        <v/>
      </c>
      <c r="K590" s="71" t="str">
        <f t="shared" si="179"/>
        <v/>
      </c>
      <c r="L590" s="70" t="str">
        <f t="shared" si="180"/>
        <v/>
      </c>
      <c r="M590" s="53" t="str">
        <f t="shared" si="181"/>
        <v/>
      </c>
      <c r="N590" s="53" t="str">
        <f t="shared" si="182"/>
        <v/>
      </c>
      <c r="O590" s="53" t="str">
        <f t="shared" si="172"/>
        <v/>
      </c>
      <c r="P590" s="72" t="str">
        <f t="shared" si="183"/>
        <v/>
      </c>
      <c r="Q590" s="72" t="str">
        <f t="shared" si="184"/>
        <v/>
      </c>
      <c r="R590" s="71" t="str">
        <f t="shared" si="185"/>
        <v/>
      </c>
      <c r="S590" s="71" t="str">
        <f t="shared" si="186"/>
        <v/>
      </c>
      <c r="T590" s="71" t="str">
        <f t="shared" si="187"/>
        <v/>
      </c>
      <c r="U590" s="53" t="str">
        <f t="shared" si="173"/>
        <v/>
      </c>
      <c r="V590" s="52" t="str">
        <f t="shared" si="188"/>
        <v/>
      </c>
      <c r="W590" s="66" t="str">
        <f t="shared" si="189"/>
        <v/>
      </c>
    </row>
    <row r="591" spans="1:23" ht="13.5" customHeight="1">
      <c r="A591" s="45" t="str">
        <f>IF('Time Series Inputs'!A591="","",'Time Series Inputs'!A591)</f>
        <v/>
      </c>
      <c r="B591" s="74" t="str">
        <f>IF('Time Series Inputs'!B591="","",'Time Series Inputs'!B591)</f>
        <v/>
      </c>
      <c r="C591" s="74" t="str">
        <f>IF('Time Series Inputs'!C591="","",'Time Series Inputs'!C591)</f>
        <v/>
      </c>
      <c r="D591" s="53" t="str">
        <f>IF(A591="","",'Apply Constraints'!A591)</f>
        <v/>
      </c>
      <c r="E591" s="73" t="str">
        <f t="shared" si="174"/>
        <v/>
      </c>
      <c r="F591" s="68" t="str">
        <f t="shared" si="175"/>
        <v/>
      </c>
      <c r="G591" s="68" t="str">
        <f t="shared" si="176"/>
        <v/>
      </c>
      <c r="H591" s="69" t="str">
        <f t="shared" si="177"/>
        <v/>
      </c>
      <c r="I591" s="70" t="str">
        <f t="shared" si="178"/>
        <v/>
      </c>
      <c r="J591" s="46" t="str">
        <f t="shared" si="171"/>
        <v/>
      </c>
      <c r="K591" s="71" t="str">
        <f t="shared" si="179"/>
        <v/>
      </c>
      <c r="L591" s="70" t="str">
        <f t="shared" si="180"/>
        <v/>
      </c>
      <c r="M591" s="53" t="str">
        <f t="shared" si="181"/>
        <v/>
      </c>
      <c r="N591" s="53" t="str">
        <f t="shared" si="182"/>
        <v/>
      </c>
      <c r="O591" s="53" t="str">
        <f t="shared" si="172"/>
        <v/>
      </c>
      <c r="P591" s="72" t="str">
        <f t="shared" si="183"/>
        <v/>
      </c>
      <c r="Q591" s="72" t="str">
        <f t="shared" si="184"/>
        <v/>
      </c>
      <c r="R591" s="71" t="str">
        <f t="shared" si="185"/>
        <v/>
      </c>
      <c r="S591" s="71" t="str">
        <f t="shared" si="186"/>
        <v/>
      </c>
      <c r="T591" s="71" t="str">
        <f t="shared" si="187"/>
        <v/>
      </c>
      <c r="U591" s="53" t="str">
        <f t="shared" si="173"/>
        <v/>
      </c>
      <c r="V591" s="52" t="str">
        <f t="shared" si="188"/>
        <v/>
      </c>
      <c r="W591" s="66" t="str">
        <f t="shared" si="189"/>
        <v/>
      </c>
    </row>
    <row r="592" spans="1:23" ht="13.5" customHeight="1">
      <c r="A592" s="45" t="str">
        <f>IF('Time Series Inputs'!A592="","",'Time Series Inputs'!A592)</f>
        <v/>
      </c>
      <c r="B592" s="74" t="str">
        <f>IF('Time Series Inputs'!B592="","",'Time Series Inputs'!B592)</f>
        <v/>
      </c>
      <c r="C592" s="74" t="str">
        <f>IF('Time Series Inputs'!C592="","",'Time Series Inputs'!C592)</f>
        <v/>
      </c>
      <c r="D592" s="53" t="str">
        <f>IF(A592="","",'Apply Constraints'!A592)</f>
        <v/>
      </c>
      <c r="E592" s="73" t="str">
        <f t="shared" si="174"/>
        <v/>
      </c>
      <c r="F592" s="68" t="str">
        <f t="shared" si="175"/>
        <v/>
      </c>
      <c r="G592" s="68" t="str">
        <f t="shared" si="176"/>
        <v/>
      </c>
      <c r="H592" s="69" t="str">
        <f t="shared" si="177"/>
        <v/>
      </c>
      <c r="I592" s="70" t="str">
        <f t="shared" si="178"/>
        <v/>
      </c>
      <c r="J592" s="46" t="str">
        <f t="shared" si="171"/>
        <v/>
      </c>
      <c r="K592" s="71" t="str">
        <f t="shared" si="179"/>
        <v/>
      </c>
      <c r="L592" s="70" t="str">
        <f t="shared" si="180"/>
        <v/>
      </c>
      <c r="M592" s="53" t="str">
        <f t="shared" si="181"/>
        <v/>
      </c>
      <c r="N592" s="53" t="str">
        <f t="shared" si="182"/>
        <v/>
      </c>
      <c r="O592" s="53" t="str">
        <f t="shared" si="172"/>
        <v/>
      </c>
      <c r="P592" s="72" t="str">
        <f t="shared" si="183"/>
        <v/>
      </c>
      <c r="Q592" s="72" t="str">
        <f t="shared" si="184"/>
        <v/>
      </c>
      <c r="R592" s="71" t="str">
        <f t="shared" si="185"/>
        <v/>
      </c>
      <c r="S592" s="71" t="str">
        <f t="shared" si="186"/>
        <v/>
      </c>
      <c r="T592" s="71" t="str">
        <f t="shared" si="187"/>
        <v/>
      </c>
      <c r="U592" s="53" t="str">
        <f t="shared" si="173"/>
        <v/>
      </c>
      <c r="V592" s="52" t="str">
        <f t="shared" si="188"/>
        <v/>
      </c>
      <c r="W592" s="66" t="str">
        <f t="shared" si="189"/>
        <v/>
      </c>
    </row>
    <row r="593" spans="1:23" ht="13.5" customHeight="1">
      <c r="A593" s="45" t="str">
        <f>IF('Time Series Inputs'!A593="","",'Time Series Inputs'!A593)</f>
        <v/>
      </c>
      <c r="B593" s="74" t="str">
        <f>IF('Time Series Inputs'!B593="","",'Time Series Inputs'!B593)</f>
        <v/>
      </c>
      <c r="C593" s="74" t="str">
        <f>IF('Time Series Inputs'!C593="","",'Time Series Inputs'!C593)</f>
        <v/>
      </c>
      <c r="D593" s="53" t="str">
        <f>IF(A593="","",'Apply Constraints'!A593)</f>
        <v/>
      </c>
      <c r="E593" s="73" t="str">
        <f t="shared" si="174"/>
        <v/>
      </c>
      <c r="F593" s="68" t="str">
        <f t="shared" si="175"/>
        <v/>
      </c>
      <c r="G593" s="68" t="str">
        <f t="shared" si="176"/>
        <v/>
      </c>
      <c r="H593" s="69" t="str">
        <f t="shared" si="177"/>
        <v/>
      </c>
      <c r="I593" s="70" t="str">
        <f t="shared" si="178"/>
        <v/>
      </c>
      <c r="J593" s="46" t="str">
        <f t="shared" si="171"/>
        <v/>
      </c>
      <c r="K593" s="71" t="str">
        <f t="shared" si="179"/>
        <v/>
      </c>
      <c r="L593" s="70" t="str">
        <f t="shared" si="180"/>
        <v/>
      </c>
      <c r="M593" s="53" t="str">
        <f t="shared" si="181"/>
        <v/>
      </c>
      <c r="N593" s="53" t="str">
        <f t="shared" si="182"/>
        <v/>
      </c>
      <c r="O593" s="53" t="str">
        <f t="shared" si="172"/>
        <v/>
      </c>
      <c r="P593" s="72" t="str">
        <f t="shared" si="183"/>
        <v/>
      </c>
      <c r="Q593" s="72" t="str">
        <f t="shared" si="184"/>
        <v/>
      </c>
      <c r="R593" s="71" t="str">
        <f t="shared" si="185"/>
        <v/>
      </c>
      <c r="S593" s="71" t="str">
        <f t="shared" si="186"/>
        <v/>
      </c>
      <c r="T593" s="71" t="str">
        <f t="shared" si="187"/>
        <v/>
      </c>
      <c r="U593" s="53" t="str">
        <f t="shared" si="173"/>
        <v/>
      </c>
      <c r="V593" s="52" t="str">
        <f t="shared" si="188"/>
        <v/>
      </c>
      <c r="W593" s="66" t="str">
        <f t="shared" si="189"/>
        <v/>
      </c>
    </row>
    <row r="594" spans="1:23" ht="13.5" customHeight="1">
      <c r="A594" s="45" t="str">
        <f>IF('Time Series Inputs'!A594="","",'Time Series Inputs'!A594)</f>
        <v/>
      </c>
      <c r="B594" s="74" t="str">
        <f>IF('Time Series Inputs'!B594="","",'Time Series Inputs'!B594)</f>
        <v/>
      </c>
      <c r="C594" s="74" t="str">
        <f>IF('Time Series Inputs'!C594="","",'Time Series Inputs'!C594)</f>
        <v/>
      </c>
      <c r="D594" s="53" t="str">
        <f>IF(A594="","",'Apply Constraints'!A594)</f>
        <v/>
      </c>
      <c r="E594" s="73" t="str">
        <f t="shared" si="174"/>
        <v/>
      </c>
      <c r="F594" s="68" t="str">
        <f t="shared" si="175"/>
        <v/>
      </c>
      <c r="G594" s="68" t="str">
        <f t="shared" si="176"/>
        <v/>
      </c>
      <c r="H594" s="69" t="str">
        <f t="shared" si="177"/>
        <v/>
      </c>
      <c r="I594" s="70" t="str">
        <f t="shared" si="178"/>
        <v/>
      </c>
      <c r="J594" s="46" t="str">
        <f t="shared" si="171"/>
        <v/>
      </c>
      <c r="K594" s="71" t="str">
        <f t="shared" si="179"/>
        <v/>
      </c>
      <c r="L594" s="70" t="str">
        <f t="shared" si="180"/>
        <v/>
      </c>
      <c r="M594" s="53" t="str">
        <f t="shared" si="181"/>
        <v/>
      </c>
      <c r="N594" s="53" t="str">
        <f t="shared" si="182"/>
        <v/>
      </c>
      <c r="O594" s="53" t="str">
        <f t="shared" si="172"/>
        <v/>
      </c>
      <c r="P594" s="72" t="str">
        <f t="shared" si="183"/>
        <v/>
      </c>
      <c r="Q594" s="72" t="str">
        <f t="shared" si="184"/>
        <v/>
      </c>
      <c r="R594" s="71" t="str">
        <f t="shared" si="185"/>
        <v/>
      </c>
      <c r="S594" s="71" t="str">
        <f t="shared" si="186"/>
        <v/>
      </c>
      <c r="T594" s="71" t="str">
        <f t="shared" si="187"/>
        <v/>
      </c>
      <c r="U594" s="53" t="str">
        <f t="shared" si="173"/>
        <v/>
      </c>
      <c r="V594" s="52" t="str">
        <f t="shared" si="188"/>
        <v/>
      </c>
      <c r="W594" s="66" t="str">
        <f t="shared" si="189"/>
        <v/>
      </c>
    </row>
    <row r="595" spans="1:23" ht="13.5" customHeight="1">
      <c r="A595" s="45" t="str">
        <f>IF('Time Series Inputs'!A595="","",'Time Series Inputs'!A595)</f>
        <v/>
      </c>
      <c r="B595" s="74" t="str">
        <f>IF('Time Series Inputs'!B595="","",'Time Series Inputs'!B595)</f>
        <v/>
      </c>
      <c r="C595" s="74" t="str">
        <f>IF('Time Series Inputs'!C595="","",'Time Series Inputs'!C595)</f>
        <v/>
      </c>
      <c r="D595" s="53" t="str">
        <f>IF(A595="","",'Apply Constraints'!A595)</f>
        <v/>
      </c>
      <c r="E595" s="73" t="str">
        <f t="shared" si="174"/>
        <v/>
      </c>
      <c r="F595" s="68" t="str">
        <f t="shared" si="175"/>
        <v/>
      </c>
      <c r="G595" s="68" t="str">
        <f t="shared" si="176"/>
        <v/>
      </c>
      <c r="H595" s="69" t="str">
        <f t="shared" si="177"/>
        <v/>
      </c>
      <c r="I595" s="70" t="str">
        <f t="shared" si="178"/>
        <v/>
      </c>
      <c r="J595" s="46" t="str">
        <f t="shared" si="171"/>
        <v/>
      </c>
      <c r="K595" s="71" t="str">
        <f t="shared" si="179"/>
        <v/>
      </c>
      <c r="L595" s="70" t="str">
        <f t="shared" si="180"/>
        <v/>
      </c>
      <c r="M595" s="53" t="str">
        <f t="shared" si="181"/>
        <v/>
      </c>
      <c r="N595" s="53" t="str">
        <f t="shared" si="182"/>
        <v/>
      </c>
      <c r="O595" s="53" t="str">
        <f t="shared" si="172"/>
        <v/>
      </c>
      <c r="P595" s="72" t="str">
        <f t="shared" si="183"/>
        <v/>
      </c>
      <c r="Q595" s="72" t="str">
        <f t="shared" si="184"/>
        <v/>
      </c>
      <c r="R595" s="71" t="str">
        <f t="shared" si="185"/>
        <v/>
      </c>
      <c r="S595" s="71" t="str">
        <f t="shared" si="186"/>
        <v/>
      </c>
      <c r="T595" s="71" t="str">
        <f t="shared" si="187"/>
        <v/>
      </c>
      <c r="U595" s="53" t="str">
        <f t="shared" si="173"/>
        <v/>
      </c>
      <c r="V595" s="52" t="str">
        <f t="shared" si="188"/>
        <v/>
      </c>
      <c r="W595" s="66" t="str">
        <f t="shared" si="189"/>
        <v/>
      </c>
    </row>
    <row r="596" spans="1:23" ht="13.5" customHeight="1">
      <c r="A596" s="45" t="str">
        <f>IF('Time Series Inputs'!A596="","",'Time Series Inputs'!A596)</f>
        <v/>
      </c>
      <c r="B596" s="74" t="str">
        <f>IF('Time Series Inputs'!B596="","",'Time Series Inputs'!B596)</f>
        <v/>
      </c>
      <c r="C596" s="74" t="str">
        <f>IF('Time Series Inputs'!C596="","",'Time Series Inputs'!C596)</f>
        <v/>
      </c>
      <c r="D596" s="53" t="str">
        <f>IF(A596="","",'Apply Constraints'!A596)</f>
        <v/>
      </c>
      <c r="E596" s="73" t="str">
        <f t="shared" si="174"/>
        <v/>
      </c>
      <c r="F596" s="68" t="str">
        <f t="shared" si="175"/>
        <v/>
      </c>
      <c r="G596" s="68" t="str">
        <f t="shared" si="176"/>
        <v/>
      </c>
      <c r="H596" s="69" t="str">
        <f t="shared" si="177"/>
        <v/>
      </c>
      <c r="I596" s="70" t="str">
        <f t="shared" si="178"/>
        <v/>
      </c>
      <c r="J596" s="46" t="str">
        <f t="shared" si="171"/>
        <v/>
      </c>
      <c r="K596" s="71" t="str">
        <f t="shared" si="179"/>
        <v/>
      </c>
      <c r="L596" s="70" t="str">
        <f t="shared" si="180"/>
        <v/>
      </c>
      <c r="M596" s="53" t="str">
        <f t="shared" si="181"/>
        <v/>
      </c>
      <c r="N596" s="53" t="str">
        <f t="shared" si="182"/>
        <v/>
      </c>
      <c r="O596" s="53" t="str">
        <f t="shared" si="172"/>
        <v/>
      </c>
      <c r="P596" s="72" t="str">
        <f t="shared" si="183"/>
        <v/>
      </c>
      <c r="Q596" s="72" t="str">
        <f t="shared" si="184"/>
        <v/>
      </c>
      <c r="R596" s="71" t="str">
        <f t="shared" si="185"/>
        <v/>
      </c>
      <c r="S596" s="71" t="str">
        <f t="shared" si="186"/>
        <v/>
      </c>
      <c r="T596" s="71" t="str">
        <f t="shared" si="187"/>
        <v/>
      </c>
      <c r="U596" s="53" t="str">
        <f t="shared" si="173"/>
        <v/>
      </c>
      <c r="V596" s="52" t="str">
        <f t="shared" si="188"/>
        <v/>
      </c>
      <c r="W596" s="66" t="str">
        <f t="shared" si="189"/>
        <v/>
      </c>
    </row>
    <row r="597" spans="1:23" ht="13.5" customHeight="1">
      <c r="A597" s="45" t="str">
        <f>IF('Time Series Inputs'!A597="","",'Time Series Inputs'!A597)</f>
        <v/>
      </c>
      <c r="B597" s="74" t="str">
        <f>IF('Time Series Inputs'!B597="","",'Time Series Inputs'!B597)</f>
        <v/>
      </c>
      <c r="C597" s="74" t="str">
        <f>IF('Time Series Inputs'!C597="","",'Time Series Inputs'!C597)</f>
        <v/>
      </c>
      <c r="D597" s="53" t="str">
        <f>IF(A597="","",'Apply Constraints'!A597)</f>
        <v/>
      </c>
      <c r="E597" s="73" t="str">
        <f t="shared" si="174"/>
        <v/>
      </c>
      <c r="F597" s="68" t="str">
        <f t="shared" si="175"/>
        <v/>
      </c>
      <c r="G597" s="68" t="str">
        <f t="shared" si="176"/>
        <v/>
      </c>
      <c r="H597" s="69" t="str">
        <f t="shared" si="177"/>
        <v/>
      </c>
      <c r="I597" s="70" t="str">
        <f t="shared" si="178"/>
        <v/>
      </c>
      <c r="J597" s="46" t="str">
        <f t="shared" si="171"/>
        <v/>
      </c>
      <c r="K597" s="71" t="str">
        <f t="shared" si="179"/>
        <v/>
      </c>
      <c r="L597" s="70" t="str">
        <f t="shared" si="180"/>
        <v/>
      </c>
      <c r="M597" s="53" t="str">
        <f t="shared" si="181"/>
        <v/>
      </c>
      <c r="N597" s="53" t="str">
        <f t="shared" si="182"/>
        <v/>
      </c>
      <c r="O597" s="53" t="str">
        <f t="shared" si="172"/>
        <v/>
      </c>
      <c r="P597" s="72" t="str">
        <f t="shared" si="183"/>
        <v/>
      </c>
      <c r="Q597" s="72" t="str">
        <f t="shared" si="184"/>
        <v/>
      </c>
      <c r="R597" s="71" t="str">
        <f t="shared" si="185"/>
        <v/>
      </c>
      <c r="S597" s="71" t="str">
        <f t="shared" si="186"/>
        <v/>
      </c>
      <c r="T597" s="71" t="str">
        <f t="shared" si="187"/>
        <v/>
      </c>
      <c r="U597" s="53" t="str">
        <f t="shared" si="173"/>
        <v/>
      </c>
      <c r="V597" s="52" t="str">
        <f t="shared" si="188"/>
        <v/>
      </c>
      <c r="W597" s="66" t="str">
        <f t="shared" si="189"/>
        <v/>
      </c>
    </row>
    <row r="598" spans="1:23" ht="13.5" customHeight="1">
      <c r="A598" s="45" t="str">
        <f>IF('Time Series Inputs'!A598="","",'Time Series Inputs'!A598)</f>
        <v/>
      </c>
      <c r="B598" s="74" t="str">
        <f>IF('Time Series Inputs'!B598="","",'Time Series Inputs'!B598)</f>
        <v/>
      </c>
      <c r="C598" s="74" t="str">
        <f>IF('Time Series Inputs'!C598="","",'Time Series Inputs'!C598)</f>
        <v/>
      </c>
      <c r="D598" s="53" t="str">
        <f>IF(A598="","",'Apply Constraints'!A598)</f>
        <v/>
      </c>
      <c r="E598" s="73" t="str">
        <f t="shared" si="174"/>
        <v/>
      </c>
      <c r="F598" s="68" t="str">
        <f t="shared" si="175"/>
        <v/>
      </c>
      <c r="G598" s="68" t="str">
        <f t="shared" si="176"/>
        <v/>
      </c>
      <c r="H598" s="69" t="str">
        <f t="shared" si="177"/>
        <v/>
      </c>
      <c r="I598" s="70" t="str">
        <f t="shared" si="178"/>
        <v/>
      </c>
      <c r="J598" s="46" t="str">
        <f t="shared" si="171"/>
        <v/>
      </c>
      <c r="K598" s="71" t="str">
        <f t="shared" si="179"/>
        <v/>
      </c>
      <c r="L598" s="70" t="str">
        <f t="shared" si="180"/>
        <v/>
      </c>
      <c r="M598" s="53" t="str">
        <f t="shared" si="181"/>
        <v/>
      </c>
      <c r="N598" s="53" t="str">
        <f t="shared" si="182"/>
        <v/>
      </c>
      <c r="O598" s="53" t="str">
        <f t="shared" si="172"/>
        <v/>
      </c>
      <c r="P598" s="72" t="str">
        <f t="shared" si="183"/>
        <v/>
      </c>
      <c r="Q598" s="72" t="str">
        <f t="shared" si="184"/>
        <v/>
      </c>
      <c r="R598" s="71" t="str">
        <f t="shared" si="185"/>
        <v/>
      </c>
      <c r="S598" s="71" t="str">
        <f t="shared" si="186"/>
        <v/>
      </c>
      <c r="T598" s="71" t="str">
        <f t="shared" si="187"/>
        <v/>
      </c>
      <c r="U598" s="53" t="str">
        <f t="shared" si="173"/>
        <v/>
      </c>
      <c r="V598" s="52" t="str">
        <f t="shared" si="188"/>
        <v/>
      </c>
      <c r="W598" s="66" t="str">
        <f t="shared" si="189"/>
        <v/>
      </c>
    </row>
    <row r="599" spans="1:23" ht="13.5" customHeight="1">
      <c r="A599" s="45" t="str">
        <f>IF('Time Series Inputs'!A599="","",'Time Series Inputs'!A599)</f>
        <v/>
      </c>
      <c r="B599" s="74" t="str">
        <f>IF('Time Series Inputs'!B599="","",'Time Series Inputs'!B599)</f>
        <v/>
      </c>
      <c r="C599" s="74" t="str">
        <f>IF('Time Series Inputs'!C599="","",'Time Series Inputs'!C599)</f>
        <v/>
      </c>
      <c r="D599" s="53" t="str">
        <f>IF(A599="","",'Apply Constraints'!A599)</f>
        <v/>
      </c>
      <c r="E599" s="73" t="str">
        <f t="shared" si="174"/>
        <v/>
      </c>
      <c r="F599" s="68" t="str">
        <f t="shared" si="175"/>
        <v/>
      </c>
      <c r="G599" s="68" t="str">
        <f t="shared" si="176"/>
        <v/>
      </c>
      <c r="H599" s="69" t="str">
        <f t="shared" si="177"/>
        <v/>
      </c>
      <c r="I599" s="70" t="str">
        <f t="shared" si="178"/>
        <v/>
      </c>
      <c r="J599" s="46" t="str">
        <f t="shared" si="171"/>
        <v/>
      </c>
      <c r="K599" s="71" t="str">
        <f t="shared" si="179"/>
        <v/>
      </c>
      <c r="L599" s="70" t="str">
        <f t="shared" si="180"/>
        <v/>
      </c>
      <c r="M599" s="53" t="str">
        <f t="shared" si="181"/>
        <v/>
      </c>
      <c r="N599" s="53" t="str">
        <f t="shared" si="182"/>
        <v/>
      </c>
      <c r="O599" s="53" t="str">
        <f t="shared" si="172"/>
        <v/>
      </c>
      <c r="P599" s="72" t="str">
        <f t="shared" si="183"/>
        <v/>
      </c>
      <c r="Q599" s="72" t="str">
        <f t="shared" si="184"/>
        <v/>
      </c>
      <c r="R599" s="71" t="str">
        <f t="shared" si="185"/>
        <v/>
      </c>
      <c r="S599" s="71" t="str">
        <f t="shared" si="186"/>
        <v/>
      </c>
      <c r="T599" s="71" t="str">
        <f t="shared" si="187"/>
        <v/>
      </c>
      <c r="U599" s="53" t="str">
        <f t="shared" si="173"/>
        <v/>
      </c>
      <c r="V599" s="52" t="str">
        <f t="shared" si="188"/>
        <v/>
      </c>
      <c r="W599" s="66" t="str">
        <f t="shared" si="189"/>
        <v/>
      </c>
    </row>
    <row r="600" spans="1:23" ht="13.5" customHeight="1">
      <c r="A600" s="45" t="str">
        <f>IF('Time Series Inputs'!A600="","",'Time Series Inputs'!A600)</f>
        <v/>
      </c>
      <c r="B600" s="74" t="str">
        <f>IF('Time Series Inputs'!B600="","",'Time Series Inputs'!B600)</f>
        <v/>
      </c>
      <c r="C600" s="74" t="str">
        <f>IF('Time Series Inputs'!C600="","",'Time Series Inputs'!C600)</f>
        <v/>
      </c>
      <c r="D600" s="53" t="str">
        <f>IF(A600="","",'Apply Constraints'!A600)</f>
        <v/>
      </c>
      <c r="E600" s="73" t="str">
        <f t="shared" si="174"/>
        <v/>
      </c>
      <c r="F600" s="68" t="str">
        <f t="shared" si="175"/>
        <v/>
      </c>
      <c r="G600" s="68" t="str">
        <f t="shared" si="176"/>
        <v/>
      </c>
      <c r="H600" s="69" t="str">
        <f t="shared" si="177"/>
        <v/>
      </c>
      <c r="I600" s="70" t="str">
        <f t="shared" si="178"/>
        <v/>
      </c>
      <c r="J600" s="46" t="str">
        <f t="shared" si="171"/>
        <v/>
      </c>
      <c r="K600" s="71" t="str">
        <f t="shared" si="179"/>
        <v/>
      </c>
      <c r="L600" s="70" t="str">
        <f t="shared" si="180"/>
        <v/>
      </c>
      <c r="M600" s="53" t="str">
        <f t="shared" si="181"/>
        <v/>
      </c>
      <c r="N600" s="53" t="str">
        <f t="shared" si="182"/>
        <v/>
      </c>
      <c r="O600" s="53" t="str">
        <f t="shared" si="172"/>
        <v/>
      </c>
      <c r="P600" s="72" t="str">
        <f t="shared" si="183"/>
        <v/>
      </c>
      <c r="Q600" s="72" t="str">
        <f t="shared" si="184"/>
        <v/>
      </c>
      <c r="R600" s="71" t="str">
        <f t="shared" si="185"/>
        <v/>
      </c>
      <c r="S600" s="71" t="str">
        <f t="shared" si="186"/>
        <v/>
      </c>
      <c r="T600" s="71" t="str">
        <f t="shared" si="187"/>
        <v/>
      </c>
      <c r="U600" s="53" t="str">
        <f t="shared" si="173"/>
        <v/>
      </c>
      <c r="V600" s="52" t="str">
        <f t="shared" si="188"/>
        <v/>
      </c>
      <c r="W600" s="66" t="str">
        <f t="shared" si="189"/>
        <v/>
      </c>
    </row>
    <row r="601" spans="1:23" ht="13.5" customHeight="1">
      <c r="A601" s="45" t="str">
        <f>IF('Time Series Inputs'!A601="","",'Time Series Inputs'!A601)</f>
        <v/>
      </c>
      <c r="B601" s="74" t="str">
        <f>IF('Time Series Inputs'!B601="","",'Time Series Inputs'!B601)</f>
        <v/>
      </c>
      <c r="C601" s="74" t="str">
        <f>IF('Time Series Inputs'!C601="","",'Time Series Inputs'!C601)</f>
        <v/>
      </c>
      <c r="D601" s="53" t="str">
        <f>IF(A601="","",'Apply Constraints'!A601)</f>
        <v/>
      </c>
      <c r="E601" s="73" t="str">
        <f t="shared" si="174"/>
        <v/>
      </c>
      <c r="F601" s="68" t="str">
        <f t="shared" si="175"/>
        <v/>
      </c>
      <c r="G601" s="68" t="str">
        <f t="shared" si="176"/>
        <v/>
      </c>
      <c r="H601" s="69" t="str">
        <f t="shared" si="177"/>
        <v/>
      </c>
      <c r="I601" s="70" t="str">
        <f t="shared" si="178"/>
        <v/>
      </c>
      <c r="J601" s="46" t="str">
        <f t="shared" si="171"/>
        <v/>
      </c>
      <c r="K601" s="71" t="str">
        <f t="shared" si="179"/>
        <v/>
      </c>
      <c r="L601" s="70" t="str">
        <f t="shared" si="180"/>
        <v/>
      </c>
      <c r="M601" s="53" t="str">
        <f t="shared" si="181"/>
        <v/>
      </c>
      <c r="N601" s="53" t="str">
        <f t="shared" si="182"/>
        <v/>
      </c>
      <c r="O601" s="53" t="str">
        <f t="shared" si="172"/>
        <v/>
      </c>
      <c r="P601" s="72" t="str">
        <f t="shared" si="183"/>
        <v/>
      </c>
      <c r="Q601" s="72" t="str">
        <f t="shared" si="184"/>
        <v/>
      </c>
      <c r="R601" s="71" t="str">
        <f t="shared" si="185"/>
        <v/>
      </c>
      <c r="S601" s="71" t="str">
        <f t="shared" si="186"/>
        <v/>
      </c>
      <c r="T601" s="71" t="str">
        <f t="shared" si="187"/>
        <v/>
      </c>
      <c r="U601" s="53" t="str">
        <f t="shared" si="173"/>
        <v/>
      </c>
      <c r="V601" s="52" t="str">
        <f t="shared" si="188"/>
        <v/>
      </c>
      <c r="W601" s="66" t="str">
        <f t="shared" si="189"/>
        <v/>
      </c>
    </row>
    <row r="602" spans="1:23" ht="13.5" customHeight="1">
      <c r="A602" s="45" t="str">
        <f>IF('Time Series Inputs'!A602="","",'Time Series Inputs'!A602)</f>
        <v/>
      </c>
      <c r="B602" s="74" t="str">
        <f>IF('Time Series Inputs'!B602="","",'Time Series Inputs'!B602)</f>
        <v/>
      </c>
      <c r="C602" s="74" t="str">
        <f>IF('Time Series Inputs'!C602="","",'Time Series Inputs'!C602)</f>
        <v/>
      </c>
      <c r="D602" s="53" t="str">
        <f>IF(A602="","",'Apply Constraints'!A602)</f>
        <v/>
      </c>
      <c r="E602" s="73" t="str">
        <f t="shared" si="174"/>
        <v/>
      </c>
      <c r="F602" s="68" t="str">
        <f t="shared" si="175"/>
        <v/>
      </c>
      <c r="G602" s="68" t="str">
        <f t="shared" si="176"/>
        <v/>
      </c>
      <c r="H602" s="69" t="str">
        <f t="shared" si="177"/>
        <v/>
      </c>
      <c r="I602" s="70" t="str">
        <f t="shared" si="178"/>
        <v/>
      </c>
      <c r="J602" s="46" t="str">
        <f t="shared" si="171"/>
        <v/>
      </c>
      <c r="K602" s="71" t="str">
        <f t="shared" si="179"/>
        <v/>
      </c>
      <c r="L602" s="70" t="str">
        <f t="shared" si="180"/>
        <v/>
      </c>
      <c r="M602" s="53" t="str">
        <f t="shared" si="181"/>
        <v/>
      </c>
      <c r="N602" s="53" t="str">
        <f t="shared" si="182"/>
        <v/>
      </c>
      <c r="O602" s="53" t="str">
        <f t="shared" si="172"/>
        <v/>
      </c>
      <c r="P602" s="72" t="str">
        <f t="shared" si="183"/>
        <v/>
      </c>
      <c r="Q602" s="72" t="str">
        <f t="shared" si="184"/>
        <v/>
      </c>
      <c r="R602" s="71" t="str">
        <f t="shared" si="185"/>
        <v/>
      </c>
      <c r="S602" s="71" t="str">
        <f t="shared" si="186"/>
        <v/>
      </c>
      <c r="T602" s="71" t="str">
        <f t="shared" si="187"/>
        <v/>
      </c>
      <c r="U602" s="53" t="str">
        <f t="shared" si="173"/>
        <v/>
      </c>
      <c r="V602" s="52" t="str">
        <f t="shared" si="188"/>
        <v/>
      </c>
      <c r="W602" s="66" t="str">
        <f t="shared" si="189"/>
        <v/>
      </c>
    </row>
    <row r="603" spans="1:23" ht="13.5" customHeight="1">
      <c r="A603" s="45" t="str">
        <f>IF('Time Series Inputs'!A603="","",'Time Series Inputs'!A603)</f>
        <v/>
      </c>
      <c r="B603" s="74" t="str">
        <f>IF('Time Series Inputs'!B603="","",'Time Series Inputs'!B603)</f>
        <v/>
      </c>
      <c r="C603" s="74" t="str">
        <f>IF('Time Series Inputs'!C603="","",'Time Series Inputs'!C603)</f>
        <v/>
      </c>
      <c r="D603" s="53" t="str">
        <f>IF(A603="","",'Apply Constraints'!A603)</f>
        <v/>
      </c>
      <c r="E603" s="73" t="str">
        <f t="shared" si="174"/>
        <v/>
      </c>
      <c r="F603" s="68" t="str">
        <f t="shared" si="175"/>
        <v/>
      </c>
      <c r="G603" s="68" t="str">
        <f t="shared" si="176"/>
        <v/>
      </c>
      <c r="H603" s="69" t="str">
        <f t="shared" si="177"/>
        <v/>
      </c>
      <c r="I603" s="70" t="str">
        <f t="shared" si="178"/>
        <v/>
      </c>
      <c r="J603" s="46" t="str">
        <f t="shared" si="171"/>
        <v/>
      </c>
      <c r="K603" s="71" t="str">
        <f t="shared" si="179"/>
        <v/>
      </c>
      <c r="L603" s="70" t="str">
        <f t="shared" si="180"/>
        <v/>
      </c>
      <c r="M603" s="53" t="str">
        <f t="shared" si="181"/>
        <v/>
      </c>
      <c r="N603" s="53" t="str">
        <f t="shared" si="182"/>
        <v/>
      </c>
      <c r="O603" s="53" t="str">
        <f t="shared" si="172"/>
        <v/>
      </c>
      <c r="P603" s="72" t="str">
        <f t="shared" si="183"/>
        <v/>
      </c>
      <c r="Q603" s="72" t="str">
        <f t="shared" si="184"/>
        <v/>
      </c>
      <c r="R603" s="71" t="str">
        <f t="shared" si="185"/>
        <v/>
      </c>
      <c r="S603" s="71" t="str">
        <f t="shared" si="186"/>
        <v/>
      </c>
      <c r="T603" s="71" t="str">
        <f t="shared" si="187"/>
        <v/>
      </c>
      <c r="U603" s="53" t="str">
        <f t="shared" si="173"/>
        <v/>
      </c>
      <c r="V603" s="52" t="str">
        <f t="shared" si="188"/>
        <v/>
      </c>
      <c r="W603" s="66" t="str">
        <f t="shared" si="189"/>
        <v/>
      </c>
    </row>
    <row r="604" spans="1:23" ht="13.5" customHeight="1">
      <c r="A604" s="45" t="str">
        <f>IF('Time Series Inputs'!A604="","",'Time Series Inputs'!A604)</f>
        <v/>
      </c>
      <c r="B604" s="74" t="str">
        <f>IF('Time Series Inputs'!B604="","",'Time Series Inputs'!B604)</f>
        <v/>
      </c>
      <c r="C604" s="74" t="str">
        <f>IF('Time Series Inputs'!C604="","",'Time Series Inputs'!C604)</f>
        <v/>
      </c>
      <c r="D604" s="53" t="str">
        <f>IF(A604="","",'Apply Constraints'!A604)</f>
        <v/>
      </c>
      <c r="E604" s="73" t="str">
        <f t="shared" si="174"/>
        <v/>
      </c>
      <c r="F604" s="68" t="str">
        <f t="shared" si="175"/>
        <v/>
      </c>
      <c r="G604" s="68" t="str">
        <f t="shared" si="176"/>
        <v/>
      </c>
      <c r="H604" s="69" t="str">
        <f t="shared" si="177"/>
        <v/>
      </c>
      <c r="I604" s="70" t="str">
        <f t="shared" si="178"/>
        <v/>
      </c>
      <c r="J604" s="46" t="str">
        <f t="shared" si="171"/>
        <v/>
      </c>
      <c r="K604" s="71" t="str">
        <f t="shared" si="179"/>
        <v/>
      </c>
      <c r="L604" s="70" t="str">
        <f t="shared" si="180"/>
        <v/>
      </c>
      <c r="M604" s="53" t="str">
        <f t="shared" si="181"/>
        <v/>
      </c>
      <c r="N604" s="53" t="str">
        <f t="shared" si="182"/>
        <v/>
      </c>
      <c r="O604" s="53" t="str">
        <f t="shared" si="172"/>
        <v/>
      </c>
      <c r="P604" s="72" t="str">
        <f t="shared" si="183"/>
        <v/>
      </c>
      <c r="Q604" s="72" t="str">
        <f t="shared" si="184"/>
        <v/>
      </c>
      <c r="R604" s="71" t="str">
        <f t="shared" si="185"/>
        <v/>
      </c>
      <c r="S604" s="71" t="str">
        <f t="shared" si="186"/>
        <v/>
      </c>
      <c r="T604" s="71" t="str">
        <f t="shared" si="187"/>
        <v/>
      </c>
      <c r="U604" s="53" t="str">
        <f t="shared" si="173"/>
        <v/>
      </c>
      <c r="V604" s="52" t="str">
        <f t="shared" si="188"/>
        <v/>
      </c>
      <c r="W604" s="66" t="str">
        <f t="shared" si="189"/>
        <v/>
      </c>
    </row>
    <row r="605" spans="1:23" ht="13.5" customHeight="1">
      <c r="A605" s="45" t="str">
        <f>IF('Time Series Inputs'!A605="","",'Time Series Inputs'!A605)</f>
        <v/>
      </c>
      <c r="B605" s="74" t="str">
        <f>IF('Time Series Inputs'!B605="","",'Time Series Inputs'!B605)</f>
        <v/>
      </c>
      <c r="C605" s="74" t="str">
        <f>IF('Time Series Inputs'!C605="","",'Time Series Inputs'!C605)</f>
        <v/>
      </c>
      <c r="D605" s="53" t="str">
        <f>IF(A605="","",'Apply Constraints'!A605)</f>
        <v/>
      </c>
      <c r="E605" s="73" t="str">
        <f t="shared" si="174"/>
        <v/>
      </c>
      <c r="F605" s="68" t="str">
        <f t="shared" si="175"/>
        <v/>
      </c>
      <c r="G605" s="68" t="str">
        <f t="shared" si="176"/>
        <v/>
      </c>
      <c r="H605" s="69" t="str">
        <f t="shared" si="177"/>
        <v/>
      </c>
      <c r="I605" s="70" t="str">
        <f t="shared" si="178"/>
        <v/>
      </c>
      <c r="J605" s="46" t="str">
        <f t="shared" si="171"/>
        <v/>
      </c>
      <c r="K605" s="71" t="str">
        <f t="shared" si="179"/>
        <v/>
      </c>
      <c r="L605" s="70" t="str">
        <f t="shared" si="180"/>
        <v/>
      </c>
      <c r="M605" s="53" t="str">
        <f t="shared" si="181"/>
        <v/>
      </c>
      <c r="N605" s="53" t="str">
        <f t="shared" si="182"/>
        <v/>
      </c>
      <c r="O605" s="53" t="str">
        <f t="shared" si="172"/>
        <v/>
      </c>
      <c r="P605" s="72" t="str">
        <f t="shared" si="183"/>
        <v/>
      </c>
      <c r="Q605" s="72" t="str">
        <f t="shared" si="184"/>
        <v/>
      </c>
      <c r="R605" s="71" t="str">
        <f t="shared" si="185"/>
        <v/>
      </c>
      <c r="S605" s="71" t="str">
        <f t="shared" si="186"/>
        <v/>
      </c>
      <c r="T605" s="71" t="str">
        <f t="shared" si="187"/>
        <v/>
      </c>
      <c r="U605" s="53" t="str">
        <f t="shared" si="173"/>
        <v/>
      </c>
      <c r="V605" s="52" t="str">
        <f t="shared" si="188"/>
        <v/>
      </c>
      <c r="W605" s="66" t="str">
        <f t="shared" si="189"/>
        <v/>
      </c>
    </row>
    <row r="606" spans="1:23" ht="13.5" customHeight="1">
      <c r="A606" s="45" t="str">
        <f>IF('Time Series Inputs'!A606="","",'Time Series Inputs'!A606)</f>
        <v/>
      </c>
      <c r="B606" s="74" t="str">
        <f>IF('Time Series Inputs'!B606="","",'Time Series Inputs'!B606)</f>
        <v/>
      </c>
      <c r="C606" s="74" t="str">
        <f>IF('Time Series Inputs'!C606="","",'Time Series Inputs'!C606)</f>
        <v/>
      </c>
      <c r="D606" s="53" t="str">
        <f>IF(A606="","",'Apply Constraints'!A606)</f>
        <v/>
      </c>
      <c r="E606" s="73" t="str">
        <f t="shared" si="174"/>
        <v/>
      </c>
      <c r="F606" s="68" t="str">
        <f t="shared" si="175"/>
        <v/>
      </c>
      <c r="G606" s="68" t="str">
        <f t="shared" si="176"/>
        <v/>
      </c>
      <c r="H606" s="69" t="str">
        <f t="shared" si="177"/>
        <v/>
      </c>
      <c r="I606" s="70" t="str">
        <f t="shared" si="178"/>
        <v/>
      </c>
      <c r="J606" s="46" t="str">
        <f t="shared" si="171"/>
        <v/>
      </c>
      <c r="K606" s="71" t="str">
        <f t="shared" si="179"/>
        <v/>
      </c>
      <c r="L606" s="70" t="str">
        <f t="shared" si="180"/>
        <v/>
      </c>
      <c r="M606" s="53" t="str">
        <f t="shared" si="181"/>
        <v/>
      </c>
      <c r="N606" s="53" t="str">
        <f t="shared" si="182"/>
        <v/>
      </c>
      <c r="O606" s="53" t="str">
        <f t="shared" si="172"/>
        <v/>
      </c>
      <c r="P606" s="72" t="str">
        <f t="shared" si="183"/>
        <v/>
      </c>
      <c r="Q606" s="72" t="str">
        <f t="shared" si="184"/>
        <v/>
      </c>
      <c r="R606" s="71" t="str">
        <f t="shared" si="185"/>
        <v/>
      </c>
      <c r="S606" s="71" t="str">
        <f t="shared" si="186"/>
        <v/>
      </c>
      <c r="T606" s="71" t="str">
        <f t="shared" si="187"/>
        <v/>
      </c>
      <c r="U606" s="53" t="str">
        <f t="shared" si="173"/>
        <v/>
      </c>
      <c r="V606" s="52" t="str">
        <f t="shared" si="188"/>
        <v/>
      </c>
      <c r="W606" s="66" t="str">
        <f t="shared" si="189"/>
        <v/>
      </c>
    </row>
    <row r="607" spans="1:23" ht="13.5" customHeight="1">
      <c r="A607" s="45" t="str">
        <f>IF('Time Series Inputs'!A607="","",'Time Series Inputs'!A607)</f>
        <v/>
      </c>
      <c r="B607" s="74" t="str">
        <f>IF('Time Series Inputs'!B607="","",'Time Series Inputs'!B607)</f>
        <v/>
      </c>
      <c r="C607" s="74" t="str">
        <f>IF('Time Series Inputs'!C607="","",'Time Series Inputs'!C607)</f>
        <v/>
      </c>
      <c r="D607" s="53" t="str">
        <f>IF(A607="","",'Apply Constraints'!A607)</f>
        <v/>
      </c>
      <c r="E607" s="73" t="str">
        <f t="shared" si="174"/>
        <v/>
      </c>
      <c r="F607" s="68" t="str">
        <f t="shared" si="175"/>
        <v/>
      </c>
      <c r="G607" s="68" t="str">
        <f t="shared" si="176"/>
        <v/>
      </c>
      <c r="H607" s="69" t="str">
        <f t="shared" si="177"/>
        <v/>
      </c>
      <c r="I607" s="70" t="str">
        <f t="shared" si="178"/>
        <v/>
      </c>
      <c r="J607" s="46" t="str">
        <f t="shared" si="171"/>
        <v/>
      </c>
      <c r="K607" s="71" t="str">
        <f t="shared" si="179"/>
        <v/>
      </c>
      <c r="L607" s="70" t="str">
        <f t="shared" si="180"/>
        <v/>
      </c>
      <c r="M607" s="53" t="str">
        <f t="shared" si="181"/>
        <v/>
      </c>
      <c r="N607" s="53" t="str">
        <f t="shared" si="182"/>
        <v/>
      </c>
      <c r="O607" s="53" t="str">
        <f t="shared" si="172"/>
        <v/>
      </c>
      <c r="P607" s="72" t="str">
        <f t="shared" si="183"/>
        <v/>
      </c>
      <c r="Q607" s="72" t="str">
        <f t="shared" si="184"/>
        <v/>
      </c>
      <c r="R607" s="71" t="str">
        <f t="shared" si="185"/>
        <v/>
      </c>
      <c r="S607" s="71" t="str">
        <f t="shared" si="186"/>
        <v/>
      </c>
      <c r="T607" s="71" t="str">
        <f t="shared" si="187"/>
        <v/>
      </c>
      <c r="U607" s="53" t="str">
        <f t="shared" si="173"/>
        <v/>
      </c>
      <c r="V607" s="52" t="str">
        <f t="shared" si="188"/>
        <v/>
      </c>
      <c r="W607" s="66" t="str">
        <f t="shared" si="189"/>
        <v/>
      </c>
    </row>
    <row r="608" spans="1:23" ht="13.5" customHeight="1">
      <c r="A608" s="45" t="str">
        <f>IF('Time Series Inputs'!A608="","",'Time Series Inputs'!A608)</f>
        <v/>
      </c>
      <c r="B608" s="74" t="str">
        <f>IF('Time Series Inputs'!B608="","",'Time Series Inputs'!B608)</f>
        <v/>
      </c>
      <c r="C608" s="74" t="str">
        <f>IF('Time Series Inputs'!C608="","",'Time Series Inputs'!C608)</f>
        <v/>
      </c>
      <c r="D608" s="53" t="str">
        <f>IF(A608="","",'Apply Constraints'!A608)</f>
        <v/>
      </c>
      <c r="E608" s="73" t="str">
        <f t="shared" si="174"/>
        <v/>
      </c>
      <c r="F608" s="68" t="str">
        <f t="shared" si="175"/>
        <v/>
      </c>
      <c r="G608" s="68" t="str">
        <f t="shared" si="176"/>
        <v/>
      </c>
      <c r="H608" s="69" t="str">
        <f t="shared" si="177"/>
        <v/>
      </c>
      <c r="I608" s="70" t="str">
        <f t="shared" si="178"/>
        <v/>
      </c>
      <c r="J608" s="46" t="str">
        <f t="shared" si="171"/>
        <v/>
      </c>
      <c r="K608" s="71" t="str">
        <f t="shared" si="179"/>
        <v/>
      </c>
      <c r="L608" s="70" t="str">
        <f t="shared" si="180"/>
        <v/>
      </c>
      <c r="M608" s="53" t="str">
        <f t="shared" si="181"/>
        <v/>
      </c>
      <c r="N608" s="53" t="str">
        <f t="shared" si="182"/>
        <v/>
      </c>
      <c r="O608" s="53" t="str">
        <f t="shared" si="172"/>
        <v/>
      </c>
      <c r="P608" s="72" t="str">
        <f t="shared" si="183"/>
        <v/>
      </c>
      <c r="Q608" s="72" t="str">
        <f t="shared" si="184"/>
        <v/>
      </c>
      <c r="R608" s="71" t="str">
        <f t="shared" si="185"/>
        <v/>
      </c>
      <c r="S608" s="71" t="str">
        <f t="shared" si="186"/>
        <v/>
      </c>
      <c r="T608" s="71" t="str">
        <f t="shared" si="187"/>
        <v/>
      </c>
      <c r="U608" s="53" t="str">
        <f t="shared" si="173"/>
        <v/>
      </c>
      <c r="V608" s="52" t="str">
        <f t="shared" si="188"/>
        <v/>
      </c>
      <c r="W608" s="66" t="str">
        <f t="shared" si="189"/>
        <v/>
      </c>
    </row>
    <row r="609" spans="1:23" ht="13.5" customHeight="1">
      <c r="A609" s="45" t="str">
        <f>IF('Time Series Inputs'!A609="","",'Time Series Inputs'!A609)</f>
        <v/>
      </c>
      <c r="B609" s="74" t="str">
        <f>IF('Time Series Inputs'!B609="","",'Time Series Inputs'!B609)</f>
        <v/>
      </c>
      <c r="C609" s="74" t="str">
        <f>IF('Time Series Inputs'!C609="","",'Time Series Inputs'!C609)</f>
        <v/>
      </c>
      <c r="D609" s="53" t="str">
        <f>IF(A609="","",'Apply Constraints'!A609)</f>
        <v/>
      </c>
      <c r="E609" s="73" t="str">
        <f t="shared" si="174"/>
        <v/>
      </c>
      <c r="F609" s="68" t="str">
        <f t="shared" si="175"/>
        <v/>
      </c>
      <c r="G609" s="68" t="str">
        <f t="shared" si="176"/>
        <v/>
      </c>
      <c r="H609" s="69" t="str">
        <f t="shared" si="177"/>
        <v/>
      </c>
      <c r="I609" s="70" t="str">
        <f t="shared" si="178"/>
        <v/>
      </c>
      <c r="J609" s="46" t="str">
        <f t="shared" si="171"/>
        <v/>
      </c>
      <c r="K609" s="71" t="str">
        <f t="shared" si="179"/>
        <v/>
      </c>
      <c r="L609" s="70" t="str">
        <f t="shared" si="180"/>
        <v/>
      </c>
      <c r="M609" s="53" t="str">
        <f t="shared" si="181"/>
        <v/>
      </c>
      <c r="N609" s="53" t="str">
        <f t="shared" si="182"/>
        <v/>
      </c>
      <c r="O609" s="53" t="str">
        <f t="shared" si="172"/>
        <v/>
      </c>
      <c r="P609" s="72" t="str">
        <f t="shared" si="183"/>
        <v/>
      </c>
      <c r="Q609" s="72" t="str">
        <f t="shared" si="184"/>
        <v/>
      </c>
      <c r="R609" s="71" t="str">
        <f t="shared" si="185"/>
        <v/>
      </c>
      <c r="S609" s="71" t="str">
        <f t="shared" si="186"/>
        <v/>
      </c>
      <c r="T609" s="71" t="str">
        <f t="shared" si="187"/>
        <v/>
      </c>
      <c r="U609" s="53" t="str">
        <f t="shared" si="173"/>
        <v/>
      </c>
      <c r="V609" s="52" t="str">
        <f t="shared" si="188"/>
        <v/>
      </c>
      <c r="W609" s="66" t="str">
        <f t="shared" si="189"/>
        <v/>
      </c>
    </row>
    <row r="610" spans="1:23" ht="13.5" customHeight="1">
      <c r="A610" s="45" t="str">
        <f>IF('Time Series Inputs'!A610="","",'Time Series Inputs'!A610)</f>
        <v/>
      </c>
      <c r="B610" s="74" t="str">
        <f>IF('Time Series Inputs'!B610="","",'Time Series Inputs'!B610)</f>
        <v/>
      </c>
      <c r="C610" s="74" t="str">
        <f>IF('Time Series Inputs'!C610="","",'Time Series Inputs'!C610)</f>
        <v/>
      </c>
      <c r="D610" s="53" t="str">
        <f>IF(A610="","",'Apply Constraints'!A610)</f>
        <v/>
      </c>
      <c r="E610" s="73" t="str">
        <f t="shared" si="174"/>
        <v/>
      </c>
      <c r="F610" s="68" t="str">
        <f t="shared" si="175"/>
        <v/>
      </c>
      <c r="G610" s="68" t="str">
        <f t="shared" si="176"/>
        <v/>
      </c>
      <c r="H610" s="69" t="str">
        <f t="shared" si="177"/>
        <v/>
      </c>
      <c r="I610" s="70" t="str">
        <f t="shared" si="178"/>
        <v/>
      </c>
      <c r="J610" s="46" t="str">
        <f t="shared" si="171"/>
        <v/>
      </c>
      <c r="K610" s="71" t="str">
        <f t="shared" si="179"/>
        <v/>
      </c>
      <c r="L610" s="70" t="str">
        <f t="shared" si="180"/>
        <v/>
      </c>
      <c r="M610" s="53" t="str">
        <f t="shared" si="181"/>
        <v/>
      </c>
      <c r="N610" s="53" t="str">
        <f t="shared" si="182"/>
        <v/>
      </c>
      <c r="O610" s="53" t="str">
        <f t="shared" si="172"/>
        <v/>
      </c>
      <c r="P610" s="72" t="str">
        <f t="shared" si="183"/>
        <v/>
      </c>
      <c r="Q610" s="72" t="str">
        <f t="shared" si="184"/>
        <v/>
      </c>
      <c r="R610" s="71" t="str">
        <f t="shared" si="185"/>
        <v/>
      </c>
      <c r="S610" s="71" t="str">
        <f t="shared" si="186"/>
        <v/>
      </c>
      <c r="T610" s="71" t="str">
        <f t="shared" si="187"/>
        <v/>
      </c>
      <c r="U610" s="53" t="str">
        <f t="shared" si="173"/>
        <v/>
      </c>
      <c r="V610" s="52" t="str">
        <f t="shared" si="188"/>
        <v/>
      </c>
      <c r="W610" s="66" t="str">
        <f t="shared" si="189"/>
        <v/>
      </c>
    </row>
    <row r="611" spans="1:23" ht="13.5" customHeight="1">
      <c r="A611" s="45" t="str">
        <f>IF('Time Series Inputs'!A611="","",'Time Series Inputs'!A611)</f>
        <v/>
      </c>
      <c r="B611" s="74" t="str">
        <f>IF('Time Series Inputs'!B611="","",'Time Series Inputs'!B611)</f>
        <v/>
      </c>
      <c r="C611" s="74" t="str">
        <f>IF('Time Series Inputs'!C611="","",'Time Series Inputs'!C611)</f>
        <v/>
      </c>
      <c r="D611" s="53" t="str">
        <f>IF(A611="","",'Apply Constraints'!A611)</f>
        <v/>
      </c>
      <c r="E611" s="73" t="str">
        <f t="shared" si="174"/>
        <v/>
      </c>
      <c r="F611" s="68" t="str">
        <f t="shared" si="175"/>
        <v/>
      </c>
      <c r="G611" s="68" t="str">
        <f t="shared" si="176"/>
        <v/>
      </c>
      <c r="H611" s="69" t="str">
        <f t="shared" si="177"/>
        <v/>
      </c>
      <c r="I611" s="70" t="str">
        <f t="shared" si="178"/>
        <v/>
      </c>
      <c r="J611" s="46" t="str">
        <f t="shared" si="171"/>
        <v/>
      </c>
      <c r="K611" s="71" t="str">
        <f t="shared" si="179"/>
        <v/>
      </c>
      <c r="L611" s="70" t="str">
        <f t="shared" si="180"/>
        <v/>
      </c>
      <c r="M611" s="53" t="str">
        <f t="shared" si="181"/>
        <v/>
      </c>
      <c r="N611" s="53" t="str">
        <f t="shared" si="182"/>
        <v/>
      </c>
      <c r="O611" s="53" t="str">
        <f t="shared" si="172"/>
        <v/>
      </c>
      <c r="P611" s="72" t="str">
        <f t="shared" si="183"/>
        <v/>
      </c>
      <c r="Q611" s="72" t="str">
        <f t="shared" si="184"/>
        <v/>
      </c>
      <c r="R611" s="71" t="str">
        <f t="shared" si="185"/>
        <v/>
      </c>
      <c r="S611" s="71" t="str">
        <f t="shared" si="186"/>
        <v/>
      </c>
      <c r="T611" s="71" t="str">
        <f t="shared" si="187"/>
        <v/>
      </c>
      <c r="U611" s="53" t="str">
        <f t="shared" si="173"/>
        <v/>
      </c>
      <c r="V611" s="52" t="str">
        <f t="shared" si="188"/>
        <v/>
      </c>
      <c r="W611" s="66" t="str">
        <f t="shared" si="189"/>
        <v/>
      </c>
    </row>
    <row r="612" spans="1:23" ht="13.5" customHeight="1">
      <c r="A612" s="45" t="str">
        <f>IF('Time Series Inputs'!A612="","",'Time Series Inputs'!A612)</f>
        <v/>
      </c>
      <c r="B612" s="74" t="str">
        <f>IF('Time Series Inputs'!B612="","",'Time Series Inputs'!B612)</f>
        <v/>
      </c>
      <c r="C612" s="74" t="str">
        <f>IF('Time Series Inputs'!C612="","",'Time Series Inputs'!C612)</f>
        <v/>
      </c>
      <c r="D612" s="53" t="str">
        <f>IF(A612="","",'Apply Constraints'!A612)</f>
        <v/>
      </c>
      <c r="E612" s="73" t="str">
        <f t="shared" si="174"/>
        <v/>
      </c>
      <c r="F612" s="68" t="str">
        <f t="shared" si="175"/>
        <v/>
      </c>
      <c r="G612" s="68" t="str">
        <f t="shared" si="176"/>
        <v/>
      </c>
      <c r="H612" s="69" t="str">
        <f t="shared" si="177"/>
        <v/>
      </c>
      <c r="I612" s="70" t="str">
        <f t="shared" si="178"/>
        <v/>
      </c>
      <c r="J612" s="46" t="str">
        <f t="shared" si="171"/>
        <v/>
      </c>
      <c r="K612" s="71" t="str">
        <f t="shared" si="179"/>
        <v/>
      </c>
      <c r="L612" s="70" t="str">
        <f t="shared" si="180"/>
        <v/>
      </c>
      <c r="M612" s="53" t="str">
        <f t="shared" si="181"/>
        <v/>
      </c>
      <c r="N612" s="53" t="str">
        <f t="shared" si="182"/>
        <v/>
      </c>
      <c r="O612" s="53" t="str">
        <f t="shared" si="172"/>
        <v/>
      </c>
      <c r="P612" s="72" t="str">
        <f t="shared" si="183"/>
        <v/>
      </c>
      <c r="Q612" s="72" t="str">
        <f t="shared" si="184"/>
        <v/>
      </c>
      <c r="R612" s="71" t="str">
        <f t="shared" si="185"/>
        <v/>
      </c>
      <c r="S612" s="71" t="str">
        <f t="shared" si="186"/>
        <v/>
      </c>
      <c r="T612" s="71" t="str">
        <f t="shared" si="187"/>
        <v/>
      </c>
      <c r="U612" s="53" t="str">
        <f t="shared" si="173"/>
        <v/>
      </c>
      <c r="V612" s="52" t="str">
        <f t="shared" si="188"/>
        <v/>
      </c>
      <c r="W612" s="66" t="str">
        <f t="shared" si="189"/>
        <v/>
      </c>
    </row>
    <row r="613" spans="1:23" ht="13.5" customHeight="1">
      <c r="A613" s="45" t="str">
        <f>IF('Time Series Inputs'!A613="","",'Time Series Inputs'!A613)</f>
        <v/>
      </c>
      <c r="B613" s="74" t="str">
        <f>IF('Time Series Inputs'!B613="","",'Time Series Inputs'!B613)</f>
        <v/>
      </c>
      <c r="C613" s="74" t="str">
        <f>IF('Time Series Inputs'!C613="","",'Time Series Inputs'!C613)</f>
        <v/>
      </c>
      <c r="D613" s="53" t="str">
        <f>IF(A613="","",'Apply Constraints'!A613)</f>
        <v/>
      </c>
      <c r="E613" s="73" t="str">
        <f t="shared" si="174"/>
        <v/>
      </c>
      <c r="F613" s="68" t="str">
        <f t="shared" si="175"/>
        <v/>
      </c>
      <c r="G613" s="68" t="str">
        <f t="shared" si="176"/>
        <v/>
      </c>
      <c r="H613" s="69" t="str">
        <f t="shared" si="177"/>
        <v/>
      </c>
      <c r="I613" s="70" t="str">
        <f t="shared" si="178"/>
        <v/>
      </c>
      <c r="J613" s="46" t="str">
        <f t="shared" si="171"/>
        <v/>
      </c>
      <c r="K613" s="71" t="str">
        <f t="shared" si="179"/>
        <v/>
      </c>
      <c r="L613" s="70" t="str">
        <f t="shared" si="180"/>
        <v/>
      </c>
      <c r="M613" s="53" t="str">
        <f t="shared" si="181"/>
        <v/>
      </c>
      <c r="N613" s="53" t="str">
        <f t="shared" si="182"/>
        <v/>
      </c>
      <c r="O613" s="53" t="str">
        <f t="shared" si="172"/>
        <v/>
      </c>
      <c r="P613" s="72" t="str">
        <f t="shared" si="183"/>
        <v/>
      </c>
      <c r="Q613" s="72" t="str">
        <f t="shared" si="184"/>
        <v/>
      </c>
      <c r="R613" s="71" t="str">
        <f t="shared" si="185"/>
        <v/>
      </c>
      <c r="S613" s="71" t="str">
        <f t="shared" si="186"/>
        <v/>
      </c>
      <c r="T613" s="71" t="str">
        <f t="shared" si="187"/>
        <v/>
      </c>
      <c r="U613" s="53" t="str">
        <f t="shared" si="173"/>
        <v/>
      </c>
      <c r="V613" s="52" t="str">
        <f t="shared" si="188"/>
        <v/>
      </c>
      <c r="W613" s="66" t="str">
        <f t="shared" si="189"/>
        <v/>
      </c>
    </row>
    <row r="614" spans="1:23" ht="13.5" customHeight="1">
      <c r="A614" s="45" t="str">
        <f>IF('Time Series Inputs'!A614="","",'Time Series Inputs'!A614)</f>
        <v/>
      </c>
      <c r="B614" s="74" t="str">
        <f>IF('Time Series Inputs'!B614="","",'Time Series Inputs'!B614)</f>
        <v/>
      </c>
      <c r="C614" s="74" t="str">
        <f>IF('Time Series Inputs'!C614="","",'Time Series Inputs'!C614)</f>
        <v/>
      </c>
      <c r="D614" s="53" t="str">
        <f>IF(A614="","",'Apply Constraints'!A614)</f>
        <v/>
      </c>
      <c r="E614" s="73" t="str">
        <f t="shared" si="174"/>
        <v/>
      </c>
      <c r="F614" s="68" t="str">
        <f t="shared" si="175"/>
        <v/>
      </c>
      <c r="G614" s="68" t="str">
        <f t="shared" si="176"/>
        <v/>
      </c>
      <c r="H614" s="69" t="str">
        <f t="shared" si="177"/>
        <v/>
      </c>
      <c r="I614" s="70" t="str">
        <f t="shared" si="178"/>
        <v/>
      </c>
      <c r="J614" s="46" t="str">
        <f t="shared" si="171"/>
        <v/>
      </c>
      <c r="K614" s="71" t="str">
        <f t="shared" si="179"/>
        <v/>
      </c>
      <c r="L614" s="70" t="str">
        <f t="shared" si="180"/>
        <v/>
      </c>
      <c r="M614" s="53" t="str">
        <f t="shared" si="181"/>
        <v/>
      </c>
      <c r="N614" s="53" t="str">
        <f t="shared" si="182"/>
        <v/>
      </c>
      <c r="O614" s="53" t="str">
        <f t="shared" si="172"/>
        <v/>
      </c>
      <c r="P614" s="72" t="str">
        <f t="shared" si="183"/>
        <v/>
      </c>
      <c r="Q614" s="72" t="str">
        <f t="shared" si="184"/>
        <v/>
      </c>
      <c r="R614" s="71" t="str">
        <f t="shared" si="185"/>
        <v/>
      </c>
      <c r="S614" s="71" t="str">
        <f t="shared" si="186"/>
        <v/>
      </c>
      <c r="T614" s="71" t="str">
        <f t="shared" si="187"/>
        <v/>
      </c>
      <c r="U614" s="53" t="str">
        <f t="shared" si="173"/>
        <v/>
      </c>
      <c r="V614" s="52" t="str">
        <f t="shared" si="188"/>
        <v/>
      </c>
      <c r="W614" s="66" t="str">
        <f t="shared" si="189"/>
        <v/>
      </c>
    </row>
    <row r="615" spans="1:23" ht="13.5" customHeight="1">
      <c r="A615" s="45" t="str">
        <f>IF('Time Series Inputs'!A615="","",'Time Series Inputs'!A615)</f>
        <v/>
      </c>
      <c r="B615" s="74" t="str">
        <f>IF('Time Series Inputs'!B615="","",'Time Series Inputs'!B615)</f>
        <v/>
      </c>
      <c r="C615" s="74" t="str">
        <f>IF('Time Series Inputs'!C615="","",'Time Series Inputs'!C615)</f>
        <v/>
      </c>
      <c r="D615" s="53" t="str">
        <f>IF(A615="","",'Apply Constraints'!A615)</f>
        <v/>
      </c>
      <c r="E615" s="73" t="str">
        <f t="shared" si="174"/>
        <v/>
      </c>
      <c r="F615" s="68" t="str">
        <f t="shared" si="175"/>
        <v/>
      </c>
      <c r="G615" s="68" t="str">
        <f t="shared" si="176"/>
        <v/>
      </c>
      <c r="H615" s="69" t="str">
        <f t="shared" si="177"/>
        <v/>
      </c>
      <c r="I615" s="70" t="str">
        <f t="shared" si="178"/>
        <v/>
      </c>
      <c r="J615" s="46" t="str">
        <f t="shared" si="171"/>
        <v/>
      </c>
      <c r="K615" s="71" t="str">
        <f t="shared" si="179"/>
        <v/>
      </c>
      <c r="L615" s="70" t="str">
        <f t="shared" si="180"/>
        <v/>
      </c>
      <c r="M615" s="53" t="str">
        <f t="shared" si="181"/>
        <v/>
      </c>
      <c r="N615" s="53" t="str">
        <f t="shared" si="182"/>
        <v/>
      </c>
      <c r="O615" s="53" t="str">
        <f t="shared" si="172"/>
        <v/>
      </c>
      <c r="P615" s="72" t="str">
        <f t="shared" si="183"/>
        <v/>
      </c>
      <c r="Q615" s="72" t="str">
        <f t="shared" si="184"/>
        <v/>
      </c>
      <c r="R615" s="71" t="str">
        <f t="shared" si="185"/>
        <v/>
      </c>
      <c r="S615" s="71" t="str">
        <f t="shared" si="186"/>
        <v/>
      </c>
      <c r="T615" s="71" t="str">
        <f t="shared" si="187"/>
        <v/>
      </c>
      <c r="U615" s="53" t="str">
        <f t="shared" si="173"/>
        <v/>
      </c>
      <c r="V615" s="52" t="str">
        <f t="shared" si="188"/>
        <v/>
      </c>
      <c r="W615" s="66" t="str">
        <f t="shared" si="189"/>
        <v/>
      </c>
    </row>
    <row r="616" spans="1:23" ht="13.5" customHeight="1">
      <c r="A616" s="45" t="str">
        <f>IF('Time Series Inputs'!A616="","",'Time Series Inputs'!A616)</f>
        <v/>
      </c>
      <c r="B616" s="74" t="str">
        <f>IF('Time Series Inputs'!B616="","",'Time Series Inputs'!B616)</f>
        <v/>
      </c>
      <c r="C616" s="74" t="str">
        <f>IF('Time Series Inputs'!C616="","",'Time Series Inputs'!C616)</f>
        <v/>
      </c>
      <c r="D616" s="53" t="str">
        <f>IF(A616="","",'Apply Constraints'!A616)</f>
        <v/>
      </c>
      <c r="E616" s="73" t="str">
        <f t="shared" si="174"/>
        <v/>
      </c>
      <c r="F616" s="68" t="str">
        <f t="shared" si="175"/>
        <v/>
      </c>
      <c r="G616" s="68" t="str">
        <f t="shared" si="176"/>
        <v/>
      </c>
      <c r="H616" s="69" t="str">
        <f t="shared" si="177"/>
        <v/>
      </c>
      <c r="I616" s="70" t="str">
        <f t="shared" si="178"/>
        <v/>
      </c>
      <c r="J616" s="46" t="str">
        <f t="shared" si="171"/>
        <v/>
      </c>
      <c r="K616" s="71" t="str">
        <f t="shared" si="179"/>
        <v/>
      </c>
      <c r="L616" s="70" t="str">
        <f t="shared" si="180"/>
        <v/>
      </c>
      <c r="M616" s="53" t="str">
        <f t="shared" si="181"/>
        <v/>
      </c>
      <c r="N616" s="53" t="str">
        <f t="shared" si="182"/>
        <v/>
      </c>
      <c r="O616" s="53" t="str">
        <f t="shared" si="172"/>
        <v/>
      </c>
      <c r="P616" s="72" t="str">
        <f t="shared" si="183"/>
        <v/>
      </c>
      <c r="Q616" s="72" t="str">
        <f t="shared" si="184"/>
        <v/>
      </c>
      <c r="R616" s="71" t="str">
        <f t="shared" si="185"/>
        <v/>
      </c>
      <c r="S616" s="71" t="str">
        <f t="shared" si="186"/>
        <v/>
      </c>
      <c r="T616" s="71" t="str">
        <f t="shared" si="187"/>
        <v/>
      </c>
      <c r="U616" s="53" t="str">
        <f t="shared" si="173"/>
        <v/>
      </c>
      <c r="V616" s="52" t="str">
        <f t="shared" si="188"/>
        <v/>
      </c>
      <c r="W616" s="66" t="str">
        <f t="shared" si="189"/>
        <v/>
      </c>
    </row>
    <row r="617" spans="1:23" ht="13.5" customHeight="1">
      <c r="A617" s="45" t="str">
        <f>IF('Time Series Inputs'!A617="","",'Time Series Inputs'!A617)</f>
        <v/>
      </c>
      <c r="B617" s="74" t="str">
        <f>IF('Time Series Inputs'!B617="","",'Time Series Inputs'!B617)</f>
        <v/>
      </c>
      <c r="C617" s="74" t="str">
        <f>IF('Time Series Inputs'!C617="","",'Time Series Inputs'!C617)</f>
        <v/>
      </c>
      <c r="D617" s="53" t="str">
        <f>IF(A617="","",'Apply Constraints'!A617)</f>
        <v/>
      </c>
      <c r="E617" s="73" t="str">
        <f t="shared" si="174"/>
        <v/>
      </c>
      <c r="F617" s="68" t="str">
        <f t="shared" si="175"/>
        <v/>
      </c>
      <c r="G617" s="68" t="str">
        <f t="shared" si="176"/>
        <v/>
      </c>
      <c r="H617" s="69" t="str">
        <f t="shared" si="177"/>
        <v/>
      </c>
      <c r="I617" s="70" t="str">
        <f t="shared" si="178"/>
        <v/>
      </c>
      <c r="J617" s="46" t="str">
        <f t="shared" si="171"/>
        <v/>
      </c>
      <c r="K617" s="71" t="str">
        <f t="shared" si="179"/>
        <v/>
      </c>
      <c r="L617" s="70" t="str">
        <f t="shared" si="180"/>
        <v/>
      </c>
      <c r="M617" s="53" t="str">
        <f t="shared" si="181"/>
        <v/>
      </c>
      <c r="N617" s="53" t="str">
        <f t="shared" si="182"/>
        <v/>
      </c>
      <c r="O617" s="53" t="str">
        <f t="shared" si="172"/>
        <v/>
      </c>
      <c r="P617" s="72" t="str">
        <f t="shared" si="183"/>
        <v/>
      </c>
      <c r="Q617" s="72" t="str">
        <f t="shared" si="184"/>
        <v/>
      </c>
      <c r="R617" s="71" t="str">
        <f t="shared" si="185"/>
        <v/>
      </c>
      <c r="S617" s="71" t="str">
        <f t="shared" si="186"/>
        <v/>
      </c>
      <c r="T617" s="71" t="str">
        <f t="shared" si="187"/>
        <v/>
      </c>
      <c r="U617" s="53" t="str">
        <f t="shared" si="173"/>
        <v/>
      </c>
      <c r="V617" s="52" t="str">
        <f t="shared" si="188"/>
        <v/>
      </c>
      <c r="W617" s="66" t="str">
        <f t="shared" si="189"/>
        <v/>
      </c>
    </row>
    <row r="618" spans="1:23" ht="13.5" customHeight="1">
      <c r="A618" s="45" t="str">
        <f>IF('Time Series Inputs'!A618="","",'Time Series Inputs'!A618)</f>
        <v/>
      </c>
      <c r="B618" s="74" t="str">
        <f>IF('Time Series Inputs'!B618="","",'Time Series Inputs'!B618)</f>
        <v/>
      </c>
      <c r="C618" s="74" t="str">
        <f>IF('Time Series Inputs'!C618="","",'Time Series Inputs'!C618)</f>
        <v/>
      </c>
      <c r="D618" s="53" t="str">
        <f>IF(A618="","",'Apply Constraints'!A618)</f>
        <v/>
      </c>
      <c r="E618" s="73" t="str">
        <f t="shared" si="174"/>
        <v/>
      </c>
      <c r="F618" s="68" t="str">
        <f t="shared" si="175"/>
        <v/>
      </c>
      <c r="G618" s="68" t="str">
        <f t="shared" si="176"/>
        <v/>
      </c>
      <c r="H618" s="69" t="str">
        <f t="shared" si="177"/>
        <v/>
      </c>
      <c r="I618" s="70" t="str">
        <f t="shared" si="178"/>
        <v/>
      </c>
      <c r="J618" s="46" t="str">
        <f t="shared" si="171"/>
        <v/>
      </c>
      <c r="K618" s="71" t="str">
        <f t="shared" si="179"/>
        <v/>
      </c>
      <c r="L618" s="70" t="str">
        <f t="shared" si="180"/>
        <v/>
      </c>
      <c r="M618" s="53" t="str">
        <f t="shared" si="181"/>
        <v/>
      </c>
      <c r="N618" s="53" t="str">
        <f t="shared" si="182"/>
        <v/>
      </c>
      <c r="O618" s="53" t="str">
        <f t="shared" si="172"/>
        <v/>
      </c>
      <c r="P618" s="72" t="str">
        <f t="shared" si="183"/>
        <v/>
      </c>
      <c r="Q618" s="72" t="str">
        <f t="shared" si="184"/>
        <v/>
      </c>
      <c r="R618" s="71" t="str">
        <f t="shared" si="185"/>
        <v/>
      </c>
      <c r="S618" s="71" t="str">
        <f t="shared" si="186"/>
        <v/>
      </c>
      <c r="T618" s="71" t="str">
        <f t="shared" si="187"/>
        <v/>
      </c>
      <c r="U618" s="53" t="str">
        <f t="shared" si="173"/>
        <v/>
      </c>
      <c r="V618" s="52" t="str">
        <f t="shared" si="188"/>
        <v/>
      </c>
      <c r="W618" s="66" t="str">
        <f t="shared" si="189"/>
        <v/>
      </c>
    </row>
    <row r="619" spans="1:23" ht="13.5" customHeight="1">
      <c r="A619" s="45" t="str">
        <f>IF('Time Series Inputs'!A619="","",'Time Series Inputs'!A619)</f>
        <v/>
      </c>
      <c r="B619" s="74" t="str">
        <f>IF('Time Series Inputs'!B619="","",'Time Series Inputs'!B619)</f>
        <v/>
      </c>
      <c r="C619" s="74" t="str">
        <f>IF('Time Series Inputs'!C619="","",'Time Series Inputs'!C619)</f>
        <v/>
      </c>
      <c r="D619" s="53" t="str">
        <f>IF(A619="","",'Apply Constraints'!A619)</f>
        <v/>
      </c>
      <c r="E619" s="73" t="str">
        <f t="shared" si="174"/>
        <v/>
      </c>
      <c r="F619" s="68" t="str">
        <f t="shared" si="175"/>
        <v/>
      </c>
      <c r="G619" s="68" t="str">
        <f t="shared" si="176"/>
        <v/>
      </c>
      <c r="H619" s="69" t="str">
        <f t="shared" si="177"/>
        <v/>
      </c>
      <c r="I619" s="70" t="str">
        <f t="shared" si="178"/>
        <v/>
      </c>
      <c r="J619" s="46" t="str">
        <f t="shared" si="171"/>
        <v/>
      </c>
      <c r="K619" s="71" t="str">
        <f t="shared" si="179"/>
        <v/>
      </c>
      <c r="L619" s="70" t="str">
        <f t="shared" si="180"/>
        <v/>
      </c>
      <c r="M619" s="53" t="str">
        <f t="shared" si="181"/>
        <v/>
      </c>
      <c r="N619" s="53" t="str">
        <f t="shared" si="182"/>
        <v/>
      </c>
      <c r="O619" s="53" t="str">
        <f t="shared" si="172"/>
        <v/>
      </c>
      <c r="P619" s="72" t="str">
        <f t="shared" si="183"/>
        <v/>
      </c>
      <c r="Q619" s="72" t="str">
        <f t="shared" si="184"/>
        <v/>
      </c>
      <c r="R619" s="71" t="str">
        <f t="shared" si="185"/>
        <v/>
      </c>
      <c r="S619" s="71" t="str">
        <f t="shared" si="186"/>
        <v/>
      </c>
      <c r="T619" s="71" t="str">
        <f t="shared" si="187"/>
        <v/>
      </c>
      <c r="U619" s="53" t="str">
        <f t="shared" si="173"/>
        <v/>
      </c>
      <c r="V619" s="52" t="str">
        <f t="shared" si="188"/>
        <v/>
      </c>
      <c r="W619" s="66" t="str">
        <f t="shared" si="189"/>
        <v/>
      </c>
    </row>
    <row r="620" spans="1:23" ht="13.5" customHeight="1">
      <c r="A620" s="45" t="str">
        <f>IF('Time Series Inputs'!A620="","",'Time Series Inputs'!A620)</f>
        <v/>
      </c>
      <c r="B620" s="74" t="str">
        <f>IF('Time Series Inputs'!B620="","",'Time Series Inputs'!B620)</f>
        <v/>
      </c>
      <c r="C620" s="74" t="str">
        <f>IF('Time Series Inputs'!C620="","",'Time Series Inputs'!C620)</f>
        <v/>
      </c>
      <c r="D620" s="53" t="str">
        <f>IF(A620="","",'Apply Constraints'!A620)</f>
        <v/>
      </c>
      <c r="E620" s="73" t="str">
        <f t="shared" si="174"/>
        <v/>
      </c>
      <c r="F620" s="68" t="str">
        <f t="shared" si="175"/>
        <v/>
      </c>
      <c r="G620" s="68" t="str">
        <f t="shared" si="176"/>
        <v/>
      </c>
      <c r="H620" s="69" t="str">
        <f t="shared" si="177"/>
        <v/>
      </c>
      <c r="I620" s="70" t="str">
        <f t="shared" si="178"/>
        <v/>
      </c>
      <c r="J620" s="46" t="str">
        <f t="shared" si="171"/>
        <v/>
      </c>
      <c r="K620" s="71" t="str">
        <f t="shared" si="179"/>
        <v/>
      </c>
      <c r="L620" s="70" t="str">
        <f t="shared" si="180"/>
        <v/>
      </c>
      <c r="M620" s="53" t="str">
        <f t="shared" si="181"/>
        <v/>
      </c>
      <c r="N620" s="53" t="str">
        <f t="shared" si="182"/>
        <v/>
      </c>
      <c r="O620" s="53" t="str">
        <f t="shared" si="172"/>
        <v/>
      </c>
      <c r="P620" s="72" t="str">
        <f t="shared" si="183"/>
        <v/>
      </c>
      <c r="Q620" s="72" t="str">
        <f t="shared" si="184"/>
        <v/>
      </c>
      <c r="R620" s="71" t="str">
        <f t="shared" si="185"/>
        <v/>
      </c>
      <c r="S620" s="71" t="str">
        <f t="shared" si="186"/>
        <v/>
      </c>
      <c r="T620" s="71" t="str">
        <f t="shared" si="187"/>
        <v/>
      </c>
      <c r="U620" s="53" t="str">
        <f t="shared" si="173"/>
        <v/>
      </c>
      <c r="V620" s="52" t="str">
        <f t="shared" si="188"/>
        <v/>
      </c>
      <c r="W620" s="66" t="str">
        <f t="shared" si="189"/>
        <v/>
      </c>
    </row>
    <row r="621" spans="1:23" ht="13.5" customHeight="1">
      <c r="A621" s="45" t="str">
        <f>IF('Time Series Inputs'!A621="","",'Time Series Inputs'!A621)</f>
        <v/>
      </c>
      <c r="B621" s="74" t="str">
        <f>IF('Time Series Inputs'!B621="","",'Time Series Inputs'!B621)</f>
        <v/>
      </c>
      <c r="C621" s="74" t="str">
        <f>IF('Time Series Inputs'!C621="","",'Time Series Inputs'!C621)</f>
        <v/>
      </c>
      <c r="D621" s="53" t="str">
        <f>IF(A621="","",'Apply Constraints'!A621)</f>
        <v/>
      </c>
      <c r="E621" s="73" t="str">
        <f t="shared" si="174"/>
        <v/>
      </c>
      <c r="F621" s="68" t="str">
        <f t="shared" si="175"/>
        <v/>
      </c>
      <c r="G621" s="68" t="str">
        <f t="shared" si="176"/>
        <v/>
      </c>
      <c r="H621" s="69" t="str">
        <f t="shared" si="177"/>
        <v/>
      </c>
      <c r="I621" s="70" t="str">
        <f t="shared" si="178"/>
        <v/>
      </c>
      <c r="J621" s="46" t="str">
        <f t="shared" si="171"/>
        <v/>
      </c>
      <c r="K621" s="71" t="str">
        <f t="shared" si="179"/>
        <v/>
      </c>
      <c r="L621" s="70" t="str">
        <f t="shared" si="180"/>
        <v/>
      </c>
      <c r="M621" s="53" t="str">
        <f t="shared" si="181"/>
        <v/>
      </c>
      <c r="N621" s="53" t="str">
        <f t="shared" si="182"/>
        <v/>
      </c>
      <c r="O621" s="53" t="str">
        <f t="shared" si="172"/>
        <v/>
      </c>
      <c r="P621" s="72" t="str">
        <f t="shared" si="183"/>
        <v/>
      </c>
      <c r="Q621" s="72" t="str">
        <f t="shared" si="184"/>
        <v/>
      </c>
      <c r="R621" s="71" t="str">
        <f t="shared" si="185"/>
        <v/>
      </c>
      <c r="S621" s="71" t="str">
        <f t="shared" si="186"/>
        <v/>
      </c>
      <c r="T621" s="71" t="str">
        <f t="shared" si="187"/>
        <v/>
      </c>
      <c r="U621" s="53" t="str">
        <f t="shared" si="173"/>
        <v/>
      </c>
      <c r="V621" s="52" t="str">
        <f t="shared" si="188"/>
        <v/>
      </c>
      <c r="W621" s="66" t="str">
        <f t="shared" si="189"/>
        <v/>
      </c>
    </row>
    <row r="622" spans="1:23" ht="13.5" customHeight="1">
      <c r="A622" s="45" t="str">
        <f>IF('Time Series Inputs'!A622="","",'Time Series Inputs'!A622)</f>
        <v/>
      </c>
      <c r="B622" s="74" t="str">
        <f>IF('Time Series Inputs'!B622="","",'Time Series Inputs'!B622)</f>
        <v/>
      </c>
      <c r="C622" s="74" t="str">
        <f>IF('Time Series Inputs'!C622="","",'Time Series Inputs'!C622)</f>
        <v/>
      </c>
      <c r="D622" s="53" t="str">
        <f>IF(A622="","",'Apply Constraints'!A622)</f>
        <v/>
      </c>
      <c r="E622" s="73" t="str">
        <f t="shared" si="174"/>
        <v/>
      </c>
      <c r="F622" s="68" t="str">
        <f t="shared" si="175"/>
        <v/>
      </c>
      <c r="G622" s="68" t="str">
        <f t="shared" si="176"/>
        <v/>
      </c>
      <c r="H622" s="69" t="str">
        <f t="shared" si="177"/>
        <v/>
      </c>
      <c r="I622" s="70" t="str">
        <f t="shared" si="178"/>
        <v/>
      </c>
      <c r="J622" s="46" t="str">
        <f t="shared" si="171"/>
        <v/>
      </c>
      <c r="K622" s="71" t="str">
        <f t="shared" si="179"/>
        <v/>
      </c>
      <c r="L622" s="70" t="str">
        <f t="shared" si="180"/>
        <v/>
      </c>
      <c r="M622" s="53" t="str">
        <f t="shared" si="181"/>
        <v/>
      </c>
      <c r="N622" s="53" t="str">
        <f t="shared" si="182"/>
        <v/>
      </c>
      <c r="O622" s="53" t="str">
        <f t="shared" si="172"/>
        <v/>
      </c>
      <c r="P622" s="72" t="str">
        <f t="shared" si="183"/>
        <v/>
      </c>
      <c r="Q622" s="72" t="str">
        <f t="shared" si="184"/>
        <v/>
      </c>
      <c r="R622" s="71" t="str">
        <f t="shared" si="185"/>
        <v/>
      </c>
      <c r="S622" s="71" t="str">
        <f t="shared" si="186"/>
        <v/>
      </c>
      <c r="T622" s="71" t="str">
        <f t="shared" si="187"/>
        <v/>
      </c>
      <c r="U622" s="53" t="str">
        <f t="shared" si="173"/>
        <v/>
      </c>
      <c r="V622" s="52" t="str">
        <f t="shared" si="188"/>
        <v/>
      </c>
      <c r="W622" s="66" t="str">
        <f t="shared" si="189"/>
        <v/>
      </c>
    </row>
    <row r="623" spans="1:23" ht="13.5" customHeight="1">
      <c r="A623" s="45" t="str">
        <f>IF('Time Series Inputs'!A623="","",'Time Series Inputs'!A623)</f>
        <v/>
      </c>
      <c r="B623" s="74" t="str">
        <f>IF('Time Series Inputs'!B623="","",'Time Series Inputs'!B623)</f>
        <v/>
      </c>
      <c r="C623" s="74" t="str">
        <f>IF('Time Series Inputs'!C623="","",'Time Series Inputs'!C623)</f>
        <v/>
      </c>
      <c r="D623" s="53" t="str">
        <f>IF(A623="","",'Apply Constraints'!A623)</f>
        <v/>
      </c>
      <c r="E623" s="73" t="str">
        <f t="shared" si="174"/>
        <v/>
      </c>
      <c r="F623" s="68" t="str">
        <f t="shared" si="175"/>
        <v/>
      </c>
      <c r="G623" s="68" t="str">
        <f t="shared" si="176"/>
        <v/>
      </c>
      <c r="H623" s="69" t="str">
        <f t="shared" si="177"/>
        <v/>
      </c>
      <c r="I623" s="70" t="str">
        <f t="shared" si="178"/>
        <v/>
      </c>
      <c r="J623" s="46" t="str">
        <f t="shared" si="171"/>
        <v/>
      </c>
      <c r="K623" s="71" t="str">
        <f t="shared" si="179"/>
        <v/>
      </c>
      <c r="L623" s="70" t="str">
        <f t="shared" si="180"/>
        <v/>
      </c>
      <c r="M623" s="53" t="str">
        <f t="shared" si="181"/>
        <v/>
      </c>
      <c r="N623" s="53" t="str">
        <f t="shared" si="182"/>
        <v/>
      </c>
      <c r="O623" s="53" t="str">
        <f t="shared" si="172"/>
        <v/>
      </c>
      <c r="P623" s="72" t="str">
        <f t="shared" si="183"/>
        <v/>
      </c>
      <c r="Q623" s="72" t="str">
        <f t="shared" si="184"/>
        <v/>
      </c>
      <c r="R623" s="71" t="str">
        <f t="shared" si="185"/>
        <v/>
      </c>
      <c r="S623" s="71" t="str">
        <f t="shared" si="186"/>
        <v/>
      </c>
      <c r="T623" s="71" t="str">
        <f t="shared" si="187"/>
        <v/>
      </c>
      <c r="U623" s="53" t="str">
        <f t="shared" si="173"/>
        <v/>
      </c>
      <c r="V623" s="52" t="str">
        <f t="shared" si="188"/>
        <v/>
      </c>
      <c r="W623" s="66" t="str">
        <f t="shared" si="189"/>
        <v/>
      </c>
    </row>
    <row r="624" spans="1:23" ht="13.5" customHeight="1">
      <c r="A624" s="45" t="str">
        <f>IF('Time Series Inputs'!A624="","",'Time Series Inputs'!A624)</f>
        <v/>
      </c>
      <c r="B624" s="74" t="str">
        <f>IF('Time Series Inputs'!B624="","",'Time Series Inputs'!B624)</f>
        <v/>
      </c>
      <c r="C624" s="74" t="str">
        <f>IF('Time Series Inputs'!C624="","",'Time Series Inputs'!C624)</f>
        <v/>
      </c>
      <c r="D624" s="53" t="str">
        <f>IF(A624="","",'Apply Constraints'!A624)</f>
        <v/>
      </c>
      <c r="E624" s="73" t="str">
        <f t="shared" si="174"/>
        <v/>
      </c>
      <c r="F624" s="68" t="str">
        <f t="shared" si="175"/>
        <v/>
      </c>
      <c r="G624" s="68" t="str">
        <f t="shared" si="176"/>
        <v/>
      </c>
      <c r="H624" s="69" t="str">
        <f t="shared" si="177"/>
        <v/>
      </c>
      <c r="I624" s="70" t="str">
        <f t="shared" si="178"/>
        <v/>
      </c>
      <c r="J624" s="46" t="str">
        <f t="shared" si="171"/>
        <v/>
      </c>
      <c r="K624" s="71" t="str">
        <f t="shared" si="179"/>
        <v/>
      </c>
      <c r="L624" s="70" t="str">
        <f t="shared" si="180"/>
        <v/>
      </c>
      <c r="M624" s="53" t="str">
        <f t="shared" si="181"/>
        <v/>
      </c>
      <c r="N624" s="53" t="str">
        <f t="shared" si="182"/>
        <v/>
      </c>
      <c r="O624" s="53" t="str">
        <f t="shared" si="172"/>
        <v/>
      </c>
      <c r="P624" s="72" t="str">
        <f t="shared" si="183"/>
        <v/>
      </c>
      <c r="Q624" s="72" t="str">
        <f t="shared" si="184"/>
        <v/>
      </c>
      <c r="R624" s="71" t="str">
        <f t="shared" si="185"/>
        <v/>
      </c>
      <c r="S624" s="71" t="str">
        <f t="shared" si="186"/>
        <v/>
      </c>
      <c r="T624" s="71" t="str">
        <f t="shared" si="187"/>
        <v/>
      </c>
      <c r="U624" s="53" t="str">
        <f t="shared" si="173"/>
        <v/>
      </c>
      <c r="V624" s="52" t="str">
        <f t="shared" si="188"/>
        <v/>
      </c>
      <c r="W624" s="66" t="str">
        <f t="shared" si="189"/>
        <v/>
      </c>
    </row>
    <row r="625" spans="1:23" ht="13.5" customHeight="1">
      <c r="A625" s="45" t="str">
        <f>IF('Time Series Inputs'!A625="","",'Time Series Inputs'!A625)</f>
        <v/>
      </c>
      <c r="B625" s="74" t="str">
        <f>IF('Time Series Inputs'!B625="","",'Time Series Inputs'!B625)</f>
        <v/>
      </c>
      <c r="C625" s="74" t="str">
        <f>IF('Time Series Inputs'!C625="","",'Time Series Inputs'!C625)</f>
        <v/>
      </c>
      <c r="D625" s="53" t="str">
        <f>IF(A625="","",'Apply Constraints'!A625)</f>
        <v/>
      </c>
      <c r="E625" s="73" t="str">
        <f t="shared" si="174"/>
        <v/>
      </c>
      <c r="F625" s="68" t="str">
        <f t="shared" si="175"/>
        <v/>
      </c>
      <c r="G625" s="68" t="str">
        <f t="shared" si="176"/>
        <v/>
      </c>
      <c r="H625" s="69" t="str">
        <f t="shared" si="177"/>
        <v/>
      </c>
      <c r="I625" s="70" t="str">
        <f t="shared" si="178"/>
        <v/>
      </c>
      <c r="J625" s="46" t="str">
        <f t="shared" si="171"/>
        <v/>
      </c>
      <c r="K625" s="71" t="str">
        <f t="shared" si="179"/>
        <v/>
      </c>
      <c r="L625" s="70" t="str">
        <f t="shared" si="180"/>
        <v/>
      </c>
      <c r="M625" s="53" t="str">
        <f t="shared" si="181"/>
        <v/>
      </c>
      <c r="N625" s="53" t="str">
        <f t="shared" si="182"/>
        <v/>
      </c>
      <c r="O625" s="53" t="str">
        <f t="shared" si="172"/>
        <v/>
      </c>
      <c r="P625" s="72" t="str">
        <f t="shared" si="183"/>
        <v/>
      </c>
      <c r="Q625" s="72" t="str">
        <f t="shared" si="184"/>
        <v/>
      </c>
      <c r="R625" s="71" t="str">
        <f t="shared" si="185"/>
        <v/>
      </c>
      <c r="S625" s="71" t="str">
        <f t="shared" si="186"/>
        <v/>
      </c>
      <c r="T625" s="71" t="str">
        <f t="shared" si="187"/>
        <v/>
      </c>
      <c r="U625" s="53" t="str">
        <f t="shared" si="173"/>
        <v/>
      </c>
      <c r="V625" s="52" t="str">
        <f t="shared" si="188"/>
        <v/>
      </c>
      <c r="W625" s="66" t="str">
        <f t="shared" si="189"/>
        <v/>
      </c>
    </row>
    <row r="626" spans="1:23" ht="13.5" customHeight="1">
      <c r="A626" s="45" t="str">
        <f>IF('Time Series Inputs'!A626="","",'Time Series Inputs'!A626)</f>
        <v/>
      </c>
      <c r="B626" s="74" t="str">
        <f>IF('Time Series Inputs'!B626="","",'Time Series Inputs'!B626)</f>
        <v/>
      </c>
      <c r="C626" s="74" t="str">
        <f>IF('Time Series Inputs'!C626="","",'Time Series Inputs'!C626)</f>
        <v/>
      </c>
      <c r="D626" s="53" t="str">
        <f>IF(A626="","",'Apply Constraints'!A626)</f>
        <v/>
      </c>
      <c r="E626" s="73" t="str">
        <f t="shared" si="174"/>
        <v/>
      </c>
      <c r="F626" s="68" t="str">
        <f t="shared" si="175"/>
        <v/>
      </c>
      <c r="G626" s="68" t="str">
        <f t="shared" si="176"/>
        <v/>
      </c>
      <c r="H626" s="69" t="str">
        <f t="shared" si="177"/>
        <v/>
      </c>
      <c r="I626" s="70" t="str">
        <f t="shared" si="178"/>
        <v/>
      </c>
      <c r="J626" s="46" t="str">
        <f t="shared" si="171"/>
        <v/>
      </c>
      <c r="K626" s="71" t="str">
        <f t="shared" si="179"/>
        <v/>
      </c>
      <c r="L626" s="70" t="str">
        <f t="shared" si="180"/>
        <v/>
      </c>
      <c r="M626" s="53" t="str">
        <f t="shared" si="181"/>
        <v/>
      </c>
      <c r="N626" s="53" t="str">
        <f t="shared" si="182"/>
        <v/>
      </c>
      <c r="O626" s="53" t="str">
        <f t="shared" si="172"/>
        <v/>
      </c>
      <c r="P626" s="72" t="str">
        <f t="shared" si="183"/>
        <v/>
      </c>
      <c r="Q626" s="72" t="str">
        <f t="shared" si="184"/>
        <v/>
      </c>
      <c r="R626" s="71" t="str">
        <f t="shared" si="185"/>
        <v/>
      </c>
      <c r="S626" s="71" t="str">
        <f t="shared" si="186"/>
        <v/>
      </c>
      <c r="T626" s="71" t="str">
        <f t="shared" si="187"/>
        <v/>
      </c>
      <c r="U626" s="53" t="str">
        <f t="shared" si="173"/>
        <v/>
      </c>
      <c r="V626" s="52" t="str">
        <f t="shared" si="188"/>
        <v/>
      </c>
      <c r="W626" s="66" t="str">
        <f t="shared" si="189"/>
        <v/>
      </c>
    </row>
    <row r="627" spans="1:23" ht="13.5" customHeight="1">
      <c r="A627" s="45" t="str">
        <f>IF('Time Series Inputs'!A627="","",'Time Series Inputs'!A627)</f>
        <v/>
      </c>
      <c r="B627" s="74" t="str">
        <f>IF('Time Series Inputs'!B627="","",'Time Series Inputs'!B627)</f>
        <v/>
      </c>
      <c r="C627" s="74" t="str">
        <f>IF('Time Series Inputs'!C627="","",'Time Series Inputs'!C627)</f>
        <v/>
      </c>
      <c r="D627" s="53" t="str">
        <f>IF(A627="","",'Apply Constraints'!A627)</f>
        <v/>
      </c>
      <c r="E627" s="73" t="str">
        <f t="shared" si="174"/>
        <v/>
      </c>
      <c r="F627" s="68" t="str">
        <f t="shared" si="175"/>
        <v/>
      </c>
      <c r="G627" s="68" t="str">
        <f t="shared" si="176"/>
        <v/>
      </c>
      <c r="H627" s="69" t="str">
        <f t="shared" si="177"/>
        <v/>
      </c>
      <c r="I627" s="70" t="str">
        <f t="shared" si="178"/>
        <v/>
      </c>
      <c r="J627" s="46" t="str">
        <f t="shared" si="171"/>
        <v/>
      </c>
      <c r="K627" s="71" t="str">
        <f t="shared" si="179"/>
        <v/>
      </c>
      <c r="L627" s="70" t="str">
        <f t="shared" si="180"/>
        <v/>
      </c>
      <c r="M627" s="53" t="str">
        <f t="shared" si="181"/>
        <v/>
      </c>
      <c r="N627" s="53" t="str">
        <f t="shared" si="182"/>
        <v/>
      </c>
      <c r="O627" s="53" t="str">
        <f t="shared" si="172"/>
        <v/>
      </c>
      <c r="P627" s="72" t="str">
        <f t="shared" si="183"/>
        <v/>
      </c>
      <c r="Q627" s="72" t="str">
        <f t="shared" si="184"/>
        <v/>
      </c>
      <c r="R627" s="71" t="str">
        <f t="shared" si="185"/>
        <v/>
      </c>
      <c r="S627" s="71" t="str">
        <f t="shared" si="186"/>
        <v/>
      </c>
      <c r="T627" s="71" t="str">
        <f t="shared" si="187"/>
        <v/>
      </c>
      <c r="U627" s="53" t="str">
        <f t="shared" si="173"/>
        <v/>
      </c>
      <c r="V627" s="52" t="str">
        <f t="shared" si="188"/>
        <v/>
      </c>
      <c r="W627" s="66" t="str">
        <f t="shared" si="189"/>
        <v/>
      </c>
    </row>
    <row r="628" spans="1:23" ht="13.5" customHeight="1">
      <c r="A628" s="45" t="str">
        <f>IF('Time Series Inputs'!A628="","",'Time Series Inputs'!A628)</f>
        <v/>
      </c>
      <c r="B628" s="74" t="str">
        <f>IF('Time Series Inputs'!B628="","",'Time Series Inputs'!B628)</f>
        <v/>
      </c>
      <c r="C628" s="74" t="str">
        <f>IF('Time Series Inputs'!C628="","",'Time Series Inputs'!C628)</f>
        <v/>
      </c>
      <c r="D628" s="53" t="str">
        <f>IF(A628="","",'Apply Constraints'!A628)</f>
        <v/>
      </c>
      <c r="E628" s="73" t="str">
        <f t="shared" si="174"/>
        <v/>
      </c>
      <c r="F628" s="68" t="str">
        <f t="shared" si="175"/>
        <v/>
      </c>
      <c r="G628" s="68" t="str">
        <f t="shared" si="176"/>
        <v/>
      </c>
      <c r="H628" s="69" t="str">
        <f t="shared" si="177"/>
        <v/>
      </c>
      <c r="I628" s="70" t="str">
        <f t="shared" si="178"/>
        <v/>
      </c>
      <c r="J628" s="46" t="str">
        <f t="shared" si="171"/>
        <v/>
      </c>
      <c r="K628" s="71" t="str">
        <f t="shared" si="179"/>
        <v/>
      </c>
      <c r="L628" s="70" t="str">
        <f t="shared" si="180"/>
        <v/>
      </c>
      <c r="M628" s="53" t="str">
        <f t="shared" si="181"/>
        <v/>
      </c>
      <c r="N628" s="53" t="str">
        <f t="shared" si="182"/>
        <v/>
      </c>
      <c r="O628" s="53" t="str">
        <f t="shared" si="172"/>
        <v/>
      </c>
      <c r="P628" s="72" t="str">
        <f t="shared" si="183"/>
        <v/>
      </c>
      <c r="Q628" s="72" t="str">
        <f t="shared" si="184"/>
        <v/>
      </c>
      <c r="R628" s="71" t="str">
        <f t="shared" si="185"/>
        <v/>
      </c>
      <c r="S628" s="71" t="str">
        <f t="shared" si="186"/>
        <v/>
      </c>
      <c r="T628" s="71" t="str">
        <f t="shared" si="187"/>
        <v/>
      </c>
      <c r="U628" s="53" t="str">
        <f t="shared" si="173"/>
        <v/>
      </c>
      <c r="V628" s="52" t="str">
        <f t="shared" si="188"/>
        <v/>
      </c>
      <c r="W628" s="66" t="str">
        <f t="shared" si="189"/>
        <v/>
      </c>
    </row>
    <row r="629" spans="1:23" ht="13.5" customHeight="1">
      <c r="A629" s="45" t="str">
        <f>IF('Time Series Inputs'!A629="","",'Time Series Inputs'!A629)</f>
        <v/>
      </c>
      <c r="B629" s="74" t="str">
        <f>IF('Time Series Inputs'!B629="","",'Time Series Inputs'!B629)</f>
        <v/>
      </c>
      <c r="C629" s="74" t="str">
        <f>IF('Time Series Inputs'!C629="","",'Time Series Inputs'!C629)</f>
        <v/>
      </c>
      <c r="D629" s="53" t="str">
        <f>IF(A629="","",'Apply Constraints'!A629)</f>
        <v/>
      </c>
      <c r="E629" s="73" t="str">
        <f t="shared" si="174"/>
        <v/>
      </c>
      <c r="F629" s="68" t="str">
        <f t="shared" si="175"/>
        <v/>
      </c>
      <c r="G629" s="68" t="str">
        <f t="shared" si="176"/>
        <v/>
      </c>
      <c r="H629" s="69" t="str">
        <f t="shared" si="177"/>
        <v/>
      </c>
      <c r="I629" s="70" t="str">
        <f t="shared" si="178"/>
        <v/>
      </c>
      <c r="J629" s="46" t="str">
        <f t="shared" si="171"/>
        <v/>
      </c>
      <c r="K629" s="71" t="str">
        <f t="shared" si="179"/>
        <v/>
      </c>
      <c r="L629" s="70" t="str">
        <f t="shared" si="180"/>
        <v/>
      </c>
      <c r="M629" s="53" t="str">
        <f t="shared" si="181"/>
        <v/>
      </c>
      <c r="N629" s="53" t="str">
        <f t="shared" si="182"/>
        <v/>
      </c>
      <c r="O629" s="53" t="str">
        <f t="shared" si="172"/>
        <v/>
      </c>
      <c r="P629" s="72" t="str">
        <f t="shared" si="183"/>
        <v/>
      </c>
      <c r="Q629" s="72" t="str">
        <f t="shared" si="184"/>
        <v/>
      </c>
      <c r="R629" s="71" t="str">
        <f t="shared" si="185"/>
        <v/>
      </c>
      <c r="S629" s="71" t="str">
        <f t="shared" si="186"/>
        <v/>
      </c>
      <c r="T629" s="71" t="str">
        <f t="shared" si="187"/>
        <v/>
      </c>
      <c r="U629" s="53" t="str">
        <f t="shared" si="173"/>
        <v/>
      </c>
      <c r="V629" s="52" t="str">
        <f t="shared" si="188"/>
        <v/>
      </c>
      <c r="W629" s="66" t="str">
        <f t="shared" si="189"/>
        <v/>
      </c>
    </row>
    <row r="630" spans="1:23" ht="13.5" customHeight="1">
      <c r="A630" s="45" t="str">
        <f>IF('Time Series Inputs'!A630="","",'Time Series Inputs'!A630)</f>
        <v/>
      </c>
      <c r="B630" s="74" t="str">
        <f>IF('Time Series Inputs'!B630="","",'Time Series Inputs'!B630)</f>
        <v/>
      </c>
      <c r="C630" s="74" t="str">
        <f>IF('Time Series Inputs'!C630="","",'Time Series Inputs'!C630)</f>
        <v/>
      </c>
      <c r="D630" s="53" t="str">
        <f>IF(A630="","",'Apply Constraints'!A630)</f>
        <v/>
      </c>
      <c r="E630" s="73" t="str">
        <f t="shared" si="174"/>
        <v/>
      </c>
      <c r="F630" s="68" t="str">
        <f t="shared" si="175"/>
        <v/>
      </c>
      <c r="G630" s="68" t="str">
        <f t="shared" si="176"/>
        <v/>
      </c>
      <c r="H630" s="69" t="str">
        <f t="shared" si="177"/>
        <v/>
      </c>
      <c r="I630" s="70" t="str">
        <f t="shared" si="178"/>
        <v/>
      </c>
      <c r="J630" s="46" t="str">
        <f t="shared" si="171"/>
        <v/>
      </c>
      <c r="K630" s="71" t="str">
        <f t="shared" si="179"/>
        <v/>
      </c>
      <c r="L630" s="70" t="str">
        <f t="shared" si="180"/>
        <v/>
      </c>
      <c r="M630" s="53" t="str">
        <f t="shared" si="181"/>
        <v/>
      </c>
      <c r="N630" s="53" t="str">
        <f t="shared" si="182"/>
        <v/>
      </c>
      <c r="O630" s="53" t="str">
        <f t="shared" si="172"/>
        <v/>
      </c>
      <c r="P630" s="72" t="str">
        <f t="shared" si="183"/>
        <v/>
      </c>
      <c r="Q630" s="72" t="str">
        <f t="shared" si="184"/>
        <v/>
      </c>
      <c r="R630" s="71" t="str">
        <f t="shared" si="185"/>
        <v/>
      </c>
      <c r="S630" s="71" t="str">
        <f t="shared" si="186"/>
        <v/>
      </c>
      <c r="T630" s="71" t="str">
        <f t="shared" si="187"/>
        <v/>
      </c>
      <c r="U630" s="53" t="str">
        <f t="shared" si="173"/>
        <v/>
      </c>
      <c r="V630" s="52" t="str">
        <f t="shared" si="188"/>
        <v/>
      </c>
      <c r="W630" s="66" t="str">
        <f t="shared" si="189"/>
        <v/>
      </c>
    </row>
    <row r="631" spans="1:23" ht="13.5" customHeight="1">
      <c r="A631" s="45" t="str">
        <f>IF('Time Series Inputs'!A631="","",'Time Series Inputs'!A631)</f>
        <v/>
      </c>
      <c r="B631" s="74" t="str">
        <f>IF('Time Series Inputs'!B631="","",'Time Series Inputs'!B631)</f>
        <v/>
      </c>
      <c r="C631" s="74" t="str">
        <f>IF('Time Series Inputs'!C631="","",'Time Series Inputs'!C631)</f>
        <v/>
      </c>
      <c r="D631" s="53" t="str">
        <f>IF(A631="","",'Apply Constraints'!A631)</f>
        <v/>
      </c>
      <c r="E631" s="73" t="str">
        <f t="shared" si="174"/>
        <v/>
      </c>
      <c r="F631" s="68" t="str">
        <f t="shared" si="175"/>
        <v/>
      </c>
      <c r="G631" s="68" t="str">
        <f t="shared" si="176"/>
        <v/>
      </c>
      <c r="H631" s="69" t="str">
        <f t="shared" si="177"/>
        <v/>
      </c>
      <c r="I631" s="70" t="str">
        <f t="shared" si="178"/>
        <v/>
      </c>
      <c r="J631" s="46" t="str">
        <f t="shared" si="171"/>
        <v/>
      </c>
      <c r="K631" s="71" t="str">
        <f t="shared" si="179"/>
        <v/>
      </c>
      <c r="L631" s="70" t="str">
        <f t="shared" si="180"/>
        <v/>
      </c>
      <c r="M631" s="53" t="str">
        <f t="shared" si="181"/>
        <v/>
      </c>
      <c r="N631" s="53" t="str">
        <f t="shared" si="182"/>
        <v/>
      </c>
      <c r="O631" s="53" t="str">
        <f t="shared" si="172"/>
        <v/>
      </c>
      <c r="P631" s="72" t="str">
        <f t="shared" si="183"/>
        <v/>
      </c>
      <c r="Q631" s="72" t="str">
        <f t="shared" si="184"/>
        <v/>
      </c>
      <c r="R631" s="71" t="str">
        <f t="shared" si="185"/>
        <v/>
      </c>
      <c r="S631" s="71" t="str">
        <f t="shared" si="186"/>
        <v/>
      </c>
      <c r="T631" s="71" t="str">
        <f t="shared" si="187"/>
        <v/>
      </c>
      <c r="U631" s="53" t="str">
        <f t="shared" si="173"/>
        <v/>
      </c>
      <c r="V631" s="52" t="str">
        <f t="shared" si="188"/>
        <v/>
      </c>
      <c r="W631" s="66" t="str">
        <f t="shared" si="189"/>
        <v/>
      </c>
    </row>
    <row r="632" spans="1:23" ht="13.5" customHeight="1">
      <c r="A632" s="45" t="str">
        <f>IF('Time Series Inputs'!A632="","",'Time Series Inputs'!A632)</f>
        <v/>
      </c>
      <c r="B632" s="74" t="str">
        <f>IF('Time Series Inputs'!B632="","",'Time Series Inputs'!B632)</f>
        <v/>
      </c>
      <c r="C632" s="74" t="str">
        <f>IF('Time Series Inputs'!C632="","",'Time Series Inputs'!C632)</f>
        <v/>
      </c>
      <c r="D632" s="53" t="str">
        <f>IF(A632="","",'Apply Constraints'!A632)</f>
        <v/>
      </c>
      <c r="E632" s="73" t="str">
        <f t="shared" si="174"/>
        <v/>
      </c>
      <c r="F632" s="68" t="str">
        <f t="shared" si="175"/>
        <v/>
      </c>
      <c r="G632" s="68" t="str">
        <f t="shared" si="176"/>
        <v/>
      </c>
      <c r="H632" s="69" t="str">
        <f t="shared" si="177"/>
        <v/>
      </c>
      <c r="I632" s="70" t="str">
        <f t="shared" si="178"/>
        <v/>
      </c>
      <c r="J632" s="46" t="str">
        <f t="shared" si="171"/>
        <v/>
      </c>
      <c r="K632" s="71" t="str">
        <f t="shared" si="179"/>
        <v/>
      </c>
      <c r="L632" s="70" t="str">
        <f t="shared" si="180"/>
        <v/>
      </c>
      <c r="M632" s="53" t="str">
        <f t="shared" si="181"/>
        <v/>
      </c>
      <c r="N632" s="53" t="str">
        <f t="shared" si="182"/>
        <v/>
      </c>
      <c r="O632" s="53" t="str">
        <f t="shared" si="172"/>
        <v/>
      </c>
      <c r="P632" s="72" t="str">
        <f t="shared" si="183"/>
        <v/>
      </c>
      <c r="Q632" s="72" t="str">
        <f t="shared" si="184"/>
        <v/>
      </c>
      <c r="R632" s="71" t="str">
        <f t="shared" si="185"/>
        <v/>
      </c>
      <c r="S632" s="71" t="str">
        <f t="shared" si="186"/>
        <v/>
      </c>
      <c r="T632" s="71" t="str">
        <f t="shared" si="187"/>
        <v/>
      </c>
      <c r="U632" s="53" t="str">
        <f t="shared" si="173"/>
        <v/>
      </c>
      <c r="V632" s="52" t="str">
        <f t="shared" si="188"/>
        <v/>
      </c>
      <c r="W632" s="66" t="str">
        <f t="shared" si="189"/>
        <v/>
      </c>
    </row>
    <row r="633" spans="1:23" ht="13.5" customHeight="1">
      <c r="A633" s="45" t="str">
        <f>IF('Time Series Inputs'!A633="","",'Time Series Inputs'!A633)</f>
        <v/>
      </c>
      <c r="B633" s="74" t="str">
        <f>IF('Time Series Inputs'!B633="","",'Time Series Inputs'!B633)</f>
        <v/>
      </c>
      <c r="C633" s="74" t="str">
        <f>IF('Time Series Inputs'!C633="","",'Time Series Inputs'!C633)</f>
        <v/>
      </c>
      <c r="D633" s="53" t="str">
        <f>IF(A633="","",'Apply Constraints'!A633)</f>
        <v/>
      </c>
      <c r="E633" s="73" t="str">
        <f t="shared" si="174"/>
        <v/>
      </c>
      <c r="F633" s="68" t="str">
        <f t="shared" si="175"/>
        <v/>
      </c>
      <c r="G633" s="68" t="str">
        <f t="shared" si="176"/>
        <v/>
      </c>
      <c r="H633" s="69" t="str">
        <f t="shared" si="177"/>
        <v/>
      </c>
      <c r="I633" s="70" t="str">
        <f t="shared" si="178"/>
        <v/>
      </c>
      <c r="J633" s="46" t="str">
        <f t="shared" si="171"/>
        <v/>
      </c>
      <c r="K633" s="71" t="str">
        <f t="shared" si="179"/>
        <v/>
      </c>
      <c r="L633" s="70" t="str">
        <f t="shared" si="180"/>
        <v/>
      </c>
      <c r="M633" s="53" t="str">
        <f t="shared" si="181"/>
        <v/>
      </c>
      <c r="N633" s="53" t="str">
        <f t="shared" si="182"/>
        <v/>
      </c>
      <c r="O633" s="53" t="str">
        <f t="shared" si="172"/>
        <v/>
      </c>
      <c r="P633" s="72" t="str">
        <f t="shared" si="183"/>
        <v/>
      </c>
      <c r="Q633" s="72" t="str">
        <f t="shared" si="184"/>
        <v/>
      </c>
      <c r="R633" s="71" t="str">
        <f t="shared" si="185"/>
        <v/>
      </c>
      <c r="S633" s="71" t="str">
        <f t="shared" si="186"/>
        <v/>
      </c>
      <c r="T633" s="71" t="str">
        <f t="shared" si="187"/>
        <v/>
      </c>
      <c r="U633" s="53" t="str">
        <f t="shared" si="173"/>
        <v/>
      </c>
      <c r="V633" s="52" t="str">
        <f t="shared" si="188"/>
        <v/>
      </c>
      <c r="W633" s="66" t="str">
        <f t="shared" si="189"/>
        <v/>
      </c>
    </row>
    <row r="634" spans="1:23" ht="13.5" customHeight="1">
      <c r="A634" s="45" t="str">
        <f>IF('Time Series Inputs'!A634="","",'Time Series Inputs'!A634)</f>
        <v/>
      </c>
      <c r="B634" s="74" t="str">
        <f>IF('Time Series Inputs'!B634="","",'Time Series Inputs'!B634)</f>
        <v/>
      </c>
      <c r="C634" s="74" t="str">
        <f>IF('Time Series Inputs'!C634="","",'Time Series Inputs'!C634)</f>
        <v/>
      </c>
      <c r="D634" s="53" t="str">
        <f>IF(A634="","",'Apply Constraints'!A634)</f>
        <v/>
      </c>
      <c r="E634" s="73" t="str">
        <f t="shared" si="174"/>
        <v/>
      </c>
      <c r="F634" s="68" t="str">
        <f t="shared" si="175"/>
        <v/>
      </c>
      <c r="G634" s="68" t="str">
        <f t="shared" si="176"/>
        <v/>
      </c>
      <c r="H634" s="69" t="str">
        <f t="shared" si="177"/>
        <v/>
      </c>
      <c r="I634" s="70" t="str">
        <f t="shared" si="178"/>
        <v/>
      </c>
      <c r="J634" s="46" t="str">
        <f t="shared" si="171"/>
        <v/>
      </c>
      <c r="K634" s="71" t="str">
        <f t="shared" si="179"/>
        <v/>
      </c>
      <c r="L634" s="70" t="str">
        <f t="shared" si="180"/>
        <v/>
      </c>
      <c r="M634" s="53" t="str">
        <f t="shared" si="181"/>
        <v/>
      </c>
      <c r="N634" s="53" t="str">
        <f t="shared" si="182"/>
        <v/>
      </c>
      <c r="O634" s="53" t="str">
        <f t="shared" si="172"/>
        <v/>
      </c>
      <c r="P634" s="72" t="str">
        <f t="shared" si="183"/>
        <v/>
      </c>
      <c r="Q634" s="72" t="str">
        <f t="shared" si="184"/>
        <v/>
      </c>
      <c r="R634" s="71" t="str">
        <f t="shared" si="185"/>
        <v/>
      </c>
      <c r="S634" s="71" t="str">
        <f t="shared" si="186"/>
        <v/>
      </c>
      <c r="T634" s="71" t="str">
        <f t="shared" si="187"/>
        <v/>
      </c>
      <c r="U634" s="53" t="str">
        <f t="shared" si="173"/>
        <v/>
      </c>
      <c r="V634" s="52" t="str">
        <f t="shared" si="188"/>
        <v/>
      </c>
      <c r="W634" s="66" t="str">
        <f t="shared" si="189"/>
        <v/>
      </c>
    </row>
    <row r="635" spans="1:23" ht="13.5" customHeight="1">
      <c r="A635" s="45" t="str">
        <f>IF('Time Series Inputs'!A635="","",'Time Series Inputs'!A635)</f>
        <v/>
      </c>
      <c r="B635" s="74" t="str">
        <f>IF('Time Series Inputs'!B635="","",'Time Series Inputs'!B635)</f>
        <v/>
      </c>
      <c r="C635" s="74" t="str">
        <f>IF('Time Series Inputs'!C635="","",'Time Series Inputs'!C635)</f>
        <v/>
      </c>
      <c r="D635" s="53" t="str">
        <f>IF(A635="","",'Apply Constraints'!A635)</f>
        <v/>
      </c>
      <c r="E635" s="73" t="str">
        <f t="shared" si="174"/>
        <v/>
      </c>
      <c r="F635" s="68" t="str">
        <f t="shared" si="175"/>
        <v/>
      </c>
      <c r="G635" s="68" t="str">
        <f t="shared" si="176"/>
        <v/>
      </c>
      <c r="H635" s="69" t="str">
        <f t="shared" si="177"/>
        <v/>
      </c>
      <c r="I635" s="70" t="str">
        <f t="shared" si="178"/>
        <v/>
      </c>
      <c r="J635" s="46" t="str">
        <f t="shared" si="171"/>
        <v/>
      </c>
      <c r="K635" s="71" t="str">
        <f t="shared" si="179"/>
        <v/>
      </c>
      <c r="L635" s="70" t="str">
        <f t="shared" si="180"/>
        <v/>
      </c>
      <c r="M635" s="53" t="str">
        <f t="shared" si="181"/>
        <v/>
      </c>
      <c r="N635" s="53" t="str">
        <f t="shared" si="182"/>
        <v/>
      </c>
      <c r="O635" s="53" t="str">
        <f t="shared" si="172"/>
        <v/>
      </c>
      <c r="P635" s="72" t="str">
        <f t="shared" si="183"/>
        <v/>
      </c>
      <c r="Q635" s="72" t="str">
        <f t="shared" si="184"/>
        <v/>
      </c>
      <c r="R635" s="71" t="str">
        <f t="shared" si="185"/>
        <v/>
      </c>
      <c r="S635" s="71" t="str">
        <f t="shared" si="186"/>
        <v/>
      </c>
      <c r="T635" s="71" t="str">
        <f t="shared" si="187"/>
        <v/>
      </c>
      <c r="U635" s="53" t="str">
        <f t="shared" si="173"/>
        <v/>
      </c>
      <c r="V635" s="52" t="str">
        <f t="shared" si="188"/>
        <v/>
      </c>
      <c r="W635" s="66" t="str">
        <f t="shared" si="189"/>
        <v/>
      </c>
    </row>
    <row r="636" spans="1:23" ht="13.5" customHeight="1">
      <c r="A636" s="45" t="str">
        <f>IF('Time Series Inputs'!A636="","",'Time Series Inputs'!A636)</f>
        <v/>
      </c>
      <c r="B636" s="74" t="str">
        <f>IF('Time Series Inputs'!B636="","",'Time Series Inputs'!B636)</f>
        <v/>
      </c>
      <c r="C636" s="74" t="str">
        <f>IF('Time Series Inputs'!C636="","",'Time Series Inputs'!C636)</f>
        <v/>
      </c>
      <c r="D636" s="53" t="str">
        <f>IF(A636="","",'Apply Constraints'!A636)</f>
        <v/>
      </c>
      <c r="E636" s="73" t="str">
        <f t="shared" si="174"/>
        <v/>
      </c>
      <c r="F636" s="68" t="str">
        <f t="shared" si="175"/>
        <v/>
      </c>
      <c r="G636" s="68" t="str">
        <f t="shared" si="176"/>
        <v/>
      </c>
      <c r="H636" s="69" t="str">
        <f t="shared" si="177"/>
        <v/>
      </c>
      <c r="I636" s="70" t="str">
        <f t="shared" si="178"/>
        <v/>
      </c>
      <c r="J636" s="46" t="str">
        <f t="shared" si="171"/>
        <v/>
      </c>
      <c r="K636" s="71" t="str">
        <f t="shared" si="179"/>
        <v/>
      </c>
      <c r="L636" s="70" t="str">
        <f t="shared" si="180"/>
        <v/>
      </c>
      <c r="M636" s="53" t="str">
        <f t="shared" si="181"/>
        <v/>
      </c>
      <c r="N636" s="53" t="str">
        <f t="shared" si="182"/>
        <v/>
      </c>
      <c r="O636" s="53" t="str">
        <f t="shared" si="172"/>
        <v/>
      </c>
      <c r="P636" s="72" t="str">
        <f t="shared" si="183"/>
        <v/>
      </c>
      <c r="Q636" s="72" t="str">
        <f t="shared" si="184"/>
        <v/>
      </c>
      <c r="R636" s="71" t="str">
        <f t="shared" si="185"/>
        <v/>
      </c>
      <c r="S636" s="71" t="str">
        <f t="shared" si="186"/>
        <v/>
      </c>
      <c r="T636" s="71" t="str">
        <f t="shared" si="187"/>
        <v/>
      </c>
      <c r="U636" s="53" t="str">
        <f t="shared" si="173"/>
        <v/>
      </c>
      <c r="V636" s="52" t="str">
        <f t="shared" si="188"/>
        <v/>
      </c>
      <c r="W636" s="66" t="str">
        <f t="shared" si="189"/>
        <v/>
      </c>
    </row>
    <row r="637" spans="1:23" ht="13.5" customHeight="1">
      <c r="A637" s="45" t="str">
        <f>IF('Time Series Inputs'!A637="","",'Time Series Inputs'!A637)</f>
        <v/>
      </c>
      <c r="B637" s="74" t="str">
        <f>IF('Time Series Inputs'!B637="","",'Time Series Inputs'!B637)</f>
        <v/>
      </c>
      <c r="C637" s="74" t="str">
        <f>IF('Time Series Inputs'!C637="","",'Time Series Inputs'!C637)</f>
        <v/>
      </c>
      <c r="D637" s="53" t="str">
        <f>IF(A637="","",'Apply Constraints'!A637)</f>
        <v/>
      </c>
      <c r="E637" s="73" t="str">
        <f t="shared" si="174"/>
        <v/>
      </c>
      <c r="F637" s="68" t="str">
        <f t="shared" si="175"/>
        <v/>
      </c>
      <c r="G637" s="68" t="str">
        <f t="shared" si="176"/>
        <v/>
      </c>
      <c r="H637" s="69" t="str">
        <f t="shared" si="177"/>
        <v/>
      </c>
      <c r="I637" s="70" t="str">
        <f t="shared" si="178"/>
        <v/>
      </c>
      <c r="J637" s="46" t="str">
        <f t="shared" si="171"/>
        <v/>
      </c>
      <c r="K637" s="71" t="str">
        <f t="shared" si="179"/>
        <v/>
      </c>
      <c r="L637" s="70" t="str">
        <f t="shared" si="180"/>
        <v/>
      </c>
      <c r="M637" s="53" t="str">
        <f t="shared" si="181"/>
        <v/>
      </c>
      <c r="N637" s="53" t="str">
        <f t="shared" si="182"/>
        <v/>
      </c>
      <c r="O637" s="53" t="str">
        <f t="shared" si="172"/>
        <v/>
      </c>
      <c r="P637" s="72" t="str">
        <f t="shared" si="183"/>
        <v/>
      </c>
      <c r="Q637" s="72" t="str">
        <f t="shared" si="184"/>
        <v/>
      </c>
      <c r="R637" s="71" t="str">
        <f t="shared" si="185"/>
        <v/>
      </c>
      <c r="S637" s="71" t="str">
        <f t="shared" si="186"/>
        <v/>
      </c>
      <c r="T637" s="71" t="str">
        <f t="shared" si="187"/>
        <v/>
      </c>
      <c r="U637" s="53" t="str">
        <f t="shared" si="173"/>
        <v/>
      </c>
      <c r="V637" s="52" t="str">
        <f t="shared" si="188"/>
        <v/>
      </c>
      <c r="W637" s="66" t="str">
        <f t="shared" si="189"/>
        <v/>
      </c>
    </row>
    <row r="638" spans="1:23" ht="13.5" customHeight="1">
      <c r="A638" s="45" t="str">
        <f>IF('Time Series Inputs'!A638="","",'Time Series Inputs'!A638)</f>
        <v/>
      </c>
      <c r="B638" s="74" t="str">
        <f>IF('Time Series Inputs'!B638="","",'Time Series Inputs'!B638)</f>
        <v/>
      </c>
      <c r="C638" s="74" t="str">
        <f>IF('Time Series Inputs'!C638="","",'Time Series Inputs'!C638)</f>
        <v/>
      </c>
      <c r="D638" s="53" t="str">
        <f>IF(A638="","",'Apply Constraints'!A638)</f>
        <v/>
      </c>
      <c r="E638" s="73" t="str">
        <f t="shared" si="174"/>
        <v/>
      </c>
      <c r="F638" s="68" t="str">
        <f t="shared" si="175"/>
        <v/>
      </c>
      <c r="G638" s="68" t="str">
        <f t="shared" si="176"/>
        <v/>
      </c>
      <c r="H638" s="69" t="str">
        <f t="shared" si="177"/>
        <v/>
      </c>
      <c r="I638" s="70" t="str">
        <f t="shared" si="178"/>
        <v/>
      </c>
      <c r="J638" s="46" t="str">
        <f t="shared" si="171"/>
        <v/>
      </c>
      <c r="K638" s="71" t="str">
        <f t="shared" si="179"/>
        <v/>
      </c>
      <c r="L638" s="70" t="str">
        <f t="shared" si="180"/>
        <v/>
      </c>
      <c r="M638" s="53" t="str">
        <f t="shared" si="181"/>
        <v/>
      </c>
      <c r="N638" s="53" t="str">
        <f t="shared" si="182"/>
        <v/>
      </c>
      <c r="O638" s="53" t="str">
        <f t="shared" si="172"/>
        <v/>
      </c>
      <c r="P638" s="72" t="str">
        <f t="shared" si="183"/>
        <v/>
      </c>
      <c r="Q638" s="72" t="str">
        <f t="shared" si="184"/>
        <v/>
      </c>
      <c r="R638" s="71" t="str">
        <f t="shared" si="185"/>
        <v/>
      </c>
      <c r="S638" s="71" t="str">
        <f t="shared" si="186"/>
        <v/>
      </c>
      <c r="T638" s="71" t="str">
        <f t="shared" si="187"/>
        <v/>
      </c>
      <c r="U638" s="53" t="str">
        <f t="shared" si="173"/>
        <v/>
      </c>
      <c r="V638" s="52" t="str">
        <f t="shared" si="188"/>
        <v/>
      </c>
      <c r="W638" s="66" t="str">
        <f t="shared" si="189"/>
        <v/>
      </c>
    </row>
    <row r="639" spans="1:23" ht="13.5" customHeight="1">
      <c r="A639" s="45" t="str">
        <f>IF('Time Series Inputs'!A639="","",'Time Series Inputs'!A639)</f>
        <v/>
      </c>
      <c r="B639" s="74" t="str">
        <f>IF('Time Series Inputs'!B639="","",'Time Series Inputs'!B639)</f>
        <v/>
      </c>
      <c r="C639" s="74" t="str">
        <f>IF('Time Series Inputs'!C639="","",'Time Series Inputs'!C639)</f>
        <v/>
      </c>
      <c r="D639" s="53" t="str">
        <f>IF(A639="","",'Apply Constraints'!A639)</f>
        <v/>
      </c>
      <c r="E639" s="73" t="str">
        <f t="shared" si="174"/>
        <v/>
      </c>
      <c r="F639" s="68" t="str">
        <f t="shared" si="175"/>
        <v/>
      </c>
      <c r="G639" s="68" t="str">
        <f t="shared" si="176"/>
        <v/>
      </c>
      <c r="H639" s="69" t="str">
        <f t="shared" si="177"/>
        <v/>
      </c>
      <c r="I639" s="70" t="str">
        <f t="shared" si="178"/>
        <v/>
      </c>
      <c r="J639" s="46" t="str">
        <f t="shared" si="171"/>
        <v/>
      </c>
      <c r="K639" s="71" t="str">
        <f t="shared" si="179"/>
        <v/>
      </c>
      <c r="L639" s="70" t="str">
        <f t="shared" si="180"/>
        <v/>
      </c>
      <c r="M639" s="53" t="str">
        <f t="shared" si="181"/>
        <v/>
      </c>
      <c r="N639" s="53" t="str">
        <f t="shared" si="182"/>
        <v/>
      </c>
      <c r="O639" s="53" t="str">
        <f t="shared" si="172"/>
        <v/>
      </c>
      <c r="P639" s="72" t="str">
        <f t="shared" si="183"/>
        <v/>
      </c>
      <c r="Q639" s="72" t="str">
        <f t="shared" si="184"/>
        <v/>
      </c>
      <c r="R639" s="71" t="str">
        <f t="shared" si="185"/>
        <v/>
      </c>
      <c r="S639" s="71" t="str">
        <f t="shared" si="186"/>
        <v/>
      </c>
      <c r="T639" s="71" t="str">
        <f t="shared" si="187"/>
        <v/>
      </c>
      <c r="U639" s="53" t="str">
        <f t="shared" si="173"/>
        <v/>
      </c>
      <c r="V639" s="52" t="str">
        <f t="shared" si="188"/>
        <v/>
      </c>
      <c r="W639" s="66" t="str">
        <f t="shared" si="189"/>
        <v/>
      </c>
    </row>
    <row r="640" spans="1:23" ht="13.5" customHeight="1">
      <c r="A640" s="45" t="str">
        <f>IF('Time Series Inputs'!A640="","",'Time Series Inputs'!A640)</f>
        <v/>
      </c>
      <c r="B640" s="74" t="str">
        <f>IF('Time Series Inputs'!B640="","",'Time Series Inputs'!B640)</f>
        <v/>
      </c>
      <c r="C640" s="74" t="str">
        <f>IF('Time Series Inputs'!C640="","",'Time Series Inputs'!C640)</f>
        <v/>
      </c>
      <c r="D640" s="53" t="str">
        <f>IF(A640="","",'Apply Constraints'!A640)</f>
        <v/>
      </c>
      <c r="E640" s="73" t="str">
        <f t="shared" si="174"/>
        <v/>
      </c>
      <c r="F640" s="68" t="str">
        <f t="shared" si="175"/>
        <v/>
      </c>
      <c r="G640" s="68" t="str">
        <f t="shared" si="176"/>
        <v/>
      </c>
      <c r="H640" s="69" t="str">
        <f t="shared" si="177"/>
        <v/>
      </c>
      <c r="I640" s="70" t="str">
        <f t="shared" si="178"/>
        <v/>
      </c>
      <c r="J640" s="46" t="str">
        <f t="shared" si="171"/>
        <v/>
      </c>
      <c r="K640" s="71" t="str">
        <f t="shared" si="179"/>
        <v/>
      </c>
      <c r="L640" s="70" t="str">
        <f t="shared" si="180"/>
        <v/>
      </c>
      <c r="M640" s="53" t="str">
        <f t="shared" si="181"/>
        <v/>
      </c>
      <c r="N640" s="53" t="str">
        <f t="shared" si="182"/>
        <v/>
      </c>
      <c r="O640" s="53" t="str">
        <f t="shared" si="172"/>
        <v/>
      </c>
      <c r="P640" s="72" t="str">
        <f t="shared" si="183"/>
        <v/>
      </c>
      <c r="Q640" s="72" t="str">
        <f t="shared" si="184"/>
        <v/>
      </c>
      <c r="R640" s="71" t="str">
        <f t="shared" si="185"/>
        <v/>
      </c>
      <c r="S640" s="71" t="str">
        <f t="shared" si="186"/>
        <v/>
      </c>
      <c r="T640" s="71" t="str">
        <f t="shared" si="187"/>
        <v/>
      </c>
      <c r="U640" s="53" t="str">
        <f t="shared" si="173"/>
        <v/>
      </c>
      <c r="V640" s="52" t="str">
        <f t="shared" si="188"/>
        <v/>
      </c>
      <c r="W640" s="66" t="str">
        <f t="shared" si="189"/>
        <v/>
      </c>
    </row>
    <row r="641" spans="1:23" ht="13.5" customHeight="1">
      <c r="A641" s="45" t="str">
        <f>IF('Time Series Inputs'!A641="","",'Time Series Inputs'!A641)</f>
        <v/>
      </c>
      <c r="B641" s="74" t="str">
        <f>IF('Time Series Inputs'!B641="","",'Time Series Inputs'!B641)</f>
        <v/>
      </c>
      <c r="C641" s="74" t="str">
        <f>IF('Time Series Inputs'!C641="","",'Time Series Inputs'!C641)</f>
        <v/>
      </c>
      <c r="D641" s="53" t="str">
        <f>IF(A641="","",'Apply Constraints'!A641)</f>
        <v/>
      </c>
      <c r="E641" s="73" t="str">
        <f t="shared" si="174"/>
        <v/>
      </c>
      <c r="F641" s="68" t="str">
        <f t="shared" si="175"/>
        <v/>
      </c>
      <c r="G641" s="68" t="str">
        <f t="shared" si="176"/>
        <v/>
      </c>
      <c r="H641" s="69" t="str">
        <f t="shared" si="177"/>
        <v/>
      </c>
      <c r="I641" s="70" t="str">
        <f t="shared" si="178"/>
        <v/>
      </c>
      <c r="J641" s="46" t="str">
        <f t="shared" si="171"/>
        <v/>
      </c>
      <c r="K641" s="71" t="str">
        <f t="shared" si="179"/>
        <v/>
      </c>
      <c r="L641" s="70" t="str">
        <f t="shared" si="180"/>
        <v/>
      </c>
      <c r="M641" s="53" t="str">
        <f t="shared" si="181"/>
        <v/>
      </c>
      <c r="N641" s="53" t="str">
        <f t="shared" si="182"/>
        <v/>
      </c>
      <c r="O641" s="53" t="str">
        <f t="shared" si="172"/>
        <v/>
      </c>
      <c r="P641" s="72" t="str">
        <f t="shared" si="183"/>
        <v/>
      </c>
      <c r="Q641" s="72" t="str">
        <f t="shared" si="184"/>
        <v/>
      </c>
      <c r="R641" s="71" t="str">
        <f t="shared" si="185"/>
        <v/>
      </c>
      <c r="S641" s="71" t="str">
        <f t="shared" si="186"/>
        <v/>
      </c>
      <c r="T641" s="71" t="str">
        <f t="shared" si="187"/>
        <v/>
      </c>
      <c r="U641" s="53" t="str">
        <f t="shared" si="173"/>
        <v/>
      </c>
      <c r="V641" s="52" t="str">
        <f t="shared" si="188"/>
        <v/>
      </c>
      <c r="W641" s="66" t="str">
        <f t="shared" si="189"/>
        <v/>
      </c>
    </row>
    <row r="642" spans="1:23" ht="13.5" customHeight="1">
      <c r="A642" s="45" t="str">
        <f>IF('Time Series Inputs'!A642="","",'Time Series Inputs'!A642)</f>
        <v/>
      </c>
      <c r="B642" s="74" t="str">
        <f>IF('Time Series Inputs'!B642="","",'Time Series Inputs'!B642)</f>
        <v/>
      </c>
      <c r="C642" s="74" t="str">
        <f>IF('Time Series Inputs'!C642="","",'Time Series Inputs'!C642)</f>
        <v/>
      </c>
      <c r="D642" s="53" t="str">
        <f>IF(A642="","",'Apply Constraints'!A642)</f>
        <v/>
      </c>
      <c r="E642" s="73" t="str">
        <f t="shared" si="174"/>
        <v/>
      </c>
      <c r="F642" s="68" t="str">
        <f t="shared" si="175"/>
        <v/>
      </c>
      <c r="G642" s="68" t="str">
        <f t="shared" si="176"/>
        <v/>
      </c>
      <c r="H642" s="69" t="str">
        <f t="shared" si="177"/>
        <v/>
      </c>
      <c r="I642" s="70" t="str">
        <f t="shared" si="178"/>
        <v/>
      </c>
      <c r="J642" s="46" t="str">
        <f t="shared" ref="J642:J705" si="190">IF(B642="","", -F642* (1-(1-ANNUAL_FEE)^(1/252)))</f>
        <v/>
      </c>
      <c r="K642" s="71" t="str">
        <f t="shared" si="179"/>
        <v/>
      </c>
      <c r="L642" s="70" t="str">
        <f t="shared" si="180"/>
        <v/>
      </c>
      <c r="M642" s="53" t="str">
        <f t="shared" si="181"/>
        <v/>
      </c>
      <c r="N642" s="53" t="str">
        <f t="shared" si="182"/>
        <v/>
      </c>
      <c r="O642" s="53" t="str">
        <f t="shared" ref="O642:O705" si="191">IF(A642="","",IF(D642=N642,0,IF(D642&gt;N642,(D642-N642)/(1+BID_OFFER_SPREAD/2*D642),(D642-N642)/(1-BID_OFFER_SPREAD/2*D642))*(K642/(1-N642))))</f>
        <v/>
      </c>
      <c r="P642" s="72" t="str">
        <f t="shared" si="183"/>
        <v/>
      </c>
      <c r="Q642" s="72" t="str">
        <f t="shared" si="184"/>
        <v/>
      </c>
      <c r="R642" s="71" t="str">
        <f t="shared" si="185"/>
        <v/>
      </c>
      <c r="S642" s="71" t="str">
        <f t="shared" si="186"/>
        <v/>
      </c>
      <c r="T642" s="71" t="str">
        <f t="shared" si="187"/>
        <v/>
      </c>
      <c r="U642" s="53" t="str">
        <f t="shared" ref="U642:U705" si="192">IF(E642="","",T642/(T642+S642))</f>
        <v/>
      </c>
      <c r="V642" s="52" t="str">
        <f t="shared" si="188"/>
        <v/>
      </c>
      <c r="W642" s="66" t="str">
        <f t="shared" si="189"/>
        <v/>
      </c>
    </row>
    <row r="643" spans="1:23" ht="13.5" customHeight="1">
      <c r="A643" s="45" t="str">
        <f>IF('Time Series Inputs'!A643="","",'Time Series Inputs'!A643)</f>
        <v/>
      </c>
      <c r="B643" s="74" t="str">
        <f>IF('Time Series Inputs'!B643="","",'Time Series Inputs'!B643)</f>
        <v/>
      </c>
      <c r="C643" s="74" t="str">
        <f>IF('Time Series Inputs'!C643="","",'Time Series Inputs'!C643)</f>
        <v/>
      </c>
      <c r="D643" s="53" t="str">
        <f>IF(A643="","",'Apply Constraints'!A643)</f>
        <v/>
      </c>
      <c r="E643" s="73" t="str">
        <f t="shared" ref="E643:E706" si="193">IF(B643="","",(U642*B643/B642/(1+U642*(B643/B642-1))))</f>
        <v/>
      </c>
      <c r="F643" s="68" t="str">
        <f t="shared" ref="F643:F706" si="194">IF(B643="","",Q642*B643+S642)</f>
        <v/>
      </c>
      <c r="G643" s="68" t="str">
        <f t="shared" ref="G643:G706" si="195">IF(B643="","", E643*F643)</f>
        <v/>
      </c>
      <c r="H643" s="69" t="str">
        <f t="shared" ref="H643:H706" si="196">IF(B643="","", F643 - Q642*B643)</f>
        <v/>
      </c>
      <c r="I643" s="70" t="str">
        <f t="shared" ref="I643:I706" si="197">IF(B643="","", G643/B643)</f>
        <v/>
      </c>
      <c r="J643" s="46" t="str">
        <f t="shared" si="190"/>
        <v/>
      </c>
      <c r="K643" s="71" t="str">
        <f t="shared" ref="K643:K706" si="198">IF(B643="","", H643+J643)</f>
        <v/>
      </c>
      <c r="L643" s="70" t="str">
        <f t="shared" ref="L643:L706" si="199">IF(B643="","", K643+G643)</f>
        <v/>
      </c>
      <c r="M643" s="53" t="str">
        <f t="shared" ref="M643:M706" si="200">IF(B643="","", L643*D643*(1-ANNUAL_FEE)^(1/252))</f>
        <v/>
      </c>
      <c r="N643" s="53" t="str">
        <f t="shared" ref="N643:N706" si="201">IF(B643="","", G643/L643)</f>
        <v/>
      </c>
      <c r="O643" s="53" t="str">
        <f t="shared" si="191"/>
        <v/>
      </c>
      <c r="P643" s="72" t="str">
        <f t="shared" ref="P643:P706" si="202">IF(B643="","", O643/B643)</f>
        <v/>
      </c>
      <c r="Q643" s="72" t="str">
        <f t="shared" ref="Q643:Q706" si="203">IF(B643="","", P643+I643)</f>
        <v/>
      </c>
      <c r="R643" s="71" t="str">
        <f t="shared" ref="R643:R706" si="204">IF(A643="","",IF(P643&gt;0,-P643*B643*(1+BID_OFFER_SPREAD/2),-P643*B643*(1-BID_OFFER_SPREAD/2)))</f>
        <v/>
      </c>
      <c r="S643" s="71" t="str">
        <f t="shared" ref="S643:S706" si="205">IF(B643="","", K643+R643)</f>
        <v/>
      </c>
      <c r="T643" s="71" t="str">
        <f t="shared" ref="T643:T706" si="206">IF(B643="","", Q643*B643)</f>
        <v/>
      </c>
      <c r="U643" s="53" t="str">
        <f t="shared" si="192"/>
        <v/>
      </c>
      <c r="V643" s="52" t="str">
        <f t="shared" ref="V643:V706" si="207">IF(B643="","", IF(U643=D643,"Correct", "Error"))</f>
        <v/>
      </c>
      <c r="W643" s="66" t="str">
        <f t="shared" ref="W643:W706" si="208">IF(B643="","", S643+T643)</f>
        <v/>
      </c>
    </row>
    <row r="644" spans="1:23" ht="13.5" customHeight="1">
      <c r="A644" s="45" t="str">
        <f>IF('Time Series Inputs'!A644="","",'Time Series Inputs'!A644)</f>
        <v/>
      </c>
      <c r="B644" s="74" t="str">
        <f>IF('Time Series Inputs'!B644="","",'Time Series Inputs'!B644)</f>
        <v/>
      </c>
      <c r="C644" s="74" t="str">
        <f>IF('Time Series Inputs'!C644="","",'Time Series Inputs'!C644)</f>
        <v/>
      </c>
      <c r="D644" s="53" t="str">
        <f>IF(A644="","",'Apply Constraints'!A644)</f>
        <v/>
      </c>
      <c r="E644" s="73" t="str">
        <f t="shared" si="193"/>
        <v/>
      </c>
      <c r="F644" s="68" t="str">
        <f t="shared" si="194"/>
        <v/>
      </c>
      <c r="G644" s="68" t="str">
        <f t="shared" si="195"/>
        <v/>
      </c>
      <c r="H644" s="69" t="str">
        <f t="shared" si="196"/>
        <v/>
      </c>
      <c r="I644" s="70" t="str">
        <f t="shared" si="197"/>
        <v/>
      </c>
      <c r="J644" s="46" t="str">
        <f t="shared" si="190"/>
        <v/>
      </c>
      <c r="K644" s="71" t="str">
        <f t="shared" si="198"/>
        <v/>
      </c>
      <c r="L644" s="70" t="str">
        <f t="shared" si="199"/>
        <v/>
      </c>
      <c r="M644" s="53" t="str">
        <f t="shared" si="200"/>
        <v/>
      </c>
      <c r="N644" s="53" t="str">
        <f t="shared" si="201"/>
        <v/>
      </c>
      <c r="O644" s="53" t="str">
        <f t="shared" si="191"/>
        <v/>
      </c>
      <c r="P644" s="72" t="str">
        <f t="shared" si="202"/>
        <v/>
      </c>
      <c r="Q644" s="72" t="str">
        <f t="shared" si="203"/>
        <v/>
      </c>
      <c r="R644" s="71" t="str">
        <f t="shared" si="204"/>
        <v/>
      </c>
      <c r="S644" s="71" t="str">
        <f t="shared" si="205"/>
        <v/>
      </c>
      <c r="T644" s="71" t="str">
        <f t="shared" si="206"/>
        <v/>
      </c>
      <c r="U644" s="53" t="str">
        <f t="shared" si="192"/>
        <v/>
      </c>
      <c r="V644" s="52" t="str">
        <f t="shared" si="207"/>
        <v/>
      </c>
      <c r="W644" s="66" t="str">
        <f t="shared" si="208"/>
        <v/>
      </c>
    </row>
    <row r="645" spans="1:23" ht="13.5" customHeight="1">
      <c r="A645" s="45" t="str">
        <f>IF('Time Series Inputs'!A645="","",'Time Series Inputs'!A645)</f>
        <v/>
      </c>
      <c r="B645" s="74" t="str">
        <f>IF('Time Series Inputs'!B645="","",'Time Series Inputs'!B645)</f>
        <v/>
      </c>
      <c r="C645" s="74" t="str">
        <f>IF('Time Series Inputs'!C645="","",'Time Series Inputs'!C645)</f>
        <v/>
      </c>
      <c r="D645" s="53" t="str">
        <f>IF(A645="","",'Apply Constraints'!A645)</f>
        <v/>
      </c>
      <c r="E645" s="73" t="str">
        <f t="shared" si="193"/>
        <v/>
      </c>
      <c r="F645" s="68" t="str">
        <f t="shared" si="194"/>
        <v/>
      </c>
      <c r="G645" s="68" t="str">
        <f t="shared" si="195"/>
        <v/>
      </c>
      <c r="H645" s="69" t="str">
        <f t="shared" si="196"/>
        <v/>
      </c>
      <c r="I645" s="70" t="str">
        <f t="shared" si="197"/>
        <v/>
      </c>
      <c r="J645" s="46" t="str">
        <f t="shared" si="190"/>
        <v/>
      </c>
      <c r="K645" s="71" t="str">
        <f t="shared" si="198"/>
        <v/>
      </c>
      <c r="L645" s="70" t="str">
        <f t="shared" si="199"/>
        <v/>
      </c>
      <c r="M645" s="53" t="str">
        <f t="shared" si="200"/>
        <v/>
      </c>
      <c r="N645" s="53" t="str">
        <f t="shared" si="201"/>
        <v/>
      </c>
      <c r="O645" s="53" t="str">
        <f t="shared" si="191"/>
        <v/>
      </c>
      <c r="P645" s="72" t="str">
        <f t="shared" si="202"/>
        <v/>
      </c>
      <c r="Q645" s="72" t="str">
        <f t="shared" si="203"/>
        <v/>
      </c>
      <c r="R645" s="71" t="str">
        <f t="shared" si="204"/>
        <v/>
      </c>
      <c r="S645" s="71" t="str">
        <f t="shared" si="205"/>
        <v/>
      </c>
      <c r="T645" s="71" t="str">
        <f t="shared" si="206"/>
        <v/>
      </c>
      <c r="U645" s="53" t="str">
        <f t="shared" si="192"/>
        <v/>
      </c>
      <c r="V645" s="52" t="str">
        <f t="shared" si="207"/>
        <v/>
      </c>
      <c r="W645" s="66" t="str">
        <f t="shared" si="208"/>
        <v/>
      </c>
    </row>
    <row r="646" spans="1:23" ht="13.5" customHeight="1">
      <c r="A646" s="45" t="str">
        <f>IF('Time Series Inputs'!A646="","",'Time Series Inputs'!A646)</f>
        <v/>
      </c>
      <c r="B646" s="74" t="str">
        <f>IF('Time Series Inputs'!B646="","",'Time Series Inputs'!B646)</f>
        <v/>
      </c>
      <c r="C646" s="74" t="str">
        <f>IF('Time Series Inputs'!C646="","",'Time Series Inputs'!C646)</f>
        <v/>
      </c>
      <c r="D646" s="53" t="str">
        <f>IF(A646="","",'Apply Constraints'!A646)</f>
        <v/>
      </c>
      <c r="E646" s="73" t="str">
        <f t="shared" si="193"/>
        <v/>
      </c>
      <c r="F646" s="68" t="str">
        <f t="shared" si="194"/>
        <v/>
      </c>
      <c r="G646" s="68" t="str">
        <f t="shared" si="195"/>
        <v/>
      </c>
      <c r="H646" s="69" t="str">
        <f t="shared" si="196"/>
        <v/>
      </c>
      <c r="I646" s="70" t="str">
        <f t="shared" si="197"/>
        <v/>
      </c>
      <c r="J646" s="46" t="str">
        <f t="shared" si="190"/>
        <v/>
      </c>
      <c r="K646" s="71" t="str">
        <f t="shared" si="198"/>
        <v/>
      </c>
      <c r="L646" s="70" t="str">
        <f t="shared" si="199"/>
        <v/>
      </c>
      <c r="M646" s="53" t="str">
        <f t="shared" si="200"/>
        <v/>
      </c>
      <c r="N646" s="53" t="str">
        <f t="shared" si="201"/>
        <v/>
      </c>
      <c r="O646" s="53" t="str">
        <f t="shared" si="191"/>
        <v/>
      </c>
      <c r="P646" s="72" t="str">
        <f t="shared" si="202"/>
        <v/>
      </c>
      <c r="Q646" s="72" t="str">
        <f t="shared" si="203"/>
        <v/>
      </c>
      <c r="R646" s="71" t="str">
        <f t="shared" si="204"/>
        <v/>
      </c>
      <c r="S646" s="71" t="str">
        <f t="shared" si="205"/>
        <v/>
      </c>
      <c r="T646" s="71" t="str">
        <f t="shared" si="206"/>
        <v/>
      </c>
      <c r="U646" s="53" t="str">
        <f t="shared" si="192"/>
        <v/>
      </c>
      <c r="V646" s="52" t="str">
        <f t="shared" si="207"/>
        <v/>
      </c>
      <c r="W646" s="66" t="str">
        <f t="shared" si="208"/>
        <v/>
      </c>
    </row>
    <row r="647" spans="1:23" ht="13.5" customHeight="1">
      <c r="A647" s="45" t="str">
        <f>IF('Time Series Inputs'!A647="","",'Time Series Inputs'!A647)</f>
        <v/>
      </c>
      <c r="B647" s="74" t="str">
        <f>IF('Time Series Inputs'!B647="","",'Time Series Inputs'!B647)</f>
        <v/>
      </c>
      <c r="C647" s="74" t="str">
        <f>IF('Time Series Inputs'!C647="","",'Time Series Inputs'!C647)</f>
        <v/>
      </c>
      <c r="D647" s="53" t="str">
        <f>IF(A647="","",'Apply Constraints'!A647)</f>
        <v/>
      </c>
      <c r="E647" s="73" t="str">
        <f t="shared" si="193"/>
        <v/>
      </c>
      <c r="F647" s="68" t="str">
        <f t="shared" si="194"/>
        <v/>
      </c>
      <c r="G647" s="68" t="str">
        <f t="shared" si="195"/>
        <v/>
      </c>
      <c r="H647" s="69" t="str">
        <f t="shared" si="196"/>
        <v/>
      </c>
      <c r="I647" s="70" t="str">
        <f t="shared" si="197"/>
        <v/>
      </c>
      <c r="J647" s="46" t="str">
        <f t="shared" si="190"/>
        <v/>
      </c>
      <c r="K647" s="71" t="str">
        <f t="shared" si="198"/>
        <v/>
      </c>
      <c r="L647" s="70" t="str">
        <f t="shared" si="199"/>
        <v/>
      </c>
      <c r="M647" s="53" t="str">
        <f t="shared" si="200"/>
        <v/>
      </c>
      <c r="N647" s="53" t="str">
        <f t="shared" si="201"/>
        <v/>
      </c>
      <c r="O647" s="53" t="str">
        <f t="shared" si="191"/>
        <v/>
      </c>
      <c r="P647" s="72" t="str">
        <f t="shared" si="202"/>
        <v/>
      </c>
      <c r="Q647" s="72" t="str">
        <f t="shared" si="203"/>
        <v/>
      </c>
      <c r="R647" s="71" t="str">
        <f t="shared" si="204"/>
        <v/>
      </c>
      <c r="S647" s="71" t="str">
        <f t="shared" si="205"/>
        <v/>
      </c>
      <c r="T647" s="71" t="str">
        <f t="shared" si="206"/>
        <v/>
      </c>
      <c r="U647" s="53" t="str">
        <f t="shared" si="192"/>
        <v/>
      </c>
      <c r="V647" s="52" t="str">
        <f t="shared" si="207"/>
        <v/>
      </c>
      <c r="W647" s="66" t="str">
        <f t="shared" si="208"/>
        <v/>
      </c>
    </row>
    <row r="648" spans="1:23" ht="13.5" customHeight="1">
      <c r="A648" s="45" t="str">
        <f>IF('Time Series Inputs'!A648="","",'Time Series Inputs'!A648)</f>
        <v/>
      </c>
      <c r="B648" s="74" t="str">
        <f>IF('Time Series Inputs'!B648="","",'Time Series Inputs'!B648)</f>
        <v/>
      </c>
      <c r="C648" s="74" t="str">
        <f>IF('Time Series Inputs'!C648="","",'Time Series Inputs'!C648)</f>
        <v/>
      </c>
      <c r="D648" s="53" t="str">
        <f>IF(A648="","",'Apply Constraints'!A648)</f>
        <v/>
      </c>
      <c r="E648" s="73" t="str">
        <f t="shared" si="193"/>
        <v/>
      </c>
      <c r="F648" s="68" t="str">
        <f t="shared" si="194"/>
        <v/>
      </c>
      <c r="G648" s="68" t="str">
        <f t="shared" si="195"/>
        <v/>
      </c>
      <c r="H648" s="69" t="str">
        <f t="shared" si="196"/>
        <v/>
      </c>
      <c r="I648" s="70" t="str">
        <f t="shared" si="197"/>
        <v/>
      </c>
      <c r="J648" s="46" t="str">
        <f t="shared" si="190"/>
        <v/>
      </c>
      <c r="K648" s="71" t="str">
        <f t="shared" si="198"/>
        <v/>
      </c>
      <c r="L648" s="70" t="str">
        <f t="shared" si="199"/>
        <v/>
      </c>
      <c r="M648" s="53" t="str">
        <f t="shared" si="200"/>
        <v/>
      </c>
      <c r="N648" s="53" t="str">
        <f t="shared" si="201"/>
        <v/>
      </c>
      <c r="O648" s="53" t="str">
        <f t="shared" si="191"/>
        <v/>
      </c>
      <c r="P648" s="72" t="str">
        <f t="shared" si="202"/>
        <v/>
      </c>
      <c r="Q648" s="72" t="str">
        <f t="shared" si="203"/>
        <v/>
      </c>
      <c r="R648" s="71" t="str">
        <f t="shared" si="204"/>
        <v/>
      </c>
      <c r="S648" s="71" t="str">
        <f t="shared" si="205"/>
        <v/>
      </c>
      <c r="T648" s="71" t="str">
        <f t="shared" si="206"/>
        <v/>
      </c>
      <c r="U648" s="53" t="str">
        <f t="shared" si="192"/>
        <v/>
      </c>
      <c r="V648" s="52" t="str">
        <f t="shared" si="207"/>
        <v/>
      </c>
      <c r="W648" s="66" t="str">
        <f t="shared" si="208"/>
        <v/>
      </c>
    </row>
    <row r="649" spans="1:23" ht="13.5" customHeight="1">
      <c r="A649" s="45" t="str">
        <f>IF('Time Series Inputs'!A649="","",'Time Series Inputs'!A649)</f>
        <v/>
      </c>
      <c r="B649" s="74" t="str">
        <f>IF('Time Series Inputs'!B649="","",'Time Series Inputs'!B649)</f>
        <v/>
      </c>
      <c r="C649" s="74" t="str">
        <f>IF('Time Series Inputs'!C649="","",'Time Series Inputs'!C649)</f>
        <v/>
      </c>
      <c r="D649" s="53" t="str">
        <f>IF(A649="","",'Apply Constraints'!A649)</f>
        <v/>
      </c>
      <c r="E649" s="73" t="str">
        <f t="shared" si="193"/>
        <v/>
      </c>
      <c r="F649" s="68" t="str">
        <f t="shared" si="194"/>
        <v/>
      </c>
      <c r="G649" s="68" t="str">
        <f t="shared" si="195"/>
        <v/>
      </c>
      <c r="H649" s="69" t="str">
        <f t="shared" si="196"/>
        <v/>
      </c>
      <c r="I649" s="70" t="str">
        <f t="shared" si="197"/>
        <v/>
      </c>
      <c r="J649" s="46" t="str">
        <f t="shared" si="190"/>
        <v/>
      </c>
      <c r="K649" s="71" t="str">
        <f t="shared" si="198"/>
        <v/>
      </c>
      <c r="L649" s="70" t="str">
        <f t="shared" si="199"/>
        <v/>
      </c>
      <c r="M649" s="53" t="str">
        <f t="shared" si="200"/>
        <v/>
      </c>
      <c r="N649" s="53" t="str">
        <f t="shared" si="201"/>
        <v/>
      </c>
      <c r="O649" s="53" t="str">
        <f t="shared" si="191"/>
        <v/>
      </c>
      <c r="P649" s="72" t="str">
        <f t="shared" si="202"/>
        <v/>
      </c>
      <c r="Q649" s="72" t="str">
        <f t="shared" si="203"/>
        <v/>
      </c>
      <c r="R649" s="71" t="str">
        <f t="shared" si="204"/>
        <v/>
      </c>
      <c r="S649" s="71" t="str">
        <f t="shared" si="205"/>
        <v/>
      </c>
      <c r="T649" s="71" t="str">
        <f t="shared" si="206"/>
        <v/>
      </c>
      <c r="U649" s="53" t="str">
        <f t="shared" si="192"/>
        <v/>
      </c>
      <c r="V649" s="52" t="str">
        <f t="shared" si="207"/>
        <v/>
      </c>
      <c r="W649" s="66" t="str">
        <f t="shared" si="208"/>
        <v/>
      </c>
    </row>
    <row r="650" spans="1:23" ht="13.5" customHeight="1">
      <c r="A650" s="45" t="str">
        <f>IF('Time Series Inputs'!A650="","",'Time Series Inputs'!A650)</f>
        <v/>
      </c>
      <c r="B650" s="74" t="str">
        <f>IF('Time Series Inputs'!B650="","",'Time Series Inputs'!B650)</f>
        <v/>
      </c>
      <c r="C650" s="74" t="str">
        <f>IF('Time Series Inputs'!C650="","",'Time Series Inputs'!C650)</f>
        <v/>
      </c>
      <c r="D650" s="53" t="str">
        <f>IF(A650="","",'Apply Constraints'!A650)</f>
        <v/>
      </c>
      <c r="E650" s="73" t="str">
        <f t="shared" si="193"/>
        <v/>
      </c>
      <c r="F650" s="68" t="str">
        <f t="shared" si="194"/>
        <v/>
      </c>
      <c r="G650" s="68" t="str">
        <f t="shared" si="195"/>
        <v/>
      </c>
      <c r="H650" s="69" t="str">
        <f t="shared" si="196"/>
        <v/>
      </c>
      <c r="I650" s="70" t="str">
        <f t="shared" si="197"/>
        <v/>
      </c>
      <c r="J650" s="46" t="str">
        <f t="shared" si="190"/>
        <v/>
      </c>
      <c r="K650" s="71" t="str">
        <f t="shared" si="198"/>
        <v/>
      </c>
      <c r="L650" s="70" t="str">
        <f t="shared" si="199"/>
        <v/>
      </c>
      <c r="M650" s="53" t="str">
        <f t="shared" si="200"/>
        <v/>
      </c>
      <c r="N650" s="53" t="str">
        <f t="shared" si="201"/>
        <v/>
      </c>
      <c r="O650" s="53" t="str">
        <f t="shared" si="191"/>
        <v/>
      </c>
      <c r="P650" s="72" t="str">
        <f t="shared" si="202"/>
        <v/>
      </c>
      <c r="Q650" s="72" t="str">
        <f t="shared" si="203"/>
        <v/>
      </c>
      <c r="R650" s="71" t="str">
        <f t="shared" si="204"/>
        <v/>
      </c>
      <c r="S650" s="71" t="str">
        <f t="shared" si="205"/>
        <v/>
      </c>
      <c r="T650" s="71" t="str">
        <f t="shared" si="206"/>
        <v/>
      </c>
      <c r="U650" s="53" t="str">
        <f t="shared" si="192"/>
        <v/>
      </c>
      <c r="V650" s="52" t="str">
        <f t="shared" si="207"/>
        <v/>
      </c>
      <c r="W650" s="66" t="str">
        <f t="shared" si="208"/>
        <v/>
      </c>
    </row>
    <row r="651" spans="1:23" ht="13.5" customHeight="1">
      <c r="A651" s="45" t="str">
        <f>IF('Time Series Inputs'!A651="","",'Time Series Inputs'!A651)</f>
        <v/>
      </c>
      <c r="B651" s="74" t="str">
        <f>IF('Time Series Inputs'!B651="","",'Time Series Inputs'!B651)</f>
        <v/>
      </c>
      <c r="C651" s="74" t="str">
        <f>IF('Time Series Inputs'!C651="","",'Time Series Inputs'!C651)</f>
        <v/>
      </c>
      <c r="D651" s="53" t="str">
        <f>IF(A651="","",'Apply Constraints'!A651)</f>
        <v/>
      </c>
      <c r="E651" s="73" t="str">
        <f t="shared" si="193"/>
        <v/>
      </c>
      <c r="F651" s="68" t="str">
        <f t="shared" si="194"/>
        <v/>
      </c>
      <c r="G651" s="68" t="str">
        <f t="shared" si="195"/>
        <v/>
      </c>
      <c r="H651" s="69" t="str">
        <f t="shared" si="196"/>
        <v/>
      </c>
      <c r="I651" s="70" t="str">
        <f t="shared" si="197"/>
        <v/>
      </c>
      <c r="J651" s="46" t="str">
        <f t="shared" si="190"/>
        <v/>
      </c>
      <c r="K651" s="71" t="str">
        <f t="shared" si="198"/>
        <v/>
      </c>
      <c r="L651" s="70" t="str">
        <f t="shared" si="199"/>
        <v/>
      </c>
      <c r="M651" s="53" t="str">
        <f t="shared" si="200"/>
        <v/>
      </c>
      <c r="N651" s="53" t="str">
        <f t="shared" si="201"/>
        <v/>
      </c>
      <c r="O651" s="53" t="str">
        <f t="shared" si="191"/>
        <v/>
      </c>
      <c r="P651" s="72" t="str">
        <f t="shared" si="202"/>
        <v/>
      </c>
      <c r="Q651" s="72" t="str">
        <f t="shared" si="203"/>
        <v/>
      </c>
      <c r="R651" s="71" t="str">
        <f t="shared" si="204"/>
        <v/>
      </c>
      <c r="S651" s="71" t="str">
        <f t="shared" si="205"/>
        <v/>
      </c>
      <c r="T651" s="71" t="str">
        <f t="shared" si="206"/>
        <v/>
      </c>
      <c r="U651" s="53" t="str">
        <f t="shared" si="192"/>
        <v/>
      </c>
      <c r="V651" s="52" t="str">
        <f t="shared" si="207"/>
        <v/>
      </c>
      <c r="W651" s="66" t="str">
        <f t="shared" si="208"/>
        <v/>
      </c>
    </row>
    <row r="652" spans="1:23" ht="13.5" customHeight="1">
      <c r="A652" s="45" t="str">
        <f>IF('Time Series Inputs'!A652="","",'Time Series Inputs'!A652)</f>
        <v/>
      </c>
      <c r="B652" s="74" t="str">
        <f>IF('Time Series Inputs'!B652="","",'Time Series Inputs'!B652)</f>
        <v/>
      </c>
      <c r="C652" s="74" t="str">
        <f>IF('Time Series Inputs'!C652="","",'Time Series Inputs'!C652)</f>
        <v/>
      </c>
      <c r="D652" s="53" t="str">
        <f>IF(A652="","",'Apply Constraints'!A652)</f>
        <v/>
      </c>
      <c r="E652" s="73" t="str">
        <f t="shared" si="193"/>
        <v/>
      </c>
      <c r="F652" s="68" t="str">
        <f t="shared" si="194"/>
        <v/>
      </c>
      <c r="G652" s="68" t="str">
        <f t="shared" si="195"/>
        <v/>
      </c>
      <c r="H652" s="69" t="str">
        <f t="shared" si="196"/>
        <v/>
      </c>
      <c r="I652" s="70" t="str">
        <f t="shared" si="197"/>
        <v/>
      </c>
      <c r="J652" s="46" t="str">
        <f t="shared" si="190"/>
        <v/>
      </c>
      <c r="K652" s="71" t="str">
        <f t="shared" si="198"/>
        <v/>
      </c>
      <c r="L652" s="70" t="str">
        <f t="shared" si="199"/>
        <v/>
      </c>
      <c r="M652" s="53" t="str">
        <f t="shared" si="200"/>
        <v/>
      </c>
      <c r="N652" s="53" t="str">
        <f t="shared" si="201"/>
        <v/>
      </c>
      <c r="O652" s="53" t="str">
        <f t="shared" si="191"/>
        <v/>
      </c>
      <c r="P652" s="72" t="str">
        <f t="shared" si="202"/>
        <v/>
      </c>
      <c r="Q652" s="72" t="str">
        <f t="shared" si="203"/>
        <v/>
      </c>
      <c r="R652" s="71" t="str">
        <f t="shared" si="204"/>
        <v/>
      </c>
      <c r="S652" s="71" t="str">
        <f t="shared" si="205"/>
        <v/>
      </c>
      <c r="T652" s="71" t="str">
        <f t="shared" si="206"/>
        <v/>
      </c>
      <c r="U652" s="53" t="str">
        <f t="shared" si="192"/>
        <v/>
      </c>
      <c r="V652" s="52" t="str">
        <f t="shared" si="207"/>
        <v/>
      </c>
      <c r="W652" s="66" t="str">
        <f t="shared" si="208"/>
        <v/>
      </c>
    </row>
    <row r="653" spans="1:23" ht="13.5" customHeight="1">
      <c r="A653" s="45" t="str">
        <f>IF('Time Series Inputs'!A653="","",'Time Series Inputs'!A653)</f>
        <v/>
      </c>
      <c r="B653" s="74" t="str">
        <f>IF('Time Series Inputs'!B653="","",'Time Series Inputs'!B653)</f>
        <v/>
      </c>
      <c r="C653" s="74" t="str">
        <f>IF('Time Series Inputs'!C653="","",'Time Series Inputs'!C653)</f>
        <v/>
      </c>
      <c r="D653" s="53" t="str">
        <f>IF(A653="","",'Apply Constraints'!A653)</f>
        <v/>
      </c>
      <c r="E653" s="73" t="str">
        <f t="shared" si="193"/>
        <v/>
      </c>
      <c r="F653" s="68" t="str">
        <f t="shared" si="194"/>
        <v/>
      </c>
      <c r="G653" s="68" t="str">
        <f t="shared" si="195"/>
        <v/>
      </c>
      <c r="H653" s="69" t="str">
        <f t="shared" si="196"/>
        <v/>
      </c>
      <c r="I653" s="70" t="str">
        <f t="shared" si="197"/>
        <v/>
      </c>
      <c r="J653" s="46" t="str">
        <f t="shared" si="190"/>
        <v/>
      </c>
      <c r="K653" s="71" t="str">
        <f t="shared" si="198"/>
        <v/>
      </c>
      <c r="L653" s="70" t="str">
        <f t="shared" si="199"/>
        <v/>
      </c>
      <c r="M653" s="53" t="str">
        <f t="shared" si="200"/>
        <v/>
      </c>
      <c r="N653" s="53" t="str">
        <f t="shared" si="201"/>
        <v/>
      </c>
      <c r="O653" s="53" t="str">
        <f t="shared" si="191"/>
        <v/>
      </c>
      <c r="P653" s="72" t="str">
        <f t="shared" si="202"/>
        <v/>
      </c>
      <c r="Q653" s="72" t="str">
        <f t="shared" si="203"/>
        <v/>
      </c>
      <c r="R653" s="71" t="str">
        <f t="shared" si="204"/>
        <v/>
      </c>
      <c r="S653" s="71" t="str">
        <f t="shared" si="205"/>
        <v/>
      </c>
      <c r="T653" s="71" t="str">
        <f t="shared" si="206"/>
        <v/>
      </c>
      <c r="U653" s="53" t="str">
        <f t="shared" si="192"/>
        <v/>
      </c>
      <c r="V653" s="52" t="str">
        <f t="shared" si="207"/>
        <v/>
      </c>
      <c r="W653" s="66" t="str">
        <f t="shared" si="208"/>
        <v/>
      </c>
    </row>
    <row r="654" spans="1:23" ht="13.5" customHeight="1">
      <c r="A654" s="45" t="str">
        <f>IF('Time Series Inputs'!A654="","",'Time Series Inputs'!A654)</f>
        <v/>
      </c>
      <c r="B654" s="74" t="str">
        <f>IF('Time Series Inputs'!B654="","",'Time Series Inputs'!B654)</f>
        <v/>
      </c>
      <c r="C654" s="74" t="str">
        <f>IF('Time Series Inputs'!C654="","",'Time Series Inputs'!C654)</f>
        <v/>
      </c>
      <c r="D654" s="53" t="str">
        <f>IF(A654="","",'Apply Constraints'!A654)</f>
        <v/>
      </c>
      <c r="E654" s="73" t="str">
        <f t="shared" si="193"/>
        <v/>
      </c>
      <c r="F654" s="68" t="str">
        <f t="shared" si="194"/>
        <v/>
      </c>
      <c r="G654" s="68" t="str">
        <f t="shared" si="195"/>
        <v/>
      </c>
      <c r="H654" s="69" t="str">
        <f t="shared" si="196"/>
        <v/>
      </c>
      <c r="I654" s="70" t="str">
        <f t="shared" si="197"/>
        <v/>
      </c>
      <c r="J654" s="46" t="str">
        <f t="shared" si="190"/>
        <v/>
      </c>
      <c r="K654" s="71" t="str">
        <f t="shared" si="198"/>
        <v/>
      </c>
      <c r="L654" s="70" t="str">
        <f t="shared" si="199"/>
        <v/>
      </c>
      <c r="M654" s="53" t="str">
        <f t="shared" si="200"/>
        <v/>
      </c>
      <c r="N654" s="53" t="str">
        <f t="shared" si="201"/>
        <v/>
      </c>
      <c r="O654" s="53" t="str">
        <f t="shared" si="191"/>
        <v/>
      </c>
      <c r="P654" s="72" t="str">
        <f t="shared" si="202"/>
        <v/>
      </c>
      <c r="Q654" s="72" t="str">
        <f t="shared" si="203"/>
        <v/>
      </c>
      <c r="R654" s="71" t="str">
        <f t="shared" si="204"/>
        <v/>
      </c>
      <c r="S654" s="71" t="str">
        <f t="shared" si="205"/>
        <v/>
      </c>
      <c r="T654" s="71" t="str">
        <f t="shared" si="206"/>
        <v/>
      </c>
      <c r="U654" s="53" t="str">
        <f t="shared" si="192"/>
        <v/>
      </c>
      <c r="V654" s="52" t="str">
        <f t="shared" si="207"/>
        <v/>
      </c>
      <c r="W654" s="66" t="str">
        <f t="shared" si="208"/>
        <v/>
      </c>
    </row>
    <row r="655" spans="1:23" ht="13.5" customHeight="1">
      <c r="A655" s="45" t="str">
        <f>IF('Time Series Inputs'!A655="","",'Time Series Inputs'!A655)</f>
        <v/>
      </c>
      <c r="B655" s="74" t="str">
        <f>IF('Time Series Inputs'!B655="","",'Time Series Inputs'!B655)</f>
        <v/>
      </c>
      <c r="C655" s="74" t="str">
        <f>IF('Time Series Inputs'!C655="","",'Time Series Inputs'!C655)</f>
        <v/>
      </c>
      <c r="D655" s="53" t="str">
        <f>IF(A655="","",'Apply Constraints'!A655)</f>
        <v/>
      </c>
      <c r="E655" s="73" t="str">
        <f t="shared" si="193"/>
        <v/>
      </c>
      <c r="F655" s="68" t="str">
        <f t="shared" si="194"/>
        <v/>
      </c>
      <c r="G655" s="68" t="str">
        <f t="shared" si="195"/>
        <v/>
      </c>
      <c r="H655" s="69" t="str">
        <f t="shared" si="196"/>
        <v/>
      </c>
      <c r="I655" s="70" t="str">
        <f t="shared" si="197"/>
        <v/>
      </c>
      <c r="J655" s="46" t="str">
        <f t="shared" si="190"/>
        <v/>
      </c>
      <c r="K655" s="71" t="str">
        <f t="shared" si="198"/>
        <v/>
      </c>
      <c r="L655" s="70" t="str">
        <f t="shared" si="199"/>
        <v/>
      </c>
      <c r="M655" s="53" t="str">
        <f t="shared" si="200"/>
        <v/>
      </c>
      <c r="N655" s="53" t="str">
        <f t="shared" si="201"/>
        <v/>
      </c>
      <c r="O655" s="53" t="str">
        <f t="shared" si="191"/>
        <v/>
      </c>
      <c r="P655" s="72" t="str">
        <f t="shared" si="202"/>
        <v/>
      </c>
      <c r="Q655" s="72" t="str">
        <f t="shared" si="203"/>
        <v/>
      </c>
      <c r="R655" s="71" t="str">
        <f t="shared" si="204"/>
        <v/>
      </c>
      <c r="S655" s="71" t="str">
        <f t="shared" si="205"/>
        <v/>
      </c>
      <c r="T655" s="71" t="str">
        <f t="shared" si="206"/>
        <v/>
      </c>
      <c r="U655" s="53" t="str">
        <f t="shared" si="192"/>
        <v/>
      </c>
      <c r="V655" s="52" t="str">
        <f t="shared" si="207"/>
        <v/>
      </c>
      <c r="W655" s="66" t="str">
        <f t="shared" si="208"/>
        <v/>
      </c>
    </row>
    <row r="656" spans="1:23" ht="13.5" customHeight="1">
      <c r="A656" s="45" t="str">
        <f>IF('Time Series Inputs'!A656="","",'Time Series Inputs'!A656)</f>
        <v/>
      </c>
      <c r="B656" s="74" t="str">
        <f>IF('Time Series Inputs'!B656="","",'Time Series Inputs'!B656)</f>
        <v/>
      </c>
      <c r="C656" s="74" t="str">
        <f>IF('Time Series Inputs'!C656="","",'Time Series Inputs'!C656)</f>
        <v/>
      </c>
      <c r="D656" s="53" t="str">
        <f>IF(A656="","",'Apply Constraints'!A656)</f>
        <v/>
      </c>
      <c r="E656" s="73" t="str">
        <f t="shared" si="193"/>
        <v/>
      </c>
      <c r="F656" s="68" t="str">
        <f t="shared" si="194"/>
        <v/>
      </c>
      <c r="G656" s="68" t="str">
        <f t="shared" si="195"/>
        <v/>
      </c>
      <c r="H656" s="69" t="str">
        <f t="shared" si="196"/>
        <v/>
      </c>
      <c r="I656" s="70" t="str">
        <f t="shared" si="197"/>
        <v/>
      </c>
      <c r="J656" s="46" t="str">
        <f t="shared" si="190"/>
        <v/>
      </c>
      <c r="K656" s="71" t="str">
        <f t="shared" si="198"/>
        <v/>
      </c>
      <c r="L656" s="70" t="str">
        <f t="shared" si="199"/>
        <v/>
      </c>
      <c r="M656" s="53" t="str">
        <f t="shared" si="200"/>
        <v/>
      </c>
      <c r="N656" s="53" t="str">
        <f t="shared" si="201"/>
        <v/>
      </c>
      <c r="O656" s="53" t="str">
        <f t="shared" si="191"/>
        <v/>
      </c>
      <c r="P656" s="72" t="str">
        <f t="shared" si="202"/>
        <v/>
      </c>
      <c r="Q656" s="72" t="str">
        <f t="shared" si="203"/>
        <v/>
      </c>
      <c r="R656" s="71" t="str">
        <f t="shared" si="204"/>
        <v/>
      </c>
      <c r="S656" s="71" t="str">
        <f t="shared" si="205"/>
        <v/>
      </c>
      <c r="T656" s="71" t="str">
        <f t="shared" si="206"/>
        <v/>
      </c>
      <c r="U656" s="53" t="str">
        <f t="shared" si="192"/>
        <v/>
      </c>
      <c r="V656" s="52" t="str">
        <f t="shared" si="207"/>
        <v/>
      </c>
      <c r="W656" s="66" t="str">
        <f t="shared" si="208"/>
        <v/>
      </c>
    </row>
    <row r="657" spans="1:23" ht="13.5" customHeight="1">
      <c r="A657" s="45" t="str">
        <f>IF('Time Series Inputs'!A657="","",'Time Series Inputs'!A657)</f>
        <v/>
      </c>
      <c r="B657" s="74" t="str">
        <f>IF('Time Series Inputs'!B657="","",'Time Series Inputs'!B657)</f>
        <v/>
      </c>
      <c r="C657" s="74" t="str">
        <f>IF('Time Series Inputs'!C657="","",'Time Series Inputs'!C657)</f>
        <v/>
      </c>
      <c r="D657" s="53" t="str">
        <f>IF(A657="","",'Apply Constraints'!A657)</f>
        <v/>
      </c>
      <c r="E657" s="73" t="str">
        <f t="shared" si="193"/>
        <v/>
      </c>
      <c r="F657" s="68" t="str">
        <f t="shared" si="194"/>
        <v/>
      </c>
      <c r="G657" s="68" t="str">
        <f t="shared" si="195"/>
        <v/>
      </c>
      <c r="H657" s="69" t="str">
        <f t="shared" si="196"/>
        <v/>
      </c>
      <c r="I657" s="70" t="str">
        <f t="shared" si="197"/>
        <v/>
      </c>
      <c r="J657" s="46" t="str">
        <f t="shared" si="190"/>
        <v/>
      </c>
      <c r="K657" s="71" t="str">
        <f t="shared" si="198"/>
        <v/>
      </c>
      <c r="L657" s="70" t="str">
        <f t="shared" si="199"/>
        <v/>
      </c>
      <c r="M657" s="53" t="str">
        <f t="shared" si="200"/>
        <v/>
      </c>
      <c r="N657" s="53" t="str">
        <f t="shared" si="201"/>
        <v/>
      </c>
      <c r="O657" s="53" t="str">
        <f t="shared" si="191"/>
        <v/>
      </c>
      <c r="P657" s="72" t="str">
        <f t="shared" si="202"/>
        <v/>
      </c>
      <c r="Q657" s="72" t="str">
        <f t="shared" si="203"/>
        <v/>
      </c>
      <c r="R657" s="71" t="str">
        <f t="shared" si="204"/>
        <v/>
      </c>
      <c r="S657" s="71" t="str">
        <f t="shared" si="205"/>
        <v/>
      </c>
      <c r="T657" s="71" t="str">
        <f t="shared" si="206"/>
        <v/>
      </c>
      <c r="U657" s="53" t="str">
        <f t="shared" si="192"/>
        <v/>
      </c>
      <c r="V657" s="52" t="str">
        <f t="shared" si="207"/>
        <v/>
      </c>
      <c r="W657" s="66" t="str">
        <f t="shared" si="208"/>
        <v/>
      </c>
    </row>
    <row r="658" spans="1:23" ht="13.5" customHeight="1">
      <c r="A658" s="45" t="str">
        <f>IF('Time Series Inputs'!A658="","",'Time Series Inputs'!A658)</f>
        <v/>
      </c>
      <c r="B658" s="74" t="str">
        <f>IF('Time Series Inputs'!B658="","",'Time Series Inputs'!B658)</f>
        <v/>
      </c>
      <c r="C658" s="74" t="str">
        <f>IF('Time Series Inputs'!C658="","",'Time Series Inputs'!C658)</f>
        <v/>
      </c>
      <c r="D658" s="53" t="str">
        <f>IF(A658="","",'Apply Constraints'!A658)</f>
        <v/>
      </c>
      <c r="E658" s="73" t="str">
        <f t="shared" si="193"/>
        <v/>
      </c>
      <c r="F658" s="68" t="str">
        <f t="shared" si="194"/>
        <v/>
      </c>
      <c r="G658" s="68" t="str">
        <f t="shared" si="195"/>
        <v/>
      </c>
      <c r="H658" s="69" t="str">
        <f t="shared" si="196"/>
        <v/>
      </c>
      <c r="I658" s="70" t="str">
        <f t="shared" si="197"/>
        <v/>
      </c>
      <c r="J658" s="46" t="str">
        <f t="shared" si="190"/>
        <v/>
      </c>
      <c r="K658" s="71" t="str">
        <f t="shared" si="198"/>
        <v/>
      </c>
      <c r="L658" s="70" t="str">
        <f t="shared" si="199"/>
        <v/>
      </c>
      <c r="M658" s="53" t="str">
        <f t="shared" si="200"/>
        <v/>
      </c>
      <c r="N658" s="53" t="str">
        <f t="shared" si="201"/>
        <v/>
      </c>
      <c r="O658" s="53" t="str">
        <f t="shared" si="191"/>
        <v/>
      </c>
      <c r="P658" s="72" t="str">
        <f t="shared" si="202"/>
        <v/>
      </c>
      <c r="Q658" s="72" t="str">
        <f t="shared" si="203"/>
        <v/>
      </c>
      <c r="R658" s="71" t="str">
        <f t="shared" si="204"/>
        <v/>
      </c>
      <c r="S658" s="71" t="str">
        <f t="shared" si="205"/>
        <v/>
      </c>
      <c r="T658" s="71" t="str">
        <f t="shared" si="206"/>
        <v/>
      </c>
      <c r="U658" s="53" t="str">
        <f t="shared" si="192"/>
        <v/>
      </c>
      <c r="V658" s="52" t="str">
        <f t="shared" si="207"/>
        <v/>
      </c>
      <c r="W658" s="66" t="str">
        <f t="shared" si="208"/>
        <v/>
      </c>
    </row>
    <row r="659" spans="1:23" ht="13.5" customHeight="1">
      <c r="A659" s="45" t="str">
        <f>IF('Time Series Inputs'!A659="","",'Time Series Inputs'!A659)</f>
        <v/>
      </c>
      <c r="B659" s="74" t="str">
        <f>IF('Time Series Inputs'!B659="","",'Time Series Inputs'!B659)</f>
        <v/>
      </c>
      <c r="C659" s="74" t="str">
        <f>IF('Time Series Inputs'!C659="","",'Time Series Inputs'!C659)</f>
        <v/>
      </c>
      <c r="D659" s="53" t="str">
        <f>IF(A659="","",'Apply Constraints'!A659)</f>
        <v/>
      </c>
      <c r="E659" s="73" t="str">
        <f t="shared" si="193"/>
        <v/>
      </c>
      <c r="F659" s="68" t="str">
        <f t="shared" si="194"/>
        <v/>
      </c>
      <c r="G659" s="68" t="str">
        <f t="shared" si="195"/>
        <v/>
      </c>
      <c r="H659" s="69" t="str">
        <f t="shared" si="196"/>
        <v/>
      </c>
      <c r="I659" s="70" t="str">
        <f t="shared" si="197"/>
        <v/>
      </c>
      <c r="J659" s="46" t="str">
        <f t="shared" si="190"/>
        <v/>
      </c>
      <c r="K659" s="71" t="str">
        <f t="shared" si="198"/>
        <v/>
      </c>
      <c r="L659" s="70" t="str">
        <f t="shared" si="199"/>
        <v/>
      </c>
      <c r="M659" s="53" t="str">
        <f t="shared" si="200"/>
        <v/>
      </c>
      <c r="N659" s="53" t="str">
        <f t="shared" si="201"/>
        <v/>
      </c>
      <c r="O659" s="53" t="str">
        <f t="shared" si="191"/>
        <v/>
      </c>
      <c r="P659" s="72" t="str">
        <f t="shared" si="202"/>
        <v/>
      </c>
      <c r="Q659" s="72" t="str">
        <f t="shared" si="203"/>
        <v/>
      </c>
      <c r="R659" s="71" t="str">
        <f t="shared" si="204"/>
        <v/>
      </c>
      <c r="S659" s="71" t="str">
        <f t="shared" si="205"/>
        <v/>
      </c>
      <c r="T659" s="71" t="str">
        <f t="shared" si="206"/>
        <v/>
      </c>
      <c r="U659" s="53" t="str">
        <f t="shared" si="192"/>
        <v/>
      </c>
      <c r="V659" s="52" t="str">
        <f t="shared" si="207"/>
        <v/>
      </c>
      <c r="W659" s="66" t="str">
        <f t="shared" si="208"/>
        <v/>
      </c>
    </row>
    <row r="660" spans="1:23" ht="13.5" customHeight="1">
      <c r="A660" s="45" t="str">
        <f>IF('Time Series Inputs'!A660="","",'Time Series Inputs'!A660)</f>
        <v/>
      </c>
      <c r="B660" s="74" t="str">
        <f>IF('Time Series Inputs'!B660="","",'Time Series Inputs'!B660)</f>
        <v/>
      </c>
      <c r="C660" s="74" t="str">
        <f>IF('Time Series Inputs'!C660="","",'Time Series Inputs'!C660)</f>
        <v/>
      </c>
      <c r="D660" s="53" t="str">
        <f>IF(A660="","",'Apply Constraints'!A660)</f>
        <v/>
      </c>
      <c r="E660" s="73" t="str">
        <f t="shared" si="193"/>
        <v/>
      </c>
      <c r="F660" s="68" t="str">
        <f t="shared" si="194"/>
        <v/>
      </c>
      <c r="G660" s="68" t="str">
        <f t="shared" si="195"/>
        <v/>
      </c>
      <c r="H660" s="69" t="str">
        <f t="shared" si="196"/>
        <v/>
      </c>
      <c r="I660" s="70" t="str">
        <f t="shared" si="197"/>
        <v/>
      </c>
      <c r="J660" s="46" t="str">
        <f t="shared" si="190"/>
        <v/>
      </c>
      <c r="K660" s="71" t="str">
        <f t="shared" si="198"/>
        <v/>
      </c>
      <c r="L660" s="70" t="str">
        <f t="shared" si="199"/>
        <v/>
      </c>
      <c r="M660" s="53" t="str">
        <f t="shared" si="200"/>
        <v/>
      </c>
      <c r="N660" s="53" t="str">
        <f t="shared" si="201"/>
        <v/>
      </c>
      <c r="O660" s="53" t="str">
        <f t="shared" si="191"/>
        <v/>
      </c>
      <c r="P660" s="72" t="str">
        <f t="shared" si="202"/>
        <v/>
      </c>
      <c r="Q660" s="72" t="str">
        <f t="shared" si="203"/>
        <v/>
      </c>
      <c r="R660" s="71" t="str">
        <f t="shared" si="204"/>
        <v/>
      </c>
      <c r="S660" s="71" t="str">
        <f t="shared" si="205"/>
        <v/>
      </c>
      <c r="T660" s="71" t="str">
        <f t="shared" si="206"/>
        <v/>
      </c>
      <c r="U660" s="53" t="str">
        <f t="shared" si="192"/>
        <v/>
      </c>
      <c r="V660" s="52" t="str">
        <f t="shared" si="207"/>
        <v/>
      </c>
      <c r="W660" s="66" t="str">
        <f t="shared" si="208"/>
        <v/>
      </c>
    </row>
    <row r="661" spans="1:23" ht="13.5" customHeight="1">
      <c r="A661" s="45" t="str">
        <f>IF('Time Series Inputs'!A661="","",'Time Series Inputs'!A661)</f>
        <v/>
      </c>
      <c r="B661" s="74" t="str">
        <f>IF('Time Series Inputs'!B661="","",'Time Series Inputs'!B661)</f>
        <v/>
      </c>
      <c r="C661" s="74" t="str">
        <f>IF('Time Series Inputs'!C661="","",'Time Series Inputs'!C661)</f>
        <v/>
      </c>
      <c r="D661" s="53" t="str">
        <f>IF(A661="","",'Apply Constraints'!A661)</f>
        <v/>
      </c>
      <c r="E661" s="73" t="str">
        <f t="shared" si="193"/>
        <v/>
      </c>
      <c r="F661" s="68" t="str">
        <f t="shared" si="194"/>
        <v/>
      </c>
      <c r="G661" s="68" t="str">
        <f t="shared" si="195"/>
        <v/>
      </c>
      <c r="H661" s="69" t="str">
        <f t="shared" si="196"/>
        <v/>
      </c>
      <c r="I661" s="70" t="str">
        <f t="shared" si="197"/>
        <v/>
      </c>
      <c r="J661" s="46" t="str">
        <f t="shared" si="190"/>
        <v/>
      </c>
      <c r="K661" s="71" t="str">
        <f t="shared" si="198"/>
        <v/>
      </c>
      <c r="L661" s="70" t="str">
        <f t="shared" si="199"/>
        <v/>
      </c>
      <c r="M661" s="53" t="str">
        <f t="shared" si="200"/>
        <v/>
      </c>
      <c r="N661" s="53" t="str">
        <f t="shared" si="201"/>
        <v/>
      </c>
      <c r="O661" s="53" t="str">
        <f t="shared" si="191"/>
        <v/>
      </c>
      <c r="P661" s="72" t="str">
        <f t="shared" si="202"/>
        <v/>
      </c>
      <c r="Q661" s="72" t="str">
        <f t="shared" si="203"/>
        <v/>
      </c>
      <c r="R661" s="71" t="str">
        <f t="shared" si="204"/>
        <v/>
      </c>
      <c r="S661" s="71" t="str">
        <f t="shared" si="205"/>
        <v/>
      </c>
      <c r="T661" s="71" t="str">
        <f t="shared" si="206"/>
        <v/>
      </c>
      <c r="U661" s="53" t="str">
        <f t="shared" si="192"/>
        <v/>
      </c>
      <c r="V661" s="52" t="str">
        <f t="shared" si="207"/>
        <v/>
      </c>
      <c r="W661" s="66" t="str">
        <f t="shared" si="208"/>
        <v/>
      </c>
    </row>
    <row r="662" spans="1:23" ht="13.5" customHeight="1">
      <c r="A662" s="45" t="str">
        <f>IF('Time Series Inputs'!A662="","",'Time Series Inputs'!A662)</f>
        <v/>
      </c>
      <c r="B662" s="74" t="str">
        <f>IF('Time Series Inputs'!B662="","",'Time Series Inputs'!B662)</f>
        <v/>
      </c>
      <c r="C662" s="74" t="str">
        <f>IF('Time Series Inputs'!C662="","",'Time Series Inputs'!C662)</f>
        <v/>
      </c>
      <c r="D662" s="53" t="str">
        <f>IF(A662="","",'Apply Constraints'!A662)</f>
        <v/>
      </c>
      <c r="E662" s="73" t="str">
        <f t="shared" si="193"/>
        <v/>
      </c>
      <c r="F662" s="68" t="str">
        <f t="shared" si="194"/>
        <v/>
      </c>
      <c r="G662" s="68" t="str">
        <f t="shared" si="195"/>
        <v/>
      </c>
      <c r="H662" s="69" t="str">
        <f t="shared" si="196"/>
        <v/>
      </c>
      <c r="I662" s="70" t="str">
        <f t="shared" si="197"/>
        <v/>
      </c>
      <c r="J662" s="46" t="str">
        <f t="shared" si="190"/>
        <v/>
      </c>
      <c r="K662" s="71" t="str">
        <f t="shared" si="198"/>
        <v/>
      </c>
      <c r="L662" s="70" t="str">
        <f t="shared" si="199"/>
        <v/>
      </c>
      <c r="M662" s="53" t="str">
        <f t="shared" si="200"/>
        <v/>
      </c>
      <c r="N662" s="53" t="str">
        <f t="shared" si="201"/>
        <v/>
      </c>
      <c r="O662" s="53" t="str">
        <f t="shared" si="191"/>
        <v/>
      </c>
      <c r="P662" s="72" t="str">
        <f t="shared" si="202"/>
        <v/>
      </c>
      <c r="Q662" s="72" t="str">
        <f t="shared" si="203"/>
        <v/>
      </c>
      <c r="R662" s="71" t="str">
        <f t="shared" si="204"/>
        <v/>
      </c>
      <c r="S662" s="71" t="str">
        <f t="shared" si="205"/>
        <v/>
      </c>
      <c r="T662" s="71" t="str">
        <f t="shared" si="206"/>
        <v/>
      </c>
      <c r="U662" s="53" t="str">
        <f t="shared" si="192"/>
        <v/>
      </c>
      <c r="V662" s="52" t="str">
        <f t="shared" si="207"/>
        <v/>
      </c>
      <c r="W662" s="66" t="str">
        <f t="shared" si="208"/>
        <v/>
      </c>
    </row>
    <row r="663" spans="1:23" ht="13.5" customHeight="1">
      <c r="A663" s="45" t="str">
        <f>IF('Time Series Inputs'!A663="","",'Time Series Inputs'!A663)</f>
        <v/>
      </c>
      <c r="B663" s="74" t="str">
        <f>IF('Time Series Inputs'!B663="","",'Time Series Inputs'!B663)</f>
        <v/>
      </c>
      <c r="C663" s="74" t="str">
        <f>IF('Time Series Inputs'!C663="","",'Time Series Inputs'!C663)</f>
        <v/>
      </c>
      <c r="D663" s="53" t="str">
        <f>IF(A663="","",'Apply Constraints'!A663)</f>
        <v/>
      </c>
      <c r="E663" s="73" t="str">
        <f t="shared" si="193"/>
        <v/>
      </c>
      <c r="F663" s="68" t="str">
        <f t="shared" si="194"/>
        <v/>
      </c>
      <c r="G663" s="68" t="str">
        <f t="shared" si="195"/>
        <v/>
      </c>
      <c r="H663" s="69" t="str">
        <f t="shared" si="196"/>
        <v/>
      </c>
      <c r="I663" s="70" t="str">
        <f t="shared" si="197"/>
        <v/>
      </c>
      <c r="J663" s="46" t="str">
        <f t="shared" si="190"/>
        <v/>
      </c>
      <c r="K663" s="71" t="str">
        <f t="shared" si="198"/>
        <v/>
      </c>
      <c r="L663" s="70" t="str">
        <f t="shared" si="199"/>
        <v/>
      </c>
      <c r="M663" s="53" t="str">
        <f t="shared" si="200"/>
        <v/>
      </c>
      <c r="N663" s="53" t="str">
        <f t="shared" si="201"/>
        <v/>
      </c>
      <c r="O663" s="53" t="str">
        <f t="shared" si="191"/>
        <v/>
      </c>
      <c r="P663" s="72" t="str">
        <f t="shared" si="202"/>
        <v/>
      </c>
      <c r="Q663" s="72" t="str">
        <f t="shared" si="203"/>
        <v/>
      </c>
      <c r="R663" s="71" t="str">
        <f t="shared" si="204"/>
        <v/>
      </c>
      <c r="S663" s="71" t="str">
        <f t="shared" si="205"/>
        <v/>
      </c>
      <c r="T663" s="71" t="str">
        <f t="shared" si="206"/>
        <v/>
      </c>
      <c r="U663" s="53" t="str">
        <f t="shared" si="192"/>
        <v/>
      </c>
      <c r="V663" s="52" t="str">
        <f t="shared" si="207"/>
        <v/>
      </c>
      <c r="W663" s="66" t="str">
        <f t="shared" si="208"/>
        <v/>
      </c>
    </row>
    <row r="664" spans="1:23" ht="13.5" customHeight="1">
      <c r="A664" s="45" t="str">
        <f>IF('Time Series Inputs'!A664="","",'Time Series Inputs'!A664)</f>
        <v/>
      </c>
      <c r="B664" s="74" t="str">
        <f>IF('Time Series Inputs'!B664="","",'Time Series Inputs'!B664)</f>
        <v/>
      </c>
      <c r="C664" s="74" t="str">
        <f>IF('Time Series Inputs'!C664="","",'Time Series Inputs'!C664)</f>
        <v/>
      </c>
      <c r="D664" s="53" t="str">
        <f>IF(A664="","",'Apply Constraints'!A664)</f>
        <v/>
      </c>
      <c r="E664" s="73" t="str">
        <f t="shared" si="193"/>
        <v/>
      </c>
      <c r="F664" s="68" t="str">
        <f t="shared" si="194"/>
        <v/>
      </c>
      <c r="G664" s="68" t="str">
        <f t="shared" si="195"/>
        <v/>
      </c>
      <c r="H664" s="69" t="str">
        <f t="shared" si="196"/>
        <v/>
      </c>
      <c r="I664" s="70" t="str">
        <f t="shared" si="197"/>
        <v/>
      </c>
      <c r="J664" s="46" t="str">
        <f t="shared" si="190"/>
        <v/>
      </c>
      <c r="K664" s="71" t="str">
        <f t="shared" si="198"/>
        <v/>
      </c>
      <c r="L664" s="70" t="str">
        <f t="shared" si="199"/>
        <v/>
      </c>
      <c r="M664" s="53" t="str">
        <f t="shared" si="200"/>
        <v/>
      </c>
      <c r="N664" s="53" t="str">
        <f t="shared" si="201"/>
        <v/>
      </c>
      <c r="O664" s="53" t="str">
        <f t="shared" si="191"/>
        <v/>
      </c>
      <c r="P664" s="72" t="str">
        <f t="shared" si="202"/>
        <v/>
      </c>
      <c r="Q664" s="72" t="str">
        <f t="shared" si="203"/>
        <v/>
      </c>
      <c r="R664" s="71" t="str">
        <f t="shared" si="204"/>
        <v/>
      </c>
      <c r="S664" s="71" t="str">
        <f t="shared" si="205"/>
        <v/>
      </c>
      <c r="T664" s="71" t="str">
        <f t="shared" si="206"/>
        <v/>
      </c>
      <c r="U664" s="53" t="str">
        <f t="shared" si="192"/>
        <v/>
      </c>
      <c r="V664" s="52" t="str">
        <f t="shared" si="207"/>
        <v/>
      </c>
      <c r="W664" s="66" t="str">
        <f t="shared" si="208"/>
        <v/>
      </c>
    </row>
    <row r="665" spans="1:23" ht="13.5" customHeight="1">
      <c r="A665" s="45" t="str">
        <f>IF('Time Series Inputs'!A665="","",'Time Series Inputs'!A665)</f>
        <v/>
      </c>
      <c r="B665" s="74" t="str">
        <f>IF('Time Series Inputs'!B665="","",'Time Series Inputs'!B665)</f>
        <v/>
      </c>
      <c r="C665" s="74" t="str">
        <f>IF('Time Series Inputs'!C665="","",'Time Series Inputs'!C665)</f>
        <v/>
      </c>
      <c r="D665" s="53" t="str">
        <f>IF(A665="","",'Apply Constraints'!A665)</f>
        <v/>
      </c>
      <c r="E665" s="73" t="str">
        <f t="shared" si="193"/>
        <v/>
      </c>
      <c r="F665" s="68" t="str">
        <f t="shared" si="194"/>
        <v/>
      </c>
      <c r="G665" s="68" t="str">
        <f t="shared" si="195"/>
        <v/>
      </c>
      <c r="H665" s="69" t="str">
        <f t="shared" si="196"/>
        <v/>
      </c>
      <c r="I665" s="70" t="str">
        <f t="shared" si="197"/>
        <v/>
      </c>
      <c r="J665" s="46" t="str">
        <f t="shared" si="190"/>
        <v/>
      </c>
      <c r="K665" s="71" t="str">
        <f t="shared" si="198"/>
        <v/>
      </c>
      <c r="L665" s="70" t="str">
        <f t="shared" si="199"/>
        <v/>
      </c>
      <c r="M665" s="53" t="str">
        <f t="shared" si="200"/>
        <v/>
      </c>
      <c r="N665" s="53" t="str">
        <f t="shared" si="201"/>
        <v/>
      </c>
      <c r="O665" s="53" t="str">
        <f t="shared" si="191"/>
        <v/>
      </c>
      <c r="P665" s="72" t="str">
        <f t="shared" si="202"/>
        <v/>
      </c>
      <c r="Q665" s="72" t="str">
        <f t="shared" si="203"/>
        <v/>
      </c>
      <c r="R665" s="71" t="str">
        <f t="shared" si="204"/>
        <v/>
      </c>
      <c r="S665" s="71" t="str">
        <f t="shared" si="205"/>
        <v/>
      </c>
      <c r="T665" s="71" t="str">
        <f t="shared" si="206"/>
        <v/>
      </c>
      <c r="U665" s="53" t="str">
        <f t="shared" si="192"/>
        <v/>
      </c>
      <c r="V665" s="52" t="str">
        <f t="shared" si="207"/>
        <v/>
      </c>
      <c r="W665" s="66" t="str">
        <f t="shared" si="208"/>
        <v/>
      </c>
    </row>
    <row r="666" spans="1:23" ht="13.5" customHeight="1">
      <c r="A666" s="45" t="str">
        <f>IF('Time Series Inputs'!A666="","",'Time Series Inputs'!A666)</f>
        <v/>
      </c>
      <c r="B666" s="74" t="str">
        <f>IF('Time Series Inputs'!B666="","",'Time Series Inputs'!B666)</f>
        <v/>
      </c>
      <c r="C666" s="74" t="str">
        <f>IF('Time Series Inputs'!C666="","",'Time Series Inputs'!C666)</f>
        <v/>
      </c>
      <c r="D666" s="53" t="str">
        <f>IF(A666="","",'Apply Constraints'!A666)</f>
        <v/>
      </c>
      <c r="E666" s="73" t="str">
        <f t="shared" si="193"/>
        <v/>
      </c>
      <c r="F666" s="68" t="str">
        <f t="shared" si="194"/>
        <v/>
      </c>
      <c r="G666" s="68" t="str">
        <f t="shared" si="195"/>
        <v/>
      </c>
      <c r="H666" s="69" t="str">
        <f t="shared" si="196"/>
        <v/>
      </c>
      <c r="I666" s="70" t="str">
        <f t="shared" si="197"/>
        <v/>
      </c>
      <c r="J666" s="46" t="str">
        <f t="shared" si="190"/>
        <v/>
      </c>
      <c r="K666" s="71" t="str">
        <f t="shared" si="198"/>
        <v/>
      </c>
      <c r="L666" s="70" t="str">
        <f t="shared" si="199"/>
        <v/>
      </c>
      <c r="M666" s="53" t="str">
        <f t="shared" si="200"/>
        <v/>
      </c>
      <c r="N666" s="53" t="str">
        <f t="shared" si="201"/>
        <v/>
      </c>
      <c r="O666" s="53" t="str">
        <f t="shared" si="191"/>
        <v/>
      </c>
      <c r="P666" s="72" t="str">
        <f t="shared" si="202"/>
        <v/>
      </c>
      <c r="Q666" s="72" t="str">
        <f t="shared" si="203"/>
        <v/>
      </c>
      <c r="R666" s="71" t="str">
        <f t="shared" si="204"/>
        <v/>
      </c>
      <c r="S666" s="71" t="str">
        <f t="shared" si="205"/>
        <v/>
      </c>
      <c r="T666" s="71" t="str">
        <f t="shared" si="206"/>
        <v/>
      </c>
      <c r="U666" s="53" t="str">
        <f t="shared" si="192"/>
        <v/>
      </c>
      <c r="V666" s="52" t="str">
        <f t="shared" si="207"/>
        <v/>
      </c>
      <c r="W666" s="66" t="str">
        <f t="shared" si="208"/>
        <v/>
      </c>
    </row>
    <row r="667" spans="1:23" ht="13.5" customHeight="1">
      <c r="A667" s="45" t="str">
        <f>IF('Time Series Inputs'!A667="","",'Time Series Inputs'!A667)</f>
        <v/>
      </c>
      <c r="B667" s="74" t="str">
        <f>IF('Time Series Inputs'!B667="","",'Time Series Inputs'!B667)</f>
        <v/>
      </c>
      <c r="C667" s="74" t="str">
        <f>IF('Time Series Inputs'!C667="","",'Time Series Inputs'!C667)</f>
        <v/>
      </c>
      <c r="D667" s="53" t="str">
        <f>IF(A667="","",'Apply Constraints'!A667)</f>
        <v/>
      </c>
      <c r="E667" s="73" t="str">
        <f t="shared" si="193"/>
        <v/>
      </c>
      <c r="F667" s="68" t="str">
        <f t="shared" si="194"/>
        <v/>
      </c>
      <c r="G667" s="68" t="str">
        <f t="shared" si="195"/>
        <v/>
      </c>
      <c r="H667" s="69" t="str">
        <f t="shared" si="196"/>
        <v/>
      </c>
      <c r="I667" s="70" t="str">
        <f t="shared" si="197"/>
        <v/>
      </c>
      <c r="J667" s="46" t="str">
        <f t="shared" si="190"/>
        <v/>
      </c>
      <c r="K667" s="71" t="str">
        <f t="shared" si="198"/>
        <v/>
      </c>
      <c r="L667" s="70" t="str">
        <f t="shared" si="199"/>
        <v/>
      </c>
      <c r="M667" s="53" t="str">
        <f t="shared" si="200"/>
        <v/>
      </c>
      <c r="N667" s="53" t="str">
        <f t="shared" si="201"/>
        <v/>
      </c>
      <c r="O667" s="53" t="str">
        <f t="shared" si="191"/>
        <v/>
      </c>
      <c r="P667" s="72" t="str">
        <f t="shared" si="202"/>
        <v/>
      </c>
      <c r="Q667" s="72" t="str">
        <f t="shared" si="203"/>
        <v/>
      </c>
      <c r="R667" s="71" t="str">
        <f t="shared" si="204"/>
        <v/>
      </c>
      <c r="S667" s="71" t="str">
        <f t="shared" si="205"/>
        <v/>
      </c>
      <c r="T667" s="71" t="str">
        <f t="shared" si="206"/>
        <v/>
      </c>
      <c r="U667" s="53" t="str">
        <f t="shared" si="192"/>
        <v/>
      </c>
      <c r="V667" s="52" t="str">
        <f t="shared" si="207"/>
        <v/>
      </c>
      <c r="W667" s="66" t="str">
        <f t="shared" si="208"/>
        <v/>
      </c>
    </row>
    <row r="668" spans="1:23" ht="13.5" customHeight="1">
      <c r="A668" s="45" t="str">
        <f>IF('Time Series Inputs'!A668="","",'Time Series Inputs'!A668)</f>
        <v/>
      </c>
      <c r="B668" s="74" t="str">
        <f>IF('Time Series Inputs'!B668="","",'Time Series Inputs'!B668)</f>
        <v/>
      </c>
      <c r="C668" s="74" t="str">
        <f>IF('Time Series Inputs'!C668="","",'Time Series Inputs'!C668)</f>
        <v/>
      </c>
      <c r="D668" s="53" t="str">
        <f>IF(A668="","",'Apply Constraints'!A668)</f>
        <v/>
      </c>
      <c r="E668" s="73" t="str">
        <f t="shared" si="193"/>
        <v/>
      </c>
      <c r="F668" s="68" t="str">
        <f t="shared" si="194"/>
        <v/>
      </c>
      <c r="G668" s="68" t="str">
        <f t="shared" si="195"/>
        <v/>
      </c>
      <c r="H668" s="69" t="str">
        <f t="shared" si="196"/>
        <v/>
      </c>
      <c r="I668" s="70" t="str">
        <f t="shared" si="197"/>
        <v/>
      </c>
      <c r="J668" s="46" t="str">
        <f t="shared" si="190"/>
        <v/>
      </c>
      <c r="K668" s="71" t="str">
        <f t="shared" si="198"/>
        <v/>
      </c>
      <c r="L668" s="70" t="str">
        <f t="shared" si="199"/>
        <v/>
      </c>
      <c r="M668" s="53" t="str">
        <f t="shared" si="200"/>
        <v/>
      </c>
      <c r="N668" s="53" t="str">
        <f t="shared" si="201"/>
        <v/>
      </c>
      <c r="O668" s="53" t="str">
        <f t="shared" si="191"/>
        <v/>
      </c>
      <c r="P668" s="72" t="str">
        <f t="shared" si="202"/>
        <v/>
      </c>
      <c r="Q668" s="72" t="str">
        <f t="shared" si="203"/>
        <v/>
      </c>
      <c r="R668" s="71" t="str">
        <f t="shared" si="204"/>
        <v/>
      </c>
      <c r="S668" s="71" t="str">
        <f t="shared" si="205"/>
        <v/>
      </c>
      <c r="T668" s="71" t="str">
        <f t="shared" si="206"/>
        <v/>
      </c>
      <c r="U668" s="53" t="str">
        <f t="shared" si="192"/>
        <v/>
      </c>
      <c r="V668" s="52" t="str">
        <f t="shared" si="207"/>
        <v/>
      </c>
      <c r="W668" s="66" t="str">
        <f t="shared" si="208"/>
        <v/>
      </c>
    </row>
    <row r="669" spans="1:23" ht="13.5" customHeight="1">
      <c r="A669" s="45" t="str">
        <f>IF('Time Series Inputs'!A669="","",'Time Series Inputs'!A669)</f>
        <v/>
      </c>
      <c r="B669" s="74" t="str">
        <f>IF('Time Series Inputs'!B669="","",'Time Series Inputs'!B669)</f>
        <v/>
      </c>
      <c r="C669" s="74" t="str">
        <f>IF('Time Series Inputs'!C669="","",'Time Series Inputs'!C669)</f>
        <v/>
      </c>
      <c r="D669" s="53" t="str">
        <f>IF(A669="","",'Apply Constraints'!A669)</f>
        <v/>
      </c>
      <c r="E669" s="73" t="str">
        <f t="shared" si="193"/>
        <v/>
      </c>
      <c r="F669" s="68" t="str">
        <f t="shared" si="194"/>
        <v/>
      </c>
      <c r="G669" s="68" t="str">
        <f t="shared" si="195"/>
        <v/>
      </c>
      <c r="H669" s="69" t="str">
        <f t="shared" si="196"/>
        <v/>
      </c>
      <c r="I669" s="70" t="str">
        <f t="shared" si="197"/>
        <v/>
      </c>
      <c r="J669" s="46" t="str">
        <f t="shared" si="190"/>
        <v/>
      </c>
      <c r="K669" s="71" t="str">
        <f t="shared" si="198"/>
        <v/>
      </c>
      <c r="L669" s="70" t="str">
        <f t="shared" si="199"/>
        <v/>
      </c>
      <c r="M669" s="53" t="str">
        <f t="shared" si="200"/>
        <v/>
      </c>
      <c r="N669" s="53" t="str">
        <f t="shared" si="201"/>
        <v/>
      </c>
      <c r="O669" s="53" t="str">
        <f t="shared" si="191"/>
        <v/>
      </c>
      <c r="P669" s="72" t="str">
        <f t="shared" si="202"/>
        <v/>
      </c>
      <c r="Q669" s="72" t="str">
        <f t="shared" si="203"/>
        <v/>
      </c>
      <c r="R669" s="71" t="str">
        <f t="shared" si="204"/>
        <v/>
      </c>
      <c r="S669" s="71" t="str">
        <f t="shared" si="205"/>
        <v/>
      </c>
      <c r="T669" s="71" t="str">
        <f t="shared" si="206"/>
        <v/>
      </c>
      <c r="U669" s="53" t="str">
        <f t="shared" si="192"/>
        <v/>
      </c>
      <c r="V669" s="52" t="str">
        <f t="shared" si="207"/>
        <v/>
      </c>
      <c r="W669" s="66" t="str">
        <f t="shared" si="208"/>
        <v/>
      </c>
    </row>
    <row r="670" spans="1:23" ht="13.5" customHeight="1">
      <c r="A670" s="45" t="str">
        <f>IF('Time Series Inputs'!A670="","",'Time Series Inputs'!A670)</f>
        <v/>
      </c>
      <c r="B670" s="74" t="str">
        <f>IF('Time Series Inputs'!B670="","",'Time Series Inputs'!B670)</f>
        <v/>
      </c>
      <c r="C670" s="74" t="str">
        <f>IF('Time Series Inputs'!C670="","",'Time Series Inputs'!C670)</f>
        <v/>
      </c>
      <c r="D670" s="53" t="str">
        <f>IF(A670="","",'Apply Constraints'!A670)</f>
        <v/>
      </c>
      <c r="E670" s="73" t="str">
        <f t="shared" si="193"/>
        <v/>
      </c>
      <c r="F670" s="68" t="str">
        <f t="shared" si="194"/>
        <v/>
      </c>
      <c r="G670" s="68" t="str">
        <f t="shared" si="195"/>
        <v/>
      </c>
      <c r="H670" s="69" t="str">
        <f t="shared" si="196"/>
        <v/>
      </c>
      <c r="I670" s="70" t="str">
        <f t="shared" si="197"/>
        <v/>
      </c>
      <c r="J670" s="46" t="str">
        <f t="shared" si="190"/>
        <v/>
      </c>
      <c r="K670" s="71" t="str">
        <f t="shared" si="198"/>
        <v/>
      </c>
      <c r="L670" s="70" t="str">
        <f t="shared" si="199"/>
        <v/>
      </c>
      <c r="M670" s="53" t="str">
        <f t="shared" si="200"/>
        <v/>
      </c>
      <c r="N670" s="53" t="str">
        <f t="shared" si="201"/>
        <v/>
      </c>
      <c r="O670" s="53" t="str">
        <f t="shared" si="191"/>
        <v/>
      </c>
      <c r="P670" s="72" t="str">
        <f t="shared" si="202"/>
        <v/>
      </c>
      <c r="Q670" s="72" t="str">
        <f t="shared" si="203"/>
        <v/>
      </c>
      <c r="R670" s="71" t="str">
        <f t="shared" si="204"/>
        <v/>
      </c>
      <c r="S670" s="71" t="str">
        <f t="shared" si="205"/>
        <v/>
      </c>
      <c r="T670" s="71" t="str">
        <f t="shared" si="206"/>
        <v/>
      </c>
      <c r="U670" s="53" t="str">
        <f t="shared" si="192"/>
        <v/>
      </c>
      <c r="V670" s="52" t="str">
        <f t="shared" si="207"/>
        <v/>
      </c>
      <c r="W670" s="66" t="str">
        <f t="shared" si="208"/>
        <v/>
      </c>
    </row>
    <row r="671" spans="1:23" ht="13.5" customHeight="1">
      <c r="A671" s="45" t="str">
        <f>IF('Time Series Inputs'!A671="","",'Time Series Inputs'!A671)</f>
        <v/>
      </c>
      <c r="B671" s="74" t="str">
        <f>IF('Time Series Inputs'!B671="","",'Time Series Inputs'!B671)</f>
        <v/>
      </c>
      <c r="C671" s="74" t="str">
        <f>IF('Time Series Inputs'!C671="","",'Time Series Inputs'!C671)</f>
        <v/>
      </c>
      <c r="D671" s="53" t="str">
        <f>IF(A671="","",'Apply Constraints'!A671)</f>
        <v/>
      </c>
      <c r="E671" s="73" t="str">
        <f t="shared" si="193"/>
        <v/>
      </c>
      <c r="F671" s="68" t="str">
        <f t="shared" si="194"/>
        <v/>
      </c>
      <c r="G671" s="68" t="str">
        <f t="shared" si="195"/>
        <v/>
      </c>
      <c r="H671" s="69" t="str">
        <f t="shared" si="196"/>
        <v/>
      </c>
      <c r="I671" s="70" t="str">
        <f t="shared" si="197"/>
        <v/>
      </c>
      <c r="J671" s="46" t="str">
        <f t="shared" si="190"/>
        <v/>
      </c>
      <c r="K671" s="71" t="str">
        <f t="shared" si="198"/>
        <v/>
      </c>
      <c r="L671" s="70" t="str">
        <f t="shared" si="199"/>
        <v/>
      </c>
      <c r="M671" s="53" t="str">
        <f t="shared" si="200"/>
        <v/>
      </c>
      <c r="N671" s="53" t="str">
        <f t="shared" si="201"/>
        <v/>
      </c>
      <c r="O671" s="53" t="str">
        <f t="shared" si="191"/>
        <v/>
      </c>
      <c r="P671" s="72" t="str">
        <f t="shared" si="202"/>
        <v/>
      </c>
      <c r="Q671" s="72" t="str">
        <f t="shared" si="203"/>
        <v/>
      </c>
      <c r="R671" s="71" t="str">
        <f t="shared" si="204"/>
        <v/>
      </c>
      <c r="S671" s="71" t="str">
        <f t="shared" si="205"/>
        <v/>
      </c>
      <c r="T671" s="71" t="str">
        <f t="shared" si="206"/>
        <v/>
      </c>
      <c r="U671" s="53" t="str">
        <f t="shared" si="192"/>
        <v/>
      </c>
      <c r="V671" s="52" t="str">
        <f t="shared" si="207"/>
        <v/>
      </c>
      <c r="W671" s="66" t="str">
        <f t="shared" si="208"/>
        <v/>
      </c>
    </row>
    <row r="672" spans="1:23" ht="13.5" customHeight="1">
      <c r="A672" s="45" t="str">
        <f>IF('Time Series Inputs'!A672="","",'Time Series Inputs'!A672)</f>
        <v/>
      </c>
      <c r="B672" s="74" t="str">
        <f>IF('Time Series Inputs'!B672="","",'Time Series Inputs'!B672)</f>
        <v/>
      </c>
      <c r="C672" s="74" t="str">
        <f>IF('Time Series Inputs'!C672="","",'Time Series Inputs'!C672)</f>
        <v/>
      </c>
      <c r="D672" s="53" t="str">
        <f>IF(A672="","",'Apply Constraints'!A672)</f>
        <v/>
      </c>
      <c r="E672" s="73" t="str">
        <f t="shared" si="193"/>
        <v/>
      </c>
      <c r="F672" s="68" t="str">
        <f t="shared" si="194"/>
        <v/>
      </c>
      <c r="G672" s="68" t="str">
        <f t="shared" si="195"/>
        <v/>
      </c>
      <c r="H672" s="69" t="str">
        <f t="shared" si="196"/>
        <v/>
      </c>
      <c r="I672" s="70" t="str">
        <f t="shared" si="197"/>
        <v/>
      </c>
      <c r="J672" s="46" t="str">
        <f t="shared" si="190"/>
        <v/>
      </c>
      <c r="K672" s="71" t="str">
        <f t="shared" si="198"/>
        <v/>
      </c>
      <c r="L672" s="70" t="str">
        <f t="shared" si="199"/>
        <v/>
      </c>
      <c r="M672" s="53" t="str">
        <f t="shared" si="200"/>
        <v/>
      </c>
      <c r="N672" s="53" t="str">
        <f t="shared" si="201"/>
        <v/>
      </c>
      <c r="O672" s="53" t="str">
        <f t="shared" si="191"/>
        <v/>
      </c>
      <c r="P672" s="72" t="str">
        <f t="shared" si="202"/>
        <v/>
      </c>
      <c r="Q672" s="72" t="str">
        <f t="shared" si="203"/>
        <v/>
      </c>
      <c r="R672" s="71" t="str">
        <f t="shared" si="204"/>
        <v/>
      </c>
      <c r="S672" s="71" t="str">
        <f t="shared" si="205"/>
        <v/>
      </c>
      <c r="T672" s="71" t="str">
        <f t="shared" si="206"/>
        <v/>
      </c>
      <c r="U672" s="53" t="str">
        <f t="shared" si="192"/>
        <v/>
      </c>
      <c r="V672" s="52" t="str">
        <f t="shared" si="207"/>
        <v/>
      </c>
      <c r="W672" s="66" t="str">
        <f t="shared" si="208"/>
        <v/>
      </c>
    </row>
    <row r="673" spans="1:23" ht="13.5" customHeight="1">
      <c r="A673" s="45" t="str">
        <f>IF('Time Series Inputs'!A673="","",'Time Series Inputs'!A673)</f>
        <v/>
      </c>
      <c r="B673" s="74" t="str">
        <f>IF('Time Series Inputs'!B673="","",'Time Series Inputs'!B673)</f>
        <v/>
      </c>
      <c r="C673" s="74" t="str">
        <f>IF('Time Series Inputs'!C673="","",'Time Series Inputs'!C673)</f>
        <v/>
      </c>
      <c r="D673" s="53" t="str">
        <f>IF(A673="","",'Apply Constraints'!A673)</f>
        <v/>
      </c>
      <c r="E673" s="73" t="str">
        <f t="shared" si="193"/>
        <v/>
      </c>
      <c r="F673" s="68" t="str">
        <f t="shared" si="194"/>
        <v/>
      </c>
      <c r="G673" s="68" t="str">
        <f t="shared" si="195"/>
        <v/>
      </c>
      <c r="H673" s="69" t="str">
        <f t="shared" si="196"/>
        <v/>
      </c>
      <c r="I673" s="70" t="str">
        <f t="shared" si="197"/>
        <v/>
      </c>
      <c r="J673" s="46" t="str">
        <f t="shared" si="190"/>
        <v/>
      </c>
      <c r="K673" s="71" t="str">
        <f t="shared" si="198"/>
        <v/>
      </c>
      <c r="L673" s="70" t="str">
        <f t="shared" si="199"/>
        <v/>
      </c>
      <c r="M673" s="53" t="str">
        <f t="shared" si="200"/>
        <v/>
      </c>
      <c r="N673" s="53" t="str">
        <f t="shared" si="201"/>
        <v/>
      </c>
      <c r="O673" s="53" t="str">
        <f t="shared" si="191"/>
        <v/>
      </c>
      <c r="P673" s="72" t="str">
        <f t="shared" si="202"/>
        <v/>
      </c>
      <c r="Q673" s="72" t="str">
        <f t="shared" si="203"/>
        <v/>
      </c>
      <c r="R673" s="71" t="str">
        <f t="shared" si="204"/>
        <v/>
      </c>
      <c r="S673" s="71" t="str">
        <f t="shared" si="205"/>
        <v/>
      </c>
      <c r="T673" s="71" t="str">
        <f t="shared" si="206"/>
        <v/>
      </c>
      <c r="U673" s="53" t="str">
        <f t="shared" si="192"/>
        <v/>
      </c>
      <c r="V673" s="52" t="str">
        <f t="shared" si="207"/>
        <v/>
      </c>
      <c r="W673" s="66" t="str">
        <f t="shared" si="208"/>
        <v/>
      </c>
    </row>
    <row r="674" spans="1:23" ht="13.5" customHeight="1">
      <c r="A674" s="45" t="str">
        <f>IF('Time Series Inputs'!A674="","",'Time Series Inputs'!A674)</f>
        <v/>
      </c>
      <c r="B674" s="74" t="str">
        <f>IF('Time Series Inputs'!B674="","",'Time Series Inputs'!B674)</f>
        <v/>
      </c>
      <c r="C674" s="74" t="str">
        <f>IF('Time Series Inputs'!C674="","",'Time Series Inputs'!C674)</f>
        <v/>
      </c>
      <c r="D674" s="53" t="str">
        <f>IF(A674="","",'Apply Constraints'!A674)</f>
        <v/>
      </c>
      <c r="E674" s="73" t="str">
        <f t="shared" si="193"/>
        <v/>
      </c>
      <c r="F674" s="68" t="str">
        <f t="shared" si="194"/>
        <v/>
      </c>
      <c r="G674" s="68" t="str">
        <f t="shared" si="195"/>
        <v/>
      </c>
      <c r="H674" s="69" t="str">
        <f t="shared" si="196"/>
        <v/>
      </c>
      <c r="I674" s="70" t="str">
        <f t="shared" si="197"/>
        <v/>
      </c>
      <c r="J674" s="46" t="str">
        <f t="shared" si="190"/>
        <v/>
      </c>
      <c r="K674" s="71" t="str">
        <f t="shared" si="198"/>
        <v/>
      </c>
      <c r="L674" s="70" t="str">
        <f t="shared" si="199"/>
        <v/>
      </c>
      <c r="M674" s="53" t="str">
        <f t="shared" si="200"/>
        <v/>
      </c>
      <c r="N674" s="53" t="str">
        <f t="shared" si="201"/>
        <v/>
      </c>
      <c r="O674" s="53" t="str">
        <f t="shared" si="191"/>
        <v/>
      </c>
      <c r="P674" s="72" t="str">
        <f t="shared" si="202"/>
        <v/>
      </c>
      <c r="Q674" s="72" t="str">
        <f t="shared" si="203"/>
        <v/>
      </c>
      <c r="R674" s="71" t="str">
        <f t="shared" si="204"/>
        <v/>
      </c>
      <c r="S674" s="71" t="str">
        <f t="shared" si="205"/>
        <v/>
      </c>
      <c r="T674" s="71" t="str">
        <f t="shared" si="206"/>
        <v/>
      </c>
      <c r="U674" s="53" t="str">
        <f t="shared" si="192"/>
        <v/>
      </c>
      <c r="V674" s="52" t="str">
        <f t="shared" si="207"/>
        <v/>
      </c>
      <c r="W674" s="66" t="str">
        <f t="shared" si="208"/>
        <v/>
      </c>
    </row>
    <row r="675" spans="1:23" ht="13.5" customHeight="1">
      <c r="A675" s="45" t="str">
        <f>IF('Time Series Inputs'!A675="","",'Time Series Inputs'!A675)</f>
        <v/>
      </c>
      <c r="B675" s="74" t="str">
        <f>IF('Time Series Inputs'!B675="","",'Time Series Inputs'!B675)</f>
        <v/>
      </c>
      <c r="C675" s="74" t="str">
        <f>IF('Time Series Inputs'!C675="","",'Time Series Inputs'!C675)</f>
        <v/>
      </c>
      <c r="D675" s="53" t="str">
        <f>IF(A675="","",'Apply Constraints'!A675)</f>
        <v/>
      </c>
      <c r="E675" s="73" t="str">
        <f t="shared" si="193"/>
        <v/>
      </c>
      <c r="F675" s="68" t="str">
        <f t="shared" si="194"/>
        <v/>
      </c>
      <c r="G675" s="68" t="str">
        <f t="shared" si="195"/>
        <v/>
      </c>
      <c r="H675" s="69" t="str">
        <f t="shared" si="196"/>
        <v/>
      </c>
      <c r="I675" s="70" t="str">
        <f t="shared" si="197"/>
        <v/>
      </c>
      <c r="J675" s="46" t="str">
        <f t="shared" si="190"/>
        <v/>
      </c>
      <c r="K675" s="71" t="str">
        <f t="shared" si="198"/>
        <v/>
      </c>
      <c r="L675" s="70" t="str">
        <f t="shared" si="199"/>
        <v/>
      </c>
      <c r="M675" s="53" t="str">
        <f t="shared" si="200"/>
        <v/>
      </c>
      <c r="N675" s="53" t="str">
        <f t="shared" si="201"/>
        <v/>
      </c>
      <c r="O675" s="53" t="str">
        <f t="shared" si="191"/>
        <v/>
      </c>
      <c r="P675" s="72" t="str">
        <f t="shared" si="202"/>
        <v/>
      </c>
      <c r="Q675" s="72" t="str">
        <f t="shared" si="203"/>
        <v/>
      </c>
      <c r="R675" s="71" t="str">
        <f t="shared" si="204"/>
        <v/>
      </c>
      <c r="S675" s="71" t="str">
        <f t="shared" si="205"/>
        <v/>
      </c>
      <c r="T675" s="71" t="str">
        <f t="shared" si="206"/>
        <v/>
      </c>
      <c r="U675" s="53" t="str">
        <f t="shared" si="192"/>
        <v/>
      </c>
      <c r="V675" s="52" t="str">
        <f t="shared" si="207"/>
        <v/>
      </c>
      <c r="W675" s="66" t="str">
        <f t="shared" si="208"/>
        <v/>
      </c>
    </row>
    <row r="676" spans="1:23" ht="13.5" customHeight="1">
      <c r="A676" s="45" t="str">
        <f>IF('Time Series Inputs'!A676="","",'Time Series Inputs'!A676)</f>
        <v/>
      </c>
      <c r="B676" s="74" t="str">
        <f>IF('Time Series Inputs'!B676="","",'Time Series Inputs'!B676)</f>
        <v/>
      </c>
      <c r="C676" s="74" t="str">
        <f>IF('Time Series Inputs'!C676="","",'Time Series Inputs'!C676)</f>
        <v/>
      </c>
      <c r="D676" s="53" t="str">
        <f>IF(A676="","",'Apply Constraints'!A676)</f>
        <v/>
      </c>
      <c r="E676" s="73" t="str">
        <f t="shared" si="193"/>
        <v/>
      </c>
      <c r="F676" s="68" t="str">
        <f t="shared" si="194"/>
        <v/>
      </c>
      <c r="G676" s="68" t="str">
        <f t="shared" si="195"/>
        <v/>
      </c>
      <c r="H676" s="69" t="str">
        <f t="shared" si="196"/>
        <v/>
      </c>
      <c r="I676" s="70" t="str">
        <f t="shared" si="197"/>
        <v/>
      </c>
      <c r="J676" s="46" t="str">
        <f t="shared" si="190"/>
        <v/>
      </c>
      <c r="K676" s="71" t="str">
        <f t="shared" si="198"/>
        <v/>
      </c>
      <c r="L676" s="70" t="str">
        <f t="shared" si="199"/>
        <v/>
      </c>
      <c r="M676" s="53" t="str">
        <f t="shared" si="200"/>
        <v/>
      </c>
      <c r="N676" s="53" t="str">
        <f t="shared" si="201"/>
        <v/>
      </c>
      <c r="O676" s="53" t="str">
        <f t="shared" si="191"/>
        <v/>
      </c>
      <c r="P676" s="72" t="str">
        <f t="shared" si="202"/>
        <v/>
      </c>
      <c r="Q676" s="72" t="str">
        <f t="shared" si="203"/>
        <v/>
      </c>
      <c r="R676" s="71" t="str">
        <f t="shared" si="204"/>
        <v/>
      </c>
      <c r="S676" s="71" t="str">
        <f t="shared" si="205"/>
        <v/>
      </c>
      <c r="T676" s="71" t="str">
        <f t="shared" si="206"/>
        <v/>
      </c>
      <c r="U676" s="53" t="str">
        <f t="shared" si="192"/>
        <v/>
      </c>
      <c r="V676" s="52" t="str">
        <f t="shared" si="207"/>
        <v/>
      </c>
      <c r="W676" s="66" t="str">
        <f t="shared" si="208"/>
        <v/>
      </c>
    </row>
    <row r="677" spans="1:23" ht="13.5" customHeight="1">
      <c r="A677" s="45" t="str">
        <f>IF('Time Series Inputs'!A677="","",'Time Series Inputs'!A677)</f>
        <v/>
      </c>
      <c r="B677" s="74" t="str">
        <f>IF('Time Series Inputs'!B677="","",'Time Series Inputs'!B677)</f>
        <v/>
      </c>
      <c r="C677" s="74" t="str">
        <f>IF('Time Series Inputs'!C677="","",'Time Series Inputs'!C677)</f>
        <v/>
      </c>
      <c r="D677" s="53" t="str">
        <f>IF(A677="","",'Apply Constraints'!A677)</f>
        <v/>
      </c>
      <c r="E677" s="73" t="str">
        <f t="shared" si="193"/>
        <v/>
      </c>
      <c r="F677" s="68" t="str">
        <f t="shared" si="194"/>
        <v/>
      </c>
      <c r="G677" s="68" t="str">
        <f t="shared" si="195"/>
        <v/>
      </c>
      <c r="H677" s="69" t="str">
        <f t="shared" si="196"/>
        <v/>
      </c>
      <c r="I677" s="70" t="str">
        <f t="shared" si="197"/>
        <v/>
      </c>
      <c r="J677" s="46" t="str">
        <f t="shared" si="190"/>
        <v/>
      </c>
      <c r="K677" s="71" t="str">
        <f t="shared" si="198"/>
        <v/>
      </c>
      <c r="L677" s="70" t="str">
        <f t="shared" si="199"/>
        <v/>
      </c>
      <c r="M677" s="53" t="str">
        <f t="shared" si="200"/>
        <v/>
      </c>
      <c r="N677" s="53" t="str">
        <f t="shared" si="201"/>
        <v/>
      </c>
      <c r="O677" s="53" t="str">
        <f t="shared" si="191"/>
        <v/>
      </c>
      <c r="P677" s="72" t="str">
        <f t="shared" si="202"/>
        <v/>
      </c>
      <c r="Q677" s="72" t="str">
        <f t="shared" si="203"/>
        <v/>
      </c>
      <c r="R677" s="71" t="str">
        <f t="shared" si="204"/>
        <v/>
      </c>
      <c r="S677" s="71" t="str">
        <f t="shared" si="205"/>
        <v/>
      </c>
      <c r="T677" s="71" t="str">
        <f t="shared" si="206"/>
        <v/>
      </c>
      <c r="U677" s="53" t="str">
        <f t="shared" si="192"/>
        <v/>
      </c>
      <c r="V677" s="52" t="str">
        <f t="shared" si="207"/>
        <v/>
      </c>
      <c r="W677" s="66" t="str">
        <f t="shared" si="208"/>
        <v/>
      </c>
    </row>
    <row r="678" spans="1:23" ht="13.5" customHeight="1">
      <c r="A678" s="45" t="str">
        <f>IF('Time Series Inputs'!A678="","",'Time Series Inputs'!A678)</f>
        <v/>
      </c>
      <c r="B678" s="74" t="str">
        <f>IF('Time Series Inputs'!B678="","",'Time Series Inputs'!B678)</f>
        <v/>
      </c>
      <c r="C678" s="74" t="str">
        <f>IF('Time Series Inputs'!C678="","",'Time Series Inputs'!C678)</f>
        <v/>
      </c>
      <c r="D678" s="53" t="str">
        <f>IF(A678="","",'Apply Constraints'!A678)</f>
        <v/>
      </c>
      <c r="E678" s="73" t="str">
        <f t="shared" si="193"/>
        <v/>
      </c>
      <c r="F678" s="68" t="str">
        <f t="shared" si="194"/>
        <v/>
      </c>
      <c r="G678" s="68" t="str">
        <f t="shared" si="195"/>
        <v/>
      </c>
      <c r="H678" s="69" t="str">
        <f t="shared" si="196"/>
        <v/>
      </c>
      <c r="I678" s="70" t="str">
        <f t="shared" si="197"/>
        <v/>
      </c>
      <c r="J678" s="46" t="str">
        <f t="shared" si="190"/>
        <v/>
      </c>
      <c r="K678" s="71" t="str">
        <f t="shared" si="198"/>
        <v/>
      </c>
      <c r="L678" s="70" t="str">
        <f t="shared" si="199"/>
        <v/>
      </c>
      <c r="M678" s="53" t="str">
        <f t="shared" si="200"/>
        <v/>
      </c>
      <c r="N678" s="53" t="str">
        <f t="shared" si="201"/>
        <v/>
      </c>
      <c r="O678" s="53" t="str">
        <f t="shared" si="191"/>
        <v/>
      </c>
      <c r="P678" s="72" t="str">
        <f t="shared" si="202"/>
        <v/>
      </c>
      <c r="Q678" s="72" t="str">
        <f t="shared" si="203"/>
        <v/>
      </c>
      <c r="R678" s="71" t="str">
        <f t="shared" si="204"/>
        <v/>
      </c>
      <c r="S678" s="71" t="str">
        <f t="shared" si="205"/>
        <v/>
      </c>
      <c r="T678" s="71" t="str">
        <f t="shared" si="206"/>
        <v/>
      </c>
      <c r="U678" s="53" t="str">
        <f t="shared" si="192"/>
        <v/>
      </c>
      <c r="V678" s="52" t="str">
        <f t="shared" si="207"/>
        <v/>
      </c>
      <c r="W678" s="66" t="str">
        <f t="shared" si="208"/>
        <v/>
      </c>
    </row>
    <row r="679" spans="1:23" ht="13.5" customHeight="1">
      <c r="A679" s="45" t="str">
        <f>IF('Time Series Inputs'!A679="","",'Time Series Inputs'!A679)</f>
        <v/>
      </c>
      <c r="B679" s="74" t="str">
        <f>IF('Time Series Inputs'!B679="","",'Time Series Inputs'!B679)</f>
        <v/>
      </c>
      <c r="C679" s="74" t="str">
        <f>IF('Time Series Inputs'!C679="","",'Time Series Inputs'!C679)</f>
        <v/>
      </c>
      <c r="D679" s="53" t="str">
        <f>IF(A679="","",'Apply Constraints'!A679)</f>
        <v/>
      </c>
      <c r="E679" s="73" t="str">
        <f t="shared" si="193"/>
        <v/>
      </c>
      <c r="F679" s="68" t="str">
        <f t="shared" si="194"/>
        <v/>
      </c>
      <c r="G679" s="68" t="str">
        <f t="shared" si="195"/>
        <v/>
      </c>
      <c r="H679" s="69" t="str">
        <f t="shared" si="196"/>
        <v/>
      </c>
      <c r="I679" s="70" t="str">
        <f t="shared" si="197"/>
        <v/>
      </c>
      <c r="J679" s="46" t="str">
        <f t="shared" si="190"/>
        <v/>
      </c>
      <c r="K679" s="71" t="str">
        <f t="shared" si="198"/>
        <v/>
      </c>
      <c r="L679" s="70" t="str">
        <f t="shared" si="199"/>
        <v/>
      </c>
      <c r="M679" s="53" t="str">
        <f t="shared" si="200"/>
        <v/>
      </c>
      <c r="N679" s="53" t="str">
        <f t="shared" si="201"/>
        <v/>
      </c>
      <c r="O679" s="53" t="str">
        <f t="shared" si="191"/>
        <v/>
      </c>
      <c r="P679" s="72" t="str">
        <f t="shared" si="202"/>
        <v/>
      </c>
      <c r="Q679" s="72" t="str">
        <f t="shared" si="203"/>
        <v/>
      </c>
      <c r="R679" s="71" t="str">
        <f t="shared" si="204"/>
        <v/>
      </c>
      <c r="S679" s="71" t="str">
        <f t="shared" si="205"/>
        <v/>
      </c>
      <c r="T679" s="71" t="str">
        <f t="shared" si="206"/>
        <v/>
      </c>
      <c r="U679" s="53" t="str">
        <f t="shared" si="192"/>
        <v/>
      </c>
      <c r="V679" s="52" t="str">
        <f t="shared" si="207"/>
        <v/>
      </c>
      <c r="W679" s="66" t="str">
        <f t="shared" si="208"/>
        <v/>
      </c>
    </row>
    <row r="680" spans="1:23" ht="13.5" customHeight="1">
      <c r="A680" s="45" t="str">
        <f>IF('Time Series Inputs'!A680="","",'Time Series Inputs'!A680)</f>
        <v/>
      </c>
      <c r="B680" s="74" t="str">
        <f>IF('Time Series Inputs'!B680="","",'Time Series Inputs'!B680)</f>
        <v/>
      </c>
      <c r="C680" s="74" t="str">
        <f>IF('Time Series Inputs'!C680="","",'Time Series Inputs'!C680)</f>
        <v/>
      </c>
      <c r="D680" s="53" t="str">
        <f>IF(A680="","",'Apply Constraints'!A680)</f>
        <v/>
      </c>
      <c r="E680" s="73" t="str">
        <f t="shared" si="193"/>
        <v/>
      </c>
      <c r="F680" s="68" t="str">
        <f t="shared" si="194"/>
        <v/>
      </c>
      <c r="G680" s="68" t="str">
        <f t="shared" si="195"/>
        <v/>
      </c>
      <c r="H680" s="69" t="str">
        <f t="shared" si="196"/>
        <v/>
      </c>
      <c r="I680" s="70" t="str">
        <f t="shared" si="197"/>
        <v/>
      </c>
      <c r="J680" s="46" t="str">
        <f t="shared" si="190"/>
        <v/>
      </c>
      <c r="K680" s="71" t="str">
        <f t="shared" si="198"/>
        <v/>
      </c>
      <c r="L680" s="70" t="str">
        <f t="shared" si="199"/>
        <v/>
      </c>
      <c r="M680" s="53" t="str">
        <f t="shared" si="200"/>
        <v/>
      </c>
      <c r="N680" s="53" t="str">
        <f t="shared" si="201"/>
        <v/>
      </c>
      <c r="O680" s="53" t="str">
        <f t="shared" si="191"/>
        <v/>
      </c>
      <c r="P680" s="72" t="str">
        <f t="shared" si="202"/>
        <v/>
      </c>
      <c r="Q680" s="72" t="str">
        <f t="shared" si="203"/>
        <v/>
      </c>
      <c r="R680" s="71" t="str">
        <f t="shared" si="204"/>
        <v/>
      </c>
      <c r="S680" s="71" t="str">
        <f t="shared" si="205"/>
        <v/>
      </c>
      <c r="T680" s="71" t="str">
        <f t="shared" si="206"/>
        <v/>
      </c>
      <c r="U680" s="53" t="str">
        <f t="shared" si="192"/>
        <v/>
      </c>
      <c r="V680" s="52" t="str">
        <f t="shared" si="207"/>
        <v/>
      </c>
      <c r="W680" s="66" t="str">
        <f t="shared" si="208"/>
        <v/>
      </c>
    </row>
    <row r="681" spans="1:23" ht="13.5" customHeight="1">
      <c r="A681" s="45" t="str">
        <f>IF('Time Series Inputs'!A681="","",'Time Series Inputs'!A681)</f>
        <v/>
      </c>
      <c r="B681" s="74" t="str">
        <f>IF('Time Series Inputs'!B681="","",'Time Series Inputs'!B681)</f>
        <v/>
      </c>
      <c r="C681" s="74" t="str">
        <f>IF('Time Series Inputs'!C681="","",'Time Series Inputs'!C681)</f>
        <v/>
      </c>
      <c r="D681" s="53" t="str">
        <f>IF(A681="","",'Apply Constraints'!A681)</f>
        <v/>
      </c>
      <c r="E681" s="73" t="str">
        <f t="shared" si="193"/>
        <v/>
      </c>
      <c r="F681" s="68" t="str">
        <f t="shared" si="194"/>
        <v/>
      </c>
      <c r="G681" s="68" t="str">
        <f t="shared" si="195"/>
        <v/>
      </c>
      <c r="H681" s="69" t="str">
        <f t="shared" si="196"/>
        <v/>
      </c>
      <c r="I681" s="70" t="str">
        <f t="shared" si="197"/>
        <v/>
      </c>
      <c r="J681" s="46" t="str">
        <f t="shared" si="190"/>
        <v/>
      </c>
      <c r="K681" s="71" t="str">
        <f t="shared" si="198"/>
        <v/>
      </c>
      <c r="L681" s="70" t="str">
        <f t="shared" si="199"/>
        <v/>
      </c>
      <c r="M681" s="53" t="str">
        <f t="shared" si="200"/>
        <v/>
      </c>
      <c r="N681" s="53" t="str">
        <f t="shared" si="201"/>
        <v/>
      </c>
      <c r="O681" s="53" t="str">
        <f t="shared" si="191"/>
        <v/>
      </c>
      <c r="P681" s="72" t="str">
        <f t="shared" si="202"/>
        <v/>
      </c>
      <c r="Q681" s="72" t="str">
        <f t="shared" si="203"/>
        <v/>
      </c>
      <c r="R681" s="71" t="str">
        <f t="shared" si="204"/>
        <v/>
      </c>
      <c r="S681" s="71" t="str">
        <f t="shared" si="205"/>
        <v/>
      </c>
      <c r="T681" s="71" t="str">
        <f t="shared" si="206"/>
        <v/>
      </c>
      <c r="U681" s="53" t="str">
        <f t="shared" si="192"/>
        <v/>
      </c>
      <c r="V681" s="52" t="str">
        <f t="shared" si="207"/>
        <v/>
      </c>
      <c r="W681" s="66" t="str">
        <f t="shared" si="208"/>
        <v/>
      </c>
    </row>
    <row r="682" spans="1:23" ht="13.5" customHeight="1">
      <c r="A682" s="45" t="str">
        <f>IF('Time Series Inputs'!A682="","",'Time Series Inputs'!A682)</f>
        <v/>
      </c>
      <c r="B682" s="74" t="str">
        <f>IF('Time Series Inputs'!B682="","",'Time Series Inputs'!B682)</f>
        <v/>
      </c>
      <c r="C682" s="74" t="str">
        <f>IF('Time Series Inputs'!C682="","",'Time Series Inputs'!C682)</f>
        <v/>
      </c>
      <c r="D682" s="53" t="str">
        <f>IF(A682="","",'Apply Constraints'!A682)</f>
        <v/>
      </c>
      <c r="E682" s="73" t="str">
        <f t="shared" si="193"/>
        <v/>
      </c>
      <c r="F682" s="68" t="str">
        <f t="shared" si="194"/>
        <v/>
      </c>
      <c r="G682" s="68" t="str">
        <f t="shared" si="195"/>
        <v/>
      </c>
      <c r="H682" s="69" t="str">
        <f t="shared" si="196"/>
        <v/>
      </c>
      <c r="I682" s="70" t="str">
        <f t="shared" si="197"/>
        <v/>
      </c>
      <c r="J682" s="46" t="str">
        <f t="shared" si="190"/>
        <v/>
      </c>
      <c r="K682" s="71" t="str">
        <f t="shared" si="198"/>
        <v/>
      </c>
      <c r="L682" s="70" t="str">
        <f t="shared" si="199"/>
        <v/>
      </c>
      <c r="M682" s="53" t="str">
        <f t="shared" si="200"/>
        <v/>
      </c>
      <c r="N682" s="53" t="str">
        <f t="shared" si="201"/>
        <v/>
      </c>
      <c r="O682" s="53" t="str">
        <f t="shared" si="191"/>
        <v/>
      </c>
      <c r="P682" s="72" t="str">
        <f t="shared" si="202"/>
        <v/>
      </c>
      <c r="Q682" s="72" t="str">
        <f t="shared" si="203"/>
        <v/>
      </c>
      <c r="R682" s="71" t="str">
        <f t="shared" si="204"/>
        <v/>
      </c>
      <c r="S682" s="71" t="str">
        <f t="shared" si="205"/>
        <v/>
      </c>
      <c r="T682" s="71" t="str">
        <f t="shared" si="206"/>
        <v/>
      </c>
      <c r="U682" s="53" t="str">
        <f t="shared" si="192"/>
        <v/>
      </c>
      <c r="V682" s="52" t="str">
        <f t="shared" si="207"/>
        <v/>
      </c>
      <c r="W682" s="66" t="str">
        <f t="shared" si="208"/>
        <v/>
      </c>
    </row>
    <row r="683" spans="1:23" ht="13.5" customHeight="1">
      <c r="A683" s="45" t="str">
        <f>IF('Time Series Inputs'!A683="","",'Time Series Inputs'!A683)</f>
        <v/>
      </c>
      <c r="B683" s="74" t="str">
        <f>IF('Time Series Inputs'!B683="","",'Time Series Inputs'!B683)</f>
        <v/>
      </c>
      <c r="C683" s="74" t="str">
        <f>IF('Time Series Inputs'!C683="","",'Time Series Inputs'!C683)</f>
        <v/>
      </c>
      <c r="D683" s="53" t="str">
        <f>IF(A683="","",'Apply Constraints'!A683)</f>
        <v/>
      </c>
      <c r="E683" s="73" t="str">
        <f t="shared" si="193"/>
        <v/>
      </c>
      <c r="F683" s="68" t="str">
        <f t="shared" si="194"/>
        <v/>
      </c>
      <c r="G683" s="68" t="str">
        <f t="shared" si="195"/>
        <v/>
      </c>
      <c r="H683" s="69" t="str">
        <f t="shared" si="196"/>
        <v/>
      </c>
      <c r="I683" s="70" t="str">
        <f t="shared" si="197"/>
        <v/>
      </c>
      <c r="J683" s="46" t="str">
        <f t="shared" si="190"/>
        <v/>
      </c>
      <c r="K683" s="71" t="str">
        <f t="shared" si="198"/>
        <v/>
      </c>
      <c r="L683" s="70" t="str">
        <f t="shared" si="199"/>
        <v/>
      </c>
      <c r="M683" s="53" t="str">
        <f t="shared" si="200"/>
        <v/>
      </c>
      <c r="N683" s="53" t="str">
        <f t="shared" si="201"/>
        <v/>
      </c>
      <c r="O683" s="53" t="str">
        <f t="shared" si="191"/>
        <v/>
      </c>
      <c r="P683" s="72" t="str">
        <f t="shared" si="202"/>
        <v/>
      </c>
      <c r="Q683" s="72" t="str">
        <f t="shared" si="203"/>
        <v/>
      </c>
      <c r="R683" s="71" t="str">
        <f t="shared" si="204"/>
        <v/>
      </c>
      <c r="S683" s="71" t="str">
        <f t="shared" si="205"/>
        <v/>
      </c>
      <c r="T683" s="71" t="str">
        <f t="shared" si="206"/>
        <v/>
      </c>
      <c r="U683" s="53" t="str">
        <f t="shared" si="192"/>
        <v/>
      </c>
      <c r="V683" s="52" t="str">
        <f t="shared" si="207"/>
        <v/>
      </c>
      <c r="W683" s="66" t="str">
        <f t="shared" si="208"/>
        <v/>
      </c>
    </row>
    <row r="684" spans="1:23" ht="13.5" customHeight="1">
      <c r="A684" s="45" t="str">
        <f>IF('Time Series Inputs'!A684="","",'Time Series Inputs'!A684)</f>
        <v/>
      </c>
      <c r="B684" s="74" t="str">
        <f>IF('Time Series Inputs'!B684="","",'Time Series Inputs'!B684)</f>
        <v/>
      </c>
      <c r="C684" s="74" t="str">
        <f>IF('Time Series Inputs'!C684="","",'Time Series Inputs'!C684)</f>
        <v/>
      </c>
      <c r="D684" s="53" t="str">
        <f>IF(A684="","",'Apply Constraints'!A684)</f>
        <v/>
      </c>
      <c r="E684" s="73" t="str">
        <f t="shared" si="193"/>
        <v/>
      </c>
      <c r="F684" s="68" t="str">
        <f t="shared" si="194"/>
        <v/>
      </c>
      <c r="G684" s="68" t="str">
        <f t="shared" si="195"/>
        <v/>
      </c>
      <c r="H684" s="69" t="str">
        <f t="shared" si="196"/>
        <v/>
      </c>
      <c r="I684" s="70" t="str">
        <f t="shared" si="197"/>
        <v/>
      </c>
      <c r="J684" s="46" t="str">
        <f t="shared" si="190"/>
        <v/>
      </c>
      <c r="K684" s="71" t="str">
        <f t="shared" si="198"/>
        <v/>
      </c>
      <c r="L684" s="70" t="str">
        <f t="shared" si="199"/>
        <v/>
      </c>
      <c r="M684" s="53" t="str">
        <f t="shared" si="200"/>
        <v/>
      </c>
      <c r="N684" s="53" t="str">
        <f t="shared" si="201"/>
        <v/>
      </c>
      <c r="O684" s="53" t="str">
        <f t="shared" si="191"/>
        <v/>
      </c>
      <c r="P684" s="72" t="str">
        <f t="shared" si="202"/>
        <v/>
      </c>
      <c r="Q684" s="72" t="str">
        <f t="shared" si="203"/>
        <v/>
      </c>
      <c r="R684" s="71" t="str">
        <f t="shared" si="204"/>
        <v/>
      </c>
      <c r="S684" s="71" t="str">
        <f t="shared" si="205"/>
        <v/>
      </c>
      <c r="T684" s="71" t="str">
        <f t="shared" si="206"/>
        <v/>
      </c>
      <c r="U684" s="53" t="str">
        <f t="shared" si="192"/>
        <v/>
      </c>
      <c r="V684" s="52" t="str">
        <f t="shared" si="207"/>
        <v/>
      </c>
      <c r="W684" s="66" t="str">
        <f t="shared" si="208"/>
        <v/>
      </c>
    </row>
    <row r="685" spans="1:23" ht="13.5" customHeight="1">
      <c r="A685" s="45" t="str">
        <f>IF('Time Series Inputs'!A685="","",'Time Series Inputs'!A685)</f>
        <v/>
      </c>
      <c r="B685" s="74" t="str">
        <f>IF('Time Series Inputs'!B685="","",'Time Series Inputs'!B685)</f>
        <v/>
      </c>
      <c r="C685" s="74" t="str">
        <f>IF('Time Series Inputs'!C685="","",'Time Series Inputs'!C685)</f>
        <v/>
      </c>
      <c r="D685" s="53" t="str">
        <f>IF(A685="","",'Apply Constraints'!A685)</f>
        <v/>
      </c>
      <c r="E685" s="73" t="str">
        <f t="shared" si="193"/>
        <v/>
      </c>
      <c r="F685" s="68" t="str">
        <f t="shared" si="194"/>
        <v/>
      </c>
      <c r="G685" s="68" t="str">
        <f t="shared" si="195"/>
        <v/>
      </c>
      <c r="H685" s="69" t="str">
        <f t="shared" si="196"/>
        <v/>
      </c>
      <c r="I685" s="70" t="str">
        <f t="shared" si="197"/>
        <v/>
      </c>
      <c r="J685" s="46" t="str">
        <f t="shared" si="190"/>
        <v/>
      </c>
      <c r="K685" s="71" t="str">
        <f t="shared" si="198"/>
        <v/>
      </c>
      <c r="L685" s="70" t="str">
        <f t="shared" si="199"/>
        <v/>
      </c>
      <c r="M685" s="53" t="str">
        <f t="shared" si="200"/>
        <v/>
      </c>
      <c r="N685" s="53" t="str">
        <f t="shared" si="201"/>
        <v/>
      </c>
      <c r="O685" s="53" t="str">
        <f t="shared" si="191"/>
        <v/>
      </c>
      <c r="P685" s="72" t="str">
        <f t="shared" si="202"/>
        <v/>
      </c>
      <c r="Q685" s="72" t="str">
        <f t="shared" si="203"/>
        <v/>
      </c>
      <c r="R685" s="71" t="str">
        <f t="shared" si="204"/>
        <v/>
      </c>
      <c r="S685" s="71" t="str">
        <f t="shared" si="205"/>
        <v/>
      </c>
      <c r="T685" s="71" t="str">
        <f t="shared" si="206"/>
        <v/>
      </c>
      <c r="U685" s="53" t="str">
        <f t="shared" si="192"/>
        <v/>
      </c>
      <c r="V685" s="52" t="str">
        <f t="shared" si="207"/>
        <v/>
      </c>
      <c r="W685" s="66" t="str">
        <f t="shared" si="208"/>
        <v/>
      </c>
    </row>
    <row r="686" spans="1:23" ht="13.5" customHeight="1">
      <c r="A686" s="45" t="str">
        <f>IF('Time Series Inputs'!A686="","",'Time Series Inputs'!A686)</f>
        <v/>
      </c>
      <c r="B686" s="74" t="str">
        <f>IF('Time Series Inputs'!B686="","",'Time Series Inputs'!B686)</f>
        <v/>
      </c>
      <c r="C686" s="74" t="str">
        <f>IF('Time Series Inputs'!C686="","",'Time Series Inputs'!C686)</f>
        <v/>
      </c>
      <c r="D686" s="53" t="str">
        <f>IF(A686="","",'Apply Constraints'!A686)</f>
        <v/>
      </c>
      <c r="E686" s="73" t="str">
        <f t="shared" si="193"/>
        <v/>
      </c>
      <c r="F686" s="68" t="str">
        <f t="shared" si="194"/>
        <v/>
      </c>
      <c r="G686" s="68" t="str">
        <f t="shared" si="195"/>
        <v/>
      </c>
      <c r="H686" s="69" t="str">
        <f t="shared" si="196"/>
        <v/>
      </c>
      <c r="I686" s="70" t="str">
        <f t="shared" si="197"/>
        <v/>
      </c>
      <c r="J686" s="46" t="str">
        <f t="shared" si="190"/>
        <v/>
      </c>
      <c r="K686" s="71" t="str">
        <f t="shared" si="198"/>
        <v/>
      </c>
      <c r="L686" s="70" t="str">
        <f t="shared" si="199"/>
        <v/>
      </c>
      <c r="M686" s="53" t="str">
        <f t="shared" si="200"/>
        <v/>
      </c>
      <c r="N686" s="53" t="str">
        <f t="shared" si="201"/>
        <v/>
      </c>
      <c r="O686" s="53" t="str">
        <f t="shared" si="191"/>
        <v/>
      </c>
      <c r="P686" s="72" t="str">
        <f t="shared" si="202"/>
        <v/>
      </c>
      <c r="Q686" s="72" t="str">
        <f t="shared" si="203"/>
        <v/>
      </c>
      <c r="R686" s="71" t="str">
        <f t="shared" si="204"/>
        <v/>
      </c>
      <c r="S686" s="71" t="str">
        <f t="shared" si="205"/>
        <v/>
      </c>
      <c r="T686" s="71" t="str">
        <f t="shared" si="206"/>
        <v/>
      </c>
      <c r="U686" s="53" t="str">
        <f t="shared" si="192"/>
        <v/>
      </c>
      <c r="V686" s="52" t="str">
        <f t="shared" si="207"/>
        <v/>
      </c>
      <c r="W686" s="66" t="str">
        <f t="shared" si="208"/>
        <v/>
      </c>
    </row>
    <row r="687" spans="1:23" ht="13.5" customHeight="1">
      <c r="A687" s="45" t="str">
        <f>IF('Time Series Inputs'!A687="","",'Time Series Inputs'!A687)</f>
        <v/>
      </c>
      <c r="B687" s="74" t="str">
        <f>IF('Time Series Inputs'!B687="","",'Time Series Inputs'!B687)</f>
        <v/>
      </c>
      <c r="C687" s="74" t="str">
        <f>IF('Time Series Inputs'!C687="","",'Time Series Inputs'!C687)</f>
        <v/>
      </c>
      <c r="D687" s="53" t="str">
        <f>IF(A687="","",'Apply Constraints'!A687)</f>
        <v/>
      </c>
      <c r="E687" s="73" t="str">
        <f t="shared" si="193"/>
        <v/>
      </c>
      <c r="F687" s="68" t="str">
        <f t="shared" si="194"/>
        <v/>
      </c>
      <c r="G687" s="68" t="str">
        <f t="shared" si="195"/>
        <v/>
      </c>
      <c r="H687" s="69" t="str">
        <f t="shared" si="196"/>
        <v/>
      </c>
      <c r="I687" s="70" t="str">
        <f t="shared" si="197"/>
        <v/>
      </c>
      <c r="J687" s="46" t="str">
        <f t="shared" si="190"/>
        <v/>
      </c>
      <c r="K687" s="71" t="str">
        <f t="shared" si="198"/>
        <v/>
      </c>
      <c r="L687" s="70" t="str">
        <f t="shared" si="199"/>
        <v/>
      </c>
      <c r="M687" s="53" t="str">
        <f t="shared" si="200"/>
        <v/>
      </c>
      <c r="N687" s="53" t="str">
        <f t="shared" si="201"/>
        <v/>
      </c>
      <c r="O687" s="53" t="str">
        <f t="shared" si="191"/>
        <v/>
      </c>
      <c r="P687" s="72" t="str">
        <f t="shared" si="202"/>
        <v/>
      </c>
      <c r="Q687" s="72" t="str">
        <f t="shared" si="203"/>
        <v/>
      </c>
      <c r="R687" s="71" t="str">
        <f t="shared" si="204"/>
        <v/>
      </c>
      <c r="S687" s="71" t="str">
        <f t="shared" si="205"/>
        <v/>
      </c>
      <c r="T687" s="71" t="str">
        <f t="shared" si="206"/>
        <v/>
      </c>
      <c r="U687" s="53" t="str">
        <f t="shared" si="192"/>
        <v/>
      </c>
      <c r="V687" s="52" t="str">
        <f t="shared" si="207"/>
        <v/>
      </c>
      <c r="W687" s="66" t="str">
        <f t="shared" si="208"/>
        <v/>
      </c>
    </row>
    <row r="688" spans="1:23" ht="13.5" customHeight="1">
      <c r="A688" s="45" t="str">
        <f>IF('Time Series Inputs'!A688="","",'Time Series Inputs'!A688)</f>
        <v/>
      </c>
      <c r="B688" s="74" t="str">
        <f>IF('Time Series Inputs'!B688="","",'Time Series Inputs'!B688)</f>
        <v/>
      </c>
      <c r="C688" s="74" t="str">
        <f>IF('Time Series Inputs'!C688="","",'Time Series Inputs'!C688)</f>
        <v/>
      </c>
      <c r="D688" s="53" t="str">
        <f>IF(A688="","",'Apply Constraints'!A688)</f>
        <v/>
      </c>
      <c r="E688" s="73" t="str">
        <f t="shared" si="193"/>
        <v/>
      </c>
      <c r="F688" s="68" t="str">
        <f t="shared" si="194"/>
        <v/>
      </c>
      <c r="G688" s="68" t="str">
        <f t="shared" si="195"/>
        <v/>
      </c>
      <c r="H688" s="69" t="str">
        <f t="shared" si="196"/>
        <v/>
      </c>
      <c r="I688" s="70" t="str">
        <f t="shared" si="197"/>
        <v/>
      </c>
      <c r="J688" s="46" t="str">
        <f t="shared" si="190"/>
        <v/>
      </c>
      <c r="K688" s="71" t="str">
        <f t="shared" si="198"/>
        <v/>
      </c>
      <c r="L688" s="70" t="str">
        <f t="shared" si="199"/>
        <v/>
      </c>
      <c r="M688" s="53" t="str">
        <f t="shared" si="200"/>
        <v/>
      </c>
      <c r="N688" s="53" t="str">
        <f t="shared" si="201"/>
        <v/>
      </c>
      <c r="O688" s="53" t="str">
        <f t="shared" si="191"/>
        <v/>
      </c>
      <c r="P688" s="72" t="str">
        <f t="shared" si="202"/>
        <v/>
      </c>
      <c r="Q688" s="72" t="str">
        <f t="shared" si="203"/>
        <v/>
      </c>
      <c r="R688" s="71" t="str">
        <f t="shared" si="204"/>
        <v/>
      </c>
      <c r="S688" s="71" t="str">
        <f t="shared" si="205"/>
        <v/>
      </c>
      <c r="T688" s="71" t="str">
        <f t="shared" si="206"/>
        <v/>
      </c>
      <c r="U688" s="53" t="str">
        <f t="shared" si="192"/>
        <v/>
      </c>
      <c r="V688" s="52" t="str">
        <f t="shared" si="207"/>
        <v/>
      </c>
      <c r="W688" s="66" t="str">
        <f t="shared" si="208"/>
        <v/>
      </c>
    </row>
    <row r="689" spans="1:23" ht="13.5" customHeight="1">
      <c r="A689" s="45" t="str">
        <f>IF('Time Series Inputs'!A689="","",'Time Series Inputs'!A689)</f>
        <v/>
      </c>
      <c r="B689" s="74" t="str">
        <f>IF('Time Series Inputs'!B689="","",'Time Series Inputs'!B689)</f>
        <v/>
      </c>
      <c r="C689" s="74" t="str">
        <f>IF('Time Series Inputs'!C689="","",'Time Series Inputs'!C689)</f>
        <v/>
      </c>
      <c r="D689" s="53" t="str">
        <f>IF(A689="","",'Apply Constraints'!A689)</f>
        <v/>
      </c>
      <c r="E689" s="73" t="str">
        <f t="shared" si="193"/>
        <v/>
      </c>
      <c r="F689" s="68" t="str">
        <f t="shared" si="194"/>
        <v/>
      </c>
      <c r="G689" s="68" t="str">
        <f t="shared" si="195"/>
        <v/>
      </c>
      <c r="H689" s="69" t="str">
        <f t="shared" si="196"/>
        <v/>
      </c>
      <c r="I689" s="70" t="str">
        <f t="shared" si="197"/>
        <v/>
      </c>
      <c r="J689" s="46" t="str">
        <f t="shared" si="190"/>
        <v/>
      </c>
      <c r="K689" s="71" t="str">
        <f t="shared" si="198"/>
        <v/>
      </c>
      <c r="L689" s="70" t="str">
        <f t="shared" si="199"/>
        <v/>
      </c>
      <c r="M689" s="53" t="str">
        <f t="shared" si="200"/>
        <v/>
      </c>
      <c r="N689" s="53" t="str">
        <f t="shared" si="201"/>
        <v/>
      </c>
      <c r="O689" s="53" t="str">
        <f t="shared" si="191"/>
        <v/>
      </c>
      <c r="P689" s="72" t="str">
        <f t="shared" si="202"/>
        <v/>
      </c>
      <c r="Q689" s="72" t="str">
        <f t="shared" si="203"/>
        <v/>
      </c>
      <c r="R689" s="71" t="str">
        <f t="shared" si="204"/>
        <v/>
      </c>
      <c r="S689" s="71" t="str">
        <f t="shared" si="205"/>
        <v/>
      </c>
      <c r="T689" s="71" t="str">
        <f t="shared" si="206"/>
        <v/>
      </c>
      <c r="U689" s="53" t="str">
        <f t="shared" si="192"/>
        <v/>
      </c>
      <c r="V689" s="52" t="str">
        <f t="shared" si="207"/>
        <v/>
      </c>
      <c r="W689" s="66" t="str">
        <f t="shared" si="208"/>
        <v/>
      </c>
    </row>
    <row r="690" spans="1:23" ht="13.5" customHeight="1">
      <c r="A690" s="45" t="str">
        <f>IF('Time Series Inputs'!A690="","",'Time Series Inputs'!A690)</f>
        <v/>
      </c>
      <c r="B690" s="74" t="str">
        <f>IF('Time Series Inputs'!B690="","",'Time Series Inputs'!B690)</f>
        <v/>
      </c>
      <c r="C690" s="74" t="str">
        <f>IF('Time Series Inputs'!C690="","",'Time Series Inputs'!C690)</f>
        <v/>
      </c>
      <c r="D690" s="53" t="str">
        <f>IF(A690="","",'Apply Constraints'!A690)</f>
        <v/>
      </c>
      <c r="E690" s="73" t="str">
        <f t="shared" si="193"/>
        <v/>
      </c>
      <c r="F690" s="68" t="str">
        <f t="shared" si="194"/>
        <v/>
      </c>
      <c r="G690" s="68" t="str">
        <f t="shared" si="195"/>
        <v/>
      </c>
      <c r="H690" s="69" t="str">
        <f t="shared" si="196"/>
        <v/>
      </c>
      <c r="I690" s="70" t="str">
        <f t="shared" si="197"/>
        <v/>
      </c>
      <c r="J690" s="46" t="str">
        <f t="shared" si="190"/>
        <v/>
      </c>
      <c r="K690" s="71" t="str">
        <f t="shared" si="198"/>
        <v/>
      </c>
      <c r="L690" s="70" t="str">
        <f t="shared" si="199"/>
        <v/>
      </c>
      <c r="M690" s="53" t="str">
        <f t="shared" si="200"/>
        <v/>
      </c>
      <c r="N690" s="53" t="str">
        <f t="shared" si="201"/>
        <v/>
      </c>
      <c r="O690" s="53" t="str">
        <f t="shared" si="191"/>
        <v/>
      </c>
      <c r="P690" s="72" t="str">
        <f t="shared" si="202"/>
        <v/>
      </c>
      <c r="Q690" s="72" t="str">
        <f t="shared" si="203"/>
        <v/>
      </c>
      <c r="R690" s="71" t="str">
        <f t="shared" si="204"/>
        <v/>
      </c>
      <c r="S690" s="71" t="str">
        <f t="shared" si="205"/>
        <v/>
      </c>
      <c r="T690" s="71" t="str">
        <f t="shared" si="206"/>
        <v/>
      </c>
      <c r="U690" s="53" t="str">
        <f t="shared" si="192"/>
        <v/>
      </c>
      <c r="V690" s="52" t="str">
        <f t="shared" si="207"/>
        <v/>
      </c>
      <c r="W690" s="66" t="str">
        <f t="shared" si="208"/>
        <v/>
      </c>
    </row>
    <row r="691" spans="1:23" ht="13.5" customHeight="1">
      <c r="A691" s="45" t="str">
        <f>IF('Time Series Inputs'!A691="","",'Time Series Inputs'!A691)</f>
        <v/>
      </c>
      <c r="B691" s="74" t="str">
        <f>IF('Time Series Inputs'!B691="","",'Time Series Inputs'!B691)</f>
        <v/>
      </c>
      <c r="C691" s="74" t="str">
        <f>IF('Time Series Inputs'!C691="","",'Time Series Inputs'!C691)</f>
        <v/>
      </c>
      <c r="D691" s="53" t="str">
        <f>IF(A691="","",'Apply Constraints'!A691)</f>
        <v/>
      </c>
      <c r="E691" s="73" t="str">
        <f t="shared" si="193"/>
        <v/>
      </c>
      <c r="F691" s="68" t="str">
        <f t="shared" si="194"/>
        <v/>
      </c>
      <c r="G691" s="68" t="str">
        <f t="shared" si="195"/>
        <v/>
      </c>
      <c r="H691" s="69" t="str">
        <f t="shared" si="196"/>
        <v/>
      </c>
      <c r="I691" s="70" t="str">
        <f t="shared" si="197"/>
        <v/>
      </c>
      <c r="J691" s="46" t="str">
        <f t="shared" si="190"/>
        <v/>
      </c>
      <c r="K691" s="71" t="str">
        <f t="shared" si="198"/>
        <v/>
      </c>
      <c r="L691" s="70" t="str">
        <f t="shared" si="199"/>
        <v/>
      </c>
      <c r="M691" s="53" t="str">
        <f t="shared" si="200"/>
        <v/>
      </c>
      <c r="N691" s="53" t="str">
        <f t="shared" si="201"/>
        <v/>
      </c>
      <c r="O691" s="53" t="str">
        <f t="shared" si="191"/>
        <v/>
      </c>
      <c r="P691" s="72" t="str">
        <f t="shared" si="202"/>
        <v/>
      </c>
      <c r="Q691" s="72" t="str">
        <f t="shared" si="203"/>
        <v/>
      </c>
      <c r="R691" s="71" t="str">
        <f t="shared" si="204"/>
        <v/>
      </c>
      <c r="S691" s="71" t="str">
        <f t="shared" si="205"/>
        <v/>
      </c>
      <c r="T691" s="71" t="str">
        <f t="shared" si="206"/>
        <v/>
      </c>
      <c r="U691" s="53" t="str">
        <f t="shared" si="192"/>
        <v/>
      </c>
      <c r="V691" s="52" t="str">
        <f t="shared" si="207"/>
        <v/>
      </c>
      <c r="W691" s="66" t="str">
        <f t="shared" si="208"/>
        <v/>
      </c>
    </row>
    <row r="692" spans="1:23" ht="13.5" customHeight="1">
      <c r="A692" s="45" t="str">
        <f>IF('Time Series Inputs'!A692="","",'Time Series Inputs'!A692)</f>
        <v/>
      </c>
      <c r="B692" s="74" t="str">
        <f>IF('Time Series Inputs'!B692="","",'Time Series Inputs'!B692)</f>
        <v/>
      </c>
      <c r="C692" s="74" t="str">
        <f>IF('Time Series Inputs'!C692="","",'Time Series Inputs'!C692)</f>
        <v/>
      </c>
      <c r="D692" s="53" t="str">
        <f>IF(A692="","",'Apply Constraints'!A692)</f>
        <v/>
      </c>
      <c r="E692" s="73" t="str">
        <f t="shared" si="193"/>
        <v/>
      </c>
      <c r="F692" s="68" t="str">
        <f t="shared" si="194"/>
        <v/>
      </c>
      <c r="G692" s="68" t="str">
        <f t="shared" si="195"/>
        <v/>
      </c>
      <c r="H692" s="69" t="str">
        <f t="shared" si="196"/>
        <v/>
      </c>
      <c r="I692" s="70" t="str">
        <f t="shared" si="197"/>
        <v/>
      </c>
      <c r="J692" s="46" t="str">
        <f t="shared" si="190"/>
        <v/>
      </c>
      <c r="K692" s="71" t="str">
        <f t="shared" si="198"/>
        <v/>
      </c>
      <c r="L692" s="70" t="str">
        <f t="shared" si="199"/>
        <v/>
      </c>
      <c r="M692" s="53" t="str">
        <f t="shared" si="200"/>
        <v/>
      </c>
      <c r="N692" s="53" t="str">
        <f t="shared" si="201"/>
        <v/>
      </c>
      <c r="O692" s="53" t="str">
        <f t="shared" si="191"/>
        <v/>
      </c>
      <c r="P692" s="72" t="str">
        <f t="shared" si="202"/>
        <v/>
      </c>
      <c r="Q692" s="72" t="str">
        <f t="shared" si="203"/>
        <v/>
      </c>
      <c r="R692" s="71" t="str">
        <f t="shared" si="204"/>
        <v/>
      </c>
      <c r="S692" s="71" t="str">
        <f t="shared" si="205"/>
        <v/>
      </c>
      <c r="T692" s="71" t="str">
        <f t="shared" si="206"/>
        <v/>
      </c>
      <c r="U692" s="53" t="str">
        <f t="shared" si="192"/>
        <v/>
      </c>
      <c r="V692" s="52" t="str">
        <f t="shared" si="207"/>
        <v/>
      </c>
      <c r="W692" s="66" t="str">
        <f t="shared" si="208"/>
        <v/>
      </c>
    </row>
    <row r="693" spans="1:23" ht="13.5" customHeight="1">
      <c r="A693" s="45" t="str">
        <f>IF('Time Series Inputs'!A693="","",'Time Series Inputs'!A693)</f>
        <v/>
      </c>
      <c r="B693" s="74" t="str">
        <f>IF('Time Series Inputs'!B693="","",'Time Series Inputs'!B693)</f>
        <v/>
      </c>
      <c r="C693" s="74" t="str">
        <f>IF('Time Series Inputs'!C693="","",'Time Series Inputs'!C693)</f>
        <v/>
      </c>
      <c r="D693" s="53" t="str">
        <f>IF(A693="","",'Apply Constraints'!A693)</f>
        <v/>
      </c>
      <c r="E693" s="73" t="str">
        <f t="shared" si="193"/>
        <v/>
      </c>
      <c r="F693" s="68" t="str">
        <f t="shared" si="194"/>
        <v/>
      </c>
      <c r="G693" s="68" t="str">
        <f t="shared" si="195"/>
        <v/>
      </c>
      <c r="H693" s="69" t="str">
        <f t="shared" si="196"/>
        <v/>
      </c>
      <c r="I693" s="70" t="str">
        <f t="shared" si="197"/>
        <v/>
      </c>
      <c r="J693" s="46" t="str">
        <f t="shared" si="190"/>
        <v/>
      </c>
      <c r="K693" s="71" t="str">
        <f t="shared" si="198"/>
        <v/>
      </c>
      <c r="L693" s="70" t="str">
        <f t="shared" si="199"/>
        <v/>
      </c>
      <c r="M693" s="53" t="str">
        <f t="shared" si="200"/>
        <v/>
      </c>
      <c r="N693" s="53" t="str">
        <f t="shared" si="201"/>
        <v/>
      </c>
      <c r="O693" s="53" t="str">
        <f t="shared" si="191"/>
        <v/>
      </c>
      <c r="P693" s="72" t="str">
        <f t="shared" si="202"/>
        <v/>
      </c>
      <c r="Q693" s="72" t="str">
        <f t="shared" si="203"/>
        <v/>
      </c>
      <c r="R693" s="71" t="str">
        <f t="shared" si="204"/>
        <v/>
      </c>
      <c r="S693" s="71" t="str">
        <f t="shared" si="205"/>
        <v/>
      </c>
      <c r="T693" s="71" t="str">
        <f t="shared" si="206"/>
        <v/>
      </c>
      <c r="U693" s="53" t="str">
        <f t="shared" si="192"/>
        <v/>
      </c>
      <c r="V693" s="52" t="str">
        <f t="shared" si="207"/>
        <v/>
      </c>
      <c r="W693" s="66" t="str">
        <f t="shared" si="208"/>
        <v/>
      </c>
    </row>
    <row r="694" spans="1:23" ht="13.5" customHeight="1">
      <c r="A694" s="45" t="str">
        <f>IF('Time Series Inputs'!A694="","",'Time Series Inputs'!A694)</f>
        <v/>
      </c>
      <c r="B694" s="74" t="str">
        <f>IF('Time Series Inputs'!B694="","",'Time Series Inputs'!B694)</f>
        <v/>
      </c>
      <c r="C694" s="74" t="str">
        <f>IF('Time Series Inputs'!C694="","",'Time Series Inputs'!C694)</f>
        <v/>
      </c>
      <c r="D694" s="53" t="str">
        <f>IF(A694="","",'Apply Constraints'!A694)</f>
        <v/>
      </c>
      <c r="E694" s="73" t="str">
        <f t="shared" si="193"/>
        <v/>
      </c>
      <c r="F694" s="68" t="str">
        <f t="shared" si="194"/>
        <v/>
      </c>
      <c r="G694" s="68" t="str">
        <f t="shared" si="195"/>
        <v/>
      </c>
      <c r="H694" s="69" t="str">
        <f t="shared" si="196"/>
        <v/>
      </c>
      <c r="I694" s="70" t="str">
        <f t="shared" si="197"/>
        <v/>
      </c>
      <c r="J694" s="46" t="str">
        <f t="shared" si="190"/>
        <v/>
      </c>
      <c r="K694" s="71" t="str">
        <f t="shared" si="198"/>
        <v/>
      </c>
      <c r="L694" s="70" t="str">
        <f t="shared" si="199"/>
        <v/>
      </c>
      <c r="M694" s="53" t="str">
        <f t="shared" si="200"/>
        <v/>
      </c>
      <c r="N694" s="53" t="str">
        <f t="shared" si="201"/>
        <v/>
      </c>
      <c r="O694" s="53" t="str">
        <f t="shared" si="191"/>
        <v/>
      </c>
      <c r="P694" s="72" t="str">
        <f t="shared" si="202"/>
        <v/>
      </c>
      <c r="Q694" s="72" t="str">
        <f t="shared" si="203"/>
        <v/>
      </c>
      <c r="R694" s="71" t="str">
        <f t="shared" si="204"/>
        <v/>
      </c>
      <c r="S694" s="71" t="str">
        <f t="shared" si="205"/>
        <v/>
      </c>
      <c r="T694" s="71" t="str">
        <f t="shared" si="206"/>
        <v/>
      </c>
      <c r="U694" s="53" t="str">
        <f t="shared" si="192"/>
        <v/>
      </c>
      <c r="V694" s="52" t="str">
        <f t="shared" si="207"/>
        <v/>
      </c>
      <c r="W694" s="66" t="str">
        <f t="shared" si="208"/>
        <v/>
      </c>
    </row>
    <row r="695" spans="1:23" ht="13.5" customHeight="1">
      <c r="A695" s="45" t="str">
        <f>IF('Time Series Inputs'!A695="","",'Time Series Inputs'!A695)</f>
        <v/>
      </c>
      <c r="B695" s="74" t="str">
        <f>IF('Time Series Inputs'!B695="","",'Time Series Inputs'!B695)</f>
        <v/>
      </c>
      <c r="C695" s="74" t="str">
        <f>IF('Time Series Inputs'!C695="","",'Time Series Inputs'!C695)</f>
        <v/>
      </c>
      <c r="D695" s="53" t="str">
        <f>IF(A695="","",'Apply Constraints'!A695)</f>
        <v/>
      </c>
      <c r="E695" s="73" t="str">
        <f t="shared" si="193"/>
        <v/>
      </c>
      <c r="F695" s="68" t="str">
        <f t="shared" si="194"/>
        <v/>
      </c>
      <c r="G695" s="68" t="str">
        <f t="shared" si="195"/>
        <v/>
      </c>
      <c r="H695" s="69" t="str">
        <f t="shared" si="196"/>
        <v/>
      </c>
      <c r="I695" s="70" t="str">
        <f t="shared" si="197"/>
        <v/>
      </c>
      <c r="J695" s="46" t="str">
        <f t="shared" si="190"/>
        <v/>
      </c>
      <c r="K695" s="71" t="str">
        <f t="shared" si="198"/>
        <v/>
      </c>
      <c r="L695" s="70" t="str">
        <f t="shared" si="199"/>
        <v/>
      </c>
      <c r="M695" s="53" t="str">
        <f t="shared" si="200"/>
        <v/>
      </c>
      <c r="N695" s="53" t="str">
        <f t="shared" si="201"/>
        <v/>
      </c>
      <c r="O695" s="53" t="str">
        <f t="shared" si="191"/>
        <v/>
      </c>
      <c r="P695" s="72" t="str">
        <f t="shared" si="202"/>
        <v/>
      </c>
      <c r="Q695" s="72" t="str">
        <f t="shared" si="203"/>
        <v/>
      </c>
      <c r="R695" s="71" t="str">
        <f t="shared" si="204"/>
        <v/>
      </c>
      <c r="S695" s="71" t="str">
        <f t="shared" si="205"/>
        <v/>
      </c>
      <c r="T695" s="71" t="str">
        <f t="shared" si="206"/>
        <v/>
      </c>
      <c r="U695" s="53" t="str">
        <f t="shared" si="192"/>
        <v/>
      </c>
      <c r="V695" s="52" t="str">
        <f t="shared" si="207"/>
        <v/>
      </c>
      <c r="W695" s="66" t="str">
        <f t="shared" si="208"/>
        <v/>
      </c>
    </row>
    <row r="696" spans="1:23" ht="13.5" customHeight="1">
      <c r="A696" s="45" t="str">
        <f>IF('Time Series Inputs'!A696="","",'Time Series Inputs'!A696)</f>
        <v/>
      </c>
      <c r="B696" s="74" t="str">
        <f>IF('Time Series Inputs'!B696="","",'Time Series Inputs'!B696)</f>
        <v/>
      </c>
      <c r="C696" s="74" t="str">
        <f>IF('Time Series Inputs'!C696="","",'Time Series Inputs'!C696)</f>
        <v/>
      </c>
      <c r="D696" s="53" t="str">
        <f>IF(A696="","",'Apply Constraints'!A696)</f>
        <v/>
      </c>
      <c r="E696" s="73" t="str">
        <f t="shared" si="193"/>
        <v/>
      </c>
      <c r="F696" s="68" t="str">
        <f t="shared" si="194"/>
        <v/>
      </c>
      <c r="G696" s="68" t="str">
        <f t="shared" si="195"/>
        <v/>
      </c>
      <c r="H696" s="69" t="str">
        <f t="shared" si="196"/>
        <v/>
      </c>
      <c r="I696" s="70" t="str">
        <f t="shared" si="197"/>
        <v/>
      </c>
      <c r="J696" s="46" t="str">
        <f t="shared" si="190"/>
        <v/>
      </c>
      <c r="K696" s="71" t="str">
        <f t="shared" si="198"/>
        <v/>
      </c>
      <c r="L696" s="70" t="str">
        <f t="shared" si="199"/>
        <v/>
      </c>
      <c r="M696" s="53" t="str">
        <f t="shared" si="200"/>
        <v/>
      </c>
      <c r="N696" s="53" t="str">
        <f t="shared" si="201"/>
        <v/>
      </c>
      <c r="O696" s="53" t="str">
        <f t="shared" si="191"/>
        <v/>
      </c>
      <c r="P696" s="72" t="str">
        <f t="shared" si="202"/>
        <v/>
      </c>
      <c r="Q696" s="72" t="str">
        <f t="shared" si="203"/>
        <v/>
      </c>
      <c r="R696" s="71" t="str">
        <f t="shared" si="204"/>
        <v/>
      </c>
      <c r="S696" s="71" t="str">
        <f t="shared" si="205"/>
        <v/>
      </c>
      <c r="T696" s="71" t="str">
        <f t="shared" si="206"/>
        <v/>
      </c>
      <c r="U696" s="53" t="str">
        <f t="shared" si="192"/>
        <v/>
      </c>
      <c r="V696" s="52" t="str">
        <f t="shared" si="207"/>
        <v/>
      </c>
      <c r="W696" s="66" t="str">
        <f t="shared" si="208"/>
        <v/>
      </c>
    </row>
    <row r="697" spans="1:23" ht="13.5" customHeight="1">
      <c r="A697" s="45" t="str">
        <f>IF('Time Series Inputs'!A697="","",'Time Series Inputs'!A697)</f>
        <v/>
      </c>
      <c r="B697" s="74" t="str">
        <f>IF('Time Series Inputs'!B697="","",'Time Series Inputs'!B697)</f>
        <v/>
      </c>
      <c r="C697" s="74" t="str">
        <f>IF('Time Series Inputs'!C697="","",'Time Series Inputs'!C697)</f>
        <v/>
      </c>
      <c r="D697" s="53" t="str">
        <f>IF(A697="","",'Apply Constraints'!A697)</f>
        <v/>
      </c>
      <c r="E697" s="73" t="str">
        <f t="shared" si="193"/>
        <v/>
      </c>
      <c r="F697" s="68" t="str">
        <f t="shared" si="194"/>
        <v/>
      </c>
      <c r="G697" s="68" t="str">
        <f t="shared" si="195"/>
        <v/>
      </c>
      <c r="H697" s="69" t="str">
        <f t="shared" si="196"/>
        <v/>
      </c>
      <c r="I697" s="70" t="str">
        <f t="shared" si="197"/>
        <v/>
      </c>
      <c r="J697" s="46" t="str">
        <f t="shared" si="190"/>
        <v/>
      </c>
      <c r="K697" s="71" t="str">
        <f t="shared" si="198"/>
        <v/>
      </c>
      <c r="L697" s="70" t="str">
        <f t="shared" si="199"/>
        <v/>
      </c>
      <c r="M697" s="53" t="str">
        <f t="shared" si="200"/>
        <v/>
      </c>
      <c r="N697" s="53" t="str">
        <f t="shared" si="201"/>
        <v/>
      </c>
      <c r="O697" s="53" t="str">
        <f t="shared" si="191"/>
        <v/>
      </c>
      <c r="P697" s="72" t="str">
        <f t="shared" si="202"/>
        <v/>
      </c>
      <c r="Q697" s="72" t="str">
        <f t="shared" si="203"/>
        <v/>
      </c>
      <c r="R697" s="71" t="str">
        <f t="shared" si="204"/>
        <v/>
      </c>
      <c r="S697" s="71" t="str">
        <f t="shared" si="205"/>
        <v/>
      </c>
      <c r="T697" s="71" t="str">
        <f t="shared" si="206"/>
        <v/>
      </c>
      <c r="U697" s="53" t="str">
        <f t="shared" si="192"/>
        <v/>
      </c>
      <c r="V697" s="52" t="str">
        <f t="shared" si="207"/>
        <v/>
      </c>
      <c r="W697" s="66" t="str">
        <f t="shared" si="208"/>
        <v/>
      </c>
    </row>
    <row r="698" spans="1:23" ht="13.5" customHeight="1">
      <c r="A698" s="45" t="str">
        <f>IF('Time Series Inputs'!A698="","",'Time Series Inputs'!A698)</f>
        <v/>
      </c>
      <c r="B698" s="74" t="str">
        <f>IF('Time Series Inputs'!B698="","",'Time Series Inputs'!B698)</f>
        <v/>
      </c>
      <c r="C698" s="74" t="str">
        <f>IF('Time Series Inputs'!C698="","",'Time Series Inputs'!C698)</f>
        <v/>
      </c>
      <c r="D698" s="53" t="str">
        <f>IF(A698="","",'Apply Constraints'!A698)</f>
        <v/>
      </c>
      <c r="E698" s="73" t="str">
        <f t="shared" si="193"/>
        <v/>
      </c>
      <c r="F698" s="68" t="str">
        <f t="shared" si="194"/>
        <v/>
      </c>
      <c r="G698" s="68" t="str">
        <f t="shared" si="195"/>
        <v/>
      </c>
      <c r="H698" s="69" t="str">
        <f t="shared" si="196"/>
        <v/>
      </c>
      <c r="I698" s="70" t="str">
        <f t="shared" si="197"/>
        <v/>
      </c>
      <c r="J698" s="46" t="str">
        <f t="shared" si="190"/>
        <v/>
      </c>
      <c r="K698" s="71" t="str">
        <f t="shared" si="198"/>
        <v/>
      </c>
      <c r="L698" s="70" t="str">
        <f t="shared" si="199"/>
        <v/>
      </c>
      <c r="M698" s="53" t="str">
        <f t="shared" si="200"/>
        <v/>
      </c>
      <c r="N698" s="53" t="str">
        <f t="shared" si="201"/>
        <v/>
      </c>
      <c r="O698" s="53" t="str">
        <f t="shared" si="191"/>
        <v/>
      </c>
      <c r="P698" s="72" t="str">
        <f t="shared" si="202"/>
        <v/>
      </c>
      <c r="Q698" s="72" t="str">
        <f t="shared" si="203"/>
        <v/>
      </c>
      <c r="R698" s="71" t="str">
        <f t="shared" si="204"/>
        <v/>
      </c>
      <c r="S698" s="71" t="str">
        <f t="shared" si="205"/>
        <v/>
      </c>
      <c r="T698" s="71" t="str">
        <f t="shared" si="206"/>
        <v/>
      </c>
      <c r="U698" s="53" t="str">
        <f t="shared" si="192"/>
        <v/>
      </c>
      <c r="V698" s="52" t="str">
        <f t="shared" si="207"/>
        <v/>
      </c>
      <c r="W698" s="66" t="str">
        <f t="shared" si="208"/>
        <v/>
      </c>
    </row>
    <row r="699" spans="1:23" ht="13.5" customHeight="1">
      <c r="A699" s="45" t="str">
        <f>IF('Time Series Inputs'!A699="","",'Time Series Inputs'!A699)</f>
        <v/>
      </c>
      <c r="B699" s="74" t="str">
        <f>IF('Time Series Inputs'!B699="","",'Time Series Inputs'!B699)</f>
        <v/>
      </c>
      <c r="C699" s="74" t="str">
        <f>IF('Time Series Inputs'!C699="","",'Time Series Inputs'!C699)</f>
        <v/>
      </c>
      <c r="D699" s="53" t="str">
        <f>IF(A699="","",'Apply Constraints'!A699)</f>
        <v/>
      </c>
      <c r="E699" s="73" t="str">
        <f t="shared" si="193"/>
        <v/>
      </c>
      <c r="F699" s="68" t="str">
        <f t="shared" si="194"/>
        <v/>
      </c>
      <c r="G699" s="68" t="str">
        <f t="shared" si="195"/>
        <v/>
      </c>
      <c r="H699" s="69" t="str">
        <f t="shared" si="196"/>
        <v/>
      </c>
      <c r="I699" s="70" t="str">
        <f t="shared" si="197"/>
        <v/>
      </c>
      <c r="J699" s="46" t="str">
        <f t="shared" si="190"/>
        <v/>
      </c>
      <c r="K699" s="71" t="str">
        <f t="shared" si="198"/>
        <v/>
      </c>
      <c r="L699" s="70" t="str">
        <f t="shared" si="199"/>
        <v/>
      </c>
      <c r="M699" s="53" t="str">
        <f t="shared" si="200"/>
        <v/>
      </c>
      <c r="N699" s="53" t="str">
        <f t="shared" si="201"/>
        <v/>
      </c>
      <c r="O699" s="53" t="str">
        <f t="shared" si="191"/>
        <v/>
      </c>
      <c r="P699" s="72" t="str">
        <f t="shared" si="202"/>
        <v/>
      </c>
      <c r="Q699" s="72" t="str">
        <f t="shared" si="203"/>
        <v/>
      </c>
      <c r="R699" s="71" t="str">
        <f t="shared" si="204"/>
        <v/>
      </c>
      <c r="S699" s="71" t="str">
        <f t="shared" si="205"/>
        <v/>
      </c>
      <c r="T699" s="71" t="str">
        <f t="shared" si="206"/>
        <v/>
      </c>
      <c r="U699" s="53" t="str">
        <f t="shared" si="192"/>
        <v/>
      </c>
      <c r="V699" s="52" t="str">
        <f t="shared" si="207"/>
        <v/>
      </c>
      <c r="W699" s="66" t="str">
        <f t="shared" si="208"/>
        <v/>
      </c>
    </row>
    <row r="700" spans="1:23" ht="13.5" customHeight="1">
      <c r="A700" s="45" t="str">
        <f>IF('Time Series Inputs'!A700="","",'Time Series Inputs'!A700)</f>
        <v/>
      </c>
      <c r="B700" s="74" t="str">
        <f>IF('Time Series Inputs'!B700="","",'Time Series Inputs'!B700)</f>
        <v/>
      </c>
      <c r="C700" s="74" t="str">
        <f>IF('Time Series Inputs'!C700="","",'Time Series Inputs'!C700)</f>
        <v/>
      </c>
      <c r="D700" s="53" t="str">
        <f>IF(A700="","",'Apply Constraints'!A700)</f>
        <v/>
      </c>
      <c r="E700" s="73" t="str">
        <f t="shared" si="193"/>
        <v/>
      </c>
      <c r="F700" s="68" t="str">
        <f t="shared" si="194"/>
        <v/>
      </c>
      <c r="G700" s="68" t="str">
        <f t="shared" si="195"/>
        <v/>
      </c>
      <c r="H700" s="69" t="str">
        <f t="shared" si="196"/>
        <v/>
      </c>
      <c r="I700" s="70" t="str">
        <f t="shared" si="197"/>
        <v/>
      </c>
      <c r="J700" s="46" t="str">
        <f t="shared" si="190"/>
        <v/>
      </c>
      <c r="K700" s="71" t="str">
        <f t="shared" si="198"/>
        <v/>
      </c>
      <c r="L700" s="70" t="str">
        <f t="shared" si="199"/>
        <v/>
      </c>
      <c r="M700" s="53" t="str">
        <f t="shared" si="200"/>
        <v/>
      </c>
      <c r="N700" s="53" t="str">
        <f t="shared" si="201"/>
        <v/>
      </c>
      <c r="O700" s="53" t="str">
        <f t="shared" si="191"/>
        <v/>
      </c>
      <c r="P700" s="72" t="str">
        <f t="shared" si="202"/>
        <v/>
      </c>
      <c r="Q700" s="72" t="str">
        <f t="shared" si="203"/>
        <v/>
      </c>
      <c r="R700" s="71" t="str">
        <f t="shared" si="204"/>
        <v/>
      </c>
      <c r="S700" s="71" t="str">
        <f t="shared" si="205"/>
        <v/>
      </c>
      <c r="T700" s="71" t="str">
        <f t="shared" si="206"/>
        <v/>
      </c>
      <c r="U700" s="53" t="str">
        <f t="shared" si="192"/>
        <v/>
      </c>
      <c r="V700" s="52" t="str">
        <f t="shared" si="207"/>
        <v/>
      </c>
      <c r="W700" s="66" t="str">
        <f t="shared" si="208"/>
        <v/>
      </c>
    </row>
    <row r="701" spans="1:23" ht="13.5" customHeight="1">
      <c r="A701" s="45" t="str">
        <f>IF('Time Series Inputs'!A701="","",'Time Series Inputs'!A701)</f>
        <v/>
      </c>
      <c r="B701" s="74" t="str">
        <f>IF('Time Series Inputs'!B701="","",'Time Series Inputs'!B701)</f>
        <v/>
      </c>
      <c r="C701" s="74" t="str">
        <f>IF('Time Series Inputs'!C701="","",'Time Series Inputs'!C701)</f>
        <v/>
      </c>
      <c r="D701" s="53" t="str">
        <f>IF(A701="","",'Apply Constraints'!A701)</f>
        <v/>
      </c>
      <c r="E701" s="73" t="str">
        <f t="shared" si="193"/>
        <v/>
      </c>
      <c r="F701" s="68" t="str">
        <f t="shared" si="194"/>
        <v/>
      </c>
      <c r="G701" s="68" t="str">
        <f t="shared" si="195"/>
        <v/>
      </c>
      <c r="H701" s="69" t="str">
        <f t="shared" si="196"/>
        <v/>
      </c>
      <c r="I701" s="70" t="str">
        <f t="shared" si="197"/>
        <v/>
      </c>
      <c r="J701" s="46" t="str">
        <f t="shared" si="190"/>
        <v/>
      </c>
      <c r="K701" s="71" t="str">
        <f t="shared" si="198"/>
        <v/>
      </c>
      <c r="L701" s="70" t="str">
        <f t="shared" si="199"/>
        <v/>
      </c>
      <c r="M701" s="53" t="str">
        <f t="shared" si="200"/>
        <v/>
      </c>
      <c r="N701" s="53" t="str">
        <f t="shared" si="201"/>
        <v/>
      </c>
      <c r="O701" s="53" t="str">
        <f t="shared" si="191"/>
        <v/>
      </c>
      <c r="P701" s="72" t="str">
        <f t="shared" si="202"/>
        <v/>
      </c>
      <c r="Q701" s="72" t="str">
        <f t="shared" si="203"/>
        <v/>
      </c>
      <c r="R701" s="71" t="str">
        <f t="shared" si="204"/>
        <v/>
      </c>
      <c r="S701" s="71" t="str">
        <f t="shared" si="205"/>
        <v/>
      </c>
      <c r="T701" s="71" t="str">
        <f t="shared" si="206"/>
        <v/>
      </c>
      <c r="U701" s="53" t="str">
        <f t="shared" si="192"/>
        <v/>
      </c>
      <c r="V701" s="52" t="str">
        <f t="shared" si="207"/>
        <v/>
      </c>
      <c r="W701" s="66" t="str">
        <f t="shared" si="208"/>
        <v/>
      </c>
    </row>
    <row r="702" spans="1:23" ht="13.5" customHeight="1">
      <c r="A702" s="45" t="str">
        <f>IF('Time Series Inputs'!A702="","",'Time Series Inputs'!A702)</f>
        <v/>
      </c>
      <c r="B702" s="74" t="str">
        <f>IF('Time Series Inputs'!B702="","",'Time Series Inputs'!B702)</f>
        <v/>
      </c>
      <c r="C702" s="74" t="str">
        <f>IF('Time Series Inputs'!C702="","",'Time Series Inputs'!C702)</f>
        <v/>
      </c>
      <c r="D702" s="53" t="str">
        <f>IF(A702="","",'Apply Constraints'!A702)</f>
        <v/>
      </c>
      <c r="E702" s="73" t="str">
        <f t="shared" si="193"/>
        <v/>
      </c>
      <c r="F702" s="68" t="str">
        <f t="shared" si="194"/>
        <v/>
      </c>
      <c r="G702" s="68" t="str">
        <f t="shared" si="195"/>
        <v/>
      </c>
      <c r="H702" s="69" t="str">
        <f t="shared" si="196"/>
        <v/>
      </c>
      <c r="I702" s="70" t="str">
        <f t="shared" si="197"/>
        <v/>
      </c>
      <c r="J702" s="46" t="str">
        <f t="shared" si="190"/>
        <v/>
      </c>
      <c r="K702" s="71" t="str">
        <f t="shared" si="198"/>
        <v/>
      </c>
      <c r="L702" s="70" t="str">
        <f t="shared" si="199"/>
        <v/>
      </c>
      <c r="M702" s="53" t="str">
        <f t="shared" si="200"/>
        <v/>
      </c>
      <c r="N702" s="53" t="str">
        <f t="shared" si="201"/>
        <v/>
      </c>
      <c r="O702" s="53" t="str">
        <f t="shared" si="191"/>
        <v/>
      </c>
      <c r="P702" s="72" t="str">
        <f t="shared" si="202"/>
        <v/>
      </c>
      <c r="Q702" s="72" t="str">
        <f t="shared" si="203"/>
        <v/>
      </c>
      <c r="R702" s="71" t="str">
        <f t="shared" si="204"/>
        <v/>
      </c>
      <c r="S702" s="71" t="str">
        <f t="shared" si="205"/>
        <v/>
      </c>
      <c r="T702" s="71" t="str">
        <f t="shared" si="206"/>
        <v/>
      </c>
      <c r="U702" s="53" t="str">
        <f t="shared" si="192"/>
        <v/>
      </c>
      <c r="V702" s="52" t="str">
        <f t="shared" si="207"/>
        <v/>
      </c>
      <c r="W702" s="66" t="str">
        <f t="shared" si="208"/>
        <v/>
      </c>
    </row>
    <row r="703" spans="1:23" ht="13.5" customHeight="1">
      <c r="A703" s="45" t="str">
        <f>IF('Time Series Inputs'!A703="","",'Time Series Inputs'!A703)</f>
        <v/>
      </c>
      <c r="B703" s="74" t="str">
        <f>IF('Time Series Inputs'!B703="","",'Time Series Inputs'!B703)</f>
        <v/>
      </c>
      <c r="C703" s="74" t="str">
        <f>IF('Time Series Inputs'!C703="","",'Time Series Inputs'!C703)</f>
        <v/>
      </c>
      <c r="D703" s="53" t="str">
        <f>IF(A703="","",'Apply Constraints'!A703)</f>
        <v/>
      </c>
      <c r="E703" s="73" t="str">
        <f t="shared" si="193"/>
        <v/>
      </c>
      <c r="F703" s="68" t="str">
        <f t="shared" si="194"/>
        <v/>
      </c>
      <c r="G703" s="68" t="str">
        <f t="shared" si="195"/>
        <v/>
      </c>
      <c r="H703" s="69" t="str">
        <f t="shared" si="196"/>
        <v/>
      </c>
      <c r="I703" s="70" t="str">
        <f t="shared" si="197"/>
        <v/>
      </c>
      <c r="J703" s="46" t="str">
        <f t="shared" si="190"/>
        <v/>
      </c>
      <c r="K703" s="71" t="str">
        <f t="shared" si="198"/>
        <v/>
      </c>
      <c r="L703" s="70" t="str">
        <f t="shared" si="199"/>
        <v/>
      </c>
      <c r="M703" s="53" t="str">
        <f t="shared" si="200"/>
        <v/>
      </c>
      <c r="N703" s="53" t="str">
        <f t="shared" si="201"/>
        <v/>
      </c>
      <c r="O703" s="53" t="str">
        <f t="shared" si="191"/>
        <v/>
      </c>
      <c r="P703" s="72" t="str">
        <f t="shared" si="202"/>
        <v/>
      </c>
      <c r="Q703" s="72" t="str">
        <f t="shared" si="203"/>
        <v/>
      </c>
      <c r="R703" s="71" t="str">
        <f t="shared" si="204"/>
        <v/>
      </c>
      <c r="S703" s="71" t="str">
        <f t="shared" si="205"/>
        <v/>
      </c>
      <c r="T703" s="71" t="str">
        <f t="shared" si="206"/>
        <v/>
      </c>
      <c r="U703" s="53" t="str">
        <f t="shared" si="192"/>
        <v/>
      </c>
      <c r="V703" s="52" t="str">
        <f t="shared" si="207"/>
        <v/>
      </c>
      <c r="W703" s="66" t="str">
        <f t="shared" si="208"/>
        <v/>
      </c>
    </row>
    <row r="704" spans="1:23" ht="13.5" customHeight="1">
      <c r="A704" s="45" t="str">
        <f>IF('Time Series Inputs'!A704="","",'Time Series Inputs'!A704)</f>
        <v/>
      </c>
      <c r="B704" s="74" t="str">
        <f>IF('Time Series Inputs'!B704="","",'Time Series Inputs'!B704)</f>
        <v/>
      </c>
      <c r="C704" s="74" t="str">
        <f>IF('Time Series Inputs'!C704="","",'Time Series Inputs'!C704)</f>
        <v/>
      </c>
      <c r="D704" s="53" t="str">
        <f>IF(A704="","",'Apply Constraints'!A704)</f>
        <v/>
      </c>
      <c r="E704" s="73" t="str">
        <f t="shared" si="193"/>
        <v/>
      </c>
      <c r="F704" s="68" t="str">
        <f t="shared" si="194"/>
        <v/>
      </c>
      <c r="G704" s="68" t="str">
        <f t="shared" si="195"/>
        <v/>
      </c>
      <c r="H704" s="69" t="str">
        <f t="shared" si="196"/>
        <v/>
      </c>
      <c r="I704" s="70" t="str">
        <f t="shared" si="197"/>
        <v/>
      </c>
      <c r="J704" s="46" t="str">
        <f t="shared" si="190"/>
        <v/>
      </c>
      <c r="K704" s="71" t="str">
        <f t="shared" si="198"/>
        <v/>
      </c>
      <c r="L704" s="70" t="str">
        <f t="shared" si="199"/>
        <v/>
      </c>
      <c r="M704" s="53" t="str">
        <f t="shared" si="200"/>
        <v/>
      </c>
      <c r="N704" s="53" t="str">
        <f t="shared" si="201"/>
        <v/>
      </c>
      <c r="O704" s="53" t="str">
        <f t="shared" si="191"/>
        <v/>
      </c>
      <c r="P704" s="72" t="str">
        <f t="shared" si="202"/>
        <v/>
      </c>
      <c r="Q704" s="72" t="str">
        <f t="shared" si="203"/>
        <v/>
      </c>
      <c r="R704" s="71" t="str">
        <f t="shared" si="204"/>
        <v/>
      </c>
      <c r="S704" s="71" t="str">
        <f t="shared" si="205"/>
        <v/>
      </c>
      <c r="T704" s="71" t="str">
        <f t="shared" si="206"/>
        <v/>
      </c>
      <c r="U704" s="53" t="str">
        <f t="shared" si="192"/>
        <v/>
      </c>
      <c r="V704" s="52" t="str">
        <f t="shared" si="207"/>
        <v/>
      </c>
      <c r="W704" s="66" t="str">
        <f t="shared" si="208"/>
        <v/>
      </c>
    </row>
    <row r="705" spans="1:23" ht="13.5" customHeight="1">
      <c r="A705" s="45" t="str">
        <f>IF('Time Series Inputs'!A705="","",'Time Series Inputs'!A705)</f>
        <v/>
      </c>
      <c r="B705" s="74" t="str">
        <f>IF('Time Series Inputs'!B705="","",'Time Series Inputs'!B705)</f>
        <v/>
      </c>
      <c r="C705" s="74" t="str">
        <f>IF('Time Series Inputs'!C705="","",'Time Series Inputs'!C705)</f>
        <v/>
      </c>
      <c r="D705" s="53" t="str">
        <f>IF(A705="","",'Apply Constraints'!A705)</f>
        <v/>
      </c>
      <c r="E705" s="73" t="str">
        <f t="shared" si="193"/>
        <v/>
      </c>
      <c r="F705" s="68" t="str">
        <f t="shared" si="194"/>
        <v/>
      </c>
      <c r="G705" s="68" t="str">
        <f t="shared" si="195"/>
        <v/>
      </c>
      <c r="H705" s="69" t="str">
        <f t="shared" si="196"/>
        <v/>
      </c>
      <c r="I705" s="70" t="str">
        <f t="shared" si="197"/>
        <v/>
      </c>
      <c r="J705" s="46" t="str">
        <f t="shared" si="190"/>
        <v/>
      </c>
      <c r="K705" s="71" t="str">
        <f t="shared" si="198"/>
        <v/>
      </c>
      <c r="L705" s="70" t="str">
        <f t="shared" si="199"/>
        <v/>
      </c>
      <c r="M705" s="53" t="str">
        <f t="shared" si="200"/>
        <v/>
      </c>
      <c r="N705" s="53" t="str">
        <f t="shared" si="201"/>
        <v/>
      </c>
      <c r="O705" s="53" t="str">
        <f t="shared" si="191"/>
        <v/>
      </c>
      <c r="P705" s="72" t="str">
        <f t="shared" si="202"/>
        <v/>
      </c>
      <c r="Q705" s="72" t="str">
        <f t="shared" si="203"/>
        <v/>
      </c>
      <c r="R705" s="71" t="str">
        <f t="shared" si="204"/>
        <v/>
      </c>
      <c r="S705" s="71" t="str">
        <f t="shared" si="205"/>
        <v/>
      </c>
      <c r="T705" s="71" t="str">
        <f t="shared" si="206"/>
        <v/>
      </c>
      <c r="U705" s="53" t="str">
        <f t="shared" si="192"/>
        <v/>
      </c>
      <c r="V705" s="52" t="str">
        <f t="shared" si="207"/>
        <v/>
      </c>
      <c r="W705" s="66" t="str">
        <f t="shared" si="208"/>
        <v/>
      </c>
    </row>
    <row r="706" spans="1:23" ht="13.5" customHeight="1">
      <c r="A706" s="45" t="str">
        <f>IF('Time Series Inputs'!A706="","",'Time Series Inputs'!A706)</f>
        <v/>
      </c>
      <c r="B706" s="74" t="str">
        <f>IF('Time Series Inputs'!B706="","",'Time Series Inputs'!B706)</f>
        <v/>
      </c>
      <c r="C706" s="74" t="str">
        <f>IF('Time Series Inputs'!C706="","",'Time Series Inputs'!C706)</f>
        <v/>
      </c>
      <c r="D706" s="53" t="str">
        <f>IF(A706="","",'Apply Constraints'!A706)</f>
        <v/>
      </c>
      <c r="E706" s="73" t="str">
        <f t="shared" si="193"/>
        <v/>
      </c>
      <c r="F706" s="68" t="str">
        <f t="shared" si="194"/>
        <v/>
      </c>
      <c r="G706" s="68" t="str">
        <f t="shared" si="195"/>
        <v/>
      </c>
      <c r="H706" s="69" t="str">
        <f t="shared" si="196"/>
        <v/>
      </c>
      <c r="I706" s="70" t="str">
        <f t="shared" si="197"/>
        <v/>
      </c>
      <c r="J706" s="46" t="str">
        <f t="shared" ref="J706:J769" si="209">IF(B706="","", -F706* (1-(1-ANNUAL_FEE)^(1/252)))</f>
        <v/>
      </c>
      <c r="K706" s="71" t="str">
        <f t="shared" si="198"/>
        <v/>
      </c>
      <c r="L706" s="70" t="str">
        <f t="shared" si="199"/>
        <v/>
      </c>
      <c r="M706" s="53" t="str">
        <f t="shared" si="200"/>
        <v/>
      </c>
      <c r="N706" s="53" t="str">
        <f t="shared" si="201"/>
        <v/>
      </c>
      <c r="O706" s="53" t="str">
        <f t="shared" ref="O706:O769" si="210">IF(A706="","",IF(D706=N706,0,IF(D706&gt;N706,(D706-N706)/(1+BID_OFFER_SPREAD/2*D706),(D706-N706)/(1-BID_OFFER_SPREAD/2*D706))*(K706/(1-N706))))</f>
        <v/>
      </c>
      <c r="P706" s="72" t="str">
        <f t="shared" si="202"/>
        <v/>
      </c>
      <c r="Q706" s="72" t="str">
        <f t="shared" si="203"/>
        <v/>
      </c>
      <c r="R706" s="71" t="str">
        <f t="shared" si="204"/>
        <v/>
      </c>
      <c r="S706" s="71" t="str">
        <f t="shared" si="205"/>
        <v/>
      </c>
      <c r="T706" s="71" t="str">
        <f t="shared" si="206"/>
        <v/>
      </c>
      <c r="U706" s="53" t="str">
        <f t="shared" ref="U706:U769" si="211">IF(E706="","",T706/(T706+S706))</f>
        <v/>
      </c>
      <c r="V706" s="52" t="str">
        <f t="shared" si="207"/>
        <v/>
      </c>
      <c r="W706" s="66" t="str">
        <f t="shared" si="208"/>
        <v/>
      </c>
    </row>
    <row r="707" spans="1:23" ht="13.5" customHeight="1">
      <c r="A707" s="45" t="str">
        <f>IF('Time Series Inputs'!A707="","",'Time Series Inputs'!A707)</f>
        <v/>
      </c>
      <c r="B707" s="74" t="str">
        <f>IF('Time Series Inputs'!B707="","",'Time Series Inputs'!B707)</f>
        <v/>
      </c>
      <c r="C707" s="74" t="str">
        <f>IF('Time Series Inputs'!C707="","",'Time Series Inputs'!C707)</f>
        <v/>
      </c>
      <c r="D707" s="53" t="str">
        <f>IF(A707="","",'Apply Constraints'!A707)</f>
        <v/>
      </c>
      <c r="E707" s="73" t="str">
        <f t="shared" ref="E707:E770" si="212">IF(B707="","",(U706*B707/B706/(1+U706*(B707/B706-1))))</f>
        <v/>
      </c>
      <c r="F707" s="68" t="str">
        <f t="shared" ref="F707:F770" si="213">IF(B707="","",Q706*B707+S706)</f>
        <v/>
      </c>
      <c r="G707" s="68" t="str">
        <f t="shared" ref="G707:G770" si="214">IF(B707="","", E707*F707)</f>
        <v/>
      </c>
      <c r="H707" s="69" t="str">
        <f t="shared" ref="H707:H770" si="215">IF(B707="","", F707 - Q706*B707)</f>
        <v/>
      </c>
      <c r="I707" s="70" t="str">
        <f t="shared" ref="I707:I770" si="216">IF(B707="","", G707/B707)</f>
        <v/>
      </c>
      <c r="J707" s="46" t="str">
        <f t="shared" si="209"/>
        <v/>
      </c>
      <c r="K707" s="71" t="str">
        <f t="shared" ref="K707:K770" si="217">IF(B707="","", H707+J707)</f>
        <v/>
      </c>
      <c r="L707" s="70" t="str">
        <f t="shared" ref="L707:L770" si="218">IF(B707="","", K707+G707)</f>
        <v/>
      </c>
      <c r="M707" s="53" t="str">
        <f t="shared" ref="M707:M770" si="219">IF(B707="","", L707*D707*(1-ANNUAL_FEE)^(1/252))</f>
        <v/>
      </c>
      <c r="N707" s="53" t="str">
        <f t="shared" ref="N707:N770" si="220">IF(B707="","", G707/L707)</f>
        <v/>
      </c>
      <c r="O707" s="53" t="str">
        <f t="shared" si="210"/>
        <v/>
      </c>
      <c r="P707" s="72" t="str">
        <f t="shared" ref="P707:P770" si="221">IF(B707="","", O707/B707)</f>
        <v/>
      </c>
      <c r="Q707" s="72" t="str">
        <f t="shared" ref="Q707:Q770" si="222">IF(B707="","", P707+I707)</f>
        <v/>
      </c>
      <c r="R707" s="71" t="str">
        <f t="shared" ref="R707:R770" si="223">IF(A707="","",IF(P707&gt;0,-P707*B707*(1+BID_OFFER_SPREAD/2),-P707*B707*(1-BID_OFFER_SPREAD/2)))</f>
        <v/>
      </c>
      <c r="S707" s="71" t="str">
        <f t="shared" ref="S707:S770" si="224">IF(B707="","", K707+R707)</f>
        <v/>
      </c>
      <c r="T707" s="71" t="str">
        <f t="shared" ref="T707:T770" si="225">IF(B707="","", Q707*B707)</f>
        <v/>
      </c>
      <c r="U707" s="53" t="str">
        <f t="shared" si="211"/>
        <v/>
      </c>
      <c r="V707" s="52" t="str">
        <f t="shared" ref="V707:V770" si="226">IF(B707="","", IF(U707=D707,"Correct", "Error"))</f>
        <v/>
      </c>
      <c r="W707" s="66" t="str">
        <f t="shared" ref="W707:W770" si="227">IF(B707="","", S707+T707)</f>
        <v/>
      </c>
    </row>
    <row r="708" spans="1:23" ht="13.5" customHeight="1">
      <c r="A708" s="45" t="str">
        <f>IF('Time Series Inputs'!A708="","",'Time Series Inputs'!A708)</f>
        <v/>
      </c>
      <c r="B708" s="74" t="str">
        <f>IF('Time Series Inputs'!B708="","",'Time Series Inputs'!B708)</f>
        <v/>
      </c>
      <c r="C708" s="74" t="str">
        <f>IF('Time Series Inputs'!C708="","",'Time Series Inputs'!C708)</f>
        <v/>
      </c>
      <c r="D708" s="53" t="str">
        <f>IF(A708="","",'Apply Constraints'!A708)</f>
        <v/>
      </c>
      <c r="E708" s="73" t="str">
        <f t="shared" si="212"/>
        <v/>
      </c>
      <c r="F708" s="68" t="str">
        <f t="shared" si="213"/>
        <v/>
      </c>
      <c r="G708" s="68" t="str">
        <f t="shared" si="214"/>
        <v/>
      </c>
      <c r="H708" s="69" t="str">
        <f t="shared" si="215"/>
        <v/>
      </c>
      <c r="I708" s="70" t="str">
        <f t="shared" si="216"/>
        <v/>
      </c>
      <c r="J708" s="46" t="str">
        <f t="shared" si="209"/>
        <v/>
      </c>
      <c r="K708" s="71" t="str">
        <f t="shared" si="217"/>
        <v/>
      </c>
      <c r="L708" s="70" t="str">
        <f t="shared" si="218"/>
        <v/>
      </c>
      <c r="M708" s="53" t="str">
        <f t="shared" si="219"/>
        <v/>
      </c>
      <c r="N708" s="53" t="str">
        <f t="shared" si="220"/>
        <v/>
      </c>
      <c r="O708" s="53" t="str">
        <f t="shared" si="210"/>
        <v/>
      </c>
      <c r="P708" s="72" t="str">
        <f t="shared" si="221"/>
        <v/>
      </c>
      <c r="Q708" s="72" t="str">
        <f t="shared" si="222"/>
        <v/>
      </c>
      <c r="R708" s="71" t="str">
        <f t="shared" si="223"/>
        <v/>
      </c>
      <c r="S708" s="71" t="str">
        <f t="shared" si="224"/>
        <v/>
      </c>
      <c r="T708" s="71" t="str">
        <f t="shared" si="225"/>
        <v/>
      </c>
      <c r="U708" s="53" t="str">
        <f t="shared" si="211"/>
        <v/>
      </c>
      <c r="V708" s="52" t="str">
        <f t="shared" si="226"/>
        <v/>
      </c>
      <c r="W708" s="66" t="str">
        <f t="shared" si="227"/>
        <v/>
      </c>
    </row>
    <row r="709" spans="1:23" ht="13.5" customHeight="1">
      <c r="A709" s="45" t="str">
        <f>IF('Time Series Inputs'!A709="","",'Time Series Inputs'!A709)</f>
        <v/>
      </c>
      <c r="B709" s="74" t="str">
        <f>IF('Time Series Inputs'!B709="","",'Time Series Inputs'!B709)</f>
        <v/>
      </c>
      <c r="C709" s="74" t="str">
        <f>IF('Time Series Inputs'!C709="","",'Time Series Inputs'!C709)</f>
        <v/>
      </c>
      <c r="D709" s="53" t="str">
        <f>IF(A709="","",'Apply Constraints'!A709)</f>
        <v/>
      </c>
      <c r="E709" s="73" t="str">
        <f t="shared" si="212"/>
        <v/>
      </c>
      <c r="F709" s="68" t="str">
        <f t="shared" si="213"/>
        <v/>
      </c>
      <c r="G709" s="68" t="str">
        <f t="shared" si="214"/>
        <v/>
      </c>
      <c r="H709" s="69" t="str">
        <f t="shared" si="215"/>
        <v/>
      </c>
      <c r="I709" s="70" t="str">
        <f t="shared" si="216"/>
        <v/>
      </c>
      <c r="J709" s="46" t="str">
        <f t="shared" si="209"/>
        <v/>
      </c>
      <c r="K709" s="71" t="str">
        <f t="shared" si="217"/>
        <v/>
      </c>
      <c r="L709" s="70" t="str">
        <f t="shared" si="218"/>
        <v/>
      </c>
      <c r="M709" s="53" t="str">
        <f t="shared" si="219"/>
        <v/>
      </c>
      <c r="N709" s="53" t="str">
        <f t="shared" si="220"/>
        <v/>
      </c>
      <c r="O709" s="53" t="str">
        <f t="shared" si="210"/>
        <v/>
      </c>
      <c r="P709" s="72" t="str">
        <f t="shared" si="221"/>
        <v/>
      </c>
      <c r="Q709" s="72" t="str">
        <f t="shared" si="222"/>
        <v/>
      </c>
      <c r="R709" s="71" t="str">
        <f t="shared" si="223"/>
        <v/>
      </c>
      <c r="S709" s="71" t="str">
        <f t="shared" si="224"/>
        <v/>
      </c>
      <c r="T709" s="71" t="str">
        <f t="shared" si="225"/>
        <v/>
      </c>
      <c r="U709" s="53" t="str">
        <f t="shared" si="211"/>
        <v/>
      </c>
      <c r="V709" s="52" t="str">
        <f t="shared" si="226"/>
        <v/>
      </c>
      <c r="W709" s="66" t="str">
        <f t="shared" si="227"/>
        <v/>
      </c>
    </row>
    <row r="710" spans="1:23" ht="13.5" customHeight="1">
      <c r="A710" s="45" t="str">
        <f>IF('Time Series Inputs'!A710="","",'Time Series Inputs'!A710)</f>
        <v/>
      </c>
      <c r="B710" s="74" t="str">
        <f>IF('Time Series Inputs'!B710="","",'Time Series Inputs'!B710)</f>
        <v/>
      </c>
      <c r="C710" s="74" t="str">
        <f>IF('Time Series Inputs'!C710="","",'Time Series Inputs'!C710)</f>
        <v/>
      </c>
      <c r="D710" s="53" t="str">
        <f>IF(A710="","",'Apply Constraints'!A710)</f>
        <v/>
      </c>
      <c r="E710" s="73" t="str">
        <f t="shared" si="212"/>
        <v/>
      </c>
      <c r="F710" s="68" t="str">
        <f t="shared" si="213"/>
        <v/>
      </c>
      <c r="G710" s="68" t="str">
        <f t="shared" si="214"/>
        <v/>
      </c>
      <c r="H710" s="69" t="str">
        <f t="shared" si="215"/>
        <v/>
      </c>
      <c r="I710" s="70" t="str">
        <f t="shared" si="216"/>
        <v/>
      </c>
      <c r="J710" s="46" t="str">
        <f t="shared" si="209"/>
        <v/>
      </c>
      <c r="K710" s="71" t="str">
        <f t="shared" si="217"/>
        <v/>
      </c>
      <c r="L710" s="70" t="str">
        <f t="shared" si="218"/>
        <v/>
      </c>
      <c r="M710" s="53" t="str">
        <f t="shared" si="219"/>
        <v/>
      </c>
      <c r="N710" s="53" t="str">
        <f t="shared" si="220"/>
        <v/>
      </c>
      <c r="O710" s="53" t="str">
        <f t="shared" si="210"/>
        <v/>
      </c>
      <c r="P710" s="72" t="str">
        <f t="shared" si="221"/>
        <v/>
      </c>
      <c r="Q710" s="72" t="str">
        <f t="shared" si="222"/>
        <v/>
      </c>
      <c r="R710" s="71" t="str">
        <f t="shared" si="223"/>
        <v/>
      </c>
      <c r="S710" s="71" t="str">
        <f t="shared" si="224"/>
        <v/>
      </c>
      <c r="T710" s="71" t="str">
        <f t="shared" si="225"/>
        <v/>
      </c>
      <c r="U710" s="53" t="str">
        <f t="shared" si="211"/>
        <v/>
      </c>
      <c r="V710" s="52" t="str">
        <f t="shared" si="226"/>
        <v/>
      </c>
      <c r="W710" s="66" t="str">
        <f t="shared" si="227"/>
        <v/>
      </c>
    </row>
    <row r="711" spans="1:23" ht="13.5" customHeight="1">
      <c r="A711" s="45" t="str">
        <f>IF('Time Series Inputs'!A711="","",'Time Series Inputs'!A711)</f>
        <v/>
      </c>
      <c r="B711" s="74" t="str">
        <f>IF('Time Series Inputs'!B711="","",'Time Series Inputs'!B711)</f>
        <v/>
      </c>
      <c r="C711" s="74" t="str">
        <f>IF('Time Series Inputs'!C711="","",'Time Series Inputs'!C711)</f>
        <v/>
      </c>
      <c r="D711" s="53" t="str">
        <f>IF(A711="","",'Apply Constraints'!A711)</f>
        <v/>
      </c>
      <c r="E711" s="73" t="str">
        <f t="shared" si="212"/>
        <v/>
      </c>
      <c r="F711" s="68" t="str">
        <f t="shared" si="213"/>
        <v/>
      </c>
      <c r="G711" s="68" t="str">
        <f t="shared" si="214"/>
        <v/>
      </c>
      <c r="H711" s="69" t="str">
        <f t="shared" si="215"/>
        <v/>
      </c>
      <c r="I711" s="70" t="str">
        <f t="shared" si="216"/>
        <v/>
      </c>
      <c r="J711" s="46" t="str">
        <f t="shared" si="209"/>
        <v/>
      </c>
      <c r="K711" s="71" t="str">
        <f t="shared" si="217"/>
        <v/>
      </c>
      <c r="L711" s="70" t="str">
        <f t="shared" si="218"/>
        <v/>
      </c>
      <c r="M711" s="53" t="str">
        <f t="shared" si="219"/>
        <v/>
      </c>
      <c r="N711" s="53" t="str">
        <f t="shared" si="220"/>
        <v/>
      </c>
      <c r="O711" s="53" t="str">
        <f t="shared" si="210"/>
        <v/>
      </c>
      <c r="P711" s="72" t="str">
        <f t="shared" si="221"/>
        <v/>
      </c>
      <c r="Q711" s="72" t="str">
        <f t="shared" si="222"/>
        <v/>
      </c>
      <c r="R711" s="71" t="str">
        <f t="shared" si="223"/>
        <v/>
      </c>
      <c r="S711" s="71" t="str">
        <f t="shared" si="224"/>
        <v/>
      </c>
      <c r="T711" s="71" t="str">
        <f t="shared" si="225"/>
        <v/>
      </c>
      <c r="U711" s="53" t="str">
        <f t="shared" si="211"/>
        <v/>
      </c>
      <c r="V711" s="52" t="str">
        <f t="shared" si="226"/>
        <v/>
      </c>
      <c r="W711" s="66" t="str">
        <f t="shared" si="227"/>
        <v/>
      </c>
    </row>
    <row r="712" spans="1:23" ht="13.5" customHeight="1">
      <c r="A712" s="45" t="str">
        <f>IF('Time Series Inputs'!A712="","",'Time Series Inputs'!A712)</f>
        <v/>
      </c>
      <c r="B712" s="74" t="str">
        <f>IF('Time Series Inputs'!B712="","",'Time Series Inputs'!B712)</f>
        <v/>
      </c>
      <c r="C712" s="74" t="str">
        <f>IF('Time Series Inputs'!C712="","",'Time Series Inputs'!C712)</f>
        <v/>
      </c>
      <c r="D712" s="53" t="str">
        <f>IF(A712="","",'Apply Constraints'!A712)</f>
        <v/>
      </c>
      <c r="E712" s="73" t="str">
        <f t="shared" si="212"/>
        <v/>
      </c>
      <c r="F712" s="68" t="str">
        <f t="shared" si="213"/>
        <v/>
      </c>
      <c r="G712" s="68" t="str">
        <f t="shared" si="214"/>
        <v/>
      </c>
      <c r="H712" s="69" t="str">
        <f t="shared" si="215"/>
        <v/>
      </c>
      <c r="I712" s="70" t="str">
        <f t="shared" si="216"/>
        <v/>
      </c>
      <c r="J712" s="46" t="str">
        <f t="shared" si="209"/>
        <v/>
      </c>
      <c r="K712" s="71" t="str">
        <f t="shared" si="217"/>
        <v/>
      </c>
      <c r="L712" s="70" t="str">
        <f t="shared" si="218"/>
        <v/>
      </c>
      <c r="M712" s="53" t="str">
        <f t="shared" si="219"/>
        <v/>
      </c>
      <c r="N712" s="53" t="str">
        <f t="shared" si="220"/>
        <v/>
      </c>
      <c r="O712" s="53" t="str">
        <f t="shared" si="210"/>
        <v/>
      </c>
      <c r="P712" s="72" t="str">
        <f t="shared" si="221"/>
        <v/>
      </c>
      <c r="Q712" s="72" t="str">
        <f t="shared" si="222"/>
        <v/>
      </c>
      <c r="R712" s="71" t="str">
        <f t="shared" si="223"/>
        <v/>
      </c>
      <c r="S712" s="71" t="str">
        <f t="shared" si="224"/>
        <v/>
      </c>
      <c r="T712" s="71" t="str">
        <f t="shared" si="225"/>
        <v/>
      </c>
      <c r="U712" s="53" t="str">
        <f t="shared" si="211"/>
        <v/>
      </c>
      <c r="V712" s="52" t="str">
        <f t="shared" si="226"/>
        <v/>
      </c>
      <c r="W712" s="66" t="str">
        <f t="shared" si="227"/>
        <v/>
      </c>
    </row>
    <row r="713" spans="1:23" ht="13.5" customHeight="1">
      <c r="A713" s="45" t="str">
        <f>IF('Time Series Inputs'!A713="","",'Time Series Inputs'!A713)</f>
        <v/>
      </c>
      <c r="B713" s="74" t="str">
        <f>IF('Time Series Inputs'!B713="","",'Time Series Inputs'!B713)</f>
        <v/>
      </c>
      <c r="C713" s="74" t="str">
        <f>IF('Time Series Inputs'!C713="","",'Time Series Inputs'!C713)</f>
        <v/>
      </c>
      <c r="D713" s="53" t="str">
        <f>IF(A713="","",'Apply Constraints'!A713)</f>
        <v/>
      </c>
      <c r="E713" s="73" t="str">
        <f t="shared" si="212"/>
        <v/>
      </c>
      <c r="F713" s="68" t="str">
        <f t="shared" si="213"/>
        <v/>
      </c>
      <c r="G713" s="68" t="str">
        <f t="shared" si="214"/>
        <v/>
      </c>
      <c r="H713" s="69" t="str">
        <f t="shared" si="215"/>
        <v/>
      </c>
      <c r="I713" s="70" t="str">
        <f t="shared" si="216"/>
        <v/>
      </c>
      <c r="J713" s="46" t="str">
        <f t="shared" si="209"/>
        <v/>
      </c>
      <c r="K713" s="71" t="str">
        <f t="shared" si="217"/>
        <v/>
      </c>
      <c r="L713" s="70" t="str">
        <f t="shared" si="218"/>
        <v/>
      </c>
      <c r="M713" s="53" t="str">
        <f t="shared" si="219"/>
        <v/>
      </c>
      <c r="N713" s="53" t="str">
        <f t="shared" si="220"/>
        <v/>
      </c>
      <c r="O713" s="53" t="str">
        <f t="shared" si="210"/>
        <v/>
      </c>
      <c r="P713" s="72" t="str">
        <f t="shared" si="221"/>
        <v/>
      </c>
      <c r="Q713" s="72" t="str">
        <f t="shared" si="222"/>
        <v/>
      </c>
      <c r="R713" s="71" t="str">
        <f t="shared" si="223"/>
        <v/>
      </c>
      <c r="S713" s="71" t="str">
        <f t="shared" si="224"/>
        <v/>
      </c>
      <c r="T713" s="71" t="str">
        <f t="shared" si="225"/>
        <v/>
      </c>
      <c r="U713" s="53" t="str">
        <f t="shared" si="211"/>
        <v/>
      </c>
      <c r="V713" s="52" t="str">
        <f t="shared" si="226"/>
        <v/>
      </c>
      <c r="W713" s="66" t="str">
        <f t="shared" si="227"/>
        <v/>
      </c>
    </row>
    <row r="714" spans="1:23" ht="13.5" customHeight="1">
      <c r="A714" s="45" t="str">
        <f>IF('Time Series Inputs'!A714="","",'Time Series Inputs'!A714)</f>
        <v/>
      </c>
      <c r="B714" s="74" t="str">
        <f>IF('Time Series Inputs'!B714="","",'Time Series Inputs'!B714)</f>
        <v/>
      </c>
      <c r="C714" s="74" t="str">
        <f>IF('Time Series Inputs'!C714="","",'Time Series Inputs'!C714)</f>
        <v/>
      </c>
      <c r="D714" s="53" t="str">
        <f>IF(A714="","",'Apply Constraints'!A714)</f>
        <v/>
      </c>
      <c r="E714" s="73" t="str">
        <f t="shared" si="212"/>
        <v/>
      </c>
      <c r="F714" s="68" t="str">
        <f t="shared" si="213"/>
        <v/>
      </c>
      <c r="G714" s="68" t="str">
        <f t="shared" si="214"/>
        <v/>
      </c>
      <c r="H714" s="69" t="str">
        <f t="shared" si="215"/>
        <v/>
      </c>
      <c r="I714" s="70" t="str">
        <f t="shared" si="216"/>
        <v/>
      </c>
      <c r="J714" s="46" t="str">
        <f t="shared" si="209"/>
        <v/>
      </c>
      <c r="K714" s="71" t="str">
        <f t="shared" si="217"/>
        <v/>
      </c>
      <c r="L714" s="70" t="str">
        <f t="shared" si="218"/>
        <v/>
      </c>
      <c r="M714" s="53" t="str">
        <f t="shared" si="219"/>
        <v/>
      </c>
      <c r="N714" s="53" t="str">
        <f t="shared" si="220"/>
        <v/>
      </c>
      <c r="O714" s="53" t="str">
        <f t="shared" si="210"/>
        <v/>
      </c>
      <c r="P714" s="72" t="str">
        <f t="shared" si="221"/>
        <v/>
      </c>
      <c r="Q714" s="72" t="str">
        <f t="shared" si="222"/>
        <v/>
      </c>
      <c r="R714" s="71" t="str">
        <f t="shared" si="223"/>
        <v/>
      </c>
      <c r="S714" s="71" t="str">
        <f t="shared" si="224"/>
        <v/>
      </c>
      <c r="T714" s="71" t="str">
        <f t="shared" si="225"/>
        <v/>
      </c>
      <c r="U714" s="53" t="str">
        <f t="shared" si="211"/>
        <v/>
      </c>
      <c r="V714" s="52" t="str">
        <f t="shared" si="226"/>
        <v/>
      </c>
      <c r="W714" s="66" t="str">
        <f t="shared" si="227"/>
        <v/>
      </c>
    </row>
    <row r="715" spans="1:23" ht="13.5" customHeight="1">
      <c r="A715" s="45" t="str">
        <f>IF('Time Series Inputs'!A715="","",'Time Series Inputs'!A715)</f>
        <v/>
      </c>
      <c r="B715" s="74" t="str">
        <f>IF('Time Series Inputs'!B715="","",'Time Series Inputs'!B715)</f>
        <v/>
      </c>
      <c r="C715" s="74" t="str">
        <f>IF('Time Series Inputs'!C715="","",'Time Series Inputs'!C715)</f>
        <v/>
      </c>
      <c r="D715" s="53" t="str">
        <f>IF(A715="","",'Apply Constraints'!A715)</f>
        <v/>
      </c>
      <c r="E715" s="73" t="str">
        <f t="shared" si="212"/>
        <v/>
      </c>
      <c r="F715" s="68" t="str">
        <f t="shared" si="213"/>
        <v/>
      </c>
      <c r="G715" s="68" t="str">
        <f t="shared" si="214"/>
        <v/>
      </c>
      <c r="H715" s="69" t="str">
        <f t="shared" si="215"/>
        <v/>
      </c>
      <c r="I715" s="70" t="str">
        <f t="shared" si="216"/>
        <v/>
      </c>
      <c r="J715" s="46" t="str">
        <f t="shared" si="209"/>
        <v/>
      </c>
      <c r="K715" s="71" t="str">
        <f t="shared" si="217"/>
        <v/>
      </c>
      <c r="L715" s="70" t="str">
        <f t="shared" si="218"/>
        <v/>
      </c>
      <c r="M715" s="53" t="str">
        <f t="shared" si="219"/>
        <v/>
      </c>
      <c r="N715" s="53" t="str">
        <f t="shared" si="220"/>
        <v/>
      </c>
      <c r="O715" s="53" t="str">
        <f t="shared" si="210"/>
        <v/>
      </c>
      <c r="P715" s="72" t="str">
        <f t="shared" si="221"/>
        <v/>
      </c>
      <c r="Q715" s="72" t="str">
        <f t="shared" si="222"/>
        <v/>
      </c>
      <c r="R715" s="71" t="str">
        <f t="shared" si="223"/>
        <v/>
      </c>
      <c r="S715" s="71" t="str">
        <f t="shared" si="224"/>
        <v/>
      </c>
      <c r="T715" s="71" t="str">
        <f t="shared" si="225"/>
        <v/>
      </c>
      <c r="U715" s="53" t="str">
        <f t="shared" si="211"/>
        <v/>
      </c>
      <c r="V715" s="52" t="str">
        <f t="shared" si="226"/>
        <v/>
      </c>
      <c r="W715" s="66" t="str">
        <f t="shared" si="227"/>
        <v/>
      </c>
    </row>
    <row r="716" spans="1:23" ht="13.5" customHeight="1">
      <c r="A716" s="45" t="str">
        <f>IF('Time Series Inputs'!A716="","",'Time Series Inputs'!A716)</f>
        <v/>
      </c>
      <c r="B716" s="74" t="str">
        <f>IF('Time Series Inputs'!B716="","",'Time Series Inputs'!B716)</f>
        <v/>
      </c>
      <c r="C716" s="74" t="str">
        <f>IF('Time Series Inputs'!C716="","",'Time Series Inputs'!C716)</f>
        <v/>
      </c>
      <c r="D716" s="53" t="str">
        <f>IF(A716="","",'Apply Constraints'!A716)</f>
        <v/>
      </c>
      <c r="E716" s="73" t="str">
        <f t="shared" si="212"/>
        <v/>
      </c>
      <c r="F716" s="68" t="str">
        <f t="shared" si="213"/>
        <v/>
      </c>
      <c r="G716" s="68" t="str">
        <f t="shared" si="214"/>
        <v/>
      </c>
      <c r="H716" s="69" t="str">
        <f t="shared" si="215"/>
        <v/>
      </c>
      <c r="I716" s="70" t="str">
        <f t="shared" si="216"/>
        <v/>
      </c>
      <c r="J716" s="46" t="str">
        <f t="shared" si="209"/>
        <v/>
      </c>
      <c r="K716" s="71" t="str">
        <f t="shared" si="217"/>
        <v/>
      </c>
      <c r="L716" s="70" t="str">
        <f t="shared" si="218"/>
        <v/>
      </c>
      <c r="M716" s="53" t="str">
        <f t="shared" si="219"/>
        <v/>
      </c>
      <c r="N716" s="53" t="str">
        <f t="shared" si="220"/>
        <v/>
      </c>
      <c r="O716" s="53" t="str">
        <f t="shared" si="210"/>
        <v/>
      </c>
      <c r="P716" s="72" t="str">
        <f t="shared" si="221"/>
        <v/>
      </c>
      <c r="Q716" s="72" t="str">
        <f t="shared" si="222"/>
        <v/>
      </c>
      <c r="R716" s="71" t="str">
        <f t="shared" si="223"/>
        <v/>
      </c>
      <c r="S716" s="71" t="str">
        <f t="shared" si="224"/>
        <v/>
      </c>
      <c r="T716" s="71" t="str">
        <f t="shared" si="225"/>
        <v/>
      </c>
      <c r="U716" s="53" t="str">
        <f t="shared" si="211"/>
        <v/>
      </c>
      <c r="V716" s="52" t="str">
        <f t="shared" si="226"/>
        <v/>
      </c>
      <c r="W716" s="66" t="str">
        <f t="shared" si="227"/>
        <v/>
      </c>
    </row>
    <row r="717" spans="1:23" ht="13.5" customHeight="1">
      <c r="A717" s="45" t="str">
        <f>IF('Time Series Inputs'!A717="","",'Time Series Inputs'!A717)</f>
        <v/>
      </c>
      <c r="B717" s="74" t="str">
        <f>IF('Time Series Inputs'!B717="","",'Time Series Inputs'!B717)</f>
        <v/>
      </c>
      <c r="C717" s="74" t="str">
        <f>IF('Time Series Inputs'!C717="","",'Time Series Inputs'!C717)</f>
        <v/>
      </c>
      <c r="D717" s="53" t="str">
        <f>IF(A717="","",'Apply Constraints'!A717)</f>
        <v/>
      </c>
      <c r="E717" s="73" t="str">
        <f t="shared" si="212"/>
        <v/>
      </c>
      <c r="F717" s="68" t="str">
        <f t="shared" si="213"/>
        <v/>
      </c>
      <c r="G717" s="68" t="str">
        <f t="shared" si="214"/>
        <v/>
      </c>
      <c r="H717" s="69" t="str">
        <f t="shared" si="215"/>
        <v/>
      </c>
      <c r="I717" s="70" t="str">
        <f t="shared" si="216"/>
        <v/>
      </c>
      <c r="J717" s="46" t="str">
        <f t="shared" si="209"/>
        <v/>
      </c>
      <c r="K717" s="71" t="str">
        <f t="shared" si="217"/>
        <v/>
      </c>
      <c r="L717" s="70" t="str">
        <f t="shared" si="218"/>
        <v/>
      </c>
      <c r="M717" s="53" t="str">
        <f t="shared" si="219"/>
        <v/>
      </c>
      <c r="N717" s="53" t="str">
        <f t="shared" si="220"/>
        <v/>
      </c>
      <c r="O717" s="53" t="str">
        <f t="shared" si="210"/>
        <v/>
      </c>
      <c r="P717" s="72" t="str">
        <f t="shared" si="221"/>
        <v/>
      </c>
      <c r="Q717" s="72" t="str">
        <f t="shared" si="222"/>
        <v/>
      </c>
      <c r="R717" s="71" t="str">
        <f t="shared" si="223"/>
        <v/>
      </c>
      <c r="S717" s="71" t="str">
        <f t="shared" si="224"/>
        <v/>
      </c>
      <c r="T717" s="71" t="str">
        <f t="shared" si="225"/>
        <v/>
      </c>
      <c r="U717" s="53" t="str">
        <f t="shared" si="211"/>
        <v/>
      </c>
      <c r="V717" s="52" t="str">
        <f t="shared" si="226"/>
        <v/>
      </c>
      <c r="W717" s="66" t="str">
        <f t="shared" si="227"/>
        <v/>
      </c>
    </row>
    <row r="718" spans="1:23" ht="13.5" customHeight="1">
      <c r="A718" s="45" t="str">
        <f>IF('Time Series Inputs'!A718="","",'Time Series Inputs'!A718)</f>
        <v/>
      </c>
      <c r="B718" s="74" t="str">
        <f>IF('Time Series Inputs'!B718="","",'Time Series Inputs'!B718)</f>
        <v/>
      </c>
      <c r="C718" s="74" t="str">
        <f>IF('Time Series Inputs'!C718="","",'Time Series Inputs'!C718)</f>
        <v/>
      </c>
      <c r="D718" s="53" t="str">
        <f>IF(A718="","",'Apply Constraints'!A718)</f>
        <v/>
      </c>
      <c r="E718" s="73" t="str">
        <f t="shared" si="212"/>
        <v/>
      </c>
      <c r="F718" s="68" t="str">
        <f t="shared" si="213"/>
        <v/>
      </c>
      <c r="G718" s="68" t="str">
        <f t="shared" si="214"/>
        <v/>
      </c>
      <c r="H718" s="69" t="str">
        <f t="shared" si="215"/>
        <v/>
      </c>
      <c r="I718" s="70" t="str">
        <f t="shared" si="216"/>
        <v/>
      </c>
      <c r="J718" s="46" t="str">
        <f t="shared" si="209"/>
        <v/>
      </c>
      <c r="K718" s="71" t="str">
        <f t="shared" si="217"/>
        <v/>
      </c>
      <c r="L718" s="70" t="str">
        <f t="shared" si="218"/>
        <v/>
      </c>
      <c r="M718" s="53" t="str">
        <f t="shared" si="219"/>
        <v/>
      </c>
      <c r="N718" s="53" t="str">
        <f t="shared" si="220"/>
        <v/>
      </c>
      <c r="O718" s="53" t="str">
        <f t="shared" si="210"/>
        <v/>
      </c>
      <c r="P718" s="72" t="str">
        <f t="shared" si="221"/>
        <v/>
      </c>
      <c r="Q718" s="72" t="str">
        <f t="shared" si="222"/>
        <v/>
      </c>
      <c r="R718" s="71" t="str">
        <f t="shared" si="223"/>
        <v/>
      </c>
      <c r="S718" s="71" t="str">
        <f t="shared" si="224"/>
        <v/>
      </c>
      <c r="T718" s="71" t="str">
        <f t="shared" si="225"/>
        <v/>
      </c>
      <c r="U718" s="53" t="str">
        <f t="shared" si="211"/>
        <v/>
      </c>
      <c r="V718" s="52" t="str">
        <f t="shared" si="226"/>
        <v/>
      </c>
      <c r="W718" s="66" t="str">
        <f t="shared" si="227"/>
        <v/>
      </c>
    </row>
    <row r="719" spans="1:23" ht="13.5" customHeight="1">
      <c r="A719" s="45" t="str">
        <f>IF('Time Series Inputs'!A719="","",'Time Series Inputs'!A719)</f>
        <v/>
      </c>
      <c r="B719" s="74" t="str">
        <f>IF('Time Series Inputs'!B719="","",'Time Series Inputs'!B719)</f>
        <v/>
      </c>
      <c r="C719" s="74" t="str">
        <f>IF('Time Series Inputs'!C719="","",'Time Series Inputs'!C719)</f>
        <v/>
      </c>
      <c r="D719" s="53" t="str">
        <f>IF(A719="","",'Apply Constraints'!A719)</f>
        <v/>
      </c>
      <c r="E719" s="73" t="str">
        <f t="shared" si="212"/>
        <v/>
      </c>
      <c r="F719" s="68" t="str">
        <f t="shared" si="213"/>
        <v/>
      </c>
      <c r="G719" s="68" t="str">
        <f t="shared" si="214"/>
        <v/>
      </c>
      <c r="H719" s="69" t="str">
        <f t="shared" si="215"/>
        <v/>
      </c>
      <c r="I719" s="70" t="str">
        <f t="shared" si="216"/>
        <v/>
      </c>
      <c r="J719" s="46" t="str">
        <f t="shared" si="209"/>
        <v/>
      </c>
      <c r="K719" s="71" t="str">
        <f t="shared" si="217"/>
        <v/>
      </c>
      <c r="L719" s="70" t="str">
        <f t="shared" si="218"/>
        <v/>
      </c>
      <c r="M719" s="53" t="str">
        <f t="shared" si="219"/>
        <v/>
      </c>
      <c r="N719" s="53" t="str">
        <f t="shared" si="220"/>
        <v/>
      </c>
      <c r="O719" s="53" t="str">
        <f t="shared" si="210"/>
        <v/>
      </c>
      <c r="P719" s="72" t="str">
        <f t="shared" si="221"/>
        <v/>
      </c>
      <c r="Q719" s="72" t="str">
        <f t="shared" si="222"/>
        <v/>
      </c>
      <c r="R719" s="71" t="str">
        <f t="shared" si="223"/>
        <v/>
      </c>
      <c r="S719" s="71" t="str">
        <f t="shared" si="224"/>
        <v/>
      </c>
      <c r="T719" s="71" t="str">
        <f t="shared" si="225"/>
        <v/>
      </c>
      <c r="U719" s="53" t="str">
        <f t="shared" si="211"/>
        <v/>
      </c>
      <c r="V719" s="52" t="str">
        <f t="shared" si="226"/>
        <v/>
      </c>
      <c r="W719" s="66" t="str">
        <f t="shared" si="227"/>
        <v/>
      </c>
    </row>
    <row r="720" spans="1:23" ht="13.5" customHeight="1">
      <c r="A720" s="45" t="str">
        <f>IF('Time Series Inputs'!A720="","",'Time Series Inputs'!A720)</f>
        <v/>
      </c>
      <c r="B720" s="74" t="str">
        <f>IF('Time Series Inputs'!B720="","",'Time Series Inputs'!B720)</f>
        <v/>
      </c>
      <c r="C720" s="74" t="str">
        <f>IF('Time Series Inputs'!C720="","",'Time Series Inputs'!C720)</f>
        <v/>
      </c>
      <c r="D720" s="53" t="str">
        <f>IF(A720="","",'Apply Constraints'!A720)</f>
        <v/>
      </c>
      <c r="E720" s="73" t="str">
        <f t="shared" si="212"/>
        <v/>
      </c>
      <c r="F720" s="68" t="str">
        <f t="shared" si="213"/>
        <v/>
      </c>
      <c r="G720" s="68" t="str">
        <f t="shared" si="214"/>
        <v/>
      </c>
      <c r="H720" s="69" t="str">
        <f t="shared" si="215"/>
        <v/>
      </c>
      <c r="I720" s="70" t="str">
        <f t="shared" si="216"/>
        <v/>
      </c>
      <c r="J720" s="46" t="str">
        <f t="shared" si="209"/>
        <v/>
      </c>
      <c r="K720" s="71" t="str">
        <f t="shared" si="217"/>
        <v/>
      </c>
      <c r="L720" s="70" t="str">
        <f t="shared" si="218"/>
        <v/>
      </c>
      <c r="M720" s="53" t="str">
        <f t="shared" si="219"/>
        <v/>
      </c>
      <c r="N720" s="53" t="str">
        <f t="shared" si="220"/>
        <v/>
      </c>
      <c r="O720" s="53" t="str">
        <f t="shared" si="210"/>
        <v/>
      </c>
      <c r="P720" s="72" t="str">
        <f t="shared" si="221"/>
        <v/>
      </c>
      <c r="Q720" s="72" t="str">
        <f t="shared" si="222"/>
        <v/>
      </c>
      <c r="R720" s="71" t="str">
        <f t="shared" si="223"/>
        <v/>
      </c>
      <c r="S720" s="71" t="str">
        <f t="shared" si="224"/>
        <v/>
      </c>
      <c r="T720" s="71" t="str">
        <f t="shared" si="225"/>
        <v/>
      </c>
      <c r="U720" s="53" t="str">
        <f t="shared" si="211"/>
        <v/>
      </c>
      <c r="V720" s="52" t="str">
        <f t="shared" si="226"/>
        <v/>
      </c>
      <c r="W720" s="66" t="str">
        <f t="shared" si="227"/>
        <v/>
      </c>
    </row>
    <row r="721" spans="1:23" ht="13.5" customHeight="1">
      <c r="A721" s="45" t="str">
        <f>IF('Time Series Inputs'!A721="","",'Time Series Inputs'!A721)</f>
        <v/>
      </c>
      <c r="B721" s="74" t="str">
        <f>IF('Time Series Inputs'!B721="","",'Time Series Inputs'!B721)</f>
        <v/>
      </c>
      <c r="C721" s="74" t="str">
        <f>IF('Time Series Inputs'!C721="","",'Time Series Inputs'!C721)</f>
        <v/>
      </c>
      <c r="D721" s="53" t="str">
        <f>IF(A721="","",'Apply Constraints'!A721)</f>
        <v/>
      </c>
      <c r="E721" s="73" t="str">
        <f t="shared" si="212"/>
        <v/>
      </c>
      <c r="F721" s="68" t="str">
        <f t="shared" si="213"/>
        <v/>
      </c>
      <c r="G721" s="68" t="str">
        <f t="shared" si="214"/>
        <v/>
      </c>
      <c r="H721" s="69" t="str">
        <f t="shared" si="215"/>
        <v/>
      </c>
      <c r="I721" s="70" t="str">
        <f t="shared" si="216"/>
        <v/>
      </c>
      <c r="J721" s="46" t="str">
        <f t="shared" si="209"/>
        <v/>
      </c>
      <c r="K721" s="71" t="str">
        <f t="shared" si="217"/>
        <v/>
      </c>
      <c r="L721" s="70" t="str">
        <f t="shared" si="218"/>
        <v/>
      </c>
      <c r="M721" s="53" t="str">
        <f t="shared" si="219"/>
        <v/>
      </c>
      <c r="N721" s="53" t="str">
        <f t="shared" si="220"/>
        <v/>
      </c>
      <c r="O721" s="53" t="str">
        <f t="shared" si="210"/>
        <v/>
      </c>
      <c r="P721" s="72" t="str">
        <f t="shared" si="221"/>
        <v/>
      </c>
      <c r="Q721" s="72" t="str">
        <f t="shared" si="222"/>
        <v/>
      </c>
      <c r="R721" s="71" t="str">
        <f t="shared" si="223"/>
        <v/>
      </c>
      <c r="S721" s="71" t="str">
        <f t="shared" si="224"/>
        <v/>
      </c>
      <c r="T721" s="71" t="str">
        <f t="shared" si="225"/>
        <v/>
      </c>
      <c r="U721" s="53" t="str">
        <f t="shared" si="211"/>
        <v/>
      </c>
      <c r="V721" s="52" t="str">
        <f t="shared" si="226"/>
        <v/>
      </c>
      <c r="W721" s="66" t="str">
        <f t="shared" si="227"/>
        <v/>
      </c>
    </row>
    <row r="722" spans="1:23" ht="13.5" customHeight="1">
      <c r="A722" s="45" t="str">
        <f>IF('Time Series Inputs'!A722="","",'Time Series Inputs'!A722)</f>
        <v/>
      </c>
      <c r="B722" s="74" t="str">
        <f>IF('Time Series Inputs'!B722="","",'Time Series Inputs'!B722)</f>
        <v/>
      </c>
      <c r="C722" s="74" t="str">
        <f>IF('Time Series Inputs'!C722="","",'Time Series Inputs'!C722)</f>
        <v/>
      </c>
      <c r="D722" s="53" t="str">
        <f>IF(A722="","",'Apply Constraints'!A722)</f>
        <v/>
      </c>
      <c r="E722" s="73" t="str">
        <f t="shared" si="212"/>
        <v/>
      </c>
      <c r="F722" s="68" t="str">
        <f t="shared" si="213"/>
        <v/>
      </c>
      <c r="G722" s="68" t="str">
        <f t="shared" si="214"/>
        <v/>
      </c>
      <c r="H722" s="69" t="str">
        <f t="shared" si="215"/>
        <v/>
      </c>
      <c r="I722" s="70" t="str">
        <f t="shared" si="216"/>
        <v/>
      </c>
      <c r="J722" s="46" t="str">
        <f t="shared" si="209"/>
        <v/>
      </c>
      <c r="K722" s="71" t="str">
        <f t="shared" si="217"/>
        <v/>
      </c>
      <c r="L722" s="70" t="str">
        <f t="shared" si="218"/>
        <v/>
      </c>
      <c r="M722" s="53" t="str">
        <f t="shared" si="219"/>
        <v/>
      </c>
      <c r="N722" s="53" t="str">
        <f t="shared" si="220"/>
        <v/>
      </c>
      <c r="O722" s="53" t="str">
        <f t="shared" si="210"/>
        <v/>
      </c>
      <c r="P722" s="72" t="str">
        <f t="shared" si="221"/>
        <v/>
      </c>
      <c r="Q722" s="72" t="str">
        <f t="shared" si="222"/>
        <v/>
      </c>
      <c r="R722" s="71" t="str">
        <f t="shared" si="223"/>
        <v/>
      </c>
      <c r="S722" s="71" t="str">
        <f t="shared" si="224"/>
        <v/>
      </c>
      <c r="T722" s="71" t="str">
        <f t="shared" si="225"/>
        <v/>
      </c>
      <c r="U722" s="53" t="str">
        <f t="shared" si="211"/>
        <v/>
      </c>
      <c r="V722" s="52" t="str">
        <f t="shared" si="226"/>
        <v/>
      </c>
      <c r="W722" s="66" t="str">
        <f t="shared" si="227"/>
        <v/>
      </c>
    </row>
    <row r="723" spans="1:23" ht="13.5" customHeight="1">
      <c r="A723" s="45" t="str">
        <f>IF('Time Series Inputs'!A723="","",'Time Series Inputs'!A723)</f>
        <v/>
      </c>
      <c r="B723" s="74" t="str">
        <f>IF('Time Series Inputs'!B723="","",'Time Series Inputs'!B723)</f>
        <v/>
      </c>
      <c r="C723" s="74" t="str">
        <f>IF('Time Series Inputs'!C723="","",'Time Series Inputs'!C723)</f>
        <v/>
      </c>
      <c r="D723" s="53" t="str">
        <f>IF(A723="","",'Apply Constraints'!A723)</f>
        <v/>
      </c>
      <c r="E723" s="73" t="str">
        <f t="shared" si="212"/>
        <v/>
      </c>
      <c r="F723" s="68" t="str">
        <f t="shared" si="213"/>
        <v/>
      </c>
      <c r="G723" s="68" t="str">
        <f t="shared" si="214"/>
        <v/>
      </c>
      <c r="H723" s="69" t="str">
        <f t="shared" si="215"/>
        <v/>
      </c>
      <c r="I723" s="70" t="str">
        <f t="shared" si="216"/>
        <v/>
      </c>
      <c r="J723" s="46" t="str">
        <f t="shared" si="209"/>
        <v/>
      </c>
      <c r="K723" s="71" t="str">
        <f t="shared" si="217"/>
        <v/>
      </c>
      <c r="L723" s="70" t="str">
        <f t="shared" si="218"/>
        <v/>
      </c>
      <c r="M723" s="53" t="str">
        <f t="shared" si="219"/>
        <v/>
      </c>
      <c r="N723" s="53" t="str">
        <f t="shared" si="220"/>
        <v/>
      </c>
      <c r="O723" s="53" t="str">
        <f t="shared" si="210"/>
        <v/>
      </c>
      <c r="P723" s="72" t="str">
        <f t="shared" si="221"/>
        <v/>
      </c>
      <c r="Q723" s="72" t="str">
        <f t="shared" si="222"/>
        <v/>
      </c>
      <c r="R723" s="71" t="str">
        <f t="shared" si="223"/>
        <v/>
      </c>
      <c r="S723" s="71" t="str">
        <f t="shared" si="224"/>
        <v/>
      </c>
      <c r="T723" s="71" t="str">
        <f t="shared" si="225"/>
        <v/>
      </c>
      <c r="U723" s="53" t="str">
        <f t="shared" si="211"/>
        <v/>
      </c>
      <c r="V723" s="52" t="str">
        <f t="shared" si="226"/>
        <v/>
      </c>
      <c r="W723" s="66" t="str">
        <f t="shared" si="227"/>
        <v/>
      </c>
    </row>
    <row r="724" spans="1:23" ht="13.5" customHeight="1">
      <c r="A724" s="45" t="str">
        <f>IF('Time Series Inputs'!A724="","",'Time Series Inputs'!A724)</f>
        <v/>
      </c>
      <c r="B724" s="74" t="str">
        <f>IF('Time Series Inputs'!B724="","",'Time Series Inputs'!B724)</f>
        <v/>
      </c>
      <c r="C724" s="74" t="str">
        <f>IF('Time Series Inputs'!C724="","",'Time Series Inputs'!C724)</f>
        <v/>
      </c>
      <c r="D724" s="53" t="str">
        <f>IF(A724="","",'Apply Constraints'!A724)</f>
        <v/>
      </c>
      <c r="E724" s="73" t="str">
        <f t="shared" si="212"/>
        <v/>
      </c>
      <c r="F724" s="68" t="str">
        <f t="shared" si="213"/>
        <v/>
      </c>
      <c r="G724" s="68" t="str">
        <f t="shared" si="214"/>
        <v/>
      </c>
      <c r="H724" s="69" t="str">
        <f t="shared" si="215"/>
        <v/>
      </c>
      <c r="I724" s="70" t="str">
        <f t="shared" si="216"/>
        <v/>
      </c>
      <c r="J724" s="46" t="str">
        <f t="shared" si="209"/>
        <v/>
      </c>
      <c r="K724" s="71" t="str">
        <f t="shared" si="217"/>
        <v/>
      </c>
      <c r="L724" s="70" t="str">
        <f t="shared" si="218"/>
        <v/>
      </c>
      <c r="M724" s="53" t="str">
        <f t="shared" si="219"/>
        <v/>
      </c>
      <c r="N724" s="53" t="str">
        <f t="shared" si="220"/>
        <v/>
      </c>
      <c r="O724" s="53" t="str">
        <f t="shared" si="210"/>
        <v/>
      </c>
      <c r="P724" s="72" t="str">
        <f t="shared" si="221"/>
        <v/>
      </c>
      <c r="Q724" s="72" t="str">
        <f t="shared" si="222"/>
        <v/>
      </c>
      <c r="R724" s="71" t="str">
        <f t="shared" si="223"/>
        <v/>
      </c>
      <c r="S724" s="71" t="str">
        <f t="shared" si="224"/>
        <v/>
      </c>
      <c r="T724" s="71" t="str">
        <f t="shared" si="225"/>
        <v/>
      </c>
      <c r="U724" s="53" t="str">
        <f t="shared" si="211"/>
        <v/>
      </c>
      <c r="V724" s="52" t="str">
        <f t="shared" si="226"/>
        <v/>
      </c>
      <c r="W724" s="66" t="str">
        <f t="shared" si="227"/>
        <v/>
      </c>
    </row>
    <row r="725" spans="1:23" ht="13.5" customHeight="1">
      <c r="A725" s="45" t="str">
        <f>IF('Time Series Inputs'!A725="","",'Time Series Inputs'!A725)</f>
        <v/>
      </c>
      <c r="B725" s="74" t="str">
        <f>IF('Time Series Inputs'!B725="","",'Time Series Inputs'!B725)</f>
        <v/>
      </c>
      <c r="C725" s="74" t="str">
        <f>IF('Time Series Inputs'!C725="","",'Time Series Inputs'!C725)</f>
        <v/>
      </c>
      <c r="D725" s="53" t="str">
        <f>IF(A725="","",'Apply Constraints'!A725)</f>
        <v/>
      </c>
      <c r="E725" s="73" t="str">
        <f t="shared" si="212"/>
        <v/>
      </c>
      <c r="F725" s="68" t="str">
        <f t="shared" si="213"/>
        <v/>
      </c>
      <c r="G725" s="68" t="str">
        <f t="shared" si="214"/>
        <v/>
      </c>
      <c r="H725" s="69" t="str">
        <f t="shared" si="215"/>
        <v/>
      </c>
      <c r="I725" s="70" t="str">
        <f t="shared" si="216"/>
        <v/>
      </c>
      <c r="J725" s="46" t="str">
        <f t="shared" si="209"/>
        <v/>
      </c>
      <c r="K725" s="71" t="str">
        <f t="shared" si="217"/>
        <v/>
      </c>
      <c r="L725" s="70" t="str">
        <f t="shared" si="218"/>
        <v/>
      </c>
      <c r="M725" s="53" t="str">
        <f t="shared" si="219"/>
        <v/>
      </c>
      <c r="N725" s="53" t="str">
        <f t="shared" si="220"/>
        <v/>
      </c>
      <c r="O725" s="53" t="str">
        <f t="shared" si="210"/>
        <v/>
      </c>
      <c r="P725" s="72" t="str">
        <f t="shared" si="221"/>
        <v/>
      </c>
      <c r="Q725" s="72" t="str">
        <f t="shared" si="222"/>
        <v/>
      </c>
      <c r="R725" s="71" t="str">
        <f t="shared" si="223"/>
        <v/>
      </c>
      <c r="S725" s="71" t="str">
        <f t="shared" si="224"/>
        <v/>
      </c>
      <c r="T725" s="71" t="str">
        <f t="shared" si="225"/>
        <v/>
      </c>
      <c r="U725" s="53" t="str">
        <f t="shared" si="211"/>
        <v/>
      </c>
      <c r="V725" s="52" t="str">
        <f t="shared" si="226"/>
        <v/>
      </c>
      <c r="W725" s="66" t="str">
        <f t="shared" si="227"/>
        <v/>
      </c>
    </row>
    <row r="726" spans="1:23" ht="13.5" customHeight="1">
      <c r="A726" s="45" t="str">
        <f>IF('Time Series Inputs'!A726="","",'Time Series Inputs'!A726)</f>
        <v/>
      </c>
      <c r="B726" s="74" t="str">
        <f>IF('Time Series Inputs'!B726="","",'Time Series Inputs'!B726)</f>
        <v/>
      </c>
      <c r="C726" s="74" t="str">
        <f>IF('Time Series Inputs'!C726="","",'Time Series Inputs'!C726)</f>
        <v/>
      </c>
      <c r="D726" s="53" t="str">
        <f>IF(A726="","",'Apply Constraints'!A726)</f>
        <v/>
      </c>
      <c r="E726" s="73" t="str">
        <f t="shared" si="212"/>
        <v/>
      </c>
      <c r="F726" s="68" t="str">
        <f t="shared" si="213"/>
        <v/>
      </c>
      <c r="G726" s="68" t="str">
        <f t="shared" si="214"/>
        <v/>
      </c>
      <c r="H726" s="69" t="str">
        <f t="shared" si="215"/>
        <v/>
      </c>
      <c r="I726" s="70" t="str">
        <f t="shared" si="216"/>
        <v/>
      </c>
      <c r="J726" s="46" t="str">
        <f t="shared" si="209"/>
        <v/>
      </c>
      <c r="K726" s="71" t="str">
        <f t="shared" si="217"/>
        <v/>
      </c>
      <c r="L726" s="70" t="str">
        <f t="shared" si="218"/>
        <v/>
      </c>
      <c r="M726" s="53" t="str">
        <f t="shared" si="219"/>
        <v/>
      </c>
      <c r="N726" s="53" t="str">
        <f t="shared" si="220"/>
        <v/>
      </c>
      <c r="O726" s="53" t="str">
        <f t="shared" si="210"/>
        <v/>
      </c>
      <c r="P726" s="72" t="str">
        <f t="shared" si="221"/>
        <v/>
      </c>
      <c r="Q726" s="72" t="str">
        <f t="shared" si="222"/>
        <v/>
      </c>
      <c r="R726" s="71" t="str">
        <f t="shared" si="223"/>
        <v/>
      </c>
      <c r="S726" s="71" t="str">
        <f t="shared" si="224"/>
        <v/>
      </c>
      <c r="T726" s="71" t="str">
        <f t="shared" si="225"/>
        <v/>
      </c>
      <c r="U726" s="53" t="str">
        <f t="shared" si="211"/>
        <v/>
      </c>
      <c r="V726" s="52" t="str">
        <f t="shared" si="226"/>
        <v/>
      </c>
      <c r="W726" s="66" t="str">
        <f t="shared" si="227"/>
        <v/>
      </c>
    </row>
    <row r="727" spans="1:23" ht="13.5" customHeight="1">
      <c r="A727" s="45" t="str">
        <f>IF('Time Series Inputs'!A727="","",'Time Series Inputs'!A727)</f>
        <v/>
      </c>
      <c r="B727" s="74" t="str">
        <f>IF('Time Series Inputs'!B727="","",'Time Series Inputs'!B727)</f>
        <v/>
      </c>
      <c r="C727" s="74" t="str">
        <f>IF('Time Series Inputs'!C727="","",'Time Series Inputs'!C727)</f>
        <v/>
      </c>
      <c r="D727" s="53" t="str">
        <f>IF(A727="","",'Apply Constraints'!A727)</f>
        <v/>
      </c>
      <c r="E727" s="73" t="str">
        <f t="shared" si="212"/>
        <v/>
      </c>
      <c r="F727" s="68" t="str">
        <f t="shared" si="213"/>
        <v/>
      </c>
      <c r="G727" s="68" t="str">
        <f t="shared" si="214"/>
        <v/>
      </c>
      <c r="H727" s="69" t="str">
        <f t="shared" si="215"/>
        <v/>
      </c>
      <c r="I727" s="70" t="str">
        <f t="shared" si="216"/>
        <v/>
      </c>
      <c r="J727" s="46" t="str">
        <f t="shared" si="209"/>
        <v/>
      </c>
      <c r="K727" s="71" t="str">
        <f t="shared" si="217"/>
        <v/>
      </c>
      <c r="L727" s="70" t="str">
        <f t="shared" si="218"/>
        <v/>
      </c>
      <c r="M727" s="53" t="str">
        <f t="shared" si="219"/>
        <v/>
      </c>
      <c r="N727" s="53" t="str">
        <f t="shared" si="220"/>
        <v/>
      </c>
      <c r="O727" s="53" t="str">
        <f t="shared" si="210"/>
        <v/>
      </c>
      <c r="P727" s="72" t="str">
        <f t="shared" si="221"/>
        <v/>
      </c>
      <c r="Q727" s="72" t="str">
        <f t="shared" si="222"/>
        <v/>
      </c>
      <c r="R727" s="71" t="str">
        <f t="shared" si="223"/>
        <v/>
      </c>
      <c r="S727" s="71" t="str">
        <f t="shared" si="224"/>
        <v/>
      </c>
      <c r="T727" s="71" t="str">
        <f t="shared" si="225"/>
        <v/>
      </c>
      <c r="U727" s="53" t="str">
        <f t="shared" si="211"/>
        <v/>
      </c>
      <c r="V727" s="52" t="str">
        <f t="shared" si="226"/>
        <v/>
      </c>
      <c r="W727" s="66" t="str">
        <f t="shared" si="227"/>
        <v/>
      </c>
    </row>
    <row r="728" spans="1:23" ht="13.5" customHeight="1">
      <c r="A728" s="45" t="str">
        <f>IF('Time Series Inputs'!A728="","",'Time Series Inputs'!A728)</f>
        <v/>
      </c>
      <c r="B728" s="74" t="str">
        <f>IF('Time Series Inputs'!B728="","",'Time Series Inputs'!B728)</f>
        <v/>
      </c>
      <c r="C728" s="74" t="str">
        <f>IF('Time Series Inputs'!C728="","",'Time Series Inputs'!C728)</f>
        <v/>
      </c>
      <c r="D728" s="53" t="str">
        <f>IF(A728="","",'Apply Constraints'!A728)</f>
        <v/>
      </c>
      <c r="E728" s="73" t="str">
        <f t="shared" si="212"/>
        <v/>
      </c>
      <c r="F728" s="68" t="str">
        <f t="shared" si="213"/>
        <v/>
      </c>
      <c r="G728" s="68" t="str">
        <f t="shared" si="214"/>
        <v/>
      </c>
      <c r="H728" s="69" t="str">
        <f t="shared" si="215"/>
        <v/>
      </c>
      <c r="I728" s="70" t="str">
        <f t="shared" si="216"/>
        <v/>
      </c>
      <c r="J728" s="46" t="str">
        <f t="shared" si="209"/>
        <v/>
      </c>
      <c r="K728" s="71" t="str">
        <f t="shared" si="217"/>
        <v/>
      </c>
      <c r="L728" s="70" t="str">
        <f t="shared" si="218"/>
        <v/>
      </c>
      <c r="M728" s="53" t="str">
        <f t="shared" si="219"/>
        <v/>
      </c>
      <c r="N728" s="53" t="str">
        <f t="shared" si="220"/>
        <v/>
      </c>
      <c r="O728" s="53" t="str">
        <f t="shared" si="210"/>
        <v/>
      </c>
      <c r="P728" s="72" t="str">
        <f t="shared" si="221"/>
        <v/>
      </c>
      <c r="Q728" s="72" t="str">
        <f t="shared" si="222"/>
        <v/>
      </c>
      <c r="R728" s="71" t="str">
        <f t="shared" si="223"/>
        <v/>
      </c>
      <c r="S728" s="71" t="str">
        <f t="shared" si="224"/>
        <v/>
      </c>
      <c r="T728" s="71" t="str">
        <f t="shared" si="225"/>
        <v/>
      </c>
      <c r="U728" s="53" t="str">
        <f t="shared" si="211"/>
        <v/>
      </c>
      <c r="V728" s="52" t="str">
        <f t="shared" si="226"/>
        <v/>
      </c>
      <c r="W728" s="66" t="str">
        <f t="shared" si="227"/>
        <v/>
      </c>
    </row>
    <row r="729" spans="1:23" ht="13.5" customHeight="1">
      <c r="A729" s="45" t="str">
        <f>IF('Time Series Inputs'!A729="","",'Time Series Inputs'!A729)</f>
        <v/>
      </c>
      <c r="B729" s="74" t="str">
        <f>IF('Time Series Inputs'!B729="","",'Time Series Inputs'!B729)</f>
        <v/>
      </c>
      <c r="C729" s="74" t="str">
        <f>IF('Time Series Inputs'!C729="","",'Time Series Inputs'!C729)</f>
        <v/>
      </c>
      <c r="D729" s="53" t="str">
        <f>IF(A729="","",'Apply Constraints'!A729)</f>
        <v/>
      </c>
      <c r="E729" s="73" t="str">
        <f t="shared" si="212"/>
        <v/>
      </c>
      <c r="F729" s="68" t="str">
        <f t="shared" si="213"/>
        <v/>
      </c>
      <c r="G729" s="68" t="str">
        <f t="shared" si="214"/>
        <v/>
      </c>
      <c r="H729" s="69" t="str">
        <f t="shared" si="215"/>
        <v/>
      </c>
      <c r="I729" s="70" t="str">
        <f t="shared" si="216"/>
        <v/>
      </c>
      <c r="J729" s="46" t="str">
        <f t="shared" si="209"/>
        <v/>
      </c>
      <c r="K729" s="71" t="str">
        <f t="shared" si="217"/>
        <v/>
      </c>
      <c r="L729" s="70" t="str">
        <f t="shared" si="218"/>
        <v/>
      </c>
      <c r="M729" s="53" t="str">
        <f t="shared" si="219"/>
        <v/>
      </c>
      <c r="N729" s="53" t="str">
        <f t="shared" si="220"/>
        <v/>
      </c>
      <c r="O729" s="53" t="str">
        <f t="shared" si="210"/>
        <v/>
      </c>
      <c r="P729" s="72" t="str">
        <f t="shared" si="221"/>
        <v/>
      </c>
      <c r="Q729" s="72" t="str">
        <f t="shared" si="222"/>
        <v/>
      </c>
      <c r="R729" s="71" t="str">
        <f t="shared" si="223"/>
        <v/>
      </c>
      <c r="S729" s="71" t="str">
        <f t="shared" si="224"/>
        <v/>
      </c>
      <c r="T729" s="71" t="str">
        <f t="shared" si="225"/>
        <v/>
      </c>
      <c r="U729" s="53" t="str">
        <f t="shared" si="211"/>
        <v/>
      </c>
      <c r="V729" s="52" t="str">
        <f t="shared" si="226"/>
        <v/>
      </c>
      <c r="W729" s="66" t="str">
        <f t="shared" si="227"/>
        <v/>
      </c>
    </row>
    <row r="730" spans="1:23" ht="13.5" customHeight="1">
      <c r="A730" s="45" t="str">
        <f>IF('Time Series Inputs'!A730="","",'Time Series Inputs'!A730)</f>
        <v/>
      </c>
      <c r="B730" s="74" t="str">
        <f>IF('Time Series Inputs'!B730="","",'Time Series Inputs'!B730)</f>
        <v/>
      </c>
      <c r="C730" s="74" t="str">
        <f>IF('Time Series Inputs'!C730="","",'Time Series Inputs'!C730)</f>
        <v/>
      </c>
      <c r="D730" s="53" t="str">
        <f>IF(A730="","",'Apply Constraints'!A730)</f>
        <v/>
      </c>
      <c r="E730" s="73" t="str">
        <f t="shared" si="212"/>
        <v/>
      </c>
      <c r="F730" s="68" t="str">
        <f t="shared" si="213"/>
        <v/>
      </c>
      <c r="G730" s="68" t="str">
        <f t="shared" si="214"/>
        <v/>
      </c>
      <c r="H730" s="69" t="str">
        <f t="shared" si="215"/>
        <v/>
      </c>
      <c r="I730" s="70" t="str">
        <f t="shared" si="216"/>
        <v/>
      </c>
      <c r="J730" s="46" t="str">
        <f t="shared" si="209"/>
        <v/>
      </c>
      <c r="K730" s="71" t="str">
        <f t="shared" si="217"/>
        <v/>
      </c>
      <c r="L730" s="70" t="str">
        <f t="shared" si="218"/>
        <v/>
      </c>
      <c r="M730" s="53" t="str">
        <f t="shared" si="219"/>
        <v/>
      </c>
      <c r="N730" s="53" t="str">
        <f t="shared" si="220"/>
        <v/>
      </c>
      <c r="O730" s="53" t="str">
        <f t="shared" si="210"/>
        <v/>
      </c>
      <c r="P730" s="72" t="str">
        <f t="shared" si="221"/>
        <v/>
      </c>
      <c r="Q730" s="72" t="str">
        <f t="shared" si="222"/>
        <v/>
      </c>
      <c r="R730" s="71" t="str">
        <f t="shared" si="223"/>
        <v/>
      </c>
      <c r="S730" s="71" t="str">
        <f t="shared" si="224"/>
        <v/>
      </c>
      <c r="T730" s="71" t="str">
        <f t="shared" si="225"/>
        <v/>
      </c>
      <c r="U730" s="53" t="str">
        <f t="shared" si="211"/>
        <v/>
      </c>
      <c r="V730" s="52" t="str">
        <f t="shared" si="226"/>
        <v/>
      </c>
      <c r="W730" s="66" t="str">
        <f t="shared" si="227"/>
        <v/>
      </c>
    </row>
    <row r="731" spans="1:23" ht="13.5" customHeight="1">
      <c r="A731" s="45" t="str">
        <f>IF('Time Series Inputs'!A731="","",'Time Series Inputs'!A731)</f>
        <v/>
      </c>
      <c r="B731" s="74" t="str">
        <f>IF('Time Series Inputs'!B731="","",'Time Series Inputs'!B731)</f>
        <v/>
      </c>
      <c r="C731" s="74" t="str">
        <f>IF('Time Series Inputs'!C731="","",'Time Series Inputs'!C731)</f>
        <v/>
      </c>
      <c r="D731" s="53" t="str">
        <f>IF(A731="","",'Apply Constraints'!A731)</f>
        <v/>
      </c>
      <c r="E731" s="73" t="str">
        <f t="shared" si="212"/>
        <v/>
      </c>
      <c r="F731" s="68" t="str">
        <f t="shared" si="213"/>
        <v/>
      </c>
      <c r="G731" s="68" t="str">
        <f t="shared" si="214"/>
        <v/>
      </c>
      <c r="H731" s="69" t="str">
        <f t="shared" si="215"/>
        <v/>
      </c>
      <c r="I731" s="70" t="str">
        <f t="shared" si="216"/>
        <v/>
      </c>
      <c r="J731" s="46" t="str">
        <f t="shared" si="209"/>
        <v/>
      </c>
      <c r="K731" s="71" t="str">
        <f t="shared" si="217"/>
        <v/>
      </c>
      <c r="L731" s="70" t="str">
        <f t="shared" si="218"/>
        <v/>
      </c>
      <c r="M731" s="53" t="str">
        <f t="shared" si="219"/>
        <v/>
      </c>
      <c r="N731" s="53" t="str">
        <f t="shared" si="220"/>
        <v/>
      </c>
      <c r="O731" s="53" t="str">
        <f t="shared" si="210"/>
        <v/>
      </c>
      <c r="P731" s="72" t="str">
        <f t="shared" si="221"/>
        <v/>
      </c>
      <c r="Q731" s="72" t="str">
        <f t="shared" si="222"/>
        <v/>
      </c>
      <c r="R731" s="71" t="str">
        <f t="shared" si="223"/>
        <v/>
      </c>
      <c r="S731" s="71" t="str">
        <f t="shared" si="224"/>
        <v/>
      </c>
      <c r="T731" s="71" t="str">
        <f t="shared" si="225"/>
        <v/>
      </c>
      <c r="U731" s="53" t="str">
        <f t="shared" si="211"/>
        <v/>
      </c>
      <c r="V731" s="52" t="str">
        <f t="shared" si="226"/>
        <v/>
      </c>
      <c r="W731" s="66" t="str">
        <f t="shared" si="227"/>
        <v/>
      </c>
    </row>
    <row r="732" spans="1:23" ht="13.5" customHeight="1">
      <c r="A732" s="45" t="str">
        <f>IF('Time Series Inputs'!A732="","",'Time Series Inputs'!A732)</f>
        <v/>
      </c>
      <c r="B732" s="74" t="str">
        <f>IF('Time Series Inputs'!B732="","",'Time Series Inputs'!B732)</f>
        <v/>
      </c>
      <c r="C732" s="74" t="str">
        <f>IF('Time Series Inputs'!C732="","",'Time Series Inputs'!C732)</f>
        <v/>
      </c>
      <c r="D732" s="53" t="str">
        <f>IF(A732="","",'Apply Constraints'!A732)</f>
        <v/>
      </c>
      <c r="E732" s="73" t="str">
        <f t="shared" si="212"/>
        <v/>
      </c>
      <c r="F732" s="68" t="str">
        <f t="shared" si="213"/>
        <v/>
      </c>
      <c r="G732" s="68" t="str">
        <f t="shared" si="214"/>
        <v/>
      </c>
      <c r="H732" s="69" t="str">
        <f t="shared" si="215"/>
        <v/>
      </c>
      <c r="I732" s="70" t="str">
        <f t="shared" si="216"/>
        <v/>
      </c>
      <c r="J732" s="46" t="str">
        <f t="shared" si="209"/>
        <v/>
      </c>
      <c r="K732" s="71" t="str">
        <f t="shared" si="217"/>
        <v/>
      </c>
      <c r="L732" s="70" t="str">
        <f t="shared" si="218"/>
        <v/>
      </c>
      <c r="M732" s="53" t="str">
        <f t="shared" si="219"/>
        <v/>
      </c>
      <c r="N732" s="53" t="str">
        <f t="shared" si="220"/>
        <v/>
      </c>
      <c r="O732" s="53" t="str">
        <f t="shared" si="210"/>
        <v/>
      </c>
      <c r="P732" s="72" t="str">
        <f t="shared" si="221"/>
        <v/>
      </c>
      <c r="Q732" s="72" t="str">
        <f t="shared" si="222"/>
        <v/>
      </c>
      <c r="R732" s="71" t="str">
        <f t="shared" si="223"/>
        <v/>
      </c>
      <c r="S732" s="71" t="str">
        <f t="shared" si="224"/>
        <v/>
      </c>
      <c r="T732" s="71" t="str">
        <f t="shared" si="225"/>
        <v/>
      </c>
      <c r="U732" s="53" t="str">
        <f t="shared" si="211"/>
        <v/>
      </c>
      <c r="V732" s="52" t="str">
        <f t="shared" si="226"/>
        <v/>
      </c>
      <c r="W732" s="66" t="str">
        <f t="shared" si="227"/>
        <v/>
      </c>
    </row>
    <row r="733" spans="1:23" ht="13.5" customHeight="1">
      <c r="A733" s="45" t="str">
        <f>IF('Time Series Inputs'!A733="","",'Time Series Inputs'!A733)</f>
        <v/>
      </c>
      <c r="B733" s="74" t="str">
        <f>IF('Time Series Inputs'!B733="","",'Time Series Inputs'!B733)</f>
        <v/>
      </c>
      <c r="C733" s="74" t="str">
        <f>IF('Time Series Inputs'!C733="","",'Time Series Inputs'!C733)</f>
        <v/>
      </c>
      <c r="D733" s="53" t="str">
        <f>IF(A733="","",'Apply Constraints'!A733)</f>
        <v/>
      </c>
      <c r="E733" s="73" t="str">
        <f t="shared" si="212"/>
        <v/>
      </c>
      <c r="F733" s="68" t="str">
        <f t="shared" si="213"/>
        <v/>
      </c>
      <c r="G733" s="68" t="str">
        <f t="shared" si="214"/>
        <v/>
      </c>
      <c r="H733" s="69" t="str">
        <f t="shared" si="215"/>
        <v/>
      </c>
      <c r="I733" s="70" t="str">
        <f t="shared" si="216"/>
        <v/>
      </c>
      <c r="J733" s="46" t="str">
        <f t="shared" si="209"/>
        <v/>
      </c>
      <c r="K733" s="71" t="str">
        <f t="shared" si="217"/>
        <v/>
      </c>
      <c r="L733" s="70" t="str">
        <f t="shared" si="218"/>
        <v/>
      </c>
      <c r="M733" s="53" t="str">
        <f t="shared" si="219"/>
        <v/>
      </c>
      <c r="N733" s="53" t="str">
        <f t="shared" si="220"/>
        <v/>
      </c>
      <c r="O733" s="53" t="str">
        <f t="shared" si="210"/>
        <v/>
      </c>
      <c r="P733" s="72" t="str">
        <f t="shared" si="221"/>
        <v/>
      </c>
      <c r="Q733" s="72" t="str">
        <f t="shared" si="222"/>
        <v/>
      </c>
      <c r="R733" s="71" t="str">
        <f t="shared" si="223"/>
        <v/>
      </c>
      <c r="S733" s="71" t="str">
        <f t="shared" si="224"/>
        <v/>
      </c>
      <c r="T733" s="71" t="str">
        <f t="shared" si="225"/>
        <v/>
      </c>
      <c r="U733" s="53" t="str">
        <f t="shared" si="211"/>
        <v/>
      </c>
      <c r="V733" s="52" t="str">
        <f t="shared" si="226"/>
        <v/>
      </c>
      <c r="W733" s="66" t="str">
        <f t="shared" si="227"/>
        <v/>
      </c>
    </row>
    <row r="734" spans="1:23" ht="13.5" customHeight="1">
      <c r="A734" s="45" t="str">
        <f>IF('Time Series Inputs'!A734="","",'Time Series Inputs'!A734)</f>
        <v/>
      </c>
      <c r="B734" s="74" t="str">
        <f>IF('Time Series Inputs'!B734="","",'Time Series Inputs'!B734)</f>
        <v/>
      </c>
      <c r="C734" s="74" t="str">
        <f>IF('Time Series Inputs'!C734="","",'Time Series Inputs'!C734)</f>
        <v/>
      </c>
      <c r="D734" s="53" t="str">
        <f>IF(A734="","",'Apply Constraints'!A734)</f>
        <v/>
      </c>
      <c r="E734" s="73" t="str">
        <f t="shared" si="212"/>
        <v/>
      </c>
      <c r="F734" s="68" t="str">
        <f t="shared" si="213"/>
        <v/>
      </c>
      <c r="G734" s="68" t="str">
        <f t="shared" si="214"/>
        <v/>
      </c>
      <c r="H734" s="69" t="str">
        <f t="shared" si="215"/>
        <v/>
      </c>
      <c r="I734" s="70" t="str">
        <f t="shared" si="216"/>
        <v/>
      </c>
      <c r="J734" s="46" t="str">
        <f t="shared" si="209"/>
        <v/>
      </c>
      <c r="K734" s="71" t="str">
        <f t="shared" si="217"/>
        <v/>
      </c>
      <c r="L734" s="70" t="str">
        <f t="shared" si="218"/>
        <v/>
      </c>
      <c r="M734" s="53" t="str">
        <f t="shared" si="219"/>
        <v/>
      </c>
      <c r="N734" s="53" t="str">
        <f t="shared" si="220"/>
        <v/>
      </c>
      <c r="O734" s="53" t="str">
        <f t="shared" si="210"/>
        <v/>
      </c>
      <c r="P734" s="72" t="str">
        <f t="shared" si="221"/>
        <v/>
      </c>
      <c r="Q734" s="72" t="str">
        <f t="shared" si="222"/>
        <v/>
      </c>
      <c r="R734" s="71" t="str">
        <f t="shared" si="223"/>
        <v/>
      </c>
      <c r="S734" s="71" t="str">
        <f t="shared" si="224"/>
        <v/>
      </c>
      <c r="T734" s="71" t="str">
        <f t="shared" si="225"/>
        <v/>
      </c>
      <c r="U734" s="53" t="str">
        <f t="shared" si="211"/>
        <v/>
      </c>
      <c r="V734" s="52" t="str">
        <f t="shared" si="226"/>
        <v/>
      </c>
      <c r="W734" s="66" t="str">
        <f t="shared" si="227"/>
        <v/>
      </c>
    </row>
    <row r="735" spans="1:23" ht="13.5" customHeight="1">
      <c r="A735" s="45" t="str">
        <f>IF('Time Series Inputs'!A735="","",'Time Series Inputs'!A735)</f>
        <v/>
      </c>
      <c r="B735" s="74" t="str">
        <f>IF('Time Series Inputs'!B735="","",'Time Series Inputs'!B735)</f>
        <v/>
      </c>
      <c r="C735" s="74" t="str">
        <f>IF('Time Series Inputs'!C735="","",'Time Series Inputs'!C735)</f>
        <v/>
      </c>
      <c r="D735" s="53" t="str">
        <f>IF(A735="","",'Apply Constraints'!A735)</f>
        <v/>
      </c>
      <c r="E735" s="73" t="str">
        <f t="shared" si="212"/>
        <v/>
      </c>
      <c r="F735" s="68" t="str">
        <f t="shared" si="213"/>
        <v/>
      </c>
      <c r="G735" s="68" t="str">
        <f t="shared" si="214"/>
        <v/>
      </c>
      <c r="H735" s="69" t="str">
        <f t="shared" si="215"/>
        <v/>
      </c>
      <c r="I735" s="70" t="str">
        <f t="shared" si="216"/>
        <v/>
      </c>
      <c r="J735" s="46" t="str">
        <f t="shared" si="209"/>
        <v/>
      </c>
      <c r="K735" s="71" t="str">
        <f t="shared" si="217"/>
        <v/>
      </c>
      <c r="L735" s="70" t="str">
        <f t="shared" si="218"/>
        <v/>
      </c>
      <c r="M735" s="53" t="str">
        <f t="shared" si="219"/>
        <v/>
      </c>
      <c r="N735" s="53" t="str">
        <f t="shared" si="220"/>
        <v/>
      </c>
      <c r="O735" s="53" t="str">
        <f t="shared" si="210"/>
        <v/>
      </c>
      <c r="P735" s="72" t="str">
        <f t="shared" si="221"/>
        <v/>
      </c>
      <c r="Q735" s="72" t="str">
        <f t="shared" si="222"/>
        <v/>
      </c>
      <c r="R735" s="71" t="str">
        <f t="shared" si="223"/>
        <v/>
      </c>
      <c r="S735" s="71" t="str">
        <f t="shared" si="224"/>
        <v/>
      </c>
      <c r="T735" s="71" t="str">
        <f t="shared" si="225"/>
        <v/>
      </c>
      <c r="U735" s="53" t="str">
        <f t="shared" si="211"/>
        <v/>
      </c>
      <c r="V735" s="52" t="str">
        <f t="shared" si="226"/>
        <v/>
      </c>
      <c r="W735" s="66" t="str">
        <f t="shared" si="227"/>
        <v/>
      </c>
    </row>
    <row r="736" spans="1:23" ht="13.5" customHeight="1">
      <c r="A736" s="45" t="str">
        <f>IF('Time Series Inputs'!A736="","",'Time Series Inputs'!A736)</f>
        <v/>
      </c>
      <c r="B736" s="74" t="str">
        <f>IF('Time Series Inputs'!B736="","",'Time Series Inputs'!B736)</f>
        <v/>
      </c>
      <c r="C736" s="74" t="str">
        <f>IF('Time Series Inputs'!C736="","",'Time Series Inputs'!C736)</f>
        <v/>
      </c>
      <c r="D736" s="53" t="str">
        <f>IF(A736="","",'Apply Constraints'!A736)</f>
        <v/>
      </c>
      <c r="E736" s="73" t="str">
        <f t="shared" si="212"/>
        <v/>
      </c>
      <c r="F736" s="68" t="str">
        <f t="shared" si="213"/>
        <v/>
      </c>
      <c r="G736" s="68" t="str">
        <f t="shared" si="214"/>
        <v/>
      </c>
      <c r="H736" s="69" t="str">
        <f t="shared" si="215"/>
        <v/>
      </c>
      <c r="I736" s="70" t="str">
        <f t="shared" si="216"/>
        <v/>
      </c>
      <c r="J736" s="46" t="str">
        <f t="shared" si="209"/>
        <v/>
      </c>
      <c r="K736" s="71" t="str">
        <f t="shared" si="217"/>
        <v/>
      </c>
      <c r="L736" s="70" t="str">
        <f t="shared" si="218"/>
        <v/>
      </c>
      <c r="M736" s="53" t="str">
        <f t="shared" si="219"/>
        <v/>
      </c>
      <c r="N736" s="53" t="str">
        <f t="shared" si="220"/>
        <v/>
      </c>
      <c r="O736" s="53" t="str">
        <f t="shared" si="210"/>
        <v/>
      </c>
      <c r="P736" s="72" t="str">
        <f t="shared" si="221"/>
        <v/>
      </c>
      <c r="Q736" s="72" t="str">
        <f t="shared" si="222"/>
        <v/>
      </c>
      <c r="R736" s="71" t="str">
        <f t="shared" si="223"/>
        <v/>
      </c>
      <c r="S736" s="71" t="str">
        <f t="shared" si="224"/>
        <v/>
      </c>
      <c r="T736" s="71" t="str">
        <f t="shared" si="225"/>
        <v/>
      </c>
      <c r="U736" s="53" t="str">
        <f t="shared" si="211"/>
        <v/>
      </c>
      <c r="V736" s="52" t="str">
        <f t="shared" si="226"/>
        <v/>
      </c>
      <c r="W736" s="66" t="str">
        <f t="shared" si="227"/>
        <v/>
      </c>
    </row>
    <row r="737" spans="1:23" ht="13.5" customHeight="1">
      <c r="A737" s="45" t="str">
        <f>IF('Time Series Inputs'!A737="","",'Time Series Inputs'!A737)</f>
        <v/>
      </c>
      <c r="B737" s="74" t="str">
        <f>IF('Time Series Inputs'!B737="","",'Time Series Inputs'!B737)</f>
        <v/>
      </c>
      <c r="C737" s="74" t="str">
        <f>IF('Time Series Inputs'!C737="","",'Time Series Inputs'!C737)</f>
        <v/>
      </c>
      <c r="D737" s="53" t="str">
        <f>IF(A737="","",'Apply Constraints'!A737)</f>
        <v/>
      </c>
      <c r="E737" s="73" t="str">
        <f t="shared" si="212"/>
        <v/>
      </c>
      <c r="F737" s="68" t="str">
        <f t="shared" si="213"/>
        <v/>
      </c>
      <c r="G737" s="68" t="str">
        <f t="shared" si="214"/>
        <v/>
      </c>
      <c r="H737" s="69" t="str">
        <f t="shared" si="215"/>
        <v/>
      </c>
      <c r="I737" s="70" t="str">
        <f t="shared" si="216"/>
        <v/>
      </c>
      <c r="J737" s="46" t="str">
        <f t="shared" si="209"/>
        <v/>
      </c>
      <c r="K737" s="71" t="str">
        <f t="shared" si="217"/>
        <v/>
      </c>
      <c r="L737" s="70" t="str">
        <f t="shared" si="218"/>
        <v/>
      </c>
      <c r="M737" s="53" t="str">
        <f t="shared" si="219"/>
        <v/>
      </c>
      <c r="N737" s="53" t="str">
        <f t="shared" si="220"/>
        <v/>
      </c>
      <c r="O737" s="53" t="str">
        <f t="shared" si="210"/>
        <v/>
      </c>
      <c r="P737" s="72" t="str">
        <f t="shared" si="221"/>
        <v/>
      </c>
      <c r="Q737" s="72" t="str">
        <f t="shared" si="222"/>
        <v/>
      </c>
      <c r="R737" s="71" t="str">
        <f t="shared" si="223"/>
        <v/>
      </c>
      <c r="S737" s="71" t="str">
        <f t="shared" si="224"/>
        <v/>
      </c>
      <c r="T737" s="71" t="str">
        <f t="shared" si="225"/>
        <v/>
      </c>
      <c r="U737" s="53" t="str">
        <f t="shared" si="211"/>
        <v/>
      </c>
      <c r="V737" s="52" t="str">
        <f t="shared" si="226"/>
        <v/>
      </c>
      <c r="W737" s="66" t="str">
        <f t="shared" si="227"/>
        <v/>
      </c>
    </row>
    <row r="738" spans="1:23" ht="13.5" customHeight="1">
      <c r="A738" s="45" t="str">
        <f>IF('Time Series Inputs'!A738="","",'Time Series Inputs'!A738)</f>
        <v/>
      </c>
      <c r="B738" s="74" t="str">
        <f>IF('Time Series Inputs'!B738="","",'Time Series Inputs'!B738)</f>
        <v/>
      </c>
      <c r="C738" s="74" t="str">
        <f>IF('Time Series Inputs'!C738="","",'Time Series Inputs'!C738)</f>
        <v/>
      </c>
      <c r="D738" s="53" t="str">
        <f>IF(A738="","",'Apply Constraints'!A738)</f>
        <v/>
      </c>
      <c r="E738" s="73" t="str">
        <f t="shared" si="212"/>
        <v/>
      </c>
      <c r="F738" s="68" t="str">
        <f t="shared" si="213"/>
        <v/>
      </c>
      <c r="G738" s="68" t="str">
        <f t="shared" si="214"/>
        <v/>
      </c>
      <c r="H738" s="69" t="str">
        <f t="shared" si="215"/>
        <v/>
      </c>
      <c r="I738" s="70" t="str">
        <f t="shared" si="216"/>
        <v/>
      </c>
      <c r="J738" s="46" t="str">
        <f t="shared" si="209"/>
        <v/>
      </c>
      <c r="K738" s="71" t="str">
        <f t="shared" si="217"/>
        <v/>
      </c>
      <c r="L738" s="70" t="str">
        <f t="shared" si="218"/>
        <v/>
      </c>
      <c r="M738" s="53" t="str">
        <f t="shared" si="219"/>
        <v/>
      </c>
      <c r="N738" s="53" t="str">
        <f t="shared" si="220"/>
        <v/>
      </c>
      <c r="O738" s="53" t="str">
        <f t="shared" si="210"/>
        <v/>
      </c>
      <c r="P738" s="72" t="str">
        <f t="shared" si="221"/>
        <v/>
      </c>
      <c r="Q738" s="72" t="str">
        <f t="shared" si="222"/>
        <v/>
      </c>
      <c r="R738" s="71" t="str">
        <f t="shared" si="223"/>
        <v/>
      </c>
      <c r="S738" s="71" t="str">
        <f t="shared" si="224"/>
        <v/>
      </c>
      <c r="T738" s="71" t="str">
        <f t="shared" si="225"/>
        <v/>
      </c>
      <c r="U738" s="53" t="str">
        <f t="shared" si="211"/>
        <v/>
      </c>
      <c r="V738" s="52" t="str">
        <f t="shared" si="226"/>
        <v/>
      </c>
      <c r="W738" s="66" t="str">
        <f t="shared" si="227"/>
        <v/>
      </c>
    </row>
    <row r="739" spans="1:23" ht="13.5" customHeight="1">
      <c r="A739" s="45" t="str">
        <f>IF('Time Series Inputs'!A739="","",'Time Series Inputs'!A739)</f>
        <v/>
      </c>
      <c r="B739" s="74" t="str">
        <f>IF('Time Series Inputs'!B739="","",'Time Series Inputs'!B739)</f>
        <v/>
      </c>
      <c r="C739" s="74" t="str">
        <f>IF('Time Series Inputs'!C739="","",'Time Series Inputs'!C739)</f>
        <v/>
      </c>
      <c r="D739" s="53" t="str">
        <f>IF(A739="","",'Apply Constraints'!A739)</f>
        <v/>
      </c>
      <c r="E739" s="73" t="str">
        <f t="shared" si="212"/>
        <v/>
      </c>
      <c r="F739" s="68" t="str">
        <f t="shared" si="213"/>
        <v/>
      </c>
      <c r="G739" s="68" t="str">
        <f t="shared" si="214"/>
        <v/>
      </c>
      <c r="H739" s="69" t="str">
        <f t="shared" si="215"/>
        <v/>
      </c>
      <c r="I739" s="70" t="str">
        <f t="shared" si="216"/>
        <v/>
      </c>
      <c r="J739" s="46" t="str">
        <f t="shared" si="209"/>
        <v/>
      </c>
      <c r="K739" s="71" t="str">
        <f t="shared" si="217"/>
        <v/>
      </c>
      <c r="L739" s="70" t="str">
        <f t="shared" si="218"/>
        <v/>
      </c>
      <c r="M739" s="53" t="str">
        <f t="shared" si="219"/>
        <v/>
      </c>
      <c r="N739" s="53" t="str">
        <f t="shared" si="220"/>
        <v/>
      </c>
      <c r="O739" s="53" t="str">
        <f t="shared" si="210"/>
        <v/>
      </c>
      <c r="P739" s="72" t="str">
        <f t="shared" si="221"/>
        <v/>
      </c>
      <c r="Q739" s="72" t="str">
        <f t="shared" si="222"/>
        <v/>
      </c>
      <c r="R739" s="71" t="str">
        <f t="shared" si="223"/>
        <v/>
      </c>
      <c r="S739" s="71" t="str">
        <f t="shared" si="224"/>
        <v/>
      </c>
      <c r="T739" s="71" t="str">
        <f t="shared" si="225"/>
        <v/>
      </c>
      <c r="U739" s="53" t="str">
        <f t="shared" si="211"/>
        <v/>
      </c>
      <c r="V739" s="52" t="str">
        <f t="shared" si="226"/>
        <v/>
      </c>
      <c r="W739" s="66" t="str">
        <f t="shared" si="227"/>
        <v/>
      </c>
    </row>
    <row r="740" spans="1:23" ht="13.5" customHeight="1">
      <c r="A740" s="45" t="str">
        <f>IF('Time Series Inputs'!A740="","",'Time Series Inputs'!A740)</f>
        <v/>
      </c>
      <c r="B740" s="74" t="str">
        <f>IF('Time Series Inputs'!B740="","",'Time Series Inputs'!B740)</f>
        <v/>
      </c>
      <c r="C740" s="74" t="str">
        <f>IF('Time Series Inputs'!C740="","",'Time Series Inputs'!C740)</f>
        <v/>
      </c>
      <c r="D740" s="53" t="str">
        <f>IF(A740="","",'Apply Constraints'!A740)</f>
        <v/>
      </c>
      <c r="E740" s="73" t="str">
        <f t="shared" si="212"/>
        <v/>
      </c>
      <c r="F740" s="68" t="str">
        <f t="shared" si="213"/>
        <v/>
      </c>
      <c r="G740" s="68" t="str">
        <f t="shared" si="214"/>
        <v/>
      </c>
      <c r="H740" s="69" t="str">
        <f t="shared" si="215"/>
        <v/>
      </c>
      <c r="I740" s="70" t="str">
        <f t="shared" si="216"/>
        <v/>
      </c>
      <c r="J740" s="46" t="str">
        <f t="shared" si="209"/>
        <v/>
      </c>
      <c r="K740" s="71" t="str">
        <f t="shared" si="217"/>
        <v/>
      </c>
      <c r="L740" s="70" t="str">
        <f t="shared" si="218"/>
        <v/>
      </c>
      <c r="M740" s="53" t="str">
        <f t="shared" si="219"/>
        <v/>
      </c>
      <c r="N740" s="53" t="str">
        <f t="shared" si="220"/>
        <v/>
      </c>
      <c r="O740" s="53" t="str">
        <f t="shared" si="210"/>
        <v/>
      </c>
      <c r="P740" s="72" t="str">
        <f t="shared" si="221"/>
        <v/>
      </c>
      <c r="Q740" s="72" t="str">
        <f t="shared" si="222"/>
        <v/>
      </c>
      <c r="R740" s="71" t="str">
        <f t="shared" si="223"/>
        <v/>
      </c>
      <c r="S740" s="71" t="str">
        <f t="shared" si="224"/>
        <v/>
      </c>
      <c r="T740" s="71" t="str">
        <f t="shared" si="225"/>
        <v/>
      </c>
      <c r="U740" s="53" t="str">
        <f t="shared" si="211"/>
        <v/>
      </c>
      <c r="V740" s="52" t="str">
        <f t="shared" si="226"/>
        <v/>
      </c>
      <c r="W740" s="66" t="str">
        <f t="shared" si="227"/>
        <v/>
      </c>
    </row>
    <row r="741" spans="1:23" ht="13.5" customHeight="1">
      <c r="A741" s="45" t="str">
        <f>IF('Time Series Inputs'!A741="","",'Time Series Inputs'!A741)</f>
        <v/>
      </c>
      <c r="B741" s="74" t="str">
        <f>IF('Time Series Inputs'!B741="","",'Time Series Inputs'!B741)</f>
        <v/>
      </c>
      <c r="C741" s="74" t="str">
        <f>IF('Time Series Inputs'!C741="","",'Time Series Inputs'!C741)</f>
        <v/>
      </c>
      <c r="D741" s="53" t="str">
        <f>IF(A741="","",'Apply Constraints'!A741)</f>
        <v/>
      </c>
      <c r="E741" s="73" t="str">
        <f t="shared" si="212"/>
        <v/>
      </c>
      <c r="F741" s="68" t="str">
        <f t="shared" si="213"/>
        <v/>
      </c>
      <c r="G741" s="68" t="str">
        <f t="shared" si="214"/>
        <v/>
      </c>
      <c r="H741" s="69" t="str">
        <f t="shared" si="215"/>
        <v/>
      </c>
      <c r="I741" s="70" t="str">
        <f t="shared" si="216"/>
        <v/>
      </c>
      <c r="J741" s="46" t="str">
        <f t="shared" si="209"/>
        <v/>
      </c>
      <c r="K741" s="71" t="str">
        <f t="shared" si="217"/>
        <v/>
      </c>
      <c r="L741" s="70" t="str">
        <f t="shared" si="218"/>
        <v/>
      </c>
      <c r="M741" s="53" t="str">
        <f t="shared" si="219"/>
        <v/>
      </c>
      <c r="N741" s="53" t="str">
        <f t="shared" si="220"/>
        <v/>
      </c>
      <c r="O741" s="53" t="str">
        <f t="shared" si="210"/>
        <v/>
      </c>
      <c r="P741" s="72" t="str">
        <f t="shared" si="221"/>
        <v/>
      </c>
      <c r="Q741" s="72" t="str">
        <f t="shared" si="222"/>
        <v/>
      </c>
      <c r="R741" s="71" t="str">
        <f t="shared" si="223"/>
        <v/>
      </c>
      <c r="S741" s="71" t="str">
        <f t="shared" si="224"/>
        <v/>
      </c>
      <c r="T741" s="71" t="str">
        <f t="shared" si="225"/>
        <v/>
      </c>
      <c r="U741" s="53" t="str">
        <f t="shared" si="211"/>
        <v/>
      </c>
      <c r="V741" s="52" t="str">
        <f t="shared" si="226"/>
        <v/>
      </c>
      <c r="W741" s="66" t="str">
        <f t="shared" si="227"/>
        <v/>
      </c>
    </row>
    <row r="742" spans="1:23" ht="13.5" customHeight="1">
      <c r="A742" s="45" t="str">
        <f>IF('Time Series Inputs'!A742="","",'Time Series Inputs'!A742)</f>
        <v/>
      </c>
      <c r="B742" s="74" t="str">
        <f>IF('Time Series Inputs'!B742="","",'Time Series Inputs'!B742)</f>
        <v/>
      </c>
      <c r="C742" s="74" t="str">
        <f>IF('Time Series Inputs'!C742="","",'Time Series Inputs'!C742)</f>
        <v/>
      </c>
      <c r="D742" s="53" t="str">
        <f>IF(A742="","",'Apply Constraints'!A742)</f>
        <v/>
      </c>
      <c r="E742" s="73" t="str">
        <f t="shared" si="212"/>
        <v/>
      </c>
      <c r="F742" s="68" t="str">
        <f t="shared" si="213"/>
        <v/>
      </c>
      <c r="G742" s="68" t="str">
        <f t="shared" si="214"/>
        <v/>
      </c>
      <c r="H742" s="69" t="str">
        <f t="shared" si="215"/>
        <v/>
      </c>
      <c r="I742" s="70" t="str">
        <f t="shared" si="216"/>
        <v/>
      </c>
      <c r="J742" s="46" t="str">
        <f t="shared" si="209"/>
        <v/>
      </c>
      <c r="K742" s="71" t="str">
        <f t="shared" si="217"/>
        <v/>
      </c>
      <c r="L742" s="70" t="str">
        <f t="shared" si="218"/>
        <v/>
      </c>
      <c r="M742" s="53" t="str">
        <f t="shared" si="219"/>
        <v/>
      </c>
      <c r="N742" s="53" t="str">
        <f t="shared" si="220"/>
        <v/>
      </c>
      <c r="O742" s="53" t="str">
        <f t="shared" si="210"/>
        <v/>
      </c>
      <c r="P742" s="72" t="str">
        <f t="shared" si="221"/>
        <v/>
      </c>
      <c r="Q742" s="72" t="str">
        <f t="shared" si="222"/>
        <v/>
      </c>
      <c r="R742" s="71" t="str">
        <f t="shared" si="223"/>
        <v/>
      </c>
      <c r="S742" s="71" t="str">
        <f t="shared" si="224"/>
        <v/>
      </c>
      <c r="T742" s="71" t="str">
        <f t="shared" si="225"/>
        <v/>
      </c>
      <c r="U742" s="53" t="str">
        <f t="shared" si="211"/>
        <v/>
      </c>
      <c r="V742" s="52" t="str">
        <f t="shared" si="226"/>
        <v/>
      </c>
      <c r="W742" s="66" t="str">
        <f t="shared" si="227"/>
        <v/>
      </c>
    </row>
    <row r="743" spans="1:23" ht="13.5" customHeight="1">
      <c r="A743" s="45" t="str">
        <f>IF('Time Series Inputs'!A743="","",'Time Series Inputs'!A743)</f>
        <v/>
      </c>
      <c r="B743" s="74" t="str">
        <f>IF('Time Series Inputs'!B743="","",'Time Series Inputs'!B743)</f>
        <v/>
      </c>
      <c r="C743" s="74" t="str">
        <f>IF('Time Series Inputs'!C743="","",'Time Series Inputs'!C743)</f>
        <v/>
      </c>
      <c r="D743" s="53" t="str">
        <f>IF(A743="","",'Apply Constraints'!A743)</f>
        <v/>
      </c>
      <c r="E743" s="73" t="str">
        <f t="shared" si="212"/>
        <v/>
      </c>
      <c r="F743" s="68" t="str">
        <f t="shared" si="213"/>
        <v/>
      </c>
      <c r="G743" s="68" t="str">
        <f t="shared" si="214"/>
        <v/>
      </c>
      <c r="H743" s="69" t="str">
        <f t="shared" si="215"/>
        <v/>
      </c>
      <c r="I743" s="70" t="str">
        <f t="shared" si="216"/>
        <v/>
      </c>
      <c r="J743" s="46" t="str">
        <f t="shared" si="209"/>
        <v/>
      </c>
      <c r="K743" s="71" t="str">
        <f t="shared" si="217"/>
        <v/>
      </c>
      <c r="L743" s="70" t="str">
        <f t="shared" si="218"/>
        <v/>
      </c>
      <c r="M743" s="53" t="str">
        <f t="shared" si="219"/>
        <v/>
      </c>
      <c r="N743" s="53" t="str">
        <f t="shared" si="220"/>
        <v/>
      </c>
      <c r="O743" s="53" t="str">
        <f t="shared" si="210"/>
        <v/>
      </c>
      <c r="P743" s="72" t="str">
        <f t="shared" si="221"/>
        <v/>
      </c>
      <c r="Q743" s="72" t="str">
        <f t="shared" si="222"/>
        <v/>
      </c>
      <c r="R743" s="71" t="str">
        <f t="shared" si="223"/>
        <v/>
      </c>
      <c r="S743" s="71" t="str">
        <f t="shared" si="224"/>
        <v/>
      </c>
      <c r="T743" s="71" t="str">
        <f t="shared" si="225"/>
        <v/>
      </c>
      <c r="U743" s="53" t="str">
        <f t="shared" si="211"/>
        <v/>
      </c>
      <c r="V743" s="52" t="str">
        <f t="shared" si="226"/>
        <v/>
      </c>
      <c r="W743" s="66" t="str">
        <f t="shared" si="227"/>
        <v/>
      </c>
    </row>
    <row r="744" spans="1:23" ht="13.5" customHeight="1">
      <c r="A744" s="45" t="str">
        <f>IF('Time Series Inputs'!A744="","",'Time Series Inputs'!A744)</f>
        <v/>
      </c>
      <c r="B744" s="74" t="str">
        <f>IF('Time Series Inputs'!B744="","",'Time Series Inputs'!B744)</f>
        <v/>
      </c>
      <c r="C744" s="74" t="str">
        <f>IF('Time Series Inputs'!C744="","",'Time Series Inputs'!C744)</f>
        <v/>
      </c>
      <c r="D744" s="53" t="str">
        <f>IF(A744="","",'Apply Constraints'!A744)</f>
        <v/>
      </c>
      <c r="E744" s="73" t="str">
        <f t="shared" si="212"/>
        <v/>
      </c>
      <c r="F744" s="68" t="str">
        <f t="shared" si="213"/>
        <v/>
      </c>
      <c r="G744" s="68" t="str">
        <f t="shared" si="214"/>
        <v/>
      </c>
      <c r="H744" s="69" t="str">
        <f t="shared" si="215"/>
        <v/>
      </c>
      <c r="I744" s="70" t="str">
        <f t="shared" si="216"/>
        <v/>
      </c>
      <c r="J744" s="46" t="str">
        <f t="shared" si="209"/>
        <v/>
      </c>
      <c r="K744" s="71" t="str">
        <f t="shared" si="217"/>
        <v/>
      </c>
      <c r="L744" s="70" t="str">
        <f t="shared" si="218"/>
        <v/>
      </c>
      <c r="M744" s="53" t="str">
        <f t="shared" si="219"/>
        <v/>
      </c>
      <c r="N744" s="53" t="str">
        <f t="shared" si="220"/>
        <v/>
      </c>
      <c r="O744" s="53" t="str">
        <f t="shared" si="210"/>
        <v/>
      </c>
      <c r="P744" s="72" t="str">
        <f t="shared" si="221"/>
        <v/>
      </c>
      <c r="Q744" s="72" t="str">
        <f t="shared" si="222"/>
        <v/>
      </c>
      <c r="R744" s="71" t="str">
        <f t="shared" si="223"/>
        <v/>
      </c>
      <c r="S744" s="71" t="str">
        <f t="shared" si="224"/>
        <v/>
      </c>
      <c r="T744" s="71" t="str">
        <f t="shared" si="225"/>
        <v/>
      </c>
      <c r="U744" s="53" t="str">
        <f t="shared" si="211"/>
        <v/>
      </c>
      <c r="V744" s="52" t="str">
        <f t="shared" si="226"/>
        <v/>
      </c>
      <c r="W744" s="66" t="str">
        <f t="shared" si="227"/>
        <v/>
      </c>
    </row>
    <row r="745" spans="1:23" ht="13.5" customHeight="1">
      <c r="A745" s="45" t="str">
        <f>IF('Time Series Inputs'!A745="","",'Time Series Inputs'!A745)</f>
        <v/>
      </c>
      <c r="B745" s="74" t="str">
        <f>IF('Time Series Inputs'!B745="","",'Time Series Inputs'!B745)</f>
        <v/>
      </c>
      <c r="C745" s="74" t="str">
        <f>IF('Time Series Inputs'!C745="","",'Time Series Inputs'!C745)</f>
        <v/>
      </c>
      <c r="D745" s="53" t="str">
        <f>IF(A745="","",'Apply Constraints'!A745)</f>
        <v/>
      </c>
      <c r="E745" s="73" t="str">
        <f t="shared" si="212"/>
        <v/>
      </c>
      <c r="F745" s="68" t="str">
        <f t="shared" si="213"/>
        <v/>
      </c>
      <c r="G745" s="68" t="str">
        <f t="shared" si="214"/>
        <v/>
      </c>
      <c r="H745" s="69" t="str">
        <f t="shared" si="215"/>
        <v/>
      </c>
      <c r="I745" s="70" t="str">
        <f t="shared" si="216"/>
        <v/>
      </c>
      <c r="J745" s="46" t="str">
        <f t="shared" si="209"/>
        <v/>
      </c>
      <c r="K745" s="71" t="str">
        <f t="shared" si="217"/>
        <v/>
      </c>
      <c r="L745" s="70" t="str">
        <f t="shared" si="218"/>
        <v/>
      </c>
      <c r="M745" s="53" t="str">
        <f t="shared" si="219"/>
        <v/>
      </c>
      <c r="N745" s="53" t="str">
        <f t="shared" si="220"/>
        <v/>
      </c>
      <c r="O745" s="53" t="str">
        <f t="shared" si="210"/>
        <v/>
      </c>
      <c r="P745" s="72" t="str">
        <f t="shared" si="221"/>
        <v/>
      </c>
      <c r="Q745" s="72" t="str">
        <f t="shared" si="222"/>
        <v/>
      </c>
      <c r="R745" s="71" t="str">
        <f t="shared" si="223"/>
        <v/>
      </c>
      <c r="S745" s="71" t="str">
        <f t="shared" si="224"/>
        <v/>
      </c>
      <c r="T745" s="71" t="str">
        <f t="shared" si="225"/>
        <v/>
      </c>
      <c r="U745" s="53" t="str">
        <f t="shared" si="211"/>
        <v/>
      </c>
      <c r="V745" s="52" t="str">
        <f t="shared" si="226"/>
        <v/>
      </c>
      <c r="W745" s="66" t="str">
        <f t="shared" si="227"/>
        <v/>
      </c>
    </row>
    <row r="746" spans="1:23" ht="13.5" customHeight="1">
      <c r="A746" s="45" t="str">
        <f>IF('Time Series Inputs'!A746="","",'Time Series Inputs'!A746)</f>
        <v/>
      </c>
      <c r="B746" s="74" t="str">
        <f>IF('Time Series Inputs'!B746="","",'Time Series Inputs'!B746)</f>
        <v/>
      </c>
      <c r="C746" s="74" t="str">
        <f>IF('Time Series Inputs'!C746="","",'Time Series Inputs'!C746)</f>
        <v/>
      </c>
      <c r="D746" s="53" t="str">
        <f>IF(A746="","",'Apply Constraints'!A746)</f>
        <v/>
      </c>
      <c r="E746" s="73" t="str">
        <f t="shared" si="212"/>
        <v/>
      </c>
      <c r="F746" s="68" t="str">
        <f t="shared" si="213"/>
        <v/>
      </c>
      <c r="G746" s="68" t="str">
        <f t="shared" si="214"/>
        <v/>
      </c>
      <c r="H746" s="69" t="str">
        <f t="shared" si="215"/>
        <v/>
      </c>
      <c r="I746" s="70" t="str">
        <f t="shared" si="216"/>
        <v/>
      </c>
      <c r="J746" s="46" t="str">
        <f t="shared" si="209"/>
        <v/>
      </c>
      <c r="K746" s="71" t="str">
        <f t="shared" si="217"/>
        <v/>
      </c>
      <c r="L746" s="70" t="str">
        <f t="shared" si="218"/>
        <v/>
      </c>
      <c r="M746" s="53" t="str">
        <f t="shared" si="219"/>
        <v/>
      </c>
      <c r="N746" s="53" t="str">
        <f t="shared" si="220"/>
        <v/>
      </c>
      <c r="O746" s="53" t="str">
        <f t="shared" si="210"/>
        <v/>
      </c>
      <c r="P746" s="72" t="str">
        <f t="shared" si="221"/>
        <v/>
      </c>
      <c r="Q746" s="72" t="str">
        <f t="shared" si="222"/>
        <v/>
      </c>
      <c r="R746" s="71" t="str">
        <f t="shared" si="223"/>
        <v/>
      </c>
      <c r="S746" s="71" t="str">
        <f t="shared" si="224"/>
        <v/>
      </c>
      <c r="T746" s="71" t="str">
        <f t="shared" si="225"/>
        <v/>
      </c>
      <c r="U746" s="53" t="str">
        <f t="shared" si="211"/>
        <v/>
      </c>
      <c r="V746" s="52" t="str">
        <f t="shared" si="226"/>
        <v/>
      </c>
      <c r="W746" s="66" t="str">
        <f t="shared" si="227"/>
        <v/>
      </c>
    </row>
    <row r="747" spans="1:23" ht="13.5" customHeight="1">
      <c r="A747" s="45" t="str">
        <f>IF('Time Series Inputs'!A747="","",'Time Series Inputs'!A747)</f>
        <v/>
      </c>
      <c r="B747" s="74" t="str">
        <f>IF('Time Series Inputs'!B747="","",'Time Series Inputs'!B747)</f>
        <v/>
      </c>
      <c r="C747" s="74" t="str">
        <f>IF('Time Series Inputs'!C747="","",'Time Series Inputs'!C747)</f>
        <v/>
      </c>
      <c r="D747" s="53" t="str">
        <f>IF(A747="","",'Apply Constraints'!A747)</f>
        <v/>
      </c>
      <c r="E747" s="73" t="str">
        <f t="shared" si="212"/>
        <v/>
      </c>
      <c r="F747" s="68" t="str">
        <f t="shared" si="213"/>
        <v/>
      </c>
      <c r="G747" s="68" t="str">
        <f t="shared" si="214"/>
        <v/>
      </c>
      <c r="H747" s="69" t="str">
        <f t="shared" si="215"/>
        <v/>
      </c>
      <c r="I747" s="70" t="str">
        <f t="shared" si="216"/>
        <v/>
      </c>
      <c r="J747" s="46" t="str">
        <f t="shared" si="209"/>
        <v/>
      </c>
      <c r="K747" s="71" t="str">
        <f t="shared" si="217"/>
        <v/>
      </c>
      <c r="L747" s="70" t="str">
        <f t="shared" si="218"/>
        <v/>
      </c>
      <c r="M747" s="53" t="str">
        <f t="shared" si="219"/>
        <v/>
      </c>
      <c r="N747" s="53" t="str">
        <f t="shared" si="220"/>
        <v/>
      </c>
      <c r="O747" s="53" t="str">
        <f t="shared" si="210"/>
        <v/>
      </c>
      <c r="P747" s="72" t="str">
        <f t="shared" si="221"/>
        <v/>
      </c>
      <c r="Q747" s="72" t="str">
        <f t="shared" si="222"/>
        <v/>
      </c>
      <c r="R747" s="71" t="str">
        <f t="shared" si="223"/>
        <v/>
      </c>
      <c r="S747" s="71" t="str">
        <f t="shared" si="224"/>
        <v/>
      </c>
      <c r="T747" s="71" t="str">
        <f t="shared" si="225"/>
        <v/>
      </c>
      <c r="U747" s="53" t="str">
        <f t="shared" si="211"/>
        <v/>
      </c>
      <c r="V747" s="52" t="str">
        <f t="shared" si="226"/>
        <v/>
      </c>
      <c r="W747" s="66" t="str">
        <f t="shared" si="227"/>
        <v/>
      </c>
    </row>
    <row r="748" spans="1:23" ht="13.5" customHeight="1">
      <c r="A748" s="45" t="str">
        <f>IF('Time Series Inputs'!A748="","",'Time Series Inputs'!A748)</f>
        <v/>
      </c>
      <c r="B748" s="74" t="str">
        <f>IF('Time Series Inputs'!B748="","",'Time Series Inputs'!B748)</f>
        <v/>
      </c>
      <c r="C748" s="74" t="str">
        <f>IF('Time Series Inputs'!C748="","",'Time Series Inputs'!C748)</f>
        <v/>
      </c>
      <c r="D748" s="53" t="str">
        <f>IF(A748="","",'Apply Constraints'!A748)</f>
        <v/>
      </c>
      <c r="E748" s="73" t="str">
        <f t="shared" si="212"/>
        <v/>
      </c>
      <c r="F748" s="68" t="str">
        <f t="shared" si="213"/>
        <v/>
      </c>
      <c r="G748" s="68" t="str">
        <f t="shared" si="214"/>
        <v/>
      </c>
      <c r="H748" s="69" t="str">
        <f t="shared" si="215"/>
        <v/>
      </c>
      <c r="I748" s="70" t="str">
        <f t="shared" si="216"/>
        <v/>
      </c>
      <c r="J748" s="46" t="str">
        <f t="shared" si="209"/>
        <v/>
      </c>
      <c r="K748" s="71" t="str">
        <f t="shared" si="217"/>
        <v/>
      </c>
      <c r="L748" s="70" t="str">
        <f t="shared" si="218"/>
        <v/>
      </c>
      <c r="M748" s="53" t="str">
        <f t="shared" si="219"/>
        <v/>
      </c>
      <c r="N748" s="53" t="str">
        <f t="shared" si="220"/>
        <v/>
      </c>
      <c r="O748" s="53" t="str">
        <f t="shared" si="210"/>
        <v/>
      </c>
      <c r="P748" s="72" t="str">
        <f t="shared" si="221"/>
        <v/>
      </c>
      <c r="Q748" s="72" t="str">
        <f t="shared" si="222"/>
        <v/>
      </c>
      <c r="R748" s="71" t="str">
        <f t="shared" si="223"/>
        <v/>
      </c>
      <c r="S748" s="71" t="str">
        <f t="shared" si="224"/>
        <v/>
      </c>
      <c r="T748" s="71" t="str">
        <f t="shared" si="225"/>
        <v/>
      </c>
      <c r="U748" s="53" t="str">
        <f t="shared" si="211"/>
        <v/>
      </c>
      <c r="V748" s="52" t="str">
        <f t="shared" si="226"/>
        <v/>
      </c>
      <c r="W748" s="66" t="str">
        <f t="shared" si="227"/>
        <v/>
      </c>
    </row>
    <row r="749" spans="1:23" ht="13.5" customHeight="1">
      <c r="A749" s="45" t="str">
        <f>IF('Time Series Inputs'!A749="","",'Time Series Inputs'!A749)</f>
        <v/>
      </c>
      <c r="B749" s="74" t="str">
        <f>IF('Time Series Inputs'!B749="","",'Time Series Inputs'!B749)</f>
        <v/>
      </c>
      <c r="C749" s="74" t="str">
        <f>IF('Time Series Inputs'!C749="","",'Time Series Inputs'!C749)</f>
        <v/>
      </c>
      <c r="D749" s="53" t="str">
        <f>IF(A749="","",'Apply Constraints'!A749)</f>
        <v/>
      </c>
      <c r="E749" s="73" t="str">
        <f t="shared" si="212"/>
        <v/>
      </c>
      <c r="F749" s="68" t="str">
        <f t="shared" si="213"/>
        <v/>
      </c>
      <c r="G749" s="68" t="str">
        <f t="shared" si="214"/>
        <v/>
      </c>
      <c r="H749" s="69" t="str">
        <f t="shared" si="215"/>
        <v/>
      </c>
      <c r="I749" s="70" t="str">
        <f t="shared" si="216"/>
        <v/>
      </c>
      <c r="J749" s="46" t="str">
        <f t="shared" si="209"/>
        <v/>
      </c>
      <c r="K749" s="71" t="str">
        <f t="shared" si="217"/>
        <v/>
      </c>
      <c r="L749" s="70" t="str">
        <f t="shared" si="218"/>
        <v/>
      </c>
      <c r="M749" s="53" t="str">
        <f t="shared" si="219"/>
        <v/>
      </c>
      <c r="N749" s="53" t="str">
        <f t="shared" si="220"/>
        <v/>
      </c>
      <c r="O749" s="53" t="str">
        <f t="shared" si="210"/>
        <v/>
      </c>
      <c r="P749" s="72" t="str">
        <f t="shared" si="221"/>
        <v/>
      </c>
      <c r="Q749" s="72" t="str">
        <f t="shared" si="222"/>
        <v/>
      </c>
      <c r="R749" s="71" t="str">
        <f t="shared" si="223"/>
        <v/>
      </c>
      <c r="S749" s="71" t="str">
        <f t="shared" si="224"/>
        <v/>
      </c>
      <c r="T749" s="71" t="str">
        <f t="shared" si="225"/>
        <v/>
      </c>
      <c r="U749" s="53" t="str">
        <f t="shared" si="211"/>
        <v/>
      </c>
      <c r="V749" s="52" t="str">
        <f t="shared" si="226"/>
        <v/>
      </c>
      <c r="W749" s="66" t="str">
        <f t="shared" si="227"/>
        <v/>
      </c>
    </row>
    <row r="750" spans="1:23" ht="13.5" customHeight="1">
      <c r="A750" s="45" t="str">
        <f>IF('Time Series Inputs'!A750="","",'Time Series Inputs'!A750)</f>
        <v/>
      </c>
      <c r="B750" s="74" t="str">
        <f>IF('Time Series Inputs'!B750="","",'Time Series Inputs'!B750)</f>
        <v/>
      </c>
      <c r="C750" s="74" t="str">
        <f>IF('Time Series Inputs'!C750="","",'Time Series Inputs'!C750)</f>
        <v/>
      </c>
      <c r="D750" s="53" t="str">
        <f>IF(A750="","",'Apply Constraints'!A750)</f>
        <v/>
      </c>
      <c r="E750" s="73" t="str">
        <f t="shared" si="212"/>
        <v/>
      </c>
      <c r="F750" s="68" t="str">
        <f t="shared" si="213"/>
        <v/>
      </c>
      <c r="G750" s="68" t="str">
        <f t="shared" si="214"/>
        <v/>
      </c>
      <c r="H750" s="69" t="str">
        <f t="shared" si="215"/>
        <v/>
      </c>
      <c r="I750" s="70" t="str">
        <f t="shared" si="216"/>
        <v/>
      </c>
      <c r="J750" s="46" t="str">
        <f t="shared" si="209"/>
        <v/>
      </c>
      <c r="K750" s="71" t="str">
        <f t="shared" si="217"/>
        <v/>
      </c>
      <c r="L750" s="70" t="str">
        <f t="shared" si="218"/>
        <v/>
      </c>
      <c r="M750" s="53" t="str">
        <f t="shared" si="219"/>
        <v/>
      </c>
      <c r="N750" s="53" t="str">
        <f t="shared" si="220"/>
        <v/>
      </c>
      <c r="O750" s="53" t="str">
        <f t="shared" si="210"/>
        <v/>
      </c>
      <c r="P750" s="72" t="str">
        <f t="shared" si="221"/>
        <v/>
      </c>
      <c r="Q750" s="72" t="str">
        <f t="shared" si="222"/>
        <v/>
      </c>
      <c r="R750" s="71" t="str">
        <f t="shared" si="223"/>
        <v/>
      </c>
      <c r="S750" s="71" t="str">
        <f t="shared" si="224"/>
        <v/>
      </c>
      <c r="T750" s="71" t="str">
        <f t="shared" si="225"/>
        <v/>
      </c>
      <c r="U750" s="53" t="str">
        <f t="shared" si="211"/>
        <v/>
      </c>
      <c r="V750" s="52" t="str">
        <f t="shared" si="226"/>
        <v/>
      </c>
      <c r="W750" s="66" t="str">
        <f t="shared" si="227"/>
        <v/>
      </c>
    </row>
    <row r="751" spans="1:23" ht="13.5" customHeight="1">
      <c r="A751" s="45" t="str">
        <f>IF('Time Series Inputs'!A751="","",'Time Series Inputs'!A751)</f>
        <v/>
      </c>
      <c r="B751" s="74" t="str">
        <f>IF('Time Series Inputs'!B751="","",'Time Series Inputs'!B751)</f>
        <v/>
      </c>
      <c r="C751" s="74" t="str">
        <f>IF('Time Series Inputs'!C751="","",'Time Series Inputs'!C751)</f>
        <v/>
      </c>
      <c r="D751" s="53" t="str">
        <f>IF(A751="","",'Apply Constraints'!A751)</f>
        <v/>
      </c>
      <c r="E751" s="73" t="str">
        <f t="shared" si="212"/>
        <v/>
      </c>
      <c r="F751" s="68" t="str">
        <f t="shared" si="213"/>
        <v/>
      </c>
      <c r="G751" s="68" t="str">
        <f t="shared" si="214"/>
        <v/>
      </c>
      <c r="H751" s="69" t="str">
        <f t="shared" si="215"/>
        <v/>
      </c>
      <c r="I751" s="70" t="str">
        <f t="shared" si="216"/>
        <v/>
      </c>
      <c r="J751" s="46" t="str">
        <f t="shared" si="209"/>
        <v/>
      </c>
      <c r="K751" s="71" t="str">
        <f t="shared" si="217"/>
        <v/>
      </c>
      <c r="L751" s="70" t="str">
        <f t="shared" si="218"/>
        <v/>
      </c>
      <c r="M751" s="53" t="str">
        <f t="shared" si="219"/>
        <v/>
      </c>
      <c r="N751" s="53" t="str">
        <f t="shared" si="220"/>
        <v/>
      </c>
      <c r="O751" s="53" t="str">
        <f t="shared" si="210"/>
        <v/>
      </c>
      <c r="P751" s="72" t="str">
        <f t="shared" si="221"/>
        <v/>
      </c>
      <c r="Q751" s="72" t="str">
        <f t="shared" si="222"/>
        <v/>
      </c>
      <c r="R751" s="71" t="str">
        <f t="shared" si="223"/>
        <v/>
      </c>
      <c r="S751" s="71" t="str">
        <f t="shared" si="224"/>
        <v/>
      </c>
      <c r="T751" s="71" t="str">
        <f t="shared" si="225"/>
        <v/>
      </c>
      <c r="U751" s="53" t="str">
        <f t="shared" si="211"/>
        <v/>
      </c>
      <c r="V751" s="52" t="str">
        <f t="shared" si="226"/>
        <v/>
      </c>
      <c r="W751" s="66" t="str">
        <f t="shared" si="227"/>
        <v/>
      </c>
    </row>
    <row r="752" spans="1:23" ht="13.5" customHeight="1">
      <c r="A752" s="45" t="str">
        <f>IF('Time Series Inputs'!A752="","",'Time Series Inputs'!A752)</f>
        <v/>
      </c>
      <c r="B752" s="74" t="str">
        <f>IF('Time Series Inputs'!B752="","",'Time Series Inputs'!B752)</f>
        <v/>
      </c>
      <c r="C752" s="74" t="str">
        <f>IF('Time Series Inputs'!C752="","",'Time Series Inputs'!C752)</f>
        <v/>
      </c>
      <c r="D752" s="53" t="str">
        <f>IF(A752="","",'Apply Constraints'!A752)</f>
        <v/>
      </c>
      <c r="E752" s="73" t="str">
        <f t="shared" si="212"/>
        <v/>
      </c>
      <c r="F752" s="68" t="str">
        <f t="shared" si="213"/>
        <v/>
      </c>
      <c r="G752" s="68" t="str">
        <f t="shared" si="214"/>
        <v/>
      </c>
      <c r="H752" s="69" t="str">
        <f t="shared" si="215"/>
        <v/>
      </c>
      <c r="I752" s="70" t="str">
        <f t="shared" si="216"/>
        <v/>
      </c>
      <c r="J752" s="46" t="str">
        <f t="shared" si="209"/>
        <v/>
      </c>
      <c r="K752" s="71" t="str">
        <f t="shared" si="217"/>
        <v/>
      </c>
      <c r="L752" s="70" t="str">
        <f t="shared" si="218"/>
        <v/>
      </c>
      <c r="M752" s="53" t="str">
        <f t="shared" si="219"/>
        <v/>
      </c>
      <c r="N752" s="53" t="str">
        <f t="shared" si="220"/>
        <v/>
      </c>
      <c r="O752" s="53" t="str">
        <f t="shared" si="210"/>
        <v/>
      </c>
      <c r="P752" s="72" t="str">
        <f t="shared" si="221"/>
        <v/>
      </c>
      <c r="Q752" s="72" t="str">
        <f t="shared" si="222"/>
        <v/>
      </c>
      <c r="R752" s="71" t="str">
        <f t="shared" si="223"/>
        <v/>
      </c>
      <c r="S752" s="71" t="str">
        <f t="shared" si="224"/>
        <v/>
      </c>
      <c r="T752" s="71" t="str">
        <f t="shared" si="225"/>
        <v/>
      </c>
      <c r="U752" s="53" t="str">
        <f t="shared" si="211"/>
        <v/>
      </c>
      <c r="V752" s="52" t="str">
        <f t="shared" si="226"/>
        <v/>
      </c>
      <c r="W752" s="66" t="str">
        <f t="shared" si="227"/>
        <v/>
      </c>
    </row>
    <row r="753" spans="1:23" ht="13.5" customHeight="1">
      <c r="A753" s="45" t="str">
        <f>IF('Time Series Inputs'!A753="","",'Time Series Inputs'!A753)</f>
        <v/>
      </c>
      <c r="B753" s="74" t="str">
        <f>IF('Time Series Inputs'!B753="","",'Time Series Inputs'!B753)</f>
        <v/>
      </c>
      <c r="C753" s="74" t="str">
        <f>IF('Time Series Inputs'!C753="","",'Time Series Inputs'!C753)</f>
        <v/>
      </c>
      <c r="D753" s="53" t="str">
        <f>IF(A753="","",'Apply Constraints'!A753)</f>
        <v/>
      </c>
      <c r="E753" s="73" t="str">
        <f t="shared" si="212"/>
        <v/>
      </c>
      <c r="F753" s="68" t="str">
        <f t="shared" si="213"/>
        <v/>
      </c>
      <c r="G753" s="68" t="str">
        <f t="shared" si="214"/>
        <v/>
      </c>
      <c r="H753" s="69" t="str">
        <f t="shared" si="215"/>
        <v/>
      </c>
      <c r="I753" s="70" t="str">
        <f t="shared" si="216"/>
        <v/>
      </c>
      <c r="J753" s="46" t="str">
        <f t="shared" si="209"/>
        <v/>
      </c>
      <c r="K753" s="71" t="str">
        <f t="shared" si="217"/>
        <v/>
      </c>
      <c r="L753" s="70" t="str">
        <f t="shared" si="218"/>
        <v/>
      </c>
      <c r="M753" s="53" t="str">
        <f t="shared" si="219"/>
        <v/>
      </c>
      <c r="N753" s="53" t="str">
        <f t="shared" si="220"/>
        <v/>
      </c>
      <c r="O753" s="53" t="str">
        <f t="shared" si="210"/>
        <v/>
      </c>
      <c r="P753" s="72" t="str">
        <f t="shared" si="221"/>
        <v/>
      </c>
      <c r="Q753" s="72" t="str">
        <f t="shared" si="222"/>
        <v/>
      </c>
      <c r="R753" s="71" t="str">
        <f t="shared" si="223"/>
        <v/>
      </c>
      <c r="S753" s="71" t="str">
        <f t="shared" si="224"/>
        <v/>
      </c>
      <c r="T753" s="71" t="str">
        <f t="shared" si="225"/>
        <v/>
      </c>
      <c r="U753" s="53" t="str">
        <f t="shared" si="211"/>
        <v/>
      </c>
      <c r="V753" s="52" t="str">
        <f t="shared" si="226"/>
        <v/>
      </c>
      <c r="W753" s="66" t="str">
        <f t="shared" si="227"/>
        <v/>
      </c>
    </row>
    <row r="754" spans="1:23" ht="13.5" customHeight="1">
      <c r="A754" s="45" t="str">
        <f>IF('Time Series Inputs'!A754="","",'Time Series Inputs'!A754)</f>
        <v/>
      </c>
      <c r="B754" s="74" t="str">
        <f>IF('Time Series Inputs'!B754="","",'Time Series Inputs'!B754)</f>
        <v/>
      </c>
      <c r="C754" s="74" t="str">
        <f>IF('Time Series Inputs'!C754="","",'Time Series Inputs'!C754)</f>
        <v/>
      </c>
      <c r="D754" s="53" t="str">
        <f>IF(A754="","",'Apply Constraints'!A754)</f>
        <v/>
      </c>
      <c r="E754" s="73" t="str">
        <f t="shared" si="212"/>
        <v/>
      </c>
      <c r="F754" s="68" t="str">
        <f t="shared" si="213"/>
        <v/>
      </c>
      <c r="G754" s="68" t="str">
        <f t="shared" si="214"/>
        <v/>
      </c>
      <c r="H754" s="69" t="str">
        <f t="shared" si="215"/>
        <v/>
      </c>
      <c r="I754" s="70" t="str">
        <f t="shared" si="216"/>
        <v/>
      </c>
      <c r="J754" s="46" t="str">
        <f t="shared" si="209"/>
        <v/>
      </c>
      <c r="K754" s="71" t="str">
        <f t="shared" si="217"/>
        <v/>
      </c>
      <c r="L754" s="70" t="str">
        <f t="shared" si="218"/>
        <v/>
      </c>
      <c r="M754" s="53" t="str">
        <f t="shared" si="219"/>
        <v/>
      </c>
      <c r="N754" s="53" t="str">
        <f t="shared" si="220"/>
        <v/>
      </c>
      <c r="O754" s="53" t="str">
        <f t="shared" si="210"/>
        <v/>
      </c>
      <c r="P754" s="72" t="str">
        <f t="shared" si="221"/>
        <v/>
      </c>
      <c r="Q754" s="72" t="str">
        <f t="shared" si="222"/>
        <v/>
      </c>
      <c r="R754" s="71" t="str">
        <f t="shared" si="223"/>
        <v/>
      </c>
      <c r="S754" s="71" t="str">
        <f t="shared" si="224"/>
        <v/>
      </c>
      <c r="T754" s="71" t="str">
        <f t="shared" si="225"/>
        <v/>
      </c>
      <c r="U754" s="53" t="str">
        <f t="shared" si="211"/>
        <v/>
      </c>
      <c r="V754" s="52" t="str">
        <f t="shared" si="226"/>
        <v/>
      </c>
      <c r="W754" s="66" t="str">
        <f t="shared" si="227"/>
        <v/>
      </c>
    </row>
    <row r="755" spans="1:23" ht="13.5" customHeight="1">
      <c r="A755" s="45" t="str">
        <f>IF('Time Series Inputs'!A755="","",'Time Series Inputs'!A755)</f>
        <v/>
      </c>
      <c r="B755" s="74" t="str">
        <f>IF('Time Series Inputs'!B755="","",'Time Series Inputs'!B755)</f>
        <v/>
      </c>
      <c r="C755" s="74" t="str">
        <f>IF('Time Series Inputs'!C755="","",'Time Series Inputs'!C755)</f>
        <v/>
      </c>
      <c r="D755" s="53" t="str">
        <f>IF(A755="","",'Apply Constraints'!A755)</f>
        <v/>
      </c>
      <c r="E755" s="73" t="str">
        <f t="shared" si="212"/>
        <v/>
      </c>
      <c r="F755" s="68" t="str">
        <f t="shared" si="213"/>
        <v/>
      </c>
      <c r="G755" s="68" t="str">
        <f t="shared" si="214"/>
        <v/>
      </c>
      <c r="H755" s="69" t="str">
        <f t="shared" si="215"/>
        <v/>
      </c>
      <c r="I755" s="70" t="str">
        <f t="shared" si="216"/>
        <v/>
      </c>
      <c r="J755" s="46" t="str">
        <f t="shared" si="209"/>
        <v/>
      </c>
      <c r="K755" s="71" t="str">
        <f t="shared" si="217"/>
        <v/>
      </c>
      <c r="L755" s="70" t="str">
        <f t="shared" si="218"/>
        <v/>
      </c>
      <c r="M755" s="53" t="str">
        <f t="shared" si="219"/>
        <v/>
      </c>
      <c r="N755" s="53" t="str">
        <f t="shared" si="220"/>
        <v/>
      </c>
      <c r="O755" s="53" t="str">
        <f t="shared" si="210"/>
        <v/>
      </c>
      <c r="P755" s="72" t="str">
        <f t="shared" si="221"/>
        <v/>
      </c>
      <c r="Q755" s="72" t="str">
        <f t="shared" si="222"/>
        <v/>
      </c>
      <c r="R755" s="71" t="str">
        <f t="shared" si="223"/>
        <v/>
      </c>
      <c r="S755" s="71" t="str">
        <f t="shared" si="224"/>
        <v/>
      </c>
      <c r="T755" s="71" t="str">
        <f t="shared" si="225"/>
        <v/>
      </c>
      <c r="U755" s="53" t="str">
        <f t="shared" si="211"/>
        <v/>
      </c>
      <c r="V755" s="52" t="str">
        <f t="shared" si="226"/>
        <v/>
      </c>
      <c r="W755" s="66" t="str">
        <f t="shared" si="227"/>
        <v/>
      </c>
    </row>
    <row r="756" spans="1:23" ht="13.5" customHeight="1">
      <c r="A756" s="45" t="str">
        <f>IF('Time Series Inputs'!A756="","",'Time Series Inputs'!A756)</f>
        <v/>
      </c>
      <c r="B756" s="74" t="str">
        <f>IF('Time Series Inputs'!B756="","",'Time Series Inputs'!B756)</f>
        <v/>
      </c>
      <c r="C756" s="74" t="str">
        <f>IF('Time Series Inputs'!C756="","",'Time Series Inputs'!C756)</f>
        <v/>
      </c>
      <c r="D756" s="53" t="str">
        <f>IF(A756="","",'Apply Constraints'!A756)</f>
        <v/>
      </c>
      <c r="E756" s="73" t="str">
        <f t="shared" si="212"/>
        <v/>
      </c>
      <c r="F756" s="68" t="str">
        <f t="shared" si="213"/>
        <v/>
      </c>
      <c r="G756" s="68" t="str">
        <f t="shared" si="214"/>
        <v/>
      </c>
      <c r="H756" s="69" t="str">
        <f t="shared" si="215"/>
        <v/>
      </c>
      <c r="I756" s="70" t="str">
        <f t="shared" si="216"/>
        <v/>
      </c>
      <c r="J756" s="46" t="str">
        <f t="shared" si="209"/>
        <v/>
      </c>
      <c r="K756" s="71" t="str">
        <f t="shared" si="217"/>
        <v/>
      </c>
      <c r="L756" s="70" t="str">
        <f t="shared" si="218"/>
        <v/>
      </c>
      <c r="M756" s="53" t="str">
        <f t="shared" si="219"/>
        <v/>
      </c>
      <c r="N756" s="53" t="str">
        <f t="shared" si="220"/>
        <v/>
      </c>
      <c r="O756" s="53" t="str">
        <f t="shared" si="210"/>
        <v/>
      </c>
      <c r="P756" s="72" t="str">
        <f t="shared" si="221"/>
        <v/>
      </c>
      <c r="Q756" s="72" t="str">
        <f t="shared" si="222"/>
        <v/>
      </c>
      <c r="R756" s="71" t="str">
        <f t="shared" si="223"/>
        <v/>
      </c>
      <c r="S756" s="71" t="str">
        <f t="shared" si="224"/>
        <v/>
      </c>
      <c r="T756" s="71" t="str">
        <f t="shared" si="225"/>
        <v/>
      </c>
      <c r="U756" s="53" t="str">
        <f t="shared" si="211"/>
        <v/>
      </c>
      <c r="V756" s="52" t="str">
        <f t="shared" si="226"/>
        <v/>
      </c>
      <c r="W756" s="66" t="str">
        <f t="shared" si="227"/>
        <v/>
      </c>
    </row>
    <row r="757" spans="1:23" ht="13.5" customHeight="1">
      <c r="A757" s="45" t="str">
        <f>IF('Time Series Inputs'!A757="","",'Time Series Inputs'!A757)</f>
        <v/>
      </c>
      <c r="B757" s="74" t="str">
        <f>IF('Time Series Inputs'!B757="","",'Time Series Inputs'!B757)</f>
        <v/>
      </c>
      <c r="C757" s="74" t="str">
        <f>IF('Time Series Inputs'!C757="","",'Time Series Inputs'!C757)</f>
        <v/>
      </c>
      <c r="D757" s="53" t="str">
        <f>IF(A757="","",'Apply Constraints'!A757)</f>
        <v/>
      </c>
      <c r="E757" s="73" t="str">
        <f t="shared" si="212"/>
        <v/>
      </c>
      <c r="F757" s="68" t="str">
        <f t="shared" si="213"/>
        <v/>
      </c>
      <c r="G757" s="68" t="str">
        <f t="shared" si="214"/>
        <v/>
      </c>
      <c r="H757" s="69" t="str">
        <f t="shared" si="215"/>
        <v/>
      </c>
      <c r="I757" s="70" t="str">
        <f t="shared" si="216"/>
        <v/>
      </c>
      <c r="J757" s="46" t="str">
        <f t="shared" si="209"/>
        <v/>
      </c>
      <c r="K757" s="71" t="str">
        <f t="shared" si="217"/>
        <v/>
      </c>
      <c r="L757" s="70" t="str">
        <f t="shared" si="218"/>
        <v/>
      </c>
      <c r="M757" s="53" t="str">
        <f t="shared" si="219"/>
        <v/>
      </c>
      <c r="N757" s="53" t="str">
        <f t="shared" si="220"/>
        <v/>
      </c>
      <c r="O757" s="53" t="str">
        <f t="shared" si="210"/>
        <v/>
      </c>
      <c r="P757" s="72" t="str">
        <f t="shared" si="221"/>
        <v/>
      </c>
      <c r="Q757" s="72" t="str">
        <f t="shared" si="222"/>
        <v/>
      </c>
      <c r="R757" s="71" t="str">
        <f t="shared" si="223"/>
        <v/>
      </c>
      <c r="S757" s="71" t="str">
        <f t="shared" si="224"/>
        <v/>
      </c>
      <c r="T757" s="71" t="str">
        <f t="shared" si="225"/>
        <v/>
      </c>
      <c r="U757" s="53" t="str">
        <f t="shared" si="211"/>
        <v/>
      </c>
      <c r="V757" s="52" t="str">
        <f t="shared" si="226"/>
        <v/>
      </c>
      <c r="W757" s="66" t="str">
        <f t="shared" si="227"/>
        <v/>
      </c>
    </row>
    <row r="758" spans="1:23" ht="13.5" customHeight="1">
      <c r="A758" s="45" t="str">
        <f>IF('Time Series Inputs'!A758="","",'Time Series Inputs'!A758)</f>
        <v/>
      </c>
      <c r="B758" s="74" t="str">
        <f>IF('Time Series Inputs'!B758="","",'Time Series Inputs'!B758)</f>
        <v/>
      </c>
      <c r="C758" s="74" t="str">
        <f>IF('Time Series Inputs'!C758="","",'Time Series Inputs'!C758)</f>
        <v/>
      </c>
      <c r="D758" s="53" t="str">
        <f>IF(A758="","",'Apply Constraints'!A758)</f>
        <v/>
      </c>
      <c r="E758" s="73" t="str">
        <f t="shared" si="212"/>
        <v/>
      </c>
      <c r="F758" s="68" t="str">
        <f t="shared" si="213"/>
        <v/>
      </c>
      <c r="G758" s="68" t="str">
        <f t="shared" si="214"/>
        <v/>
      </c>
      <c r="H758" s="69" t="str">
        <f t="shared" si="215"/>
        <v/>
      </c>
      <c r="I758" s="70" t="str">
        <f t="shared" si="216"/>
        <v/>
      </c>
      <c r="J758" s="46" t="str">
        <f t="shared" si="209"/>
        <v/>
      </c>
      <c r="K758" s="71" t="str">
        <f t="shared" si="217"/>
        <v/>
      </c>
      <c r="L758" s="70" t="str">
        <f t="shared" si="218"/>
        <v/>
      </c>
      <c r="M758" s="53" t="str">
        <f t="shared" si="219"/>
        <v/>
      </c>
      <c r="N758" s="53" t="str">
        <f t="shared" si="220"/>
        <v/>
      </c>
      <c r="O758" s="53" t="str">
        <f t="shared" si="210"/>
        <v/>
      </c>
      <c r="P758" s="72" t="str">
        <f t="shared" si="221"/>
        <v/>
      </c>
      <c r="Q758" s="72" t="str">
        <f t="shared" si="222"/>
        <v/>
      </c>
      <c r="R758" s="71" t="str">
        <f t="shared" si="223"/>
        <v/>
      </c>
      <c r="S758" s="71" t="str">
        <f t="shared" si="224"/>
        <v/>
      </c>
      <c r="T758" s="71" t="str">
        <f t="shared" si="225"/>
        <v/>
      </c>
      <c r="U758" s="53" t="str">
        <f t="shared" si="211"/>
        <v/>
      </c>
      <c r="V758" s="52" t="str">
        <f t="shared" si="226"/>
        <v/>
      </c>
      <c r="W758" s="66" t="str">
        <f t="shared" si="227"/>
        <v/>
      </c>
    </row>
    <row r="759" spans="1:23" ht="13.5" customHeight="1">
      <c r="A759" s="45" t="str">
        <f>IF('Time Series Inputs'!A759="","",'Time Series Inputs'!A759)</f>
        <v/>
      </c>
      <c r="B759" s="74" t="str">
        <f>IF('Time Series Inputs'!B759="","",'Time Series Inputs'!B759)</f>
        <v/>
      </c>
      <c r="C759" s="74" t="str">
        <f>IF('Time Series Inputs'!C759="","",'Time Series Inputs'!C759)</f>
        <v/>
      </c>
      <c r="D759" s="53" t="str">
        <f>IF(A759="","",'Apply Constraints'!A759)</f>
        <v/>
      </c>
      <c r="E759" s="73" t="str">
        <f t="shared" si="212"/>
        <v/>
      </c>
      <c r="F759" s="68" t="str">
        <f t="shared" si="213"/>
        <v/>
      </c>
      <c r="G759" s="68" t="str">
        <f t="shared" si="214"/>
        <v/>
      </c>
      <c r="H759" s="69" t="str">
        <f t="shared" si="215"/>
        <v/>
      </c>
      <c r="I759" s="70" t="str">
        <f t="shared" si="216"/>
        <v/>
      </c>
      <c r="J759" s="46" t="str">
        <f t="shared" si="209"/>
        <v/>
      </c>
      <c r="K759" s="71" t="str">
        <f t="shared" si="217"/>
        <v/>
      </c>
      <c r="L759" s="70" t="str">
        <f t="shared" si="218"/>
        <v/>
      </c>
      <c r="M759" s="53" t="str">
        <f t="shared" si="219"/>
        <v/>
      </c>
      <c r="N759" s="53" t="str">
        <f t="shared" si="220"/>
        <v/>
      </c>
      <c r="O759" s="53" t="str">
        <f t="shared" si="210"/>
        <v/>
      </c>
      <c r="P759" s="72" t="str">
        <f t="shared" si="221"/>
        <v/>
      </c>
      <c r="Q759" s="72" t="str">
        <f t="shared" si="222"/>
        <v/>
      </c>
      <c r="R759" s="71" t="str">
        <f t="shared" si="223"/>
        <v/>
      </c>
      <c r="S759" s="71" t="str">
        <f t="shared" si="224"/>
        <v/>
      </c>
      <c r="T759" s="71" t="str">
        <f t="shared" si="225"/>
        <v/>
      </c>
      <c r="U759" s="53" t="str">
        <f t="shared" si="211"/>
        <v/>
      </c>
      <c r="V759" s="52" t="str">
        <f t="shared" si="226"/>
        <v/>
      </c>
      <c r="W759" s="66" t="str">
        <f t="shared" si="227"/>
        <v/>
      </c>
    </row>
    <row r="760" spans="1:23" ht="13.5" customHeight="1">
      <c r="A760" s="45" t="str">
        <f>IF('Time Series Inputs'!A760="","",'Time Series Inputs'!A760)</f>
        <v/>
      </c>
      <c r="B760" s="74" t="str">
        <f>IF('Time Series Inputs'!B760="","",'Time Series Inputs'!B760)</f>
        <v/>
      </c>
      <c r="C760" s="74" t="str">
        <f>IF('Time Series Inputs'!C760="","",'Time Series Inputs'!C760)</f>
        <v/>
      </c>
      <c r="D760" s="53" t="str">
        <f>IF(A760="","",'Apply Constraints'!A760)</f>
        <v/>
      </c>
      <c r="E760" s="73" t="str">
        <f t="shared" si="212"/>
        <v/>
      </c>
      <c r="F760" s="68" t="str">
        <f t="shared" si="213"/>
        <v/>
      </c>
      <c r="G760" s="68" t="str">
        <f t="shared" si="214"/>
        <v/>
      </c>
      <c r="H760" s="69" t="str">
        <f t="shared" si="215"/>
        <v/>
      </c>
      <c r="I760" s="70" t="str">
        <f t="shared" si="216"/>
        <v/>
      </c>
      <c r="J760" s="46" t="str">
        <f t="shared" si="209"/>
        <v/>
      </c>
      <c r="K760" s="71" t="str">
        <f t="shared" si="217"/>
        <v/>
      </c>
      <c r="L760" s="70" t="str">
        <f t="shared" si="218"/>
        <v/>
      </c>
      <c r="M760" s="53" t="str">
        <f t="shared" si="219"/>
        <v/>
      </c>
      <c r="N760" s="53" t="str">
        <f t="shared" si="220"/>
        <v/>
      </c>
      <c r="O760" s="53" t="str">
        <f t="shared" si="210"/>
        <v/>
      </c>
      <c r="P760" s="72" t="str">
        <f t="shared" si="221"/>
        <v/>
      </c>
      <c r="Q760" s="72" t="str">
        <f t="shared" si="222"/>
        <v/>
      </c>
      <c r="R760" s="71" t="str">
        <f t="shared" si="223"/>
        <v/>
      </c>
      <c r="S760" s="71" t="str">
        <f t="shared" si="224"/>
        <v/>
      </c>
      <c r="T760" s="71" t="str">
        <f t="shared" si="225"/>
        <v/>
      </c>
      <c r="U760" s="53" t="str">
        <f t="shared" si="211"/>
        <v/>
      </c>
      <c r="V760" s="52" t="str">
        <f t="shared" si="226"/>
        <v/>
      </c>
      <c r="W760" s="66" t="str">
        <f t="shared" si="227"/>
        <v/>
      </c>
    </row>
    <row r="761" spans="1:23" ht="13.5" customHeight="1">
      <c r="A761" s="45" t="str">
        <f>IF('Time Series Inputs'!A761="","",'Time Series Inputs'!A761)</f>
        <v/>
      </c>
      <c r="B761" s="74" t="str">
        <f>IF('Time Series Inputs'!B761="","",'Time Series Inputs'!B761)</f>
        <v/>
      </c>
      <c r="C761" s="74" t="str">
        <f>IF('Time Series Inputs'!C761="","",'Time Series Inputs'!C761)</f>
        <v/>
      </c>
      <c r="D761" s="53" t="str">
        <f>IF(A761="","",'Apply Constraints'!A761)</f>
        <v/>
      </c>
      <c r="E761" s="73" t="str">
        <f t="shared" si="212"/>
        <v/>
      </c>
      <c r="F761" s="68" t="str">
        <f t="shared" si="213"/>
        <v/>
      </c>
      <c r="G761" s="68" t="str">
        <f t="shared" si="214"/>
        <v/>
      </c>
      <c r="H761" s="69" t="str">
        <f t="shared" si="215"/>
        <v/>
      </c>
      <c r="I761" s="70" t="str">
        <f t="shared" si="216"/>
        <v/>
      </c>
      <c r="J761" s="46" t="str">
        <f t="shared" si="209"/>
        <v/>
      </c>
      <c r="K761" s="71" t="str">
        <f t="shared" si="217"/>
        <v/>
      </c>
      <c r="L761" s="70" t="str">
        <f t="shared" si="218"/>
        <v/>
      </c>
      <c r="M761" s="53" t="str">
        <f t="shared" si="219"/>
        <v/>
      </c>
      <c r="N761" s="53" t="str">
        <f t="shared" si="220"/>
        <v/>
      </c>
      <c r="O761" s="53" t="str">
        <f t="shared" si="210"/>
        <v/>
      </c>
      <c r="P761" s="72" t="str">
        <f t="shared" si="221"/>
        <v/>
      </c>
      <c r="Q761" s="72" t="str">
        <f t="shared" si="222"/>
        <v/>
      </c>
      <c r="R761" s="71" t="str">
        <f t="shared" si="223"/>
        <v/>
      </c>
      <c r="S761" s="71" t="str">
        <f t="shared" si="224"/>
        <v/>
      </c>
      <c r="T761" s="71" t="str">
        <f t="shared" si="225"/>
        <v/>
      </c>
      <c r="U761" s="53" t="str">
        <f t="shared" si="211"/>
        <v/>
      </c>
      <c r="V761" s="52" t="str">
        <f t="shared" si="226"/>
        <v/>
      </c>
      <c r="W761" s="66" t="str">
        <f t="shared" si="227"/>
        <v/>
      </c>
    </row>
    <row r="762" spans="1:23" ht="13.5" customHeight="1">
      <c r="A762" s="45" t="str">
        <f>IF('Time Series Inputs'!A762="","",'Time Series Inputs'!A762)</f>
        <v/>
      </c>
      <c r="B762" s="74" t="str">
        <f>IF('Time Series Inputs'!B762="","",'Time Series Inputs'!B762)</f>
        <v/>
      </c>
      <c r="C762" s="74" t="str">
        <f>IF('Time Series Inputs'!C762="","",'Time Series Inputs'!C762)</f>
        <v/>
      </c>
      <c r="D762" s="53" t="str">
        <f>IF(A762="","",'Apply Constraints'!A762)</f>
        <v/>
      </c>
      <c r="E762" s="73" t="str">
        <f t="shared" si="212"/>
        <v/>
      </c>
      <c r="F762" s="68" t="str">
        <f t="shared" si="213"/>
        <v/>
      </c>
      <c r="G762" s="68" t="str">
        <f t="shared" si="214"/>
        <v/>
      </c>
      <c r="H762" s="69" t="str">
        <f t="shared" si="215"/>
        <v/>
      </c>
      <c r="I762" s="70" t="str">
        <f t="shared" si="216"/>
        <v/>
      </c>
      <c r="J762" s="46" t="str">
        <f t="shared" si="209"/>
        <v/>
      </c>
      <c r="K762" s="71" t="str">
        <f t="shared" si="217"/>
        <v/>
      </c>
      <c r="L762" s="70" t="str">
        <f t="shared" si="218"/>
        <v/>
      </c>
      <c r="M762" s="53" t="str">
        <f t="shared" si="219"/>
        <v/>
      </c>
      <c r="N762" s="53" t="str">
        <f t="shared" si="220"/>
        <v/>
      </c>
      <c r="O762" s="53" t="str">
        <f t="shared" si="210"/>
        <v/>
      </c>
      <c r="P762" s="72" t="str">
        <f t="shared" si="221"/>
        <v/>
      </c>
      <c r="Q762" s="72" t="str">
        <f t="shared" si="222"/>
        <v/>
      </c>
      <c r="R762" s="71" t="str">
        <f t="shared" si="223"/>
        <v/>
      </c>
      <c r="S762" s="71" t="str">
        <f t="shared" si="224"/>
        <v/>
      </c>
      <c r="T762" s="71" t="str">
        <f t="shared" si="225"/>
        <v/>
      </c>
      <c r="U762" s="53" t="str">
        <f t="shared" si="211"/>
        <v/>
      </c>
      <c r="V762" s="52" t="str">
        <f t="shared" si="226"/>
        <v/>
      </c>
      <c r="W762" s="66" t="str">
        <f t="shared" si="227"/>
        <v/>
      </c>
    </row>
    <row r="763" spans="1:23" ht="13.5" customHeight="1">
      <c r="A763" s="45" t="str">
        <f>IF('Time Series Inputs'!A763="","",'Time Series Inputs'!A763)</f>
        <v/>
      </c>
      <c r="B763" s="74" t="str">
        <f>IF('Time Series Inputs'!B763="","",'Time Series Inputs'!B763)</f>
        <v/>
      </c>
      <c r="C763" s="74" t="str">
        <f>IF('Time Series Inputs'!C763="","",'Time Series Inputs'!C763)</f>
        <v/>
      </c>
      <c r="D763" s="53" t="str">
        <f>IF(A763="","",'Apply Constraints'!A763)</f>
        <v/>
      </c>
      <c r="E763" s="73" t="str">
        <f t="shared" si="212"/>
        <v/>
      </c>
      <c r="F763" s="68" t="str">
        <f t="shared" si="213"/>
        <v/>
      </c>
      <c r="G763" s="68" t="str">
        <f t="shared" si="214"/>
        <v/>
      </c>
      <c r="H763" s="69" t="str">
        <f t="shared" si="215"/>
        <v/>
      </c>
      <c r="I763" s="70" t="str">
        <f t="shared" si="216"/>
        <v/>
      </c>
      <c r="J763" s="46" t="str">
        <f t="shared" si="209"/>
        <v/>
      </c>
      <c r="K763" s="71" t="str">
        <f t="shared" si="217"/>
        <v/>
      </c>
      <c r="L763" s="70" t="str">
        <f t="shared" si="218"/>
        <v/>
      </c>
      <c r="M763" s="53" t="str">
        <f t="shared" si="219"/>
        <v/>
      </c>
      <c r="N763" s="53" t="str">
        <f t="shared" si="220"/>
        <v/>
      </c>
      <c r="O763" s="53" t="str">
        <f t="shared" si="210"/>
        <v/>
      </c>
      <c r="P763" s="72" t="str">
        <f t="shared" si="221"/>
        <v/>
      </c>
      <c r="Q763" s="72" t="str">
        <f t="shared" si="222"/>
        <v/>
      </c>
      <c r="R763" s="71" t="str">
        <f t="shared" si="223"/>
        <v/>
      </c>
      <c r="S763" s="71" t="str">
        <f t="shared" si="224"/>
        <v/>
      </c>
      <c r="T763" s="71" t="str">
        <f t="shared" si="225"/>
        <v/>
      </c>
      <c r="U763" s="53" t="str">
        <f t="shared" si="211"/>
        <v/>
      </c>
      <c r="V763" s="52" t="str">
        <f t="shared" si="226"/>
        <v/>
      </c>
      <c r="W763" s="66" t="str">
        <f t="shared" si="227"/>
        <v/>
      </c>
    </row>
    <row r="764" spans="1:23" ht="13.5" customHeight="1">
      <c r="A764" s="45" t="str">
        <f>IF('Time Series Inputs'!A764="","",'Time Series Inputs'!A764)</f>
        <v/>
      </c>
      <c r="B764" s="74" t="str">
        <f>IF('Time Series Inputs'!B764="","",'Time Series Inputs'!B764)</f>
        <v/>
      </c>
      <c r="C764" s="74" t="str">
        <f>IF('Time Series Inputs'!C764="","",'Time Series Inputs'!C764)</f>
        <v/>
      </c>
      <c r="D764" s="53" t="str">
        <f>IF(A764="","",'Apply Constraints'!A764)</f>
        <v/>
      </c>
      <c r="E764" s="73" t="str">
        <f t="shared" si="212"/>
        <v/>
      </c>
      <c r="F764" s="68" t="str">
        <f t="shared" si="213"/>
        <v/>
      </c>
      <c r="G764" s="68" t="str">
        <f t="shared" si="214"/>
        <v/>
      </c>
      <c r="H764" s="69" t="str">
        <f t="shared" si="215"/>
        <v/>
      </c>
      <c r="I764" s="70" t="str">
        <f t="shared" si="216"/>
        <v/>
      </c>
      <c r="J764" s="46" t="str">
        <f t="shared" si="209"/>
        <v/>
      </c>
      <c r="K764" s="71" t="str">
        <f t="shared" si="217"/>
        <v/>
      </c>
      <c r="L764" s="70" t="str">
        <f t="shared" si="218"/>
        <v/>
      </c>
      <c r="M764" s="53" t="str">
        <f t="shared" si="219"/>
        <v/>
      </c>
      <c r="N764" s="53" t="str">
        <f t="shared" si="220"/>
        <v/>
      </c>
      <c r="O764" s="53" t="str">
        <f t="shared" si="210"/>
        <v/>
      </c>
      <c r="P764" s="72" t="str">
        <f t="shared" si="221"/>
        <v/>
      </c>
      <c r="Q764" s="72" t="str">
        <f t="shared" si="222"/>
        <v/>
      </c>
      <c r="R764" s="71" t="str">
        <f t="shared" si="223"/>
        <v/>
      </c>
      <c r="S764" s="71" t="str">
        <f t="shared" si="224"/>
        <v/>
      </c>
      <c r="T764" s="71" t="str">
        <f t="shared" si="225"/>
        <v/>
      </c>
      <c r="U764" s="53" t="str">
        <f t="shared" si="211"/>
        <v/>
      </c>
      <c r="V764" s="52" t="str">
        <f t="shared" si="226"/>
        <v/>
      </c>
      <c r="W764" s="66" t="str">
        <f t="shared" si="227"/>
        <v/>
      </c>
    </row>
    <row r="765" spans="1:23" ht="13.5" customHeight="1">
      <c r="A765" s="45" t="str">
        <f>IF('Time Series Inputs'!A765="","",'Time Series Inputs'!A765)</f>
        <v/>
      </c>
      <c r="B765" s="74" t="str">
        <f>IF('Time Series Inputs'!B765="","",'Time Series Inputs'!B765)</f>
        <v/>
      </c>
      <c r="C765" s="74" t="str">
        <f>IF('Time Series Inputs'!C765="","",'Time Series Inputs'!C765)</f>
        <v/>
      </c>
      <c r="D765" s="53" t="str">
        <f>IF(A765="","",'Apply Constraints'!A765)</f>
        <v/>
      </c>
      <c r="E765" s="73" t="str">
        <f t="shared" si="212"/>
        <v/>
      </c>
      <c r="F765" s="68" t="str">
        <f t="shared" si="213"/>
        <v/>
      </c>
      <c r="G765" s="68" t="str">
        <f t="shared" si="214"/>
        <v/>
      </c>
      <c r="H765" s="69" t="str">
        <f t="shared" si="215"/>
        <v/>
      </c>
      <c r="I765" s="70" t="str">
        <f t="shared" si="216"/>
        <v/>
      </c>
      <c r="J765" s="46" t="str">
        <f t="shared" si="209"/>
        <v/>
      </c>
      <c r="K765" s="71" t="str">
        <f t="shared" si="217"/>
        <v/>
      </c>
      <c r="L765" s="70" t="str">
        <f t="shared" si="218"/>
        <v/>
      </c>
      <c r="M765" s="53" t="str">
        <f t="shared" si="219"/>
        <v/>
      </c>
      <c r="N765" s="53" t="str">
        <f t="shared" si="220"/>
        <v/>
      </c>
      <c r="O765" s="53" t="str">
        <f t="shared" si="210"/>
        <v/>
      </c>
      <c r="P765" s="72" t="str">
        <f t="shared" si="221"/>
        <v/>
      </c>
      <c r="Q765" s="72" t="str">
        <f t="shared" si="222"/>
        <v/>
      </c>
      <c r="R765" s="71" t="str">
        <f t="shared" si="223"/>
        <v/>
      </c>
      <c r="S765" s="71" t="str">
        <f t="shared" si="224"/>
        <v/>
      </c>
      <c r="T765" s="71" t="str">
        <f t="shared" si="225"/>
        <v/>
      </c>
      <c r="U765" s="53" t="str">
        <f t="shared" si="211"/>
        <v/>
      </c>
      <c r="V765" s="52" t="str">
        <f t="shared" si="226"/>
        <v/>
      </c>
      <c r="W765" s="66" t="str">
        <f t="shared" si="227"/>
        <v/>
      </c>
    </row>
    <row r="766" spans="1:23" ht="13.5" customHeight="1">
      <c r="A766" s="45" t="str">
        <f>IF('Time Series Inputs'!A766="","",'Time Series Inputs'!A766)</f>
        <v/>
      </c>
      <c r="B766" s="74" t="str">
        <f>IF('Time Series Inputs'!B766="","",'Time Series Inputs'!B766)</f>
        <v/>
      </c>
      <c r="C766" s="74" t="str">
        <f>IF('Time Series Inputs'!C766="","",'Time Series Inputs'!C766)</f>
        <v/>
      </c>
      <c r="D766" s="53" t="str">
        <f>IF(A766="","",'Apply Constraints'!A766)</f>
        <v/>
      </c>
      <c r="E766" s="73" t="str">
        <f t="shared" si="212"/>
        <v/>
      </c>
      <c r="F766" s="68" t="str">
        <f t="shared" si="213"/>
        <v/>
      </c>
      <c r="G766" s="68" t="str">
        <f t="shared" si="214"/>
        <v/>
      </c>
      <c r="H766" s="69" t="str">
        <f t="shared" si="215"/>
        <v/>
      </c>
      <c r="I766" s="70" t="str">
        <f t="shared" si="216"/>
        <v/>
      </c>
      <c r="J766" s="46" t="str">
        <f t="shared" si="209"/>
        <v/>
      </c>
      <c r="K766" s="71" t="str">
        <f t="shared" si="217"/>
        <v/>
      </c>
      <c r="L766" s="70" t="str">
        <f t="shared" si="218"/>
        <v/>
      </c>
      <c r="M766" s="53" t="str">
        <f t="shared" si="219"/>
        <v/>
      </c>
      <c r="N766" s="53" t="str">
        <f t="shared" si="220"/>
        <v/>
      </c>
      <c r="O766" s="53" t="str">
        <f t="shared" si="210"/>
        <v/>
      </c>
      <c r="P766" s="72" t="str">
        <f t="shared" si="221"/>
        <v/>
      </c>
      <c r="Q766" s="72" t="str">
        <f t="shared" si="222"/>
        <v/>
      </c>
      <c r="R766" s="71" t="str">
        <f t="shared" si="223"/>
        <v/>
      </c>
      <c r="S766" s="71" t="str">
        <f t="shared" si="224"/>
        <v/>
      </c>
      <c r="T766" s="71" t="str">
        <f t="shared" si="225"/>
        <v/>
      </c>
      <c r="U766" s="53" t="str">
        <f t="shared" si="211"/>
        <v/>
      </c>
      <c r="V766" s="52" t="str">
        <f t="shared" si="226"/>
        <v/>
      </c>
      <c r="W766" s="66" t="str">
        <f t="shared" si="227"/>
        <v/>
      </c>
    </row>
    <row r="767" spans="1:23" ht="13.5" customHeight="1">
      <c r="A767" s="45" t="str">
        <f>IF('Time Series Inputs'!A767="","",'Time Series Inputs'!A767)</f>
        <v/>
      </c>
      <c r="B767" s="74" t="str">
        <f>IF('Time Series Inputs'!B767="","",'Time Series Inputs'!B767)</f>
        <v/>
      </c>
      <c r="C767" s="74" t="str">
        <f>IF('Time Series Inputs'!C767="","",'Time Series Inputs'!C767)</f>
        <v/>
      </c>
      <c r="D767" s="53" t="str">
        <f>IF(A767="","",'Apply Constraints'!A767)</f>
        <v/>
      </c>
      <c r="E767" s="73" t="str">
        <f t="shared" si="212"/>
        <v/>
      </c>
      <c r="F767" s="68" t="str">
        <f t="shared" si="213"/>
        <v/>
      </c>
      <c r="G767" s="68" t="str">
        <f t="shared" si="214"/>
        <v/>
      </c>
      <c r="H767" s="69" t="str">
        <f t="shared" si="215"/>
        <v/>
      </c>
      <c r="I767" s="70" t="str">
        <f t="shared" si="216"/>
        <v/>
      </c>
      <c r="J767" s="46" t="str">
        <f t="shared" si="209"/>
        <v/>
      </c>
      <c r="K767" s="71" t="str">
        <f t="shared" si="217"/>
        <v/>
      </c>
      <c r="L767" s="70" t="str">
        <f t="shared" si="218"/>
        <v/>
      </c>
      <c r="M767" s="53" t="str">
        <f t="shared" si="219"/>
        <v/>
      </c>
      <c r="N767" s="53" t="str">
        <f t="shared" si="220"/>
        <v/>
      </c>
      <c r="O767" s="53" t="str">
        <f t="shared" si="210"/>
        <v/>
      </c>
      <c r="P767" s="72" t="str">
        <f t="shared" si="221"/>
        <v/>
      </c>
      <c r="Q767" s="72" t="str">
        <f t="shared" si="222"/>
        <v/>
      </c>
      <c r="R767" s="71" t="str">
        <f t="shared" si="223"/>
        <v/>
      </c>
      <c r="S767" s="71" t="str">
        <f t="shared" si="224"/>
        <v/>
      </c>
      <c r="T767" s="71" t="str">
        <f t="shared" si="225"/>
        <v/>
      </c>
      <c r="U767" s="53" t="str">
        <f t="shared" si="211"/>
        <v/>
      </c>
      <c r="V767" s="52" t="str">
        <f t="shared" si="226"/>
        <v/>
      </c>
      <c r="W767" s="66" t="str">
        <f t="shared" si="227"/>
        <v/>
      </c>
    </row>
    <row r="768" spans="1:23" ht="13.5" customHeight="1">
      <c r="A768" s="45" t="str">
        <f>IF('Time Series Inputs'!A768="","",'Time Series Inputs'!A768)</f>
        <v/>
      </c>
      <c r="B768" s="74" t="str">
        <f>IF('Time Series Inputs'!B768="","",'Time Series Inputs'!B768)</f>
        <v/>
      </c>
      <c r="C768" s="74" t="str">
        <f>IF('Time Series Inputs'!C768="","",'Time Series Inputs'!C768)</f>
        <v/>
      </c>
      <c r="D768" s="53" t="str">
        <f>IF(A768="","",'Apply Constraints'!A768)</f>
        <v/>
      </c>
      <c r="E768" s="73" t="str">
        <f t="shared" si="212"/>
        <v/>
      </c>
      <c r="F768" s="68" t="str">
        <f t="shared" si="213"/>
        <v/>
      </c>
      <c r="G768" s="68" t="str">
        <f t="shared" si="214"/>
        <v/>
      </c>
      <c r="H768" s="69" t="str">
        <f t="shared" si="215"/>
        <v/>
      </c>
      <c r="I768" s="70" t="str">
        <f t="shared" si="216"/>
        <v/>
      </c>
      <c r="J768" s="46" t="str">
        <f t="shared" si="209"/>
        <v/>
      </c>
      <c r="K768" s="71" t="str">
        <f t="shared" si="217"/>
        <v/>
      </c>
      <c r="L768" s="70" t="str">
        <f t="shared" si="218"/>
        <v/>
      </c>
      <c r="M768" s="53" t="str">
        <f t="shared" si="219"/>
        <v/>
      </c>
      <c r="N768" s="53" t="str">
        <f t="shared" si="220"/>
        <v/>
      </c>
      <c r="O768" s="53" t="str">
        <f t="shared" si="210"/>
        <v/>
      </c>
      <c r="P768" s="72" t="str">
        <f t="shared" si="221"/>
        <v/>
      </c>
      <c r="Q768" s="72" t="str">
        <f t="shared" si="222"/>
        <v/>
      </c>
      <c r="R768" s="71" t="str">
        <f t="shared" si="223"/>
        <v/>
      </c>
      <c r="S768" s="71" t="str">
        <f t="shared" si="224"/>
        <v/>
      </c>
      <c r="T768" s="71" t="str">
        <f t="shared" si="225"/>
        <v/>
      </c>
      <c r="U768" s="53" t="str">
        <f t="shared" si="211"/>
        <v/>
      </c>
      <c r="V768" s="52" t="str">
        <f t="shared" si="226"/>
        <v/>
      </c>
      <c r="W768" s="66" t="str">
        <f t="shared" si="227"/>
        <v/>
      </c>
    </row>
    <row r="769" spans="1:23" ht="13.5" customHeight="1">
      <c r="A769" s="45" t="str">
        <f>IF('Time Series Inputs'!A769="","",'Time Series Inputs'!A769)</f>
        <v/>
      </c>
      <c r="B769" s="74" t="str">
        <f>IF('Time Series Inputs'!B769="","",'Time Series Inputs'!B769)</f>
        <v/>
      </c>
      <c r="C769" s="74" t="str">
        <f>IF('Time Series Inputs'!C769="","",'Time Series Inputs'!C769)</f>
        <v/>
      </c>
      <c r="D769" s="53" t="str">
        <f>IF(A769="","",'Apply Constraints'!A769)</f>
        <v/>
      </c>
      <c r="E769" s="73" t="str">
        <f t="shared" si="212"/>
        <v/>
      </c>
      <c r="F769" s="68" t="str">
        <f t="shared" si="213"/>
        <v/>
      </c>
      <c r="G769" s="68" t="str">
        <f t="shared" si="214"/>
        <v/>
      </c>
      <c r="H769" s="69" t="str">
        <f t="shared" si="215"/>
        <v/>
      </c>
      <c r="I769" s="70" t="str">
        <f t="shared" si="216"/>
        <v/>
      </c>
      <c r="J769" s="46" t="str">
        <f t="shared" si="209"/>
        <v/>
      </c>
      <c r="K769" s="71" t="str">
        <f t="shared" si="217"/>
        <v/>
      </c>
      <c r="L769" s="70" t="str">
        <f t="shared" si="218"/>
        <v/>
      </c>
      <c r="M769" s="53" t="str">
        <f t="shared" si="219"/>
        <v/>
      </c>
      <c r="N769" s="53" t="str">
        <f t="shared" si="220"/>
        <v/>
      </c>
      <c r="O769" s="53" t="str">
        <f t="shared" si="210"/>
        <v/>
      </c>
      <c r="P769" s="72" t="str">
        <f t="shared" si="221"/>
        <v/>
      </c>
      <c r="Q769" s="72" t="str">
        <f t="shared" si="222"/>
        <v/>
      </c>
      <c r="R769" s="71" t="str">
        <f t="shared" si="223"/>
        <v/>
      </c>
      <c r="S769" s="71" t="str">
        <f t="shared" si="224"/>
        <v/>
      </c>
      <c r="T769" s="71" t="str">
        <f t="shared" si="225"/>
        <v/>
      </c>
      <c r="U769" s="53" t="str">
        <f t="shared" si="211"/>
        <v/>
      </c>
      <c r="V769" s="52" t="str">
        <f t="shared" si="226"/>
        <v/>
      </c>
      <c r="W769" s="66" t="str">
        <f t="shared" si="227"/>
        <v/>
      </c>
    </row>
    <row r="770" spans="1:23" ht="13.5" customHeight="1">
      <c r="A770" s="45" t="str">
        <f>IF('Time Series Inputs'!A770="","",'Time Series Inputs'!A770)</f>
        <v/>
      </c>
      <c r="B770" s="74" t="str">
        <f>IF('Time Series Inputs'!B770="","",'Time Series Inputs'!B770)</f>
        <v/>
      </c>
      <c r="C770" s="74" t="str">
        <f>IF('Time Series Inputs'!C770="","",'Time Series Inputs'!C770)</f>
        <v/>
      </c>
      <c r="D770" s="53" t="str">
        <f>IF(A770="","",'Apply Constraints'!A770)</f>
        <v/>
      </c>
      <c r="E770" s="73" t="str">
        <f t="shared" si="212"/>
        <v/>
      </c>
      <c r="F770" s="68" t="str">
        <f t="shared" si="213"/>
        <v/>
      </c>
      <c r="G770" s="68" t="str">
        <f t="shared" si="214"/>
        <v/>
      </c>
      <c r="H770" s="69" t="str">
        <f t="shared" si="215"/>
        <v/>
      </c>
      <c r="I770" s="70" t="str">
        <f t="shared" si="216"/>
        <v/>
      </c>
      <c r="J770" s="46" t="str">
        <f t="shared" ref="J770:J833" si="228">IF(B770="","", -F770* (1-(1-ANNUAL_FEE)^(1/252)))</f>
        <v/>
      </c>
      <c r="K770" s="71" t="str">
        <f t="shared" si="217"/>
        <v/>
      </c>
      <c r="L770" s="70" t="str">
        <f t="shared" si="218"/>
        <v/>
      </c>
      <c r="M770" s="53" t="str">
        <f t="shared" si="219"/>
        <v/>
      </c>
      <c r="N770" s="53" t="str">
        <f t="shared" si="220"/>
        <v/>
      </c>
      <c r="O770" s="53" t="str">
        <f t="shared" ref="O770:O833" si="229">IF(A770="","",IF(D770=N770,0,IF(D770&gt;N770,(D770-N770)/(1+BID_OFFER_SPREAD/2*D770),(D770-N770)/(1-BID_OFFER_SPREAD/2*D770))*(K770/(1-N770))))</f>
        <v/>
      </c>
      <c r="P770" s="72" t="str">
        <f t="shared" si="221"/>
        <v/>
      </c>
      <c r="Q770" s="72" t="str">
        <f t="shared" si="222"/>
        <v/>
      </c>
      <c r="R770" s="71" t="str">
        <f t="shared" si="223"/>
        <v/>
      </c>
      <c r="S770" s="71" t="str">
        <f t="shared" si="224"/>
        <v/>
      </c>
      <c r="T770" s="71" t="str">
        <f t="shared" si="225"/>
        <v/>
      </c>
      <c r="U770" s="53" t="str">
        <f t="shared" ref="U770:U833" si="230">IF(E770="","",T770/(T770+S770))</f>
        <v/>
      </c>
      <c r="V770" s="52" t="str">
        <f t="shared" si="226"/>
        <v/>
      </c>
      <c r="W770" s="66" t="str">
        <f t="shared" si="227"/>
        <v/>
      </c>
    </row>
    <row r="771" spans="1:23" ht="13.5" customHeight="1">
      <c r="A771" s="45" t="str">
        <f>IF('Time Series Inputs'!A771="","",'Time Series Inputs'!A771)</f>
        <v/>
      </c>
      <c r="B771" s="74" t="str">
        <f>IF('Time Series Inputs'!B771="","",'Time Series Inputs'!B771)</f>
        <v/>
      </c>
      <c r="C771" s="74" t="str">
        <f>IF('Time Series Inputs'!C771="","",'Time Series Inputs'!C771)</f>
        <v/>
      </c>
      <c r="D771" s="53" t="str">
        <f>IF(A771="","",'Apply Constraints'!A771)</f>
        <v/>
      </c>
      <c r="E771" s="73" t="str">
        <f t="shared" ref="E771:E834" si="231">IF(B771="","",(U770*B771/B770/(1+U770*(B771/B770-1))))</f>
        <v/>
      </c>
      <c r="F771" s="68" t="str">
        <f t="shared" ref="F771:F834" si="232">IF(B771="","",Q770*B771+S770)</f>
        <v/>
      </c>
      <c r="G771" s="68" t="str">
        <f t="shared" ref="G771:G834" si="233">IF(B771="","", E771*F771)</f>
        <v/>
      </c>
      <c r="H771" s="69" t="str">
        <f t="shared" ref="H771:H834" si="234">IF(B771="","", F771 - Q770*B771)</f>
        <v/>
      </c>
      <c r="I771" s="70" t="str">
        <f t="shared" ref="I771:I834" si="235">IF(B771="","", G771/B771)</f>
        <v/>
      </c>
      <c r="J771" s="46" t="str">
        <f t="shared" si="228"/>
        <v/>
      </c>
      <c r="K771" s="71" t="str">
        <f t="shared" ref="K771:K834" si="236">IF(B771="","", H771+J771)</f>
        <v/>
      </c>
      <c r="L771" s="70" t="str">
        <f t="shared" ref="L771:L834" si="237">IF(B771="","", K771+G771)</f>
        <v/>
      </c>
      <c r="M771" s="53" t="str">
        <f t="shared" ref="M771:M834" si="238">IF(B771="","", L771*D771*(1-ANNUAL_FEE)^(1/252))</f>
        <v/>
      </c>
      <c r="N771" s="53" t="str">
        <f t="shared" ref="N771:N834" si="239">IF(B771="","", G771/L771)</f>
        <v/>
      </c>
      <c r="O771" s="53" t="str">
        <f t="shared" si="229"/>
        <v/>
      </c>
      <c r="P771" s="72" t="str">
        <f t="shared" ref="P771:P834" si="240">IF(B771="","", O771/B771)</f>
        <v/>
      </c>
      <c r="Q771" s="72" t="str">
        <f t="shared" ref="Q771:Q834" si="241">IF(B771="","", P771+I771)</f>
        <v/>
      </c>
      <c r="R771" s="71" t="str">
        <f t="shared" ref="R771:R834" si="242">IF(A771="","",IF(P771&gt;0,-P771*B771*(1+BID_OFFER_SPREAD/2),-P771*B771*(1-BID_OFFER_SPREAD/2)))</f>
        <v/>
      </c>
      <c r="S771" s="71" t="str">
        <f t="shared" ref="S771:S834" si="243">IF(B771="","", K771+R771)</f>
        <v/>
      </c>
      <c r="T771" s="71" t="str">
        <f t="shared" ref="T771:T834" si="244">IF(B771="","", Q771*B771)</f>
        <v/>
      </c>
      <c r="U771" s="53" t="str">
        <f t="shared" si="230"/>
        <v/>
      </c>
      <c r="V771" s="52" t="str">
        <f t="shared" ref="V771:V834" si="245">IF(B771="","", IF(U771=D771,"Correct", "Error"))</f>
        <v/>
      </c>
      <c r="W771" s="66" t="str">
        <f t="shared" ref="W771:W834" si="246">IF(B771="","", S771+T771)</f>
        <v/>
      </c>
    </row>
    <row r="772" spans="1:23" ht="13.5" customHeight="1">
      <c r="A772" s="45" t="str">
        <f>IF('Time Series Inputs'!A772="","",'Time Series Inputs'!A772)</f>
        <v/>
      </c>
      <c r="B772" s="74" t="str">
        <f>IF('Time Series Inputs'!B772="","",'Time Series Inputs'!B772)</f>
        <v/>
      </c>
      <c r="C772" s="74" t="str">
        <f>IF('Time Series Inputs'!C772="","",'Time Series Inputs'!C772)</f>
        <v/>
      </c>
      <c r="D772" s="53" t="str">
        <f>IF(A772="","",'Apply Constraints'!A772)</f>
        <v/>
      </c>
      <c r="E772" s="73" t="str">
        <f t="shared" si="231"/>
        <v/>
      </c>
      <c r="F772" s="68" t="str">
        <f t="shared" si="232"/>
        <v/>
      </c>
      <c r="G772" s="68" t="str">
        <f t="shared" si="233"/>
        <v/>
      </c>
      <c r="H772" s="69" t="str">
        <f t="shared" si="234"/>
        <v/>
      </c>
      <c r="I772" s="70" t="str">
        <f t="shared" si="235"/>
        <v/>
      </c>
      <c r="J772" s="46" t="str">
        <f t="shared" si="228"/>
        <v/>
      </c>
      <c r="K772" s="71" t="str">
        <f t="shared" si="236"/>
        <v/>
      </c>
      <c r="L772" s="70" t="str">
        <f t="shared" si="237"/>
        <v/>
      </c>
      <c r="M772" s="53" t="str">
        <f t="shared" si="238"/>
        <v/>
      </c>
      <c r="N772" s="53" t="str">
        <f t="shared" si="239"/>
        <v/>
      </c>
      <c r="O772" s="53" t="str">
        <f t="shared" si="229"/>
        <v/>
      </c>
      <c r="P772" s="72" t="str">
        <f t="shared" si="240"/>
        <v/>
      </c>
      <c r="Q772" s="72" t="str">
        <f t="shared" si="241"/>
        <v/>
      </c>
      <c r="R772" s="71" t="str">
        <f t="shared" si="242"/>
        <v/>
      </c>
      <c r="S772" s="71" t="str">
        <f t="shared" si="243"/>
        <v/>
      </c>
      <c r="T772" s="71" t="str">
        <f t="shared" si="244"/>
        <v/>
      </c>
      <c r="U772" s="53" t="str">
        <f t="shared" si="230"/>
        <v/>
      </c>
      <c r="V772" s="52" t="str">
        <f t="shared" si="245"/>
        <v/>
      </c>
      <c r="W772" s="66" t="str">
        <f t="shared" si="246"/>
        <v/>
      </c>
    </row>
    <row r="773" spans="1:23" ht="13.5" customHeight="1">
      <c r="A773" s="45" t="str">
        <f>IF('Time Series Inputs'!A773="","",'Time Series Inputs'!A773)</f>
        <v/>
      </c>
      <c r="B773" s="74" t="str">
        <f>IF('Time Series Inputs'!B773="","",'Time Series Inputs'!B773)</f>
        <v/>
      </c>
      <c r="C773" s="74" t="str">
        <f>IF('Time Series Inputs'!C773="","",'Time Series Inputs'!C773)</f>
        <v/>
      </c>
      <c r="D773" s="53" t="str">
        <f>IF(A773="","",'Apply Constraints'!A773)</f>
        <v/>
      </c>
      <c r="E773" s="73" t="str">
        <f t="shared" si="231"/>
        <v/>
      </c>
      <c r="F773" s="68" t="str">
        <f t="shared" si="232"/>
        <v/>
      </c>
      <c r="G773" s="68" t="str">
        <f t="shared" si="233"/>
        <v/>
      </c>
      <c r="H773" s="69" t="str">
        <f t="shared" si="234"/>
        <v/>
      </c>
      <c r="I773" s="70" t="str">
        <f t="shared" si="235"/>
        <v/>
      </c>
      <c r="J773" s="46" t="str">
        <f t="shared" si="228"/>
        <v/>
      </c>
      <c r="K773" s="71" t="str">
        <f t="shared" si="236"/>
        <v/>
      </c>
      <c r="L773" s="70" t="str">
        <f t="shared" si="237"/>
        <v/>
      </c>
      <c r="M773" s="53" t="str">
        <f t="shared" si="238"/>
        <v/>
      </c>
      <c r="N773" s="53" t="str">
        <f t="shared" si="239"/>
        <v/>
      </c>
      <c r="O773" s="53" t="str">
        <f t="shared" si="229"/>
        <v/>
      </c>
      <c r="P773" s="72" t="str">
        <f t="shared" si="240"/>
        <v/>
      </c>
      <c r="Q773" s="72" t="str">
        <f t="shared" si="241"/>
        <v/>
      </c>
      <c r="R773" s="71" t="str">
        <f t="shared" si="242"/>
        <v/>
      </c>
      <c r="S773" s="71" t="str">
        <f t="shared" si="243"/>
        <v/>
      </c>
      <c r="T773" s="71" t="str">
        <f t="shared" si="244"/>
        <v/>
      </c>
      <c r="U773" s="53" t="str">
        <f t="shared" si="230"/>
        <v/>
      </c>
      <c r="V773" s="52" t="str">
        <f t="shared" si="245"/>
        <v/>
      </c>
      <c r="W773" s="66" t="str">
        <f t="shared" si="246"/>
        <v/>
      </c>
    </row>
    <row r="774" spans="1:23" ht="13.5" customHeight="1">
      <c r="A774" s="45" t="str">
        <f>IF('Time Series Inputs'!A774="","",'Time Series Inputs'!A774)</f>
        <v/>
      </c>
      <c r="B774" s="74" t="str">
        <f>IF('Time Series Inputs'!B774="","",'Time Series Inputs'!B774)</f>
        <v/>
      </c>
      <c r="C774" s="74" t="str">
        <f>IF('Time Series Inputs'!C774="","",'Time Series Inputs'!C774)</f>
        <v/>
      </c>
      <c r="D774" s="53" t="str">
        <f>IF(A774="","",'Apply Constraints'!A774)</f>
        <v/>
      </c>
      <c r="E774" s="73" t="str">
        <f t="shared" si="231"/>
        <v/>
      </c>
      <c r="F774" s="68" t="str">
        <f t="shared" si="232"/>
        <v/>
      </c>
      <c r="G774" s="68" t="str">
        <f t="shared" si="233"/>
        <v/>
      </c>
      <c r="H774" s="69" t="str">
        <f t="shared" si="234"/>
        <v/>
      </c>
      <c r="I774" s="70" t="str">
        <f t="shared" si="235"/>
        <v/>
      </c>
      <c r="J774" s="46" t="str">
        <f t="shared" si="228"/>
        <v/>
      </c>
      <c r="K774" s="71" t="str">
        <f t="shared" si="236"/>
        <v/>
      </c>
      <c r="L774" s="70" t="str">
        <f t="shared" si="237"/>
        <v/>
      </c>
      <c r="M774" s="53" t="str">
        <f t="shared" si="238"/>
        <v/>
      </c>
      <c r="N774" s="53" t="str">
        <f t="shared" si="239"/>
        <v/>
      </c>
      <c r="O774" s="53" t="str">
        <f t="shared" si="229"/>
        <v/>
      </c>
      <c r="P774" s="72" t="str">
        <f t="shared" si="240"/>
        <v/>
      </c>
      <c r="Q774" s="72" t="str">
        <f t="shared" si="241"/>
        <v/>
      </c>
      <c r="R774" s="71" t="str">
        <f t="shared" si="242"/>
        <v/>
      </c>
      <c r="S774" s="71" t="str">
        <f t="shared" si="243"/>
        <v/>
      </c>
      <c r="T774" s="71" t="str">
        <f t="shared" si="244"/>
        <v/>
      </c>
      <c r="U774" s="53" t="str">
        <f t="shared" si="230"/>
        <v/>
      </c>
      <c r="V774" s="52" t="str">
        <f t="shared" si="245"/>
        <v/>
      </c>
      <c r="W774" s="66" t="str">
        <f t="shared" si="246"/>
        <v/>
      </c>
    </row>
    <row r="775" spans="1:23" ht="13.5" customHeight="1">
      <c r="A775" s="45" t="str">
        <f>IF('Time Series Inputs'!A775="","",'Time Series Inputs'!A775)</f>
        <v/>
      </c>
      <c r="B775" s="74" t="str">
        <f>IF('Time Series Inputs'!B775="","",'Time Series Inputs'!B775)</f>
        <v/>
      </c>
      <c r="C775" s="74" t="str">
        <f>IF('Time Series Inputs'!C775="","",'Time Series Inputs'!C775)</f>
        <v/>
      </c>
      <c r="D775" s="53" t="str">
        <f>IF(A775="","",'Apply Constraints'!A775)</f>
        <v/>
      </c>
      <c r="E775" s="73" t="str">
        <f t="shared" si="231"/>
        <v/>
      </c>
      <c r="F775" s="68" t="str">
        <f t="shared" si="232"/>
        <v/>
      </c>
      <c r="G775" s="68" t="str">
        <f t="shared" si="233"/>
        <v/>
      </c>
      <c r="H775" s="69" t="str">
        <f t="shared" si="234"/>
        <v/>
      </c>
      <c r="I775" s="70" t="str">
        <f t="shared" si="235"/>
        <v/>
      </c>
      <c r="J775" s="46" t="str">
        <f t="shared" si="228"/>
        <v/>
      </c>
      <c r="K775" s="71" t="str">
        <f t="shared" si="236"/>
        <v/>
      </c>
      <c r="L775" s="70" t="str">
        <f t="shared" si="237"/>
        <v/>
      </c>
      <c r="M775" s="53" t="str">
        <f t="shared" si="238"/>
        <v/>
      </c>
      <c r="N775" s="53" t="str">
        <f t="shared" si="239"/>
        <v/>
      </c>
      <c r="O775" s="53" t="str">
        <f t="shared" si="229"/>
        <v/>
      </c>
      <c r="P775" s="72" t="str">
        <f t="shared" si="240"/>
        <v/>
      </c>
      <c r="Q775" s="72" t="str">
        <f t="shared" si="241"/>
        <v/>
      </c>
      <c r="R775" s="71" t="str">
        <f t="shared" si="242"/>
        <v/>
      </c>
      <c r="S775" s="71" t="str">
        <f t="shared" si="243"/>
        <v/>
      </c>
      <c r="T775" s="71" t="str">
        <f t="shared" si="244"/>
        <v/>
      </c>
      <c r="U775" s="53" t="str">
        <f t="shared" si="230"/>
        <v/>
      </c>
      <c r="V775" s="52" t="str">
        <f t="shared" si="245"/>
        <v/>
      </c>
      <c r="W775" s="66" t="str">
        <f t="shared" si="246"/>
        <v/>
      </c>
    </row>
    <row r="776" spans="1:23" ht="13.5" customHeight="1">
      <c r="A776" s="45" t="str">
        <f>IF('Time Series Inputs'!A776="","",'Time Series Inputs'!A776)</f>
        <v/>
      </c>
      <c r="B776" s="74" t="str">
        <f>IF('Time Series Inputs'!B776="","",'Time Series Inputs'!B776)</f>
        <v/>
      </c>
      <c r="C776" s="74" t="str">
        <f>IF('Time Series Inputs'!C776="","",'Time Series Inputs'!C776)</f>
        <v/>
      </c>
      <c r="D776" s="53" t="str">
        <f>IF(A776="","",'Apply Constraints'!A776)</f>
        <v/>
      </c>
      <c r="E776" s="73" t="str">
        <f t="shared" si="231"/>
        <v/>
      </c>
      <c r="F776" s="68" t="str">
        <f t="shared" si="232"/>
        <v/>
      </c>
      <c r="G776" s="68" t="str">
        <f t="shared" si="233"/>
        <v/>
      </c>
      <c r="H776" s="69" t="str">
        <f t="shared" si="234"/>
        <v/>
      </c>
      <c r="I776" s="70" t="str">
        <f t="shared" si="235"/>
        <v/>
      </c>
      <c r="J776" s="46" t="str">
        <f t="shared" si="228"/>
        <v/>
      </c>
      <c r="K776" s="71" t="str">
        <f t="shared" si="236"/>
        <v/>
      </c>
      <c r="L776" s="70" t="str">
        <f t="shared" si="237"/>
        <v/>
      </c>
      <c r="M776" s="53" t="str">
        <f t="shared" si="238"/>
        <v/>
      </c>
      <c r="N776" s="53" t="str">
        <f t="shared" si="239"/>
        <v/>
      </c>
      <c r="O776" s="53" t="str">
        <f t="shared" si="229"/>
        <v/>
      </c>
      <c r="P776" s="72" t="str">
        <f t="shared" si="240"/>
        <v/>
      </c>
      <c r="Q776" s="72" t="str">
        <f t="shared" si="241"/>
        <v/>
      </c>
      <c r="R776" s="71" t="str">
        <f t="shared" si="242"/>
        <v/>
      </c>
      <c r="S776" s="71" t="str">
        <f t="shared" si="243"/>
        <v/>
      </c>
      <c r="T776" s="71" t="str">
        <f t="shared" si="244"/>
        <v/>
      </c>
      <c r="U776" s="53" t="str">
        <f t="shared" si="230"/>
        <v/>
      </c>
      <c r="V776" s="52" t="str">
        <f t="shared" si="245"/>
        <v/>
      </c>
      <c r="W776" s="66" t="str">
        <f t="shared" si="246"/>
        <v/>
      </c>
    </row>
    <row r="777" spans="1:23" ht="13.5" customHeight="1">
      <c r="A777" s="45" t="str">
        <f>IF('Time Series Inputs'!A777="","",'Time Series Inputs'!A777)</f>
        <v/>
      </c>
      <c r="B777" s="74" t="str">
        <f>IF('Time Series Inputs'!B777="","",'Time Series Inputs'!B777)</f>
        <v/>
      </c>
      <c r="C777" s="74" t="str">
        <f>IF('Time Series Inputs'!C777="","",'Time Series Inputs'!C777)</f>
        <v/>
      </c>
      <c r="D777" s="53" t="str">
        <f>IF(A777="","",'Apply Constraints'!A777)</f>
        <v/>
      </c>
      <c r="E777" s="73" t="str">
        <f t="shared" si="231"/>
        <v/>
      </c>
      <c r="F777" s="68" t="str">
        <f t="shared" si="232"/>
        <v/>
      </c>
      <c r="G777" s="68" t="str">
        <f t="shared" si="233"/>
        <v/>
      </c>
      <c r="H777" s="69" t="str">
        <f t="shared" si="234"/>
        <v/>
      </c>
      <c r="I777" s="70" t="str">
        <f t="shared" si="235"/>
        <v/>
      </c>
      <c r="J777" s="46" t="str">
        <f t="shared" si="228"/>
        <v/>
      </c>
      <c r="K777" s="71" t="str">
        <f t="shared" si="236"/>
        <v/>
      </c>
      <c r="L777" s="70" t="str">
        <f t="shared" si="237"/>
        <v/>
      </c>
      <c r="M777" s="53" t="str">
        <f t="shared" si="238"/>
        <v/>
      </c>
      <c r="N777" s="53" t="str">
        <f t="shared" si="239"/>
        <v/>
      </c>
      <c r="O777" s="53" t="str">
        <f t="shared" si="229"/>
        <v/>
      </c>
      <c r="P777" s="72" t="str">
        <f t="shared" si="240"/>
        <v/>
      </c>
      <c r="Q777" s="72" t="str">
        <f t="shared" si="241"/>
        <v/>
      </c>
      <c r="R777" s="71" t="str">
        <f t="shared" si="242"/>
        <v/>
      </c>
      <c r="S777" s="71" t="str">
        <f t="shared" si="243"/>
        <v/>
      </c>
      <c r="T777" s="71" t="str">
        <f t="shared" si="244"/>
        <v/>
      </c>
      <c r="U777" s="53" t="str">
        <f t="shared" si="230"/>
        <v/>
      </c>
      <c r="V777" s="52" t="str">
        <f t="shared" si="245"/>
        <v/>
      </c>
      <c r="W777" s="66" t="str">
        <f t="shared" si="246"/>
        <v/>
      </c>
    </row>
    <row r="778" spans="1:23" ht="13.5" customHeight="1">
      <c r="A778" s="45" t="str">
        <f>IF('Time Series Inputs'!A778="","",'Time Series Inputs'!A778)</f>
        <v/>
      </c>
      <c r="B778" s="74" t="str">
        <f>IF('Time Series Inputs'!B778="","",'Time Series Inputs'!B778)</f>
        <v/>
      </c>
      <c r="C778" s="74" t="str">
        <f>IF('Time Series Inputs'!C778="","",'Time Series Inputs'!C778)</f>
        <v/>
      </c>
      <c r="D778" s="53" t="str">
        <f>IF(A778="","",'Apply Constraints'!A778)</f>
        <v/>
      </c>
      <c r="E778" s="73" t="str">
        <f t="shared" si="231"/>
        <v/>
      </c>
      <c r="F778" s="68" t="str">
        <f t="shared" si="232"/>
        <v/>
      </c>
      <c r="G778" s="68" t="str">
        <f t="shared" si="233"/>
        <v/>
      </c>
      <c r="H778" s="69" t="str">
        <f t="shared" si="234"/>
        <v/>
      </c>
      <c r="I778" s="70" t="str">
        <f t="shared" si="235"/>
        <v/>
      </c>
      <c r="J778" s="46" t="str">
        <f t="shared" si="228"/>
        <v/>
      </c>
      <c r="K778" s="71" t="str">
        <f t="shared" si="236"/>
        <v/>
      </c>
      <c r="L778" s="70" t="str">
        <f t="shared" si="237"/>
        <v/>
      </c>
      <c r="M778" s="53" t="str">
        <f t="shared" si="238"/>
        <v/>
      </c>
      <c r="N778" s="53" t="str">
        <f t="shared" si="239"/>
        <v/>
      </c>
      <c r="O778" s="53" t="str">
        <f t="shared" si="229"/>
        <v/>
      </c>
      <c r="P778" s="72" t="str">
        <f t="shared" si="240"/>
        <v/>
      </c>
      <c r="Q778" s="72" t="str">
        <f t="shared" si="241"/>
        <v/>
      </c>
      <c r="R778" s="71" t="str">
        <f t="shared" si="242"/>
        <v/>
      </c>
      <c r="S778" s="71" t="str">
        <f t="shared" si="243"/>
        <v/>
      </c>
      <c r="T778" s="71" t="str">
        <f t="shared" si="244"/>
        <v/>
      </c>
      <c r="U778" s="53" t="str">
        <f t="shared" si="230"/>
        <v/>
      </c>
      <c r="V778" s="52" t="str">
        <f t="shared" si="245"/>
        <v/>
      </c>
      <c r="W778" s="66" t="str">
        <f t="shared" si="246"/>
        <v/>
      </c>
    </row>
    <row r="779" spans="1:23" ht="13.5" customHeight="1">
      <c r="A779" s="45" t="str">
        <f>IF('Time Series Inputs'!A779="","",'Time Series Inputs'!A779)</f>
        <v/>
      </c>
      <c r="B779" s="74" t="str">
        <f>IF('Time Series Inputs'!B779="","",'Time Series Inputs'!B779)</f>
        <v/>
      </c>
      <c r="C779" s="74" t="str">
        <f>IF('Time Series Inputs'!C779="","",'Time Series Inputs'!C779)</f>
        <v/>
      </c>
      <c r="D779" s="53" t="str">
        <f>IF(A779="","",'Apply Constraints'!A779)</f>
        <v/>
      </c>
      <c r="E779" s="73" t="str">
        <f t="shared" si="231"/>
        <v/>
      </c>
      <c r="F779" s="68" t="str">
        <f t="shared" si="232"/>
        <v/>
      </c>
      <c r="G779" s="68" t="str">
        <f t="shared" si="233"/>
        <v/>
      </c>
      <c r="H779" s="69" t="str">
        <f t="shared" si="234"/>
        <v/>
      </c>
      <c r="I779" s="70" t="str">
        <f t="shared" si="235"/>
        <v/>
      </c>
      <c r="J779" s="46" t="str">
        <f t="shared" si="228"/>
        <v/>
      </c>
      <c r="K779" s="71" t="str">
        <f t="shared" si="236"/>
        <v/>
      </c>
      <c r="L779" s="70" t="str">
        <f t="shared" si="237"/>
        <v/>
      </c>
      <c r="M779" s="53" t="str">
        <f t="shared" si="238"/>
        <v/>
      </c>
      <c r="N779" s="53" t="str">
        <f t="shared" si="239"/>
        <v/>
      </c>
      <c r="O779" s="53" t="str">
        <f t="shared" si="229"/>
        <v/>
      </c>
      <c r="P779" s="72" t="str">
        <f t="shared" si="240"/>
        <v/>
      </c>
      <c r="Q779" s="72" t="str">
        <f t="shared" si="241"/>
        <v/>
      </c>
      <c r="R779" s="71" t="str">
        <f t="shared" si="242"/>
        <v/>
      </c>
      <c r="S779" s="71" t="str">
        <f t="shared" si="243"/>
        <v/>
      </c>
      <c r="T779" s="71" t="str">
        <f t="shared" si="244"/>
        <v/>
      </c>
      <c r="U779" s="53" t="str">
        <f t="shared" si="230"/>
        <v/>
      </c>
      <c r="V779" s="52" t="str">
        <f t="shared" si="245"/>
        <v/>
      </c>
      <c r="W779" s="66" t="str">
        <f t="shared" si="246"/>
        <v/>
      </c>
    </row>
    <row r="780" spans="1:23" ht="13.5" customHeight="1">
      <c r="A780" s="45" t="str">
        <f>IF('Time Series Inputs'!A780="","",'Time Series Inputs'!A780)</f>
        <v/>
      </c>
      <c r="B780" s="74" t="str">
        <f>IF('Time Series Inputs'!B780="","",'Time Series Inputs'!B780)</f>
        <v/>
      </c>
      <c r="C780" s="74" t="str">
        <f>IF('Time Series Inputs'!C780="","",'Time Series Inputs'!C780)</f>
        <v/>
      </c>
      <c r="D780" s="53" t="str">
        <f>IF(A780="","",'Apply Constraints'!A780)</f>
        <v/>
      </c>
      <c r="E780" s="73" t="str">
        <f t="shared" si="231"/>
        <v/>
      </c>
      <c r="F780" s="68" t="str">
        <f t="shared" si="232"/>
        <v/>
      </c>
      <c r="G780" s="68" t="str">
        <f t="shared" si="233"/>
        <v/>
      </c>
      <c r="H780" s="69" t="str">
        <f t="shared" si="234"/>
        <v/>
      </c>
      <c r="I780" s="70" t="str">
        <f t="shared" si="235"/>
        <v/>
      </c>
      <c r="J780" s="46" t="str">
        <f t="shared" si="228"/>
        <v/>
      </c>
      <c r="K780" s="71" t="str">
        <f t="shared" si="236"/>
        <v/>
      </c>
      <c r="L780" s="70" t="str">
        <f t="shared" si="237"/>
        <v/>
      </c>
      <c r="M780" s="53" t="str">
        <f t="shared" si="238"/>
        <v/>
      </c>
      <c r="N780" s="53" t="str">
        <f t="shared" si="239"/>
        <v/>
      </c>
      <c r="O780" s="53" t="str">
        <f t="shared" si="229"/>
        <v/>
      </c>
      <c r="P780" s="72" t="str">
        <f t="shared" si="240"/>
        <v/>
      </c>
      <c r="Q780" s="72" t="str">
        <f t="shared" si="241"/>
        <v/>
      </c>
      <c r="R780" s="71" t="str">
        <f t="shared" si="242"/>
        <v/>
      </c>
      <c r="S780" s="71" t="str">
        <f t="shared" si="243"/>
        <v/>
      </c>
      <c r="T780" s="71" t="str">
        <f t="shared" si="244"/>
        <v/>
      </c>
      <c r="U780" s="53" t="str">
        <f t="shared" si="230"/>
        <v/>
      </c>
      <c r="V780" s="52" t="str">
        <f t="shared" si="245"/>
        <v/>
      </c>
      <c r="W780" s="66" t="str">
        <f t="shared" si="246"/>
        <v/>
      </c>
    </row>
    <row r="781" spans="1:23" ht="13.5" customHeight="1">
      <c r="A781" s="45" t="str">
        <f>IF('Time Series Inputs'!A781="","",'Time Series Inputs'!A781)</f>
        <v/>
      </c>
      <c r="B781" s="74" t="str">
        <f>IF('Time Series Inputs'!B781="","",'Time Series Inputs'!B781)</f>
        <v/>
      </c>
      <c r="C781" s="74" t="str">
        <f>IF('Time Series Inputs'!C781="","",'Time Series Inputs'!C781)</f>
        <v/>
      </c>
      <c r="D781" s="53" t="str">
        <f>IF(A781="","",'Apply Constraints'!A781)</f>
        <v/>
      </c>
      <c r="E781" s="73" t="str">
        <f t="shared" si="231"/>
        <v/>
      </c>
      <c r="F781" s="68" t="str">
        <f t="shared" si="232"/>
        <v/>
      </c>
      <c r="G781" s="68" t="str">
        <f t="shared" si="233"/>
        <v/>
      </c>
      <c r="H781" s="69" t="str">
        <f t="shared" si="234"/>
        <v/>
      </c>
      <c r="I781" s="70" t="str">
        <f t="shared" si="235"/>
        <v/>
      </c>
      <c r="J781" s="46" t="str">
        <f t="shared" si="228"/>
        <v/>
      </c>
      <c r="K781" s="71" t="str">
        <f t="shared" si="236"/>
        <v/>
      </c>
      <c r="L781" s="70" t="str">
        <f t="shared" si="237"/>
        <v/>
      </c>
      <c r="M781" s="53" t="str">
        <f t="shared" si="238"/>
        <v/>
      </c>
      <c r="N781" s="53" t="str">
        <f t="shared" si="239"/>
        <v/>
      </c>
      <c r="O781" s="53" t="str">
        <f t="shared" si="229"/>
        <v/>
      </c>
      <c r="P781" s="72" t="str">
        <f t="shared" si="240"/>
        <v/>
      </c>
      <c r="Q781" s="72" t="str">
        <f t="shared" si="241"/>
        <v/>
      </c>
      <c r="R781" s="71" t="str">
        <f t="shared" si="242"/>
        <v/>
      </c>
      <c r="S781" s="71" t="str">
        <f t="shared" si="243"/>
        <v/>
      </c>
      <c r="T781" s="71" t="str">
        <f t="shared" si="244"/>
        <v/>
      </c>
      <c r="U781" s="53" t="str">
        <f t="shared" si="230"/>
        <v/>
      </c>
      <c r="V781" s="52" t="str">
        <f t="shared" si="245"/>
        <v/>
      </c>
      <c r="W781" s="66" t="str">
        <f t="shared" si="246"/>
        <v/>
      </c>
    </row>
    <row r="782" spans="1:23" ht="13.5" customHeight="1">
      <c r="A782" s="45" t="str">
        <f>IF('Time Series Inputs'!A782="","",'Time Series Inputs'!A782)</f>
        <v/>
      </c>
      <c r="B782" s="74" t="str">
        <f>IF('Time Series Inputs'!B782="","",'Time Series Inputs'!B782)</f>
        <v/>
      </c>
      <c r="C782" s="74" t="str">
        <f>IF('Time Series Inputs'!C782="","",'Time Series Inputs'!C782)</f>
        <v/>
      </c>
      <c r="D782" s="53" t="str">
        <f>IF(A782="","",'Apply Constraints'!A782)</f>
        <v/>
      </c>
      <c r="E782" s="73" t="str">
        <f t="shared" si="231"/>
        <v/>
      </c>
      <c r="F782" s="68" t="str">
        <f t="shared" si="232"/>
        <v/>
      </c>
      <c r="G782" s="68" t="str">
        <f t="shared" si="233"/>
        <v/>
      </c>
      <c r="H782" s="69" t="str">
        <f t="shared" si="234"/>
        <v/>
      </c>
      <c r="I782" s="70" t="str">
        <f t="shared" si="235"/>
        <v/>
      </c>
      <c r="J782" s="46" t="str">
        <f t="shared" si="228"/>
        <v/>
      </c>
      <c r="K782" s="71" t="str">
        <f t="shared" si="236"/>
        <v/>
      </c>
      <c r="L782" s="70" t="str">
        <f t="shared" si="237"/>
        <v/>
      </c>
      <c r="M782" s="53" t="str">
        <f t="shared" si="238"/>
        <v/>
      </c>
      <c r="N782" s="53" t="str">
        <f t="shared" si="239"/>
        <v/>
      </c>
      <c r="O782" s="53" t="str">
        <f t="shared" si="229"/>
        <v/>
      </c>
      <c r="P782" s="72" t="str">
        <f t="shared" si="240"/>
        <v/>
      </c>
      <c r="Q782" s="72" t="str">
        <f t="shared" si="241"/>
        <v/>
      </c>
      <c r="R782" s="71" t="str">
        <f t="shared" si="242"/>
        <v/>
      </c>
      <c r="S782" s="71" t="str">
        <f t="shared" si="243"/>
        <v/>
      </c>
      <c r="T782" s="71" t="str">
        <f t="shared" si="244"/>
        <v/>
      </c>
      <c r="U782" s="53" t="str">
        <f t="shared" si="230"/>
        <v/>
      </c>
      <c r="V782" s="52" t="str">
        <f t="shared" si="245"/>
        <v/>
      </c>
      <c r="W782" s="66" t="str">
        <f t="shared" si="246"/>
        <v/>
      </c>
    </row>
    <row r="783" spans="1:23" ht="13.5" customHeight="1">
      <c r="A783" s="45" t="str">
        <f>IF('Time Series Inputs'!A783="","",'Time Series Inputs'!A783)</f>
        <v/>
      </c>
      <c r="B783" s="74" t="str">
        <f>IF('Time Series Inputs'!B783="","",'Time Series Inputs'!B783)</f>
        <v/>
      </c>
      <c r="C783" s="74" t="str">
        <f>IF('Time Series Inputs'!C783="","",'Time Series Inputs'!C783)</f>
        <v/>
      </c>
      <c r="D783" s="53" t="str">
        <f>IF(A783="","",'Apply Constraints'!A783)</f>
        <v/>
      </c>
      <c r="E783" s="73" t="str">
        <f t="shared" si="231"/>
        <v/>
      </c>
      <c r="F783" s="68" t="str">
        <f t="shared" si="232"/>
        <v/>
      </c>
      <c r="G783" s="68" t="str">
        <f t="shared" si="233"/>
        <v/>
      </c>
      <c r="H783" s="69" t="str">
        <f t="shared" si="234"/>
        <v/>
      </c>
      <c r="I783" s="70" t="str">
        <f t="shared" si="235"/>
        <v/>
      </c>
      <c r="J783" s="46" t="str">
        <f t="shared" si="228"/>
        <v/>
      </c>
      <c r="K783" s="71" t="str">
        <f t="shared" si="236"/>
        <v/>
      </c>
      <c r="L783" s="70" t="str">
        <f t="shared" si="237"/>
        <v/>
      </c>
      <c r="M783" s="53" t="str">
        <f t="shared" si="238"/>
        <v/>
      </c>
      <c r="N783" s="53" t="str">
        <f t="shared" si="239"/>
        <v/>
      </c>
      <c r="O783" s="53" t="str">
        <f t="shared" si="229"/>
        <v/>
      </c>
      <c r="P783" s="72" t="str">
        <f t="shared" si="240"/>
        <v/>
      </c>
      <c r="Q783" s="72" t="str">
        <f t="shared" si="241"/>
        <v/>
      </c>
      <c r="R783" s="71" t="str">
        <f t="shared" si="242"/>
        <v/>
      </c>
      <c r="S783" s="71" t="str">
        <f t="shared" si="243"/>
        <v/>
      </c>
      <c r="T783" s="71" t="str">
        <f t="shared" si="244"/>
        <v/>
      </c>
      <c r="U783" s="53" t="str">
        <f t="shared" si="230"/>
        <v/>
      </c>
      <c r="V783" s="52" t="str">
        <f t="shared" si="245"/>
        <v/>
      </c>
      <c r="W783" s="66" t="str">
        <f t="shared" si="246"/>
        <v/>
      </c>
    </row>
    <row r="784" spans="1:23" ht="13.5" customHeight="1">
      <c r="A784" s="45" t="str">
        <f>IF('Time Series Inputs'!A784="","",'Time Series Inputs'!A784)</f>
        <v/>
      </c>
      <c r="B784" s="74" t="str">
        <f>IF('Time Series Inputs'!B784="","",'Time Series Inputs'!B784)</f>
        <v/>
      </c>
      <c r="C784" s="74" t="str">
        <f>IF('Time Series Inputs'!C784="","",'Time Series Inputs'!C784)</f>
        <v/>
      </c>
      <c r="D784" s="53" t="str">
        <f>IF(A784="","",'Apply Constraints'!A784)</f>
        <v/>
      </c>
      <c r="E784" s="73" t="str">
        <f t="shared" si="231"/>
        <v/>
      </c>
      <c r="F784" s="68" t="str">
        <f t="shared" si="232"/>
        <v/>
      </c>
      <c r="G784" s="68" t="str">
        <f t="shared" si="233"/>
        <v/>
      </c>
      <c r="H784" s="69" t="str">
        <f t="shared" si="234"/>
        <v/>
      </c>
      <c r="I784" s="70" t="str">
        <f t="shared" si="235"/>
        <v/>
      </c>
      <c r="J784" s="46" t="str">
        <f t="shared" si="228"/>
        <v/>
      </c>
      <c r="K784" s="71" t="str">
        <f t="shared" si="236"/>
        <v/>
      </c>
      <c r="L784" s="70" t="str">
        <f t="shared" si="237"/>
        <v/>
      </c>
      <c r="M784" s="53" t="str">
        <f t="shared" si="238"/>
        <v/>
      </c>
      <c r="N784" s="53" t="str">
        <f t="shared" si="239"/>
        <v/>
      </c>
      <c r="O784" s="53" t="str">
        <f t="shared" si="229"/>
        <v/>
      </c>
      <c r="P784" s="72" t="str">
        <f t="shared" si="240"/>
        <v/>
      </c>
      <c r="Q784" s="72" t="str">
        <f t="shared" si="241"/>
        <v/>
      </c>
      <c r="R784" s="71" t="str">
        <f t="shared" si="242"/>
        <v/>
      </c>
      <c r="S784" s="71" t="str">
        <f t="shared" si="243"/>
        <v/>
      </c>
      <c r="T784" s="71" t="str">
        <f t="shared" si="244"/>
        <v/>
      </c>
      <c r="U784" s="53" t="str">
        <f t="shared" si="230"/>
        <v/>
      </c>
      <c r="V784" s="52" t="str">
        <f t="shared" si="245"/>
        <v/>
      </c>
      <c r="W784" s="66" t="str">
        <f t="shared" si="246"/>
        <v/>
      </c>
    </row>
    <row r="785" spans="1:23" ht="13.5" customHeight="1">
      <c r="A785" s="45" t="str">
        <f>IF('Time Series Inputs'!A785="","",'Time Series Inputs'!A785)</f>
        <v/>
      </c>
      <c r="B785" s="74" t="str">
        <f>IF('Time Series Inputs'!B785="","",'Time Series Inputs'!B785)</f>
        <v/>
      </c>
      <c r="C785" s="74" t="str">
        <f>IF('Time Series Inputs'!C785="","",'Time Series Inputs'!C785)</f>
        <v/>
      </c>
      <c r="D785" s="53" t="str">
        <f>IF(A785="","",'Apply Constraints'!A785)</f>
        <v/>
      </c>
      <c r="E785" s="73" t="str">
        <f t="shared" si="231"/>
        <v/>
      </c>
      <c r="F785" s="68" t="str">
        <f t="shared" si="232"/>
        <v/>
      </c>
      <c r="G785" s="68" t="str">
        <f t="shared" si="233"/>
        <v/>
      </c>
      <c r="H785" s="69" t="str">
        <f t="shared" si="234"/>
        <v/>
      </c>
      <c r="I785" s="70" t="str">
        <f t="shared" si="235"/>
        <v/>
      </c>
      <c r="J785" s="46" t="str">
        <f t="shared" si="228"/>
        <v/>
      </c>
      <c r="K785" s="71" t="str">
        <f t="shared" si="236"/>
        <v/>
      </c>
      <c r="L785" s="70" t="str">
        <f t="shared" si="237"/>
        <v/>
      </c>
      <c r="M785" s="53" t="str">
        <f t="shared" si="238"/>
        <v/>
      </c>
      <c r="N785" s="53" t="str">
        <f t="shared" si="239"/>
        <v/>
      </c>
      <c r="O785" s="53" t="str">
        <f t="shared" si="229"/>
        <v/>
      </c>
      <c r="P785" s="72" t="str">
        <f t="shared" si="240"/>
        <v/>
      </c>
      <c r="Q785" s="72" t="str">
        <f t="shared" si="241"/>
        <v/>
      </c>
      <c r="R785" s="71" t="str">
        <f t="shared" si="242"/>
        <v/>
      </c>
      <c r="S785" s="71" t="str">
        <f t="shared" si="243"/>
        <v/>
      </c>
      <c r="T785" s="71" t="str">
        <f t="shared" si="244"/>
        <v/>
      </c>
      <c r="U785" s="53" t="str">
        <f t="shared" si="230"/>
        <v/>
      </c>
      <c r="V785" s="52" t="str">
        <f t="shared" si="245"/>
        <v/>
      </c>
      <c r="W785" s="66" t="str">
        <f t="shared" si="246"/>
        <v/>
      </c>
    </row>
    <row r="786" spans="1:23" ht="13.5" customHeight="1">
      <c r="A786" s="45" t="str">
        <f>IF('Time Series Inputs'!A786="","",'Time Series Inputs'!A786)</f>
        <v/>
      </c>
      <c r="B786" s="74" t="str">
        <f>IF('Time Series Inputs'!B786="","",'Time Series Inputs'!B786)</f>
        <v/>
      </c>
      <c r="C786" s="74" t="str">
        <f>IF('Time Series Inputs'!C786="","",'Time Series Inputs'!C786)</f>
        <v/>
      </c>
      <c r="D786" s="53" t="str">
        <f>IF(A786="","",'Apply Constraints'!A786)</f>
        <v/>
      </c>
      <c r="E786" s="73" t="str">
        <f t="shared" si="231"/>
        <v/>
      </c>
      <c r="F786" s="68" t="str">
        <f t="shared" si="232"/>
        <v/>
      </c>
      <c r="G786" s="68" t="str">
        <f t="shared" si="233"/>
        <v/>
      </c>
      <c r="H786" s="69" t="str">
        <f t="shared" si="234"/>
        <v/>
      </c>
      <c r="I786" s="70" t="str">
        <f t="shared" si="235"/>
        <v/>
      </c>
      <c r="J786" s="46" t="str">
        <f t="shared" si="228"/>
        <v/>
      </c>
      <c r="K786" s="71" t="str">
        <f t="shared" si="236"/>
        <v/>
      </c>
      <c r="L786" s="70" t="str">
        <f t="shared" si="237"/>
        <v/>
      </c>
      <c r="M786" s="53" t="str">
        <f t="shared" si="238"/>
        <v/>
      </c>
      <c r="N786" s="53" t="str">
        <f t="shared" si="239"/>
        <v/>
      </c>
      <c r="O786" s="53" t="str">
        <f t="shared" si="229"/>
        <v/>
      </c>
      <c r="P786" s="72" t="str">
        <f t="shared" si="240"/>
        <v/>
      </c>
      <c r="Q786" s="72" t="str">
        <f t="shared" si="241"/>
        <v/>
      </c>
      <c r="R786" s="71" t="str">
        <f t="shared" si="242"/>
        <v/>
      </c>
      <c r="S786" s="71" t="str">
        <f t="shared" si="243"/>
        <v/>
      </c>
      <c r="T786" s="71" t="str">
        <f t="shared" si="244"/>
        <v/>
      </c>
      <c r="U786" s="53" t="str">
        <f t="shared" si="230"/>
        <v/>
      </c>
      <c r="V786" s="52" t="str">
        <f t="shared" si="245"/>
        <v/>
      </c>
      <c r="W786" s="66" t="str">
        <f t="shared" si="246"/>
        <v/>
      </c>
    </row>
    <row r="787" spans="1:23" ht="13.5" customHeight="1">
      <c r="A787" s="45" t="str">
        <f>IF('Time Series Inputs'!A787="","",'Time Series Inputs'!A787)</f>
        <v/>
      </c>
      <c r="B787" s="74" t="str">
        <f>IF('Time Series Inputs'!B787="","",'Time Series Inputs'!B787)</f>
        <v/>
      </c>
      <c r="C787" s="74" t="str">
        <f>IF('Time Series Inputs'!C787="","",'Time Series Inputs'!C787)</f>
        <v/>
      </c>
      <c r="D787" s="53" t="str">
        <f>IF(A787="","",'Apply Constraints'!A787)</f>
        <v/>
      </c>
      <c r="E787" s="73" t="str">
        <f t="shared" si="231"/>
        <v/>
      </c>
      <c r="F787" s="68" t="str">
        <f t="shared" si="232"/>
        <v/>
      </c>
      <c r="G787" s="68" t="str">
        <f t="shared" si="233"/>
        <v/>
      </c>
      <c r="H787" s="69" t="str">
        <f t="shared" si="234"/>
        <v/>
      </c>
      <c r="I787" s="70" t="str">
        <f t="shared" si="235"/>
        <v/>
      </c>
      <c r="J787" s="46" t="str">
        <f t="shared" si="228"/>
        <v/>
      </c>
      <c r="K787" s="71" t="str">
        <f t="shared" si="236"/>
        <v/>
      </c>
      <c r="L787" s="70" t="str">
        <f t="shared" si="237"/>
        <v/>
      </c>
      <c r="M787" s="53" t="str">
        <f t="shared" si="238"/>
        <v/>
      </c>
      <c r="N787" s="53" t="str">
        <f t="shared" si="239"/>
        <v/>
      </c>
      <c r="O787" s="53" t="str">
        <f t="shared" si="229"/>
        <v/>
      </c>
      <c r="P787" s="72" t="str">
        <f t="shared" si="240"/>
        <v/>
      </c>
      <c r="Q787" s="72" t="str">
        <f t="shared" si="241"/>
        <v/>
      </c>
      <c r="R787" s="71" t="str">
        <f t="shared" si="242"/>
        <v/>
      </c>
      <c r="S787" s="71" t="str">
        <f t="shared" si="243"/>
        <v/>
      </c>
      <c r="T787" s="71" t="str">
        <f t="shared" si="244"/>
        <v/>
      </c>
      <c r="U787" s="53" t="str">
        <f t="shared" si="230"/>
        <v/>
      </c>
      <c r="V787" s="52" t="str">
        <f t="shared" si="245"/>
        <v/>
      </c>
      <c r="W787" s="66" t="str">
        <f t="shared" si="246"/>
        <v/>
      </c>
    </row>
    <row r="788" spans="1:23" ht="13.5" customHeight="1">
      <c r="A788" s="45" t="str">
        <f>IF('Time Series Inputs'!A788="","",'Time Series Inputs'!A788)</f>
        <v/>
      </c>
      <c r="B788" s="74" t="str">
        <f>IF('Time Series Inputs'!B788="","",'Time Series Inputs'!B788)</f>
        <v/>
      </c>
      <c r="C788" s="74" t="str">
        <f>IF('Time Series Inputs'!C788="","",'Time Series Inputs'!C788)</f>
        <v/>
      </c>
      <c r="D788" s="53" t="str">
        <f>IF(A788="","",'Apply Constraints'!A788)</f>
        <v/>
      </c>
      <c r="E788" s="73" t="str">
        <f t="shared" si="231"/>
        <v/>
      </c>
      <c r="F788" s="68" t="str">
        <f t="shared" si="232"/>
        <v/>
      </c>
      <c r="G788" s="68" t="str">
        <f t="shared" si="233"/>
        <v/>
      </c>
      <c r="H788" s="69" t="str">
        <f t="shared" si="234"/>
        <v/>
      </c>
      <c r="I788" s="70" t="str">
        <f t="shared" si="235"/>
        <v/>
      </c>
      <c r="J788" s="46" t="str">
        <f t="shared" si="228"/>
        <v/>
      </c>
      <c r="K788" s="71" t="str">
        <f t="shared" si="236"/>
        <v/>
      </c>
      <c r="L788" s="70" t="str">
        <f t="shared" si="237"/>
        <v/>
      </c>
      <c r="M788" s="53" t="str">
        <f t="shared" si="238"/>
        <v/>
      </c>
      <c r="N788" s="53" t="str">
        <f t="shared" si="239"/>
        <v/>
      </c>
      <c r="O788" s="53" t="str">
        <f t="shared" si="229"/>
        <v/>
      </c>
      <c r="P788" s="72" t="str">
        <f t="shared" si="240"/>
        <v/>
      </c>
      <c r="Q788" s="72" t="str">
        <f t="shared" si="241"/>
        <v/>
      </c>
      <c r="R788" s="71" t="str">
        <f t="shared" si="242"/>
        <v/>
      </c>
      <c r="S788" s="71" t="str">
        <f t="shared" si="243"/>
        <v/>
      </c>
      <c r="T788" s="71" t="str">
        <f t="shared" si="244"/>
        <v/>
      </c>
      <c r="U788" s="53" t="str">
        <f t="shared" si="230"/>
        <v/>
      </c>
      <c r="V788" s="52" t="str">
        <f t="shared" si="245"/>
        <v/>
      </c>
      <c r="W788" s="66" t="str">
        <f t="shared" si="246"/>
        <v/>
      </c>
    </row>
    <row r="789" spans="1:23" ht="13.5" customHeight="1">
      <c r="A789" s="45" t="str">
        <f>IF('Time Series Inputs'!A789="","",'Time Series Inputs'!A789)</f>
        <v/>
      </c>
      <c r="B789" s="74" t="str">
        <f>IF('Time Series Inputs'!B789="","",'Time Series Inputs'!B789)</f>
        <v/>
      </c>
      <c r="C789" s="74" t="str">
        <f>IF('Time Series Inputs'!C789="","",'Time Series Inputs'!C789)</f>
        <v/>
      </c>
      <c r="D789" s="53" t="str">
        <f>IF(A789="","",'Apply Constraints'!A789)</f>
        <v/>
      </c>
      <c r="E789" s="73" t="str">
        <f t="shared" si="231"/>
        <v/>
      </c>
      <c r="F789" s="68" t="str">
        <f t="shared" si="232"/>
        <v/>
      </c>
      <c r="G789" s="68" t="str">
        <f t="shared" si="233"/>
        <v/>
      </c>
      <c r="H789" s="69" t="str">
        <f t="shared" si="234"/>
        <v/>
      </c>
      <c r="I789" s="70" t="str">
        <f t="shared" si="235"/>
        <v/>
      </c>
      <c r="J789" s="46" t="str">
        <f t="shared" si="228"/>
        <v/>
      </c>
      <c r="K789" s="71" t="str">
        <f t="shared" si="236"/>
        <v/>
      </c>
      <c r="L789" s="70" t="str">
        <f t="shared" si="237"/>
        <v/>
      </c>
      <c r="M789" s="53" t="str">
        <f t="shared" si="238"/>
        <v/>
      </c>
      <c r="N789" s="53" t="str">
        <f t="shared" si="239"/>
        <v/>
      </c>
      <c r="O789" s="53" t="str">
        <f t="shared" si="229"/>
        <v/>
      </c>
      <c r="P789" s="72" t="str">
        <f t="shared" si="240"/>
        <v/>
      </c>
      <c r="Q789" s="72" t="str">
        <f t="shared" si="241"/>
        <v/>
      </c>
      <c r="R789" s="71" t="str">
        <f t="shared" si="242"/>
        <v/>
      </c>
      <c r="S789" s="71" t="str">
        <f t="shared" si="243"/>
        <v/>
      </c>
      <c r="T789" s="71" t="str">
        <f t="shared" si="244"/>
        <v/>
      </c>
      <c r="U789" s="53" t="str">
        <f t="shared" si="230"/>
        <v/>
      </c>
      <c r="V789" s="52" t="str">
        <f t="shared" si="245"/>
        <v/>
      </c>
      <c r="W789" s="66" t="str">
        <f t="shared" si="246"/>
        <v/>
      </c>
    </row>
    <row r="790" spans="1:23" ht="13.5" customHeight="1">
      <c r="A790" s="45" t="str">
        <f>IF('Time Series Inputs'!A790="","",'Time Series Inputs'!A790)</f>
        <v/>
      </c>
      <c r="B790" s="74" t="str">
        <f>IF('Time Series Inputs'!B790="","",'Time Series Inputs'!B790)</f>
        <v/>
      </c>
      <c r="C790" s="74" t="str">
        <f>IF('Time Series Inputs'!C790="","",'Time Series Inputs'!C790)</f>
        <v/>
      </c>
      <c r="D790" s="53" t="str">
        <f>IF(A790="","",'Apply Constraints'!A790)</f>
        <v/>
      </c>
      <c r="E790" s="73" t="str">
        <f t="shared" si="231"/>
        <v/>
      </c>
      <c r="F790" s="68" t="str">
        <f t="shared" si="232"/>
        <v/>
      </c>
      <c r="G790" s="68" t="str">
        <f t="shared" si="233"/>
        <v/>
      </c>
      <c r="H790" s="69" t="str">
        <f t="shared" si="234"/>
        <v/>
      </c>
      <c r="I790" s="70" t="str">
        <f t="shared" si="235"/>
        <v/>
      </c>
      <c r="J790" s="46" t="str">
        <f t="shared" si="228"/>
        <v/>
      </c>
      <c r="K790" s="71" t="str">
        <f t="shared" si="236"/>
        <v/>
      </c>
      <c r="L790" s="70" t="str">
        <f t="shared" si="237"/>
        <v/>
      </c>
      <c r="M790" s="53" t="str">
        <f t="shared" si="238"/>
        <v/>
      </c>
      <c r="N790" s="53" t="str">
        <f t="shared" si="239"/>
        <v/>
      </c>
      <c r="O790" s="53" t="str">
        <f t="shared" si="229"/>
        <v/>
      </c>
      <c r="P790" s="72" t="str">
        <f t="shared" si="240"/>
        <v/>
      </c>
      <c r="Q790" s="72" t="str">
        <f t="shared" si="241"/>
        <v/>
      </c>
      <c r="R790" s="71" t="str">
        <f t="shared" si="242"/>
        <v/>
      </c>
      <c r="S790" s="71" t="str">
        <f t="shared" si="243"/>
        <v/>
      </c>
      <c r="T790" s="71" t="str">
        <f t="shared" si="244"/>
        <v/>
      </c>
      <c r="U790" s="53" t="str">
        <f t="shared" si="230"/>
        <v/>
      </c>
      <c r="V790" s="52" t="str">
        <f t="shared" si="245"/>
        <v/>
      </c>
      <c r="W790" s="66" t="str">
        <f t="shared" si="246"/>
        <v/>
      </c>
    </row>
    <row r="791" spans="1:23" ht="13.5" customHeight="1">
      <c r="A791" s="45" t="str">
        <f>IF('Time Series Inputs'!A791="","",'Time Series Inputs'!A791)</f>
        <v/>
      </c>
      <c r="B791" s="74" t="str">
        <f>IF('Time Series Inputs'!B791="","",'Time Series Inputs'!B791)</f>
        <v/>
      </c>
      <c r="C791" s="74" t="str">
        <f>IF('Time Series Inputs'!C791="","",'Time Series Inputs'!C791)</f>
        <v/>
      </c>
      <c r="D791" s="53" t="str">
        <f>IF(A791="","",'Apply Constraints'!A791)</f>
        <v/>
      </c>
      <c r="E791" s="73" t="str">
        <f t="shared" si="231"/>
        <v/>
      </c>
      <c r="F791" s="68" t="str">
        <f t="shared" si="232"/>
        <v/>
      </c>
      <c r="G791" s="68" t="str">
        <f t="shared" si="233"/>
        <v/>
      </c>
      <c r="H791" s="69" t="str">
        <f t="shared" si="234"/>
        <v/>
      </c>
      <c r="I791" s="70" t="str">
        <f t="shared" si="235"/>
        <v/>
      </c>
      <c r="J791" s="46" t="str">
        <f t="shared" si="228"/>
        <v/>
      </c>
      <c r="K791" s="71" t="str">
        <f t="shared" si="236"/>
        <v/>
      </c>
      <c r="L791" s="70" t="str">
        <f t="shared" si="237"/>
        <v/>
      </c>
      <c r="M791" s="53" t="str">
        <f t="shared" si="238"/>
        <v/>
      </c>
      <c r="N791" s="53" t="str">
        <f t="shared" si="239"/>
        <v/>
      </c>
      <c r="O791" s="53" t="str">
        <f t="shared" si="229"/>
        <v/>
      </c>
      <c r="P791" s="72" t="str">
        <f t="shared" si="240"/>
        <v/>
      </c>
      <c r="Q791" s="72" t="str">
        <f t="shared" si="241"/>
        <v/>
      </c>
      <c r="R791" s="71" t="str">
        <f t="shared" si="242"/>
        <v/>
      </c>
      <c r="S791" s="71" t="str">
        <f t="shared" si="243"/>
        <v/>
      </c>
      <c r="T791" s="71" t="str">
        <f t="shared" si="244"/>
        <v/>
      </c>
      <c r="U791" s="53" t="str">
        <f t="shared" si="230"/>
        <v/>
      </c>
      <c r="V791" s="52" t="str">
        <f t="shared" si="245"/>
        <v/>
      </c>
      <c r="W791" s="66" t="str">
        <f t="shared" si="246"/>
        <v/>
      </c>
    </row>
    <row r="792" spans="1:23" ht="13.5" customHeight="1">
      <c r="A792" s="45" t="str">
        <f>IF('Time Series Inputs'!A792="","",'Time Series Inputs'!A792)</f>
        <v/>
      </c>
      <c r="B792" s="74" t="str">
        <f>IF('Time Series Inputs'!B792="","",'Time Series Inputs'!B792)</f>
        <v/>
      </c>
      <c r="C792" s="74" t="str">
        <f>IF('Time Series Inputs'!C792="","",'Time Series Inputs'!C792)</f>
        <v/>
      </c>
      <c r="D792" s="53" t="str">
        <f>IF(A792="","",'Apply Constraints'!A792)</f>
        <v/>
      </c>
      <c r="E792" s="73" t="str">
        <f t="shared" si="231"/>
        <v/>
      </c>
      <c r="F792" s="68" t="str">
        <f t="shared" si="232"/>
        <v/>
      </c>
      <c r="G792" s="68" t="str">
        <f t="shared" si="233"/>
        <v/>
      </c>
      <c r="H792" s="69" t="str">
        <f t="shared" si="234"/>
        <v/>
      </c>
      <c r="I792" s="70" t="str">
        <f t="shared" si="235"/>
        <v/>
      </c>
      <c r="J792" s="46" t="str">
        <f t="shared" si="228"/>
        <v/>
      </c>
      <c r="K792" s="71" t="str">
        <f t="shared" si="236"/>
        <v/>
      </c>
      <c r="L792" s="70" t="str">
        <f t="shared" si="237"/>
        <v/>
      </c>
      <c r="M792" s="53" t="str">
        <f t="shared" si="238"/>
        <v/>
      </c>
      <c r="N792" s="53" t="str">
        <f t="shared" si="239"/>
        <v/>
      </c>
      <c r="O792" s="53" t="str">
        <f t="shared" si="229"/>
        <v/>
      </c>
      <c r="P792" s="72" t="str">
        <f t="shared" si="240"/>
        <v/>
      </c>
      <c r="Q792" s="72" t="str">
        <f t="shared" si="241"/>
        <v/>
      </c>
      <c r="R792" s="71" t="str">
        <f t="shared" si="242"/>
        <v/>
      </c>
      <c r="S792" s="71" t="str">
        <f t="shared" si="243"/>
        <v/>
      </c>
      <c r="T792" s="71" t="str">
        <f t="shared" si="244"/>
        <v/>
      </c>
      <c r="U792" s="53" t="str">
        <f t="shared" si="230"/>
        <v/>
      </c>
      <c r="V792" s="52" t="str">
        <f t="shared" si="245"/>
        <v/>
      </c>
      <c r="W792" s="66" t="str">
        <f t="shared" si="246"/>
        <v/>
      </c>
    </row>
    <row r="793" spans="1:23" ht="13.5" customHeight="1">
      <c r="A793" s="45" t="str">
        <f>IF('Time Series Inputs'!A793="","",'Time Series Inputs'!A793)</f>
        <v/>
      </c>
      <c r="B793" s="74" t="str">
        <f>IF('Time Series Inputs'!B793="","",'Time Series Inputs'!B793)</f>
        <v/>
      </c>
      <c r="C793" s="74" t="str">
        <f>IF('Time Series Inputs'!C793="","",'Time Series Inputs'!C793)</f>
        <v/>
      </c>
      <c r="D793" s="53" t="str">
        <f>IF(A793="","",'Apply Constraints'!A793)</f>
        <v/>
      </c>
      <c r="E793" s="73" t="str">
        <f t="shared" si="231"/>
        <v/>
      </c>
      <c r="F793" s="68" t="str">
        <f t="shared" si="232"/>
        <v/>
      </c>
      <c r="G793" s="68" t="str">
        <f t="shared" si="233"/>
        <v/>
      </c>
      <c r="H793" s="69" t="str">
        <f t="shared" si="234"/>
        <v/>
      </c>
      <c r="I793" s="70" t="str">
        <f t="shared" si="235"/>
        <v/>
      </c>
      <c r="J793" s="46" t="str">
        <f t="shared" si="228"/>
        <v/>
      </c>
      <c r="K793" s="71" t="str">
        <f t="shared" si="236"/>
        <v/>
      </c>
      <c r="L793" s="70" t="str">
        <f t="shared" si="237"/>
        <v/>
      </c>
      <c r="M793" s="53" t="str">
        <f t="shared" si="238"/>
        <v/>
      </c>
      <c r="N793" s="53" t="str">
        <f t="shared" si="239"/>
        <v/>
      </c>
      <c r="O793" s="53" t="str">
        <f t="shared" si="229"/>
        <v/>
      </c>
      <c r="P793" s="72" t="str">
        <f t="shared" si="240"/>
        <v/>
      </c>
      <c r="Q793" s="72" t="str">
        <f t="shared" si="241"/>
        <v/>
      </c>
      <c r="R793" s="71" t="str">
        <f t="shared" si="242"/>
        <v/>
      </c>
      <c r="S793" s="71" t="str">
        <f t="shared" si="243"/>
        <v/>
      </c>
      <c r="T793" s="71" t="str">
        <f t="shared" si="244"/>
        <v/>
      </c>
      <c r="U793" s="53" t="str">
        <f t="shared" si="230"/>
        <v/>
      </c>
      <c r="V793" s="52" t="str">
        <f t="shared" si="245"/>
        <v/>
      </c>
      <c r="W793" s="66" t="str">
        <f t="shared" si="246"/>
        <v/>
      </c>
    </row>
    <row r="794" spans="1:23" ht="13.5" customHeight="1">
      <c r="A794" s="45" t="str">
        <f>IF('Time Series Inputs'!A794="","",'Time Series Inputs'!A794)</f>
        <v/>
      </c>
      <c r="B794" s="74" t="str">
        <f>IF('Time Series Inputs'!B794="","",'Time Series Inputs'!B794)</f>
        <v/>
      </c>
      <c r="C794" s="74" t="str">
        <f>IF('Time Series Inputs'!C794="","",'Time Series Inputs'!C794)</f>
        <v/>
      </c>
      <c r="D794" s="53" t="str">
        <f>IF(A794="","",'Apply Constraints'!A794)</f>
        <v/>
      </c>
      <c r="E794" s="73" t="str">
        <f t="shared" si="231"/>
        <v/>
      </c>
      <c r="F794" s="68" t="str">
        <f t="shared" si="232"/>
        <v/>
      </c>
      <c r="G794" s="68" t="str">
        <f t="shared" si="233"/>
        <v/>
      </c>
      <c r="H794" s="69" t="str">
        <f t="shared" si="234"/>
        <v/>
      </c>
      <c r="I794" s="70" t="str">
        <f t="shared" si="235"/>
        <v/>
      </c>
      <c r="J794" s="46" t="str">
        <f t="shared" si="228"/>
        <v/>
      </c>
      <c r="K794" s="71" t="str">
        <f t="shared" si="236"/>
        <v/>
      </c>
      <c r="L794" s="70" t="str">
        <f t="shared" si="237"/>
        <v/>
      </c>
      <c r="M794" s="53" t="str">
        <f t="shared" si="238"/>
        <v/>
      </c>
      <c r="N794" s="53" t="str">
        <f t="shared" si="239"/>
        <v/>
      </c>
      <c r="O794" s="53" t="str">
        <f t="shared" si="229"/>
        <v/>
      </c>
      <c r="P794" s="72" t="str">
        <f t="shared" si="240"/>
        <v/>
      </c>
      <c r="Q794" s="72" t="str">
        <f t="shared" si="241"/>
        <v/>
      </c>
      <c r="R794" s="71" t="str">
        <f t="shared" si="242"/>
        <v/>
      </c>
      <c r="S794" s="71" t="str">
        <f t="shared" si="243"/>
        <v/>
      </c>
      <c r="T794" s="71" t="str">
        <f t="shared" si="244"/>
        <v/>
      </c>
      <c r="U794" s="53" t="str">
        <f t="shared" si="230"/>
        <v/>
      </c>
      <c r="V794" s="52" t="str">
        <f t="shared" si="245"/>
        <v/>
      </c>
      <c r="W794" s="66" t="str">
        <f t="shared" si="246"/>
        <v/>
      </c>
    </row>
    <row r="795" spans="1:23" ht="13.5" customHeight="1">
      <c r="A795" s="45" t="str">
        <f>IF('Time Series Inputs'!A795="","",'Time Series Inputs'!A795)</f>
        <v/>
      </c>
      <c r="B795" s="74" t="str">
        <f>IF('Time Series Inputs'!B795="","",'Time Series Inputs'!B795)</f>
        <v/>
      </c>
      <c r="C795" s="74" t="str">
        <f>IF('Time Series Inputs'!C795="","",'Time Series Inputs'!C795)</f>
        <v/>
      </c>
      <c r="D795" s="53" t="str">
        <f>IF(A795="","",'Apply Constraints'!A795)</f>
        <v/>
      </c>
      <c r="E795" s="73" t="str">
        <f t="shared" si="231"/>
        <v/>
      </c>
      <c r="F795" s="68" t="str">
        <f t="shared" si="232"/>
        <v/>
      </c>
      <c r="G795" s="68" t="str">
        <f t="shared" si="233"/>
        <v/>
      </c>
      <c r="H795" s="69" t="str">
        <f t="shared" si="234"/>
        <v/>
      </c>
      <c r="I795" s="70" t="str">
        <f t="shared" si="235"/>
        <v/>
      </c>
      <c r="J795" s="46" t="str">
        <f t="shared" si="228"/>
        <v/>
      </c>
      <c r="K795" s="71" t="str">
        <f t="shared" si="236"/>
        <v/>
      </c>
      <c r="L795" s="70" t="str">
        <f t="shared" si="237"/>
        <v/>
      </c>
      <c r="M795" s="53" t="str">
        <f t="shared" si="238"/>
        <v/>
      </c>
      <c r="N795" s="53" t="str">
        <f t="shared" si="239"/>
        <v/>
      </c>
      <c r="O795" s="53" t="str">
        <f t="shared" si="229"/>
        <v/>
      </c>
      <c r="P795" s="72" t="str">
        <f t="shared" si="240"/>
        <v/>
      </c>
      <c r="Q795" s="72" t="str">
        <f t="shared" si="241"/>
        <v/>
      </c>
      <c r="R795" s="71" t="str">
        <f t="shared" si="242"/>
        <v/>
      </c>
      <c r="S795" s="71" t="str">
        <f t="shared" si="243"/>
        <v/>
      </c>
      <c r="T795" s="71" t="str">
        <f t="shared" si="244"/>
        <v/>
      </c>
      <c r="U795" s="53" t="str">
        <f t="shared" si="230"/>
        <v/>
      </c>
      <c r="V795" s="52" t="str">
        <f t="shared" si="245"/>
        <v/>
      </c>
      <c r="W795" s="66" t="str">
        <f t="shared" si="246"/>
        <v/>
      </c>
    </row>
    <row r="796" spans="1:23" ht="13.5" customHeight="1">
      <c r="A796" s="45" t="str">
        <f>IF('Time Series Inputs'!A796="","",'Time Series Inputs'!A796)</f>
        <v/>
      </c>
      <c r="B796" s="74" t="str">
        <f>IF('Time Series Inputs'!B796="","",'Time Series Inputs'!B796)</f>
        <v/>
      </c>
      <c r="C796" s="74" t="str">
        <f>IF('Time Series Inputs'!C796="","",'Time Series Inputs'!C796)</f>
        <v/>
      </c>
      <c r="D796" s="53" t="str">
        <f>IF(A796="","",'Apply Constraints'!A796)</f>
        <v/>
      </c>
      <c r="E796" s="73" t="str">
        <f t="shared" si="231"/>
        <v/>
      </c>
      <c r="F796" s="68" t="str">
        <f t="shared" si="232"/>
        <v/>
      </c>
      <c r="G796" s="68" t="str">
        <f t="shared" si="233"/>
        <v/>
      </c>
      <c r="H796" s="69" t="str">
        <f t="shared" si="234"/>
        <v/>
      </c>
      <c r="I796" s="70" t="str">
        <f t="shared" si="235"/>
        <v/>
      </c>
      <c r="J796" s="46" t="str">
        <f t="shared" si="228"/>
        <v/>
      </c>
      <c r="K796" s="71" t="str">
        <f t="shared" si="236"/>
        <v/>
      </c>
      <c r="L796" s="70" t="str">
        <f t="shared" si="237"/>
        <v/>
      </c>
      <c r="M796" s="53" t="str">
        <f t="shared" si="238"/>
        <v/>
      </c>
      <c r="N796" s="53" t="str">
        <f t="shared" si="239"/>
        <v/>
      </c>
      <c r="O796" s="53" t="str">
        <f t="shared" si="229"/>
        <v/>
      </c>
      <c r="P796" s="72" t="str">
        <f t="shared" si="240"/>
        <v/>
      </c>
      <c r="Q796" s="72" t="str">
        <f t="shared" si="241"/>
        <v/>
      </c>
      <c r="R796" s="71" t="str">
        <f t="shared" si="242"/>
        <v/>
      </c>
      <c r="S796" s="71" t="str">
        <f t="shared" si="243"/>
        <v/>
      </c>
      <c r="T796" s="71" t="str">
        <f t="shared" si="244"/>
        <v/>
      </c>
      <c r="U796" s="53" t="str">
        <f t="shared" si="230"/>
        <v/>
      </c>
      <c r="V796" s="52" t="str">
        <f t="shared" si="245"/>
        <v/>
      </c>
      <c r="W796" s="66" t="str">
        <f t="shared" si="246"/>
        <v/>
      </c>
    </row>
    <row r="797" spans="1:23" ht="13.5" customHeight="1">
      <c r="A797" s="45" t="str">
        <f>IF('Time Series Inputs'!A797="","",'Time Series Inputs'!A797)</f>
        <v/>
      </c>
      <c r="B797" s="74" t="str">
        <f>IF('Time Series Inputs'!B797="","",'Time Series Inputs'!B797)</f>
        <v/>
      </c>
      <c r="C797" s="74" t="str">
        <f>IF('Time Series Inputs'!C797="","",'Time Series Inputs'!C797)</f>
        <v/>
      </c>
      <c r="D797" s="53" t="str">
        <f>IF(A797="","",'Apply Constraints'!A797)</f>
        <v/>
      </c>
      <c r="E797" s="73" t="str">
        <f t="shared" si="231"/>
        <v/>
      </c>
      <c r="F797" s="68" t="str">
        <f t="shared" si="232"/>
        <v/>
      </c>
      <c r="G797" s="68" t="str">
        <f t="shared" si="233"/>
        <v/>
      </c>
      <c r="H797" s="69" t="str">
        <f t="shared" si="234"/>
        <v/>
      </c>
      <c r="I797" s="70" t="str">
        <f t="shared" si="235"/>
        <v/>
      </c>
      <c r="J797" s="46" t="str">
        <f t="shared" si="228"/>
        <v/>
      </c>
      <c r="K797" s="71" t="str">
        <f t="shared" si="236"/>
        <v/>
      </c>
      <c r="L797" s="70" t="str">
        <f t="shared" si="237"/>
        <v/>
      </c>
      <c r="M797" s="53" t="str">
        <f t="shared" si="238"/>
        <v/>
      </c>
      <c r="N797" s="53" t="str">
        <f t="shared" si="239"/>
        <v/>
      </c>
      <c r="O797" s="53" t="str">
        <f t="shared" si="229"/>
        <v/>
      </c>
      <c r="P797" s="72" t="str">
        <f t="shared" si="240"/>
        <v/>
      </c>
      <c r="Q797" s="72" t="str">
        <f t="shared" si="241"/>
        <v/>
      </c>
      <c r="R797" s="71" t="str">
        <f t="shared" si="242"/>
        <v/>
      </c>
      <c r="S797" s="71" t="str">
        <f t="shared" si="243"/>
        <v/>
      </c>
      <c r="T797" s="71" t="str">
        <f t="shared" si="244"/>
        <v/>
      </c>
      <c r="U797" s="53" t="str">
        <f t="shared" si="230"/>
        <v/>
      </c>
      <c r="V797" s="52" t="str">
        <f t="shared" si="245"/>
        <v/>
      </c>
      <c r="W797" s="66" t="str">
        <f t="shared" si="246"/>
        <v/>
      </c>
    </row>
    <row r="798" spans="1:23" ht="13.5" customHeight="1">
      <c r="A798" s="45" t="str">
        <f>IF('Time Series Inputs'!A798="","",'Time Series Inputs'!A798)</f>
        <v/>
      </c>
      <c r="B798" s="74" t="str">
        <f>IF('Time Series Inputs'!B798="","",'Time Series Inputs'!B798)</f>
        <v/>
      </c>
      <c r="C798" s="74" t="str">
        <f>IF('Time Series Inputs'!C798="","",'Time Series Inputs'!C798)</f>
        <v/>
      </c>
      <c r="D798" s="53" t="str">
        <f>IF(A798="","",'Apply Constraints'!A798)</f>
        <v/>
      </c>
      <c r="E798" s="73" t="str">
        <f t="shared" si="231"/>
        <v/>
      </c>
      <c r="F798" s="68" t="str">
        <f t="shared" si="232"/>
        <v/>
      </c>
      <c r="G798" s="68" t="str">
        <f t="shared" si="233"/>
        <v/>
      </c>
      <c r="H798" s="69" t="str">
        <f t="shared" si="234"/>
        <v/>
      </c>
      <c r="I798" s="70" t="str">
        <f t="shared" si="235"/>
        <v/>
      </c>
      <c r="J798" s="46" t="str">
        <f t="shared" si="228"/>
        <v/>
      </c>
      <c r="K798" s="71" t="str">
        <f t="shared" si="236"/>
        <v/>
      </c>
      <c r="L798" s="70" t="str">
        <f t="shared" si="237"/>
        <v/>
      </c>
      <c r="M798" s="53" t="str">
        <f t="shared" si="238"/>
        <v/>
      </c>
      <c r="N798" s="53" t="str">
        <f t="shared" si="239"/>
        <v/>
      </c>
      <c r="O798" s="53" t="str">
        <f t="shared" si="229"/>
        <v/>
      </c>
      <c r="P798" s="72" t="str">
        <f t="shared" si="240"/>
        <v/>
      </c>
      <c r="Q798" s="72" t="str">
        <f t="shared" si="241"/>
        <v/>
      </c>
      <c r="R798" s="71" t="str">
        <f t="shared" si="242"/>
        <v/>
      </c>
      <c r="S798" s="71" t="str">
        <f t="shared" si="243"/>
        <v/>
      </c>
      <c r="T798" s="71" t="str">
        <f t="shared" si="244"/>
        <v/>
      </c>
      <c r="U798" s="53" t="str">
        <f t="shared" si="230"/>
        <v/>
      </c>
      <c r="V798" s="52" t="str">
        <f t="shared" si="245"/>
        <v/>
      </c>
      <c r="W798" s="66" t="str">
        <f t="shared" si="246"/>
        <v/>
      </c>
    </row>
    <row r="799" spans="1:23" ht="13.5" customHeight="1">
      <c r="A799" s="45" t="str">
        <f>IF('Time Series Inputs'!A799="","",'Time Series Inputs'!A799)</f>
        <v/>
      </c>
      <c r="B799" s="74" t="str">
        <f>IF('Time Series Inputs'!B799="","",'Time Series Inputs'!B799)</f>
        <v/>
      </c>
      <c r="C799" s="74" t="str">
        <f>IF('Time Series Inputs'!C799="","",'Time Series Inputs'!C799)</f>
        <v/>
      </c>
      <c r="D799" s="53" t="str">
        <f>IF(A799="","",'Apply Constraints'!A799)</f>
        <v/>
      </c>
      <c r="E799" s="73" t="str">
        <f t="shared" si="231"/>
        <v/>
      </c>
      <c r="F799" s="68" t="str">
        <f t="shared" si="232"/>
        <v/>
      </c>
      <c r="G799" s="68" t="str">
        <f t="shared" si="233"/>
        <v/>
      </c>
      <c r="H799" s="69" t="str">
        <f t="shared" si="234"/>
        <v/>
      </c>
      <c r="I799" s="70" t="str">
        <f t="shared" si="235"/>
        <v/>
      </c>
      <c r="J799" s="46" t="str">
        <f t="shared" si="228"/>
        <v/>
      </c>
      <c r="K799" s="71" t="str">
        <f t="shared" si="236"/>
        <v/>
      </c>
      <c r="L799" s="70" t="str">
        <f t="shared" si="237"/>
        <v/>
      </c>
      <c r="M799" s="53" t="str">
        <f t="shared" si="238"/>
        <v/>
      </c>
      <c r="N799" s="53" t="str">
        <f t="shared" si="239"/>
        <v/>
      </c>
      <c r="O799" s="53" t="str">
        <f t="shared" si="229"/>
        <v/>
      </c>
      <c r="P799" s="72" t="str">
        <f t="shared" si="240"/>
        <v/>
      </c>
      <c r="Q799" s="72" t="str">
        <f t="shared" si="241"/>
        <v/>
      </c>
      <c r="R799" s="71" t="str">
        <f t="shared" si="242"/>
        <v/>
      </c>
      <c r="S799" s="71" t="str">
        <f t="shared" si="243"/>
        <v/>
      </c>
      <c r="T799" s="71" t="str">
        <f t="shared" si="244"/>
        <v/>
      </c>
      <c r="U799" s="53" t="str">
        <f t="shared" si="230"/>
        <v/>
      </c>
      <c r="V799" s="52" t="str">
        <f t="shared" si="245"/>
        <v/>
      </c>
      <c r="W799" s="66" t="str">
        <f t="shared" si="246"/>
        <v/>
      </c>
    </row>
    <row r="800" spans="1:23" ht="13.5" customHeight="1">
      <c r="A800" s="45" t="str">
        <f>IF('Time Series Inputs'!A800="","",'Time Series Inputs'!A800)</f>
        <v/>
      </c>
      <c r="B800" s="74" t="str">
        <f>IF('Time Series Inputs'!B800="","",'Time Series Inputs'!B800)</f>
        <v/>
      </c>
      <c r="C800" s="74" t="str">
        <f>IF('Time Series Inputs'!C800="","",'Time Series Inputs'!C800)</f>
        <v/>
      </c>
      <c r="D800" s="53" t="str">
        <f>IF(A800="","",'Apply Constraints'!A800)</f>
        <v/>
      </c>
      <c r="E800" s="73" t="str">
        <f t="shared" si="231"/>
        <v/>
      </c>
      <c r="F800" s="68" t="str">
        <f t="shared" si="232"/>
        <v/>
      </c>
      <c r="G800" s="68" t="str">
        <f t="shared" si="233"/>
        <v/>
      </c>
      <c r="H800" s="69" t="str">
        <f t="shared" si="234"/>
        <v/>
      </c>
      <c r="I800" s="70" t="str">
        <f t="shared" si="235"/>
        <v/>
      </c>
      <c r="J800" s="46" t="str">
        <f t="shared" si="228"/>
        <v/>
      </c>
      <c r="K800" s="71" t="str">
        <f t="shared" si="236"/>
        <v/>
      </c>
      <c r="L800" s="70" t="str">
        <f t="shared" si="237"/>
        <v/>
      </c>
      <c r="M800" s="53" t="str">
        <f t="shared" si="238"/>
        <v/>
      </c>
      <c r="N800" s="53" t="str">
        <f t="shared" si="239"/>
        <v/>
      </c>
      <c r="O800" s="53" t="str">
        <f t="shared" si="229"/>
        <v/>
      </c>
      <c r="P800" s="72" t="str">
        <f t="shared" si="240"/>
        <v/>
      </c>
      <c r="Q800" s="72" t="str">
        <f t="shared" si="241"/>
        <v/>
      </c>
      <c r="R800" s="71" t="str">
        <f t="shared" si="242"/>
        <v/>
      </c>
      <c r="S800" s="71" t="str">
        <f t="shared" si="243"/>
        <v/>
      </c>
      <c r="T800" s="71" t="str">
        <f t="shared" si="244"/>
        <v/>
      </c>
      <c r="U800" s="53" t="str">
        <f t="shared" si="230"/>
        <v/>
      </c>
      <c r="V800" s="52" t="str">
        <f t="shared" si="245"/>
        <v/>
      </c>
      <c r="W800" s="66" t="str">
        <f t="shared" si="246"/>
        <v/>
      </c>
    </row>
    <row r="801" spans="1:23" ht="13.5" customHeight="1">
      <c r="A801" s="45" t="str">
        <f>IF('Time Series Inputs'!A801="","",'Time Series Inputs'!A801)</f>
        <v/>
      </c>
      <c r="B801" s="74" t="str">
        <f>IF('Time Series Inputs'!B801="","",'Time Series Inputs'!B801)</f>
        <v/>
      </c>
      <c r="C801" s="74" t="str">
        <f>IF('Time Series Inputs'!C801="","",'Time Series Inputs'!C801)</f>
        <v/>
      </c>
      <c r="D801" s="53" t="str">
        <f>IF(A801="","",'Apply Constraints'!A801)</f>
        <v/>
      </c>
      <c r="E801" s="73" t="str">
        <f t="shared" si="231"/>
        <v/>
      </c>
      <c r="F801" s="68" t="str">
        <f t="shared" si="232"/>
        <v/>
      </c>
      <c r="G801" s="68" t="str">
        <f t="shared" si="233"/>
        <v/>
      </c>
      <c r="H801" s="69" t="str">
        <f t="shared" si="234"/>
        <v/>
      </c>
      <c r="I801" s="70" t="str">
        <f t="shared" si="235"/>
        <v/>
      </c>
      <c r="J801" s="46" t="str">
        <f t="shared" si="228"/>
        <v/>
      </c>
      <c r="K801" s="71" t="str">
        <f t="shared" si="236"/>
        <v/>
      </c>
      <c r="L801" s="70" t="str">
        <f t="shared" si="237"/>
        <v/>
      </c>
      <c r="M801" s="53" t="str">
        <f t="shared" si="238"/>
        <v/>
      </c>
      <c r="N801" s="53" t="str">
        <f t="shared" si="239"/>
        <v/>
      </c>
      <c r="O801" s="53" t="str">
        <f t="shared" si="229"/>
        <v/>
      </c>
      <c r="P801" s="72" t="str">
        <f t="shared" si="240"/>
        <v/>
      </c>
      <c r="Q801" s="72" t="str">
        <f t="shared" si="241"/>
        <v/>
      </c>
      <c r="R801" s="71" t="str">
        <f t="shared" si="242"/>
        <v/>
      </c>
      <c r="S801" s="71" t="str">
        <f t="shared" si="243"/>
        <v/>
      </c>
      <c r="T801" s="71" t="str">
        <f t="shared" si="244"/>
        <v/>
      </c>
      <c r="U801" s="53" t="str">
        <f t="shared" si="230"/>
        <v/>
      </c>
      <c r="V801" s="52" t="str">
        <f t="shared" si="245"/>
        <v/>
      </c>
      <c r="W801" s="66" t="str">
        <f t="shared" si="246"/>
        <v/>
      </c>
    </row>
    <row r="802" spans="1:23" ht="13.5" customHeight="1">
      <c r="A802" s="45" t="str">
        <f>IF('Time Series Inputs'!A802="","",'Time Series Inputs'!A802)</f>
        <v/>
      </c>
      <c r="B802" s="74" t="str">
        <f>IF('Time Series Inputs'!B802="","",'Time Series Inputs'!B802)</f>
        <v/>
      </c>
      <c r="C802" s="74" t="str">
        <f>IF('Time Series Inputs'!C802="","",'Time Series Inputs'!C802)</f>
        <v/>
      </c>
      <c r="D802" s="53" t="str">
        <f>IF(A802="","",'Apply Constraints'!A802)</f>
        <v/>
      </c>
      <c r="E802" s="73" t="str">
        <f t="shared" si="231"/>
        <v/>
      </c>
      <c r="F802" s="68" t="str">
        <f t="shared" si="232"/>
        <v/>
      </c>
      <c r="G802" s="68" t="str">
        <f t="shared" si="233"/>
        <v/>
      </c>
      <c r="H802" s="69" t="str">
        <f t="shared" si="234"/>
        <v/>
      </c>
      <c r="I802" s="70" t="str">
        <f t="shared" si="235"/>
        <v/>
      </c>
      <c r="J802" s="46" t="str">
        <f t="shared" si="228"/>
        <v/>
      </c>
      <c r="K802" s="71" t="str">
        <f t="shared" si="236"/>
        <v/>
      </c>
      <c r="L802" s="70" t="str">
        <f t="shared" si="237"/>
        <v/>
      </c>
      <c r="M802" s="53" t="str">
        <f t="shared" si="238"/>
        <v/>
      </c>
      <c r="N802" s="53" t="str">
        <f t="shared" si="239"/>
        <v/>
      </c>
      <c r="O802" s="53" t="str">
        <f t="shared" si="229"/>
        <v/>
      </c>
      <c r="P802" s="72" t="str">
        <f t="shared" si="240"/>
        <v/>
      </c>
      <c r="Q802" s="72" t="str">
        <f t="shared" si="241"/>
        <v/>
      </c>
      <c r="R802" s="71" t="str">
        <f t="shared" si="242"/>
        <v/>
      </c>
      <c r="S802" s="71" t="str">
        <f t="shared" si="243"/>
        <v/>
      </c>
      <c r="T802" s="71" t="str">
        <f t="shared" si="244"/>
        <v/>
      </c>
      <c r="U802" s="53" t="str">
        <f t="shared" si="230"/>
        <v/>
      </c>
      <c r="V802" s="52" t="str">
        <f t="shared" si="245"/>
        <v/>
      </c>
      <c r="W802" s="66" t="str">
        <f t="shared" si="246"/>
        <v/>
      </c>
    </row>
    <row r="803" spans="1:23" ht="13.5" customHeight="1">
      <c r="A803" s="45" t="str">
        <f>IF('Time Series Inputs'!A803="","",'Time Series Inputs'!A803)</f>
        <v/>
      </c>
      <c r="B803" s="74" t="str">
        <f>IF('Time Series Inputs'!B803="","",'Time Series Inputs'!B803)</f>
        <v/>
      </c>
      <c r="C803" s="74" t="str">
        <f>IF('Time Series Inputs'!C803="","",'Time Series Inputs'!C803)</f>
        <v/>
      </c>
      <c r="D803" s="53" t="str">
        <f>IF(A803="","",'Apply Constraints'!A803)</f>
        <v/>
      </c>
      <c r="E803" s="73" t="str">
        <f t="shared" si="231"/>
        <v/>
      </c>
      <c r="F803" s="68" t="str">
        <f t="shared" si="232"/>
        <v/>
      </c>
      <c r="G803" s="68" t="str">
        <f t="shared" si="233"/>
        <v/>
      </c>
      <c r="H803" s="69" t="str">
        <f t="shared" si="234"/>
        <v/>
      </c>
      <c r="I803" s="70" t="str">
        <f t="shared" si="235"/>
        <v/>
      </c>
      <c r="J803" s="46" t="str">
        <f t="shared" si="228"/>
        <v/>
      </c>
      <c r="K803" s="71" t="str">
        <f t="shared" si="236"/>
        <v/>
      </c>
      <c r="L803" s="70" t="str">
        <f t="shared" si="237"/>
        <v/>
      </c>
      <c r="M803" s="53" t="str">
        <f t="shared" si="238"/>
        <v/>
      </c>
      <c r="N803" s="53" t="str">
        <f t="shared" si="239"/>
        <v/>
      </c>
      <c r="O803" s="53" t="str">
        <f t="shared" si="229"/>
        <v/>
      </c>
      <c r="P803" s="72" t="str">
        <f t="shared" si="240"/>
        <v/>
      </c>
      <c r="Q803" s="72" t="str">
        <f t="shared" si="241"/>
        <v/>
      </c>
      <c r="R803" s="71" t="str">
        <f t="shared" si="242"/>
        <v/>
      </c>
      <c r="S803" s="71" t="str">
        <f t="shared" si="243"/>
        <v/>
      </c>
      <c r="T803" s="71" t="str">
        <f t="shared" si="244"/>
        <v/>
      </c>
      <c r="U803" s="53" t="str">
        <f t="shared" si="230"/>
        <v/>
      </c>
      <c r="V803" s="52" t="str">
        <f t="shared" si="245"/>
        <v/>
      </c>
      <c r="W803" s="66" t="str">
        <f t="shared" si="246"/>
        <v/>
      </c>
    </row>
    <row r="804" spans="1:23" ht="13.5" customHeight="1">
      <c r="A804" s="45" t="str">
        <f>IF('Time Series Inputs'!A804="","",'Time Series Inputs'!A804)</f>
        <v/>
      </c>
      <c r="B804" s="74" t="str">
        <f>IF('Time Series Inputs'!B804="","",'Time Series Inputs'!B804)</f>
        <v/>
      </c>
      <c r="C804" s="74" t="str">
        <f>IF('Time Series Inputs'!C804="","",'Time Series Inputs'!C804)</f>
        <v/>
      </c>
      <c r="D804" s="53" t="str">
        <f>IF(A804="","",'Apply Constraints'!A804)</f>
        <v/>
      </c>
      <c r="E804" s="73" t="str">
        <f t="shared" si="231"/>
        <v/>
      </c>
      <c r="F804" s="68" t="str">
        <f t="shared" si="232"/>
        <v/>
      </c>
      <c r="G804" s="68" t="str">
        <f t="shared" si="233"/>
        <v/>
      </c>
      <c r="H804" s="69" t="str">
        <f t="shared" si="234"/>
        <v/>
      </c>
      <c r="I804" s="70" t="str">
        <f t="shared" si="235"/>
        <v/>
      </c>
      <c r="J804" s="46" t="str">
        <f t="shared" si="228"/>
        <v/>
      </c>
      <c r="K804" s="71" t="str">
        <f t="shared" si="236"/>
        <v/>
      </c>
      <c r="L804" s="70" t="str">
        <f t="shared" si="237"/>
        <v/>
      </c>
      <c r="M804" s="53" t="str">
        <f t="shared" si="238"/>
        <v/>
      </c>
      <c r="N804" s="53" t="str">
        <f t="shared" si="239"/>
        <v/>
      </c>
      <c r="O804" s="53" t="str">
        <f t="shared" si="229"/>
        <v/>
      </c>
      <c r="P804" s="72" t="str">
        <f t="shared" si="240"/>
        <v/>
      </c>
      <c r="Q804" s="72" t="str">
        <f t="shared" si="241"/>
        <v/>
      </c>
      <c r="R804" s="71" t="str">
        <f t="shared" si="242"/>
        <v/>
      </c>
      <c r="S804" s="71" t="str">
        <f t="shared" si="243"/>
        <v/>
      </c>
      <c r="T804" s="71" t="str">
        <f t="shared" si="244"/>
        <v/>
      </c>
      <c r="U804" s="53" t="str">
        <f t="shared" si="230"/>
        <v/>
      </c>
      <c r="V804" s="52" t="str">
        <f t="shared" si="245"/>
        <v/>
      </c>
      <c r="W804" s="66" t="str">
        <f t="shared" si="246"/>
        <v/>
      </c>
    </row>
    <row r="805" spans="1:23" ht="13.5" customHeight="1">
      <c r="A805" s="45" t="str">
        <f>IF('Time Series Inputs'!A805="","",'Time Series Inputs'!A805)</f>
        <v/>
      </c>
      <c r="B805" s="74" t="str">
        <f>IF('Time Series Inputs'!B805="","",'Time Series Inputs'!B805)</f>
        <v/>
      </c>
      <c r="C805" s="74" t="str">
        <f>IF('Time Series Inputs'!C805="","",'Time Series Inputs'!C805)</f>
        <v/>
      </c>
      <c r="D805" s="53" t="str">
        <f>IF(A805="","",'Apply Constraints'!A805)</f>
        <v/>
      </c>
      <c r="E805" s="73" t="str">
        <f t="shared" si="231"/>
        <v/>
      </c>
      <c r="F805" s="68" t="str">
        <f t="shared" si="232"/>
        <v/>
      </c>
      <c r="G805" s="68" t="str">
        <f t="shared" si="233"/>
        <v/>
      </c>
      <c r="H805" s="69" t="str">
        <f t="shared" si="234"/>
        <v/>
      </c>
      <c r="I805" s="70" t="str">
        <f t="shared" si="235"/>
        <v/>
      </c>
      <c r="J805" s="46" t="str">
        <f t="shared" si="228"/>
        <v/>
      </c>
      <c r="K805" s="71" t="str">
        <f t="shared" si="236"/>
        <v/>
      </c>
      <c r="L805" s="70" t="str">
        <f t="shared" si="237"/>
        <v/>
      </c>
      <c r="M805" s="53" t="str">
        <f t="shared" si="238"/>
        <v/>
      </c>
      <c r="N805" s="53" t="str">
        <f t="shared" si="239"/>
        <v/>
      </c>
      <c r="O805" s="53" t="str">
        <f t="shared" si="229"/>
        <v/>
      </c>
      <c r="P805" s="72" t="str">
        <f t="shared" si="240"/>
        <v/>
      </c>
      <c r="Q805" s="72" t="str">
        <f t="shared" si="241"/>
        <v/>
      </c>
      <c r="R805" s="71" t="str">
        <f t="shared" si="242"/>
        <v/>
      </c>
      <c r="S805" s="71" t="str">
        <f t="shared" si="243"/>
        <v/>
      </c>
      <c r="T805" s="71" t="str">
        <f t="shared" si="244"/>
        <v/>
      </c>
      <c r="U805" s="53" t="str">
        <f t="shared" si="230"/>
        <v/>
      </c>
      <c r="V805" s="52" t="str">
        <f t="shared" si="245"/>
        <v/>
      </c>
      <c r="W805" s="66" t="str">
        <f t="shared" si="246"/>
        <v/>
      </c>
    </row>
    <row r="806" spans="1:23" ht="13.5" customHeight="1">
      <c r="A806" s="45" t="str">
        <f>IF('Time Series Inputs'!A806="","",'Time Series Inputs'!A806)</f>
        <v/>
      </c>
      <c r="B806" s="74" t="str">
        <f>IF('Time Series Inputs'!B806="","",'Time Series Inputs'!B806)</f>
        <v/>
      </c>
      <c r="C806" s="74" t="str">
        <f>IF('Time Series Inputs'!C806="","",'Time Series Inputs'!C806)</f>
        <v/>
      </c>
      <c r="D806" s="53" t="str">
        <f>IF(A806="","",'Apply Constraints'!A806)</f>
        <v/>
      </c>
      <c r="E806" s="73" t="str">
        <f t="shared" si="231"/>
        <v/>
      </c>
      <c r="F806" s="68" t="str">
        <f t="shared" si="232"/>
        <v/>
      </c>
      <c r="G806" s="68" t="str">
        <f t="shared" si="233"/>
        <v/>
      </c>
      <c r="H806" s="69" t="str">
        <f t="shared" si="234"/>
        <v/>
      </c>
      <c r="I806" s="70" t="str">
        <f t="shared" si="235"/>
        <v/>
      </c>
      <c r="J806" s="46" t="str">
        <f t="shared" si="228"/>
        <v/>
      </c>
      <c r="K806" s="71" t="str">
        <f t="shared" si="236"/>
        <v/>
      </c>
      <c r="L806" s="70" t="str">
        <f t="shared" si="237"/>
        <v/>
      </c>
      <c r="M806" s="53" t="str">
        <f t="shared" si="238"/>
        <v/>
      </c>
      <c r="N806" s="53" t="str">
        <f t="shared" si="239"/>
        <v/>
      </c>
      <c r="O806" s="53" t="str">
        <f t="shared" si="229"/>
        <v/>
      </c>
      <c r="P806" s="72" t="str">
        <f t="shared" si="240"/>
        <v/>
      </c>
      <c r="Q806" s="72" t="str">
        <f t="shared" si="241"/>
        <v/>
      </c>
      <c r="R806" s="71" t="str">
        <f t="shared" si="242"/>
        <v/>
      </c>
      <c r="S806" s="71" t="str">
        <f t="shared" si="243"/>
        <v/>
      </c>
      <c r="T806" s="71" t="str">
        <f t="shared" si="244"/>
        <v/>
      </c>
      <c r="U806" s="53" t="str">
        <f t="shared" si="230"/>
        <v/>
      </c>
      <c r="V806" s="52" t="str">
        <f t="shared" si="245"/>
        <v/>
      </c>
      <c r="W806" s="66" t="str">
        <f t="shared" si="246"/>
        <v/>
      </c>
    </row>
    <row r="807" spans="1:23" ht="13.5" customHeight="1">
      <c r="A807" s="45" t="str">
        <f>IF('Time Series Inputs'!A807="","",'Time Series Inputs'!A807)</f>
        <v/>
      </c>
      <c r="B807" s="74" t="str">
        <f>IF('Time Series Inputs'!B807="","",'Time Series Inputs'!B807)</f>
        <v/>
      </c>
      <c r="C807" s="74" t="str">
        <f>IF('Time Series Inputs'!C807="","",'Time Series Inputs'!C807)</f>
        <v/>
      </c>
      <c r="D807" s="53" t="str">
        <f>IF(A807="","",'Apply Constraints'!A807)</f>
        <v/>
      </c>
      <c r="E807" s="73" t="str">
        <f t="shared" si="231"/>
        <v/>
      </c>
      <c r="F807" s="68" t="str">
        <f t="shared" si="232"/>
        <v/>
      </c>
      <c r="G807" s="68" t="str">
        <f t="shared" si="233"/>
        <v/>
      </c>
      <c r="H807" s="69" t="str">
        <f t="shared" si="234"/>
        <v/>
      </c>
      <c r="I807" s="70" t="str">
        <f t="shared" si="235"/>
        <v/>
      </c>
      <c r="J807" s="46" t="str">
        <f t="shared" si="228"/>
        <v/>
      </c>
      <c r="K807" s="71" t="str">
        <f t="shared" si="236"/>
        <v/>
      </c>
      <c r="L807" s="70" t="str">
        <f t="shared" si="237"/>
        <v/>
      </c>
      <c r="M807" s="53" t="str">
        <f t="shared" si="238"/>
        <v/>
      </c>
      <c r="N807" s="53" t="str">
        <f t="shared" si="239"/>
        <v/>
      </c>
      <c r="O807" s="53" t="str">
        <f t="shared" si="229"/>
        <v/>
      </c>
      <c r="P807" s="72" t="str">
        <f t="shared" si="240"/>
        <v/>
      </c>
      <c r="Q807" s="72" t="str">
        <f t="shared" si="241"/>
        <v/>
      </c>
      <c r="R807" s="71" t="str">
        <f t="shared" si="242"/>
        <v/>
      </c>
      <c r="S807" s="71" t="str">
        <f t="shared" si="243"/>
        <v/>
      </c>
      <c r="T807" s="71" t="str">
        <f t="shared" si="244"/>
        <v/>
      </c>
      <c r="U807" s="53" t="str">
        <f t="shared" si="230"/>
        <v/>
      </c>
      <c r="V807" s="52" t="str">
        <f t="shared" si="245"/>
        <v/>
      </c>
      <c r="W807" s="66" t="str">
        <f t="shared" si="246"/>
        <v/>
      </c>
    </row>
    <row r="808" spans="1:23" ht="13.5" customHeight="1">
      <c r="A808" s="45" t="str">
        <f>IF('Time Series Inputs'!A808="","",'Time Series Inputs'!A808)</f>
        <v/>
      </c>
      <c r="B808" s="74" t="str">
        <f>IF('Time Series Inputs'!B808="","",'Time Series Inputs'!B808)</f>
        <v/>
      </c>
      <c r="C808" s="74" t="str">
        <f>IF('Time Series Inputs'!C808="","",'Time Series Inputs'!C808)</f>
        <v/>
      </c>
      <c r="D808" s="53" t="str">
        <f>IF(A808="","",'Apply Constraints'!A808)</f>
        <v/>
      </c>
      <c r="E808" s="73" t="str">
        <f t="shared" si="231"/>
        <v/>
      </c>
      <c r="F808" s="68" t="str">
        <f t="shared" si="232"/>
        <v/>
      </c>
      <c r="G808" s="68" t="str">
        <f t="shared" si="233"/>
        <v/>
      </c>
      <c r="H808" s="69" t="str">
        <f t="shared" si="234"/>
        <v/>
      </c>
      <c r="I808" s="70" t="str">
        <f t="shared" si="235"/>
        <v/>
      </c>
      <c r="J808" s="46" t="str">
        <f t="shared" si="228"/>
        <v/>
      </c>
      <c r="K808" s="71" t="str">
        <f t="shared" si="236"/>
        <v/>
      </c>
      <c r="L808" s="70" t="str">
        <f t="shared" si="237"/>
        <v/>
      </c>
      <c r="M808" s="53" t="str">
        <f t="shared" si="238"/>
        <v/>
      </c>
      <c r="N808" s="53" t="str">
        <f t="shared" si="239"/>
        <v/>
      </c>
      <c r="O808" s="53" t="str">
        <f t="shared" si="229"/>
        <v/>
      </c>
      <c r="P808" s="72" t="str">
        <f t="shared" si="240"/>
        <v/>
      </c>
      <c r="Q808" s="72" t="str">
        <f t="shared" si="241"/>
        <v/>
      </c>
      <c r="R808" s="71" t="str">
        <f t="shared" si="242"/>
        <v/>
      </c>
      <c r="S808" s="71" t="str">
        <f t="shared" si="243"/>
        <v/>
      </c>
      <c r="T808" s="71" t="str">
        <f t="shared" si="244"/>
        <v/>
      </c>
      <c r="U808" s="53" t="str">
        <f t="shared" si="230"/>
        <v/>
      </c>
      <c r="V808" s="52" t="str">
        <f t="shared" si="245"/>
        <v/>
      </c>
      <c r="W808" s="66" t="str">
        <f t="shared" si="246"/>
        <v/>
      </c>
    </row>
    <row r="809" spans="1:23" ht="13.5" customHeight="1">
      <c r="A809" s="45" t="str">
        <f>IF('Time Series Inputs'!A809="","",'Time Series Inputs'!A809)</f>
        <v/>
      </c>
      <c r="B809" s="74" t="str">
        <f>IF('Time Series Inputs'!B809="","",'Time Series Inputs'!B809)</f>
        <v/>
      </c>
      <c r="C809" s="74" t="str">
        <f>IF('Time Series Inputs'!C809="","",'Time Series Inputs'!C809)</f>
        <v/>
      </c>
      <c r="D809" s="53" t="str">
        <f>IF(A809="","",'Apply Constraints'!A809)</f>
        <v/>
      </c>
      <c r="E809" s="73" t="str">
        <f t="shared" si="231"/>
        <v/>
      </c>
      <c r="F809" s="68" t="str">
        <f t="shared" si="232"/>
        <v/>
      </c>
      <c r="G809" s="68" t="str">
        <f t="shared" si="233"/>
        <v/>
      </c>
      <c r="H809" s="69" t="str">
        <f t="shared" si="234"/>
        <v/>
      </c>
      <c r="I809" s="70" t="str">
        <f t="shared" si="235"/>
        <v/>
      </c>
      <c r="J809" s="46" t="str">
        <f t="shared" si="228"/>
        <v/>
      </c>
      <c r="K809" s="71" t="str">
        <f t="shared" si="236"/>
        <v/>
      </c>
      <c r="L809" s="70" t="str">
        <f t="shared" si="237"/>
        <v/>
      </c>
      <c r="M809" s="53" t="str">
        <f t="shared" si="238"/>
        <v/>
      </c>
      <c r="N809" s="53" t="str">
        <f t="shared" si="239"/>
        <v/>
      </c>
      <c r="O809" s="53" t="str">
        <f t="shared" si="229"/>
        <v/>
      </c>
      <c r="P809" s="72" t="str">
        <f t="shared" si="240"/>
        <v/>
      </c>
      <c r="Q809" s="72" t="str">
        <f t="shared" si="241"/>
        <v/>
      </c>
      <c r="R809" s="71" t="str">
        <f t="shared" si="242"/>
        <v/>
      </c>
      <c r="S809" s="71" t="str">
        <f t="shared" si="243"/>
        <v/>
      </c>
      <c r="T809" s="71" t="str">
        <f t="shared" si="244"/>
        <v/>
      </c>
      <c r="U809" s="53" t="str">
        <f t="shared" si="230"/>
        <v/>
      </c>
      <c r="V809" s="52" t="str">
        <f t="shared" si="245"/>
        <v/>
      </c>
      <c r="W809" s="66" t="str">
        <f t="shared" si="246"/>
        <v/>
      </c>
    </row>
    <row r="810" spans="1:23" ht="13.5" customHeight="1">
      <c r="A810" s="45" t="str">
        <f>IF('Time Series Inputs'!A810="","",'Time Series Inputs'!A810)</f>
        <v/>
      </c>
      <c r="B810" s="74" t="str">
        <f>IF('Time Series Inputs'!B810="","",'Time Series Inputs'!B810)</f>
        <v/>
      </c>
      <c r="C810" s="74" t="str">
        <f>IF('Time Series Inputs'!C810="","",'Time Series Inputs'!C810)</f>
        <v/>
      </c>
      <c r="D810" s="53" t="str">
        <f>IF(A810="","",'Apply Constraints'!A810)</f>
        <v/>
      </c>
      <c r="E810" s="73" t="str">
        <f t="shared" si="231"/>
        <v/>
      </c>
      <c r="F810" s="68" t="str">
        <f t="shared" si="232"/>
        <v/>
      </c>
      <c r="G810" s="68" t="str">
        <f t="shared" si="233"/>
        <v/>
      </c>
      <c r="H810" s="69" t="str">
        <f t="shared" si="234"/>
        <v/>
      </c>
      <c r="I810" s="70" t="str">
        <f t="shared" si="235"/>
        <v/>
      </c>
      <c r="J810" s="46" t="str">
        <f t="shared" si="228"/>
        <v/>
      </c>
      <c r="K810" s="71" t="str">
        <f t="shared" si="236"/>
        <v/>
      </c>
      <c r="L810" s="70" t="str">
        <f t="shared" si="237"/>
        <v/>
      </c>
      <c r="M810" s="53" t="str">
        <f t="shared" si="238"/>
        <v/>
      </c>
      <c r="N810" s="53" t="str">
        <f t="shared" si="239"/>
        <v/>
      </c>
      <c r="O810" s="53" t="str">
        <f t="shared" si="229"/>
        <v/>
      </c>
      <c r="P810" s="72" t="str">
        <f t="shared" si="240"/>
        <v/>
      </c>
      <c r="Q810" s="72" t="str">
        <f t="shared" si="241"/>
        <v/>
      </c>
      <c r="R810" s="71" t="str">
        <f t="shared" si="242"/>
        <v/>
      </c>
      <c r="S810" s="71" t="str">
        <f t="shared" si="243"/>
        <v/>
      </c>
      <c r="T810" s="71" t="str">
        <f t="shared" si="244"/>
        <v/>
      </c>
      <c r="U810" s="53" t="str">
        <f t="shared" si="230"/>
        <v/>
      </c>
      <c r="V810" s="52" t="str">
        <f t="shared" si="245"/>
        <v/>
      </c>
      <c r="W810" s="66" t="str">
        <f t="shared" si="246"/>
        <v/>
      </c>
    </row>
    <row r="811" spans="1:23" ht="13.5" customHeight="1">
      <c r="A811" s="45" t="str">
        <f>IF('Time Series Inputs'!A811="","",'Time Series Inputs'!A811)</f>
        <v/>
      </c>
      <c r="B811" s="74" t="str">
        <f>IF('Time Series Inputs'!B811="","",'Time Series Inputs'!B811)</f>
        <v/>
      </c>
      <c r="C811" s="74" t="str">
        <f>IF('Time Series Inputs'!C811="","",'Time Series Inputs'!C811)</f>
        <v/>
      </c>
      <c r="D811" s="53" t="str">
        <f>IF(A811="","",'Apply Constraints'!A811)</f>
        <v/>
      </c>
      <c r="E811" s="73" t="str">
        <f t="shared" si="231"/>
        <v/>
      </c>
      <c r="F811" s="68" t="str">
        <f t="shared" si="232"/>
        <v/>
      </c>
      <c r="G811" s="68" t="str">
        <f t="shared" si="233"/>
        <v/>
      </c>
      <c r="H811" s="69" t="str">
        <f t="shared" si="234"/>
        <v/>
      </c>
      <c r="I811" s="70" t="str">
        <f t="shared" si="235"/>
        <v/>
      </c>
      <c r="J811" s="46" t="str">
        <f t="shared" si="228"/>
        <v/>
      </c>
      <c r="K811" s="71" t="str">
        <f t="shared" si="236"/>
        <v/>
      </c>
      <c r="L811" s="70" t="str">
        <f t="shared" si="237"/>
        <v/>
      </c>
      <c r="M811" s="53" t="str">
        <f t="shared" si="238"/>
        <v/>
      </c>
      <c r="N811" s="53" t="str">
        <f t="shared" si="239"/>
        <v/>
      </c>
      <c r="O811" s="53" t="str">
        <f t="shared" si="229"/>
        <v/>
      </c>
      <c r="P811" s="72" t="str">
        <f t="shared" si="240"/>
        <v/>
      </c>
      <c r="Q811" s="72" t="str">
        <f t="shared" si="241"/>
        <v/>
      </c>
      <c r="R811" s="71" t="str">
        <f t="shared" si="242"/>
        <v/>
      </c>
      <c r="S811" s="71" t="str">
        <f t="shared" si="243"/>
        <v/>
      </c>
      <c r="T811" s="71" t="str">
        <f t="shared" si="244"/>
        <v/>
      </c>
      <c r="U811" s="53" t="str">
        <f t="shared" si="230"/>
        <v/>
      </c>
      <c r="V811" s="52" t="str">
        <f t="shared" si="245"/>
        <v/>
      </c>
      <c r="W811" s="66" t="str">
        <f t="shared" si="246"/>
        <v/>
      </c>
    </row>
    <row r="812" spans="1:23" ht="13.5" customHeight="1">
      <c r="A812" s="45" t="str">
        <f>IF('Time Series Inputs'!A812="","",'Time Series Inputs'!A812)</f>
        <v/>
      </c>
      <c r="B812" s="74" t="str">
        <f>IF('Time Series Inputs'!B812="","",'Time Series Inputs'!B812)</f>
        <v/>
      </c>
      <c r="C812" s="74" t="str">
        <f>IF('Time Series Inputs'!C812="","",'Time Series Inputs'!C812)</f>
        <v/>
      </c>
      <c r="D812" s="53" t="str">
        <f>IF(A812="","",'Apply Constraints'!A812)</f>
        <v/>
      </c>
      <c r="E812" s="73" t="str">
        <f t="shared" si="231"/>
        <v/>
      </c>
      <c r="F812" s="68" t="str">
        <f t="shared" si="232"/>
        <v/>
      </c>
      <c r="G812" s="68" t="str">
        <f t="shared" si="233"/>
        <v/>
      </c>
      <c r="H812" s="69" t="str">
        <f t="shared" si="234"/>
        <v/>
      </c>
      <c r="I812" s="70" t="str">
        <f t="shared" si="235"/>
        <v/>
      </c>
      <c r="J812" s="46" t="str">
        <f t="shared" si="228"/>
        <v/>
      </c>
      <c r="K812" s="71" t="str">
        <f t="shared" si="236"/>
        <v/>
      </c>
      <c r="L812" s="70" t="str">
        <f t="shared" si="237"/>
        <v/>
      </c>
      <c r="M812" s="53" t="str">
        <f t="shared" si="238"/>
        <v/>
      </c>
      <c r="N812" s="53" t="str">
        <f t="shared" si="239"/>
        <v/>
      </c>
      <c r="O812" s="53" t="str">
        <f t="shared" si="229"/>
        <v/>
      </c>
      <c r="P812" s="72" t="str">
        <f t="shared" si="240"/>
        <v/>
      </c>
      <c r="Q812" s="72" t="str">
        <f t="shared" si="241"/>
        <v/>
      </c>
      <c r="R812" s="71" t="str">
        <f t="shared" si="242"/>
        <v/>
      </c>
      <c r="S812" s="71" t="str">
        <f t="shared" si="243"/>
        <v/>
      </c>
      <c r="T812" s="71" t="str">
        <f t="shared" si="244"/>
        <v/>
      </c>
      <c r="U812" s="53" t="str">
        <f t="shared" si="230"/>
        <v/>
      </c>
      <c r="V812" s="52" t="str">
        <f t="shared" si="245"/>
        <v/>
      </c>
      <c r="W812" s="66" t="str">
        <f t="shared" si="246"/>
        <v/>
      </c>
    </row>
    <row r="813" spans="1:23" ht="13.5" customHeight="1">
      <c r="A813" s="45" t="str">
        <f>IF('Time Series Inputs'!A813="","",'Time Series Inputs'!A813)</f>
        <v/>
      </c>
      <c r="B813" s="74" t="str">
        <f>IF('Time Series Inputs'!B813="","",'Time Series Inputs'!B813)</f>
        <v/>
      </c>
      <c r="C813" s="74" t="str">
        <f>IF('Time Series Inputs'!C813="","",'Time Series Inputs'!C813)</f>
        <v/>
      </c>
      <c r="D813" s="53" t="str">
        <f>IF(A813="","",'Apply Constraints'!A813)</f>
        <v/>
      </c>
      <c r="E813" s="73" t="str">
        <f t="shared" si="231"/>
        <v/>
      </c>
      <c r="F813" s="68" t="str">
        <f t="shared" si="232"/>
        <v/>
      </c>
      <c r="G813" s="68" t="str">
        <f t="shared" si="233"/>
        <v/>
      </c>
      <c r="H813" s="69" t="str">
        <f t="shared" si="234"/>
        <v/>
      </c>
      <c r="I813" s="70" t="str">
        <f t="shared" si="235"/>
        <v/>
      </c>
      <c r="J813" s="46" t="str">
        <f t="shared" si="228"/>
        <v/>
      </c>
      <c r="K813" s="71" t="str">
        <f t="shared" si="236"/>
        <v/>
      </c>
      <c r="L813" s="70" t="str">
        <f t="shared" si="237"/>
        <v/>
      </c>
      <c r="M813" s="53" t="str">
        <f t="shared" si="238"/>
        <v/>
      </c>
      <c r="N813" s="53" t="str">
        <f t="shared" si="239"/>
        <v/>
      </c>
      <c r="O813" s="53" t="str">
        <f t="shared" si="229"/>
        <v/>
      </c>
      <c r="P813" s="72" t="str">
        <f t="shared" si="240"/>
        <v/>
      </c>
      <c r="Q813" s="72" t="str">
        <f t="shared" si="241"/>
        <v/>
      </c>
      <c r="R813" s="71" t="str">
        <f t="shared" si="242"/>
        <v/>
      </c>
      <c r="S813" s="71" t="str">
        <f t="shared" si="243"/>
        <v/>
      </c>
      <c r="T813" s="71" t="str">
        <f t="shared" si="244"/>
        <v/>
      </c>
      <c r="U813" s="53" t="str">
        <f t="shared" si="230"/>
        <v/>
      </c>
      <c r="V813" s="52" t="str">
        <f t="shared" si="245"/>
        <v/>
      </c>
      <c r="W813" s="66" t="str">
        <f t="shared" si="246"/>
        <v/>
      </c>
    </row>
    <row r="814" spans="1:23" ht="13.5" customHeight="1">
      <c r="A814" s="45" t="str">
        <f>IF('Time Series Inputs'!A814="","",'Time Series Inputs'!A814)</f>
        <v/>
      </c>
      <c r="B814" s="74" t="str">
        <f>IF('Time Series Inputs'!B814="","",'Time Series Inputs'!B814)</f>
        <v/>
      </c>
      <c r="C814" s="74" t="str">
        <f>IF('Time Series Inputs'!C814="","",'Time Series Inputs'!C814)</f>
        <v/>
      </c>
      <c r="D814" s="53" t="str">
        <f>IF(A814="","",'Apply Constraints'!A814)</f>
        <v/>
      </c>
      <c r="E814" s="73" t="str">
        <f t="shared" si="231"/>
        <v/>
      </c>
      <c r="F814" s="68" t="str">
        <f t="shared" si="232"/>
        <v/>
      </c>
      <c r="G814" s="68" t="str">
        <f t="shared" si="233"/>
        <v/>
      </c>
      <c r="H814" s="69" t="str">
        <f t="shared" si="234"/>
        <v/>
      </c>
      <c r="I814" s="70" t="str">
        <f t="shared" si="235"/>
        <v/>
      </c>
      <c r="J814" s="46" t="str">
        <f t="shared" si="228"/>
        <v/>
      </c>
      <c r="K814" s="71" t="str">
        <f t="shared" si="236"/>
        <v/>
      </c>
      <c r="L814" s="70" t="str">
        <f t="shared" si="237"/>
        <v/>
      </c>
      <c r="M814" s="53" t="str">
        <f t="shared" si="238"/>
        <v/>
      </c>
      <c r="N814" s="53" t="str">
        <f t="shared" si="239"/>
        <v/>
      </c>
      <c r="O814" s="53" t="str">
        <f t="shared" si="229"/>
        <v/>
      </c>
      <c r="P814" s="72" t="str">
        <f t="shared" si="240"/>
        <v/>
      </c>
      <c r="Q814" s="72" t="str">
        <f t="shared" si="241"/>
        <v/>
      </c>
      <c r="R814" s="71" t="str">
        <f t="shared" si="242"/>
        <v/>
      </c>
      <c r="S814" s="71" t="str">
        <f t="shared" si="243"/>
        <v/>
      </c>
      <c r="T814" s="71" t="str">
        <f t="shared" si="244"/>
        <v/>
      </c>
      <c r="U814" s="53" t="str">
        <f t="shared" si="230"/>
        <v/>
      </c>
      <c r="V814" s="52" t="str">
        <f t="shared" si="245"/>
        <v/>
      </c>
      <c r="W814" s="66" t="str">
        <f t="shared" si="246"/>
        <v/>
      </c>
    </row>
    <row r="815" spans="1:23" ht="13.5" customHeight="1">
      <c r="A815" s="45" t="str">
        <f>IF('Time Series Inputs'!A815="","",'Time Series Inputs'!A815)</f>
        <v/>
      </c>
      <c r="B815" s="74" t="str">
        <f>IF('Time Series Inputs'!B815="","",'Time Series Inputs'!B815)</f>
        <v/>
      </c>
      <c r="C815" s="74" t="str">
        <f>IF('Time Series Inputs'!C815="","",'Time Series Inputs'!C815)</f>
        <v/>
      </c>
      <c r="D815" s="53" t="str">
        <f>IF(A815="","",'Apply Constraints'!A815)</f>
        <v/>
      </c>
      <c r="E815" s="73" t="str">
        <f t="shared" si="231"/>
        <v/>
      </c>
      <c r="F815" s="68" t="str">
        <f t="shared" si="232"/>
        <v/>
      </c>
      <c r="G815" s="68" t="str">
        <f t="shared" si="233"/>
        <v/>
      </c>
      <c r="H815" s="69" t="str">
        <f t="shared" si="234"/>
        <v/>
      </c>
      <c r="I815" s="70" t="str">
        <f t="shared" si="235"/>
        <v/>
      </c>
      <c r="J815" s="46" t="str">
        <f t="shared" si="228"/>
        <v/>
      </c>
      <c r="K815" s="71" t="str">
        <f t="shared" si="236"/>
        <v/>
      </c>
      <c r="L815" s="70" t="str">
        <f t="shared" si="237"/>
        <v/>
      </c>
      <c r="M815" s="53" t="str">
        <f t="shared" si="238"/>
        <v/>
      </c>
      <c r="N815" s="53" t="str">
        <f t="shared" si="239"/>
        <v/>
      </c>
      <c r="O815" s="53" t="str">
        <f t="shared" si="229"/>
        <v/>
      </c>
      <c r="P815" s="72" t="str">
        <f t="shared" si="240"/>
        <v/>
      </c>
      <c r="Q815" s="72" t="str">
        <f t="shared" si="241"/>
        <v/>
      </c>
      <c r="R815" s="71" t="str">
        <f t="shared" si="242"/>
        <v/>
      </c>
      <c r="S815" s="71" t="str">
        <f t="shared" si="243"/>
        <v/>
      </c>
      <c r="T815" s="71" t="str">
        <f t="shared" si="244"/>
        <v/>
      </c>
      <c r="U815" s="53" t="str">
        <f t="shared" si="230"/>
        <v/>
      </c>
      <c r="V815" s="52" t="str">
        <f t="shared" si="245"/>
        <v/>
      </c>
      <c r="W815" s="66" t="str">
        <f t="shared" si="246"/>
        <v/>
      </c>
    </row>
    <row r="816" spans="1:23" ht="13.5" customHeight="1">
      <c r="A816" s="45" t="str">
        <f>IF('Time Series Inputs'!A816="","",'Time Series Inputs'!A816)</f>
        <v/>
      </c>
      <c r="B816" s="74" t="str">
        <f>IF('Time Series Inputs'!B816="","",'Time Series Inputs'!B816)</f>
        <v/>
      </c>
      <c r="C816" s="74" t="str">
        <f>IF('Time Series Inputs'!C816="","",'Time Series Inputs'!C816)</f>
        <v/>
      </c>
      <c r="D816" s="53" t="str">
        <f>IF(A816="","",'Apply Constraints'!A816)</f>
        <v/>
      </c>
      <c r="E816" s="73" t="str">
        <f t="shared" si="231"/>
        <v/>
      </c>
      <c r="F816" s="68" t="str">
        <f t="shared" si="232"/>
        <v/>
      </c>
      <c r="G816" s="68" t="str">
        <f t="shared" si="233"/>
        <v/>
      </c>
      <c r="H816" s="69" t="str">
        <f t="shared" si="234"/>
        <v/>
      </c>
      <c r="I816" s="70" t="str">
        <f t="shared" si="235"/>
        <v/>
      </c>
      <c r="J816" s="46" t="str">
        <f t="shared" si="228"/>
        <v/>
      </c>
      <c r="K816" s="71" t="str">
        <f t="shared" si="236"/>
        <v/>
      </c>
      <c r="L816" s="70" t="str">
        <f t="shared" si="237"/>
        <v/>
      </c>
      <c r="M816" s="53" t="str">
        <f t="shared" si="238"/>
        <v/>
      </c>
      <c r="N816" s="53" t="str">
        <f t="shared" si="239"/>
        <v/>
      </c>
      <c r="O816" s="53" t="str">
        <f t="shared" si="229"/>
        <v/>
      </c>
      <c r="P816" s="72" t="str">
        <f t="shared" si="240"/>
        <v/>
      </c>
      <c r="Q816" s="72" t="str">
        <f t="shared" si="241"/>
        <v/>
      </c>
      <c r="R816" s="71" t="str">
        <f t="shared" si="242"/>
        <v/>
      </c>
      <c r="S816" s="71" t="str">
        <f t="shared" si="243"/>
        <v/>
      </c>
      <c r="T816" s="71" t="str">
        <f t="shared" si="244"/>
        <v/>
      </c>
      <c r="U816" s="53" t="str">
        <f t="shared" si="230"/>
        <v/>
      </c>
      <c r="V816" s="52" t="str">
        <f t="shared" si="245"/>
        <v/>
      </c>
      <c r="W816" s="66" t="str">
        <f t="shared" si="246"/>
        <v/>
      </c>
    </row>
    <row r="817" spans="1:23" ht="13.5" customHeight="1">
      <c r="A817" s="45" t="str">
        <f>IF('Time Series Inputs'!A817="","",'Time Series Inputs'!A817)</f>
        <v/>
      </c>
      <c r="B817" s="74" t="str">
        <f>IF('Time Series Inputs'!B817="","",'Time Series Inputs'!B817)</f>
        <v/>
      </c>
      <c r="C817" s="74" t="str">
        <f>IF('Time Series Inputs'!C817="","",'Time Series Inputs'!C817)</f>
        <v/>
      </c>
      <c r="D817" s="53" t="str">
        <f>IF(A817="","",'Apply Constraints'!A817)</f>
        <v/>
      </c>
      <c r="E817" s="73" t="str">
        <f t="shared" si="231"/>
        <v/>
      </c>
      <c r="F817" s="68" t="str">
        <f t="shared" si="232"/>
        <v/>
      </c>
      <c r="G817" s="68" t="str">
        <f t="shared" si="233"/>
        <v/>
      </c>
      <c r="H817" s="69" t="str">
        <f t="shared" si="234"/>
        <v/>
      </c>
      <c r="I817" s="70" t="str">
        <f t="shared" si="235"/>
        <v/>
      </c>
      <c r="J817" s="46" t="str">
        <f t="shared" si="228"/>
        <v/>
      </c>
      <c r="K817" s="71" t="str">
        <f t="shared" si="236"/>
        <v/>
      </c>
      <c r="L817" s="70" t="str">
        <f t="shared" si="237"/>
        <v/>
      </c>
      <c r="M817" s="53" t="str">
        <f t="shared" si="238"/>
        <v/>
      </c>
      <c r="N817" s="53" t="str">
        <f t="shared" si="239"/>
        <v/>
      </c>
      <c r="O817" s="53" t="str">
        <f t="shared" si="229"/>
        <v/>
      </c>
      <c r="P817" s="72" t="str">
        <f t="shared" si="240"/>
        <v/>
      </c>
      <c r="Q817" s="72" t="str">
        <f t="shared" si="241"/>
        <v/>
      </c>
      <c r="R817" s="71" t="str">
        <f t="shared" si="242"/>
        <v/>
      </c>
      <c r="S817" s="71" t="str">
        <f t="shared" si="243"/>
        <v/>
      </c>
      <c r="T817" s="71" t="str">
        <f t="shared" si="244"/>
        <v/>
      </c>
      <c r="U817" s="53" t="str">
        <f t="shared" si="230"/>
        <v/>
      </c>
      <c r="V817" s="52" t="str">
        <f t="shared" si="245"/>
        <v/>
      </c>
      <c r="W817" s="66" t="str">
        <f t="shared" si="246"/>
        <v/>
      </c>
    </row>
    <row r="818" spans="1:23" ht="13.5" customHeight="1">
      <c r="A818" s="45" t="str">
        <f>IF('Time Series Inputs'!A818="","",'Time Series Inputs'!A818)</f>
        <v/>
      </c>
      <c r="B818" s="74" t="str">
        <f>IF('Time Series Inputs'!B818="","",'Time Series Inputs'!B818)</f>
        <v/>
      </c>
      <c r="C818" s="74" t="str">
        <f>IF('Time Series Inputs'!C818="","",'Time Series Inputs'!C818)</f>
        <v/>
      </c>
      <c r="D818" s="53" t="str">
        <f>IF(A818="","",'Apply Constraints'!A818)</f>
        <v/>
      </c>
      <c r="E818" s="73" t="str">
        <f t="shared" si="231"/>
        <v/>
      </c>
      <c r="F818" s="68" t="str">
        <f t="shared" si="232"/>
        <v/>
      </c>
      <c r="G818" s="68" t="str">
        <f t="shared" si="233"/>
        <v/>
      </c>
      <c r="H818" s="69" t="str">
        <f t="shared" si="234"/>
        <v/>
      </c>
      <c r="I818" s="70" t="str">
        <f t="shared" si="235"/>
        <v/>
      </c>
      <c r="J818" s="46" t="str">
        <f t="shared" si="228"/>
        <v/>
      </c>
      <c r="K818" s="71" t="str">
        <f t="shared" si="236"/>
        <v/>
      </c>
      <c r="L818" s="70" t="str">
        <f t="shared" si="237"/>
        <v/>
      </c>
      <c r="M818" s="53" t="str">
        <f t="shared" si="238"/>
        <v/>
      </c>
      <c r="N818" s="53" t="str">
        <f t="shared" si="239"/>
        <v/>
      </c>
      <c r="O818" s="53" t="str">
        <f t="shared" si="229"/>
        <v/>
      </c>
      <c r="P818" s="72" t="str">
        <f t="shared" si="240"/>
        <v/>
      </c>
      <c r="Q818" s="72" t="str">
        <f t="shared" si="241"/>
        <v/>
      </c>
      <c r="R818" s="71" t="str">
        <f t="shared" si="242"/>
        <v/>
      </c>
      <c r="S818" s="71" t="str">
        <f t="shared" si="243"/>
        <v/>
      </c>
      <c r="T818" s="71" t="str">
        <f t="shared" si="244"/>
        <v/>
      </c>
      <c r="U818" s="53" t="str">
        <f t="shared" si="230"/>
        <v/>
      </c>
      <c r="V818" s="52" t="str">
        <f t="shared" si="245"/>
        <v/>
      </c>
      <c r="W818" s="66" t="str">
        <f t="shared" si="246"/>
        <v/>
      </c>
    </row>
    <row r="819" spans="1:23" ht="13.5" customHeight="1">
      <c r="A819" s="45" t="str">
        <f>IF('Time Series Inputs'!A819="","",'Time Series Inputs'!A819)</f>
        <v/>
      </c>
      <c r="B819" s="74" t="str">
        <f>IF('Time Series Inputs'!B819="","",'Time Series Inputs'!B819)</f>
        <v/>
      </c>
      <c r="C819" s="74" t="str">
        <f>IF('Time Series Inputs'!C819="","",'Time Series Inputs'!C819)</f>
        <v/>
      </c>
      <c r="D819" s="53" t="str">
        <f>IF(A819="","",'Apply Constraints'!A819)</f>
        <v/>
      </c>
      <c r="E819" s="73" t="str">
        <f t="shared" si="231"/>
        <v/>
      </c>
      <c r="F819" s="68" t="str">
        <f t="shared" si="232"/>
        <v/>
      </c>
      <c r="G819" s="68" t="str">
        <f t="shared" si="233"/>
        <v/>
      </c>
      <c r="H819" s="69" t="str">
        <f t="shared" si="234"/>
        <v/>
      </c>
      <c r="I819" s="70" t="str">
        <f t="shared" si="235"/>
        <v/>
      </c>
      <c r="J819" s="46" t="str">
        <f t="shared" si="228"/>
        <v/>
      </c>
      <c r="K819" s="71" t="str">
        <f t="shared" si="236"/>
        <v/>
      </c>
      <c r="L819" s="70" t="str">
        <f t="shared" si="237"/>
        <v/>
      </c>
      <c r="M819" s="53" t="str">
        <f t="shared" si="238"/>
        <v/>
      </c>
      <c r="N819" s="53" t="str">
        <f t="shared" si="239"/>
        <v/>
      </c>
      <c r="O819" s="53" t="str">
        <f t="shared" si="229"/>
        <v/>
      </c>
      <c r="P819" s="72" t="str">
        <f t="shared" si="240"/>
        <v/>
      </c>
      <c r="Q819" s="72" t="str">
        <f t="shared" si="241"/>
        <v/>
      </c>
      <c r="R819" s="71" t="str">
        <f t="shared" si="242"/>
        <v/>
      </c>
      <c r="S819" s="71" t="str">
        <f t="shared" si="243"/>
        <v/>
      </c>
      <c r="T819" s="71" t="str">
        <f t="shared" si="244"/>
        <v/>
      </c>
      <c r="U819" s="53" t="str">
        <f t="shared" si="230"/>
        <v/>
      </c>
      <c r="V819" s="52" t="str">
        <f t="shared" si="245"/>
        <v/>
      </c>
      <c r="W819" s="66" t="str">
        <f t="shared" si="246"/>
        <v/>
      </c>
    </row>
    <row r="820" spans="1:23" ht="13.5" customHeight="1">
      <c r="A820" s="45" t="str">
        <f>IF('Time Series Inputs'!A820="","",'Time Series Inputs'!A820)</f>
        <v/>
      </c>
      <c r="B820" s="74" t="str">
        <f>IF('Time Series Inputs'!B820="","",'Time Series Inputs'!B820)</f>
        <v/>
      </c>
      <c r="C820" s="74" t="str">
        <f>IF('Time Series Inputs'!C820="","",'Time Series Inputs'!C820)</f>
        <v/>
      </c>
      <c r="D820" s="53" t="str">
        <f>IF(A820="","",'Apply Constraints'!A820)</f>
        <v/>
      </c>
      <c r="E820" s="73" t="str">
        <f t="shared" si="231"/>
        <v/>
      </c>
      <c r="F820" s="68" t="str">
        <f t="shared" si="232"/>
        <v/>
      </c>
      <c r="G820" s="68" t="str">
        <f t="shared" si="233"/>
        <v/>
      </c>
      <c r="H820" s="69" t="str">
        <f t="shared" si="234"/>
        <v/>
      </c>
      <c r="I820" s="70" t="str">
        <f t="shared" si="235"/>
        <v/>
      </c>
      <c r="J820" s="46" t="str">
        <f t="shared" si="228"/>
        <v/>
      </c>
      <c r="K820" s="71" t="str">
        <f t="shared" si="236"/>
        <v/>
      </c>
      <c r="L820" s="70" t="str">
        <f t="shared" si="237"/>
        <v/>
      </c>
      <c r="M820" s="53" t="str">
        <f t="shared" si="238"/>
        <v/>
      </c>
      <c r="N820" s="53" t="str">
        <f t="shared" si="239"/>
        <v/>
      </c>
      <c r="O820" s="53" t="str">
        <f t="shared" si="229"/>
        <v/>
      </c>
      <c r="P820" s="72" t="str">
        <f t="shared" si="240"/>
        <v/>
      </c>
      <c r="Q820" s="72" t="str">
        <f t="shared" si="241"/>
        <v/>
      </c>
      <c r="R820" s="71" t="str">
        <f t="shared" si="242"/>
        <v/>
      </c>
      <c r="S820" s="71" t="str">
        <f t="shared" si="243"/>
        <v/>
      </c>
      <c r="T820" s="71" t="str">
        <f t="shared" si="244"/>
        <v/>
      </c>
      <c r="U820" s="53" t="str">
        <f t="shared" si="230"/>
        <v/>
      </c>
      <c r="V820" s="52" t="str">
        <f t="shared" si="245"/>
        <v/>
      </c>
      <c r="W820" s="66" t="str">
        <f t="shared" si="246"/>
        <v/>
      </c>
    </row>
    <row r="821" spans="1:23" ht="13.5" customHeight="1">
      <c r="A821" s="45" t="str">
        <f>IF('Time Series Inputs'!A821="","",'Time Series Inputs'!A821)</f>
        <v/>
      </c>
      <c r="B821" s="74" t="str">
        <f>IF('Time Series Inputs'!B821="","",'Time Series Inputs'!B821)</f>
        <v/>
      </c>
      <c r="C821" s="74" t="str">
        <f>IF('Time Series Inputs'!C821="","",'Time Series Inputs'!C821)</f>
        <v/>
      </c>
      <c r="D821" s="53" t="str">
        <f>IF(A821="","",'Apply Constraints'!A821)</f>
        <v/>
      </c>
      <c r="E821" s="73" t="str">
        <f t="shared" si="231"/>
        <v/>
      </c>
      <c r="F821" s="68" t="str">
        <f t="shared" si="232"/>
        <v/>
      </c>
      <c r="G821" s="68" t="str">
        <f t="shared" si="233"/>
        <v/>
      </c>
      <c r="H821" s="69" t="str">
        <f t="shared" si="234"/>
        <v/>
      </c>
      <c r="I821" s="70" t="str">
        <f t="shared" si="235"/>
        <v/>
      </c>
      <c r="J821" s="46" t="str">
        <f t="shared" si="228"/>
        <v/>
      </c>
      <c r="K821" s="71" t="str">
        <f t="shared" si="236"/>
        <v/>
      </c>
      <c r="L821" s="70" t="str">
        <f t="shared" si="237"/>
        <v/>
      </c>
      <c r="M821" s="53" t="str">
        <f t="shared" si="238"/>
        <v/>
      </c>
      <c r="N821" s="53" t="str">
        <f t="shared" si="239"/>
        <v/>
      </c>
      <c r="O821" s="53" t="str">
        <f t="shared" si="229"/>
        <v/>
      </c>
      <c r="P821" s="72" t="str">
        <f t="shared" si="240"/>
        <v/>
      </c>
      <c r="Q821" s="72" t="str">
        <f t="shared" si="241"/>
        <v/>
      </c>
      <c r="R821" s="71" t="str">
        <f t="shared" si="242"/>
        <v/>
      </c>
      <c r="S821" s="71" t="str">
        <f t="shared" si="243"/>
        <v/>
      </c>
      <c r="T821" s="71" t="str">
        <f t="shared" si="244"/>
        <v/>
      </c>
      <c r="U821" s="53" t="str">
        <f t="shared" si="230"/>
        <v/>
      </c>
      <c r="V821" s="52" t="str">
        <f t="shared" si="245"/>
        <v/>
      </c>
      <c r="W821" s="66" t="str">
        <f t="shared" si="246"/>
        <v/>
      </c>
    </row>
    <row r="822" spans="1:23" ht="13.5" customHeight="1">
      <c r="A822" s="45" t="str">
        <f>IF('Time Series Inputs'!A822="","",'Time Series Inputs'!A822)</f>
        <v/>
      </c>
      <c r="B822" s="74" t="str">
        <f>IF('Time Series Inputs'!B822="","",'Time Series Inputs'!B822)</f>
        <v/>
      </c>
      <c r="C822" s="74" t="str">
        <f>IF('Time Series Inputs'!C822="","",'Time Series Inputs'!C822)</f>
        <v/>
      </c>
      <c r="D822" s="53" t="str">
        <f>IF(A822="","",'Apply Constraints'!A822)</f>
        <v/>
      </c>
      <c r="E822" s="73" t="str">
        <f t="shared" si="231"/>
        <v/>
      </c>
      <c r="F822" s="68" t="str">
        <f t="shared" si="232"/>
        <v/>
      </c>
      <c r="G822" s="68" t="str">
        <f t="shared" si="233"/>
        <v/>
      </c>
      <c r="H822" s="69" t="str">
        <f t="shared" si="234"/>
        <v/>
      </c>
      <c r="I822" s="70" t="str">
        <f t="shared" si="235"/>
        <v/>
      </c>
      <c r="J822" s="46" t="str">
        <f t="shared" si="228"/>
        <v/>
      </c>
      <c r="K822" s="71" t="str">
        <f t="shared" si="236"/>
        <v/>
      </c>
      <c r="L822" s="70" t="str">
        <f t="shared" si="237"/>
        <v/>
      </c>
      <c r="M822" s="53" t="str">
        <f t="shared" si="238"/>
        <v/>
      </c>
      <c r="N822" s="53" t="str">
        <f t="shared" si="239"/>
        <v/>
      </c>
      <c r="O822" s="53" t="str">
        <f t="shared" si="229"/>
        <v/>
      </c>
      <c r="P822" s="72" t="str">
        <f t="shared" si="240"/>
        <v/>
      </c>
      <c r="Q822" s="72" t="str">
        <f t="shared" si="241"/>
        <v/>
      </c>
      <c r="R822" s="71" t="str">
        <f t="shared" si="242"/>
        <v/>
      </c>
      <c r="S822" s="71" t="str">
        <f t="shared" si="243"/>
        <v/>
      </c>
      <c r="T822" s="71" t="str">
        <f t="shared" si="244"/>
        <v/>
      </c>
      <c r="U822" s="53" t="str">
        <f t="shared" si="230"/>
        <v/>
      </c>
      <c r="V822" s="52" t="str">
        <f t="shared" si="245"/>
        <v/>
      </c>
      <c r="W822" s="66" t="str">
        <f t="shared" si="246"/>
        <v/>
      </c>
    </row>
    <row r="823" spans="1:23" ht="13.5" customHeight="1">
      <c r="A823" s="45" t="str">
        <f>IF('Time Series Inputs'!A823="","",'Time Series Inputs'!A823)</f>
        <v/>
      </c>
      <c r="B823" s="74" t="str">
        <f>IF('Time Series Inputs'!B823="","",'Time Series Inputs'!B823)</f>
        <v/>
      </c>
      <c r="C823" s="74" t="str">
        <f>IF('Time Series Inputs'!C823="","",'Time Series Inputs'!C823)</f>
        <v/>
      </c>
      <c r="D823" s="53" t="str">
        <f>IF(A823="","",'Apply Constraints'!A823)</f>
        <v/>
      </c>
      <c r="E823" s="73" t="str">
        <f t="shared" si="231"/>
        <v/>
      </c>
      <c r="F823" s="68" t="str">
        <f t="shared" si="232"/>
        <v/>
      </c>
      <c r="G823" s="68" t="str">
        <f t="shared" si="233"/>
        <v/>
      </c>
      <c r="H823" s="69" t="str">
        <f t="shared" si="234"/>
        <v/>
      </c>
      <c r="I823" s="70" t="str">
        <f t="shared" si="235"/>
        <v/>
      </c>
      <c r="J823" s="46" t="str">
        <f t="shared" si="228"/>
        <v/>
      </c>
      <c r="K823" s="71" t="str">
        <f t="shared" si="236"/>
        <v/>
      </c>
      <c r="L823" s="70" t="str">
        <f t="shared" si="237"/>
        <v/>
      </c>
      <c r="M823" s="53" t="str">
        <f t="shared" si="238"/>
        <v/>
      </c>
      <c r="N823" s="53" t="str">
        <f t="shared" si="239"/>
        <v/>
      </c>
      <c r="O823" s="53" t="str">
        <f t="shared" si="229"/>
        <v/>
      </c>
      <c r="P823" s="72" t="str">
        <f t="shared" si="240"/>
        <v/>
      </c>
      <c r="Q823" s="72" t="str">
        <f t="shared" si="241"/>
        <v/>
      </c>
      <c r="R823" s="71" t="str">
        <f t="shared" si="242"/>
        <v/>
      </c>
      <c r="S823" s="71" t="str">
        <f t="shared" si="243"/>
        <v/>
      </c>
      <c r="T823" s="71" t="str">
        <f t="shared" si="244"/>
        <v/>
      </c>
      <c r="U823" s="53" t="str">
        <f t="shared" si="230"/>
        <v/>
      </c>
      <c r="V823" s="52" t="str">
        <f t="shared" si="245"/>
        <v/>
      </c>
      <c r="W823" s="66" t="str">
        <f t="shared" si="246"/>
        <v/>
      </c>
    </row>
    <row r="824" spans="1:23" ht="13.5" customHeight="1">
      <c r="A824" s="45" t="str">
        <f>IF('Time Series Inputs'!A824="","",'Time Series Inputs'!A824)</f>
        <v/>
      </c>
      <c r="B824" s="74" t="str">
        <f>IF('Time Series Inputs'!B824="","",'Time Series Inputs'!B824)</f>
        <v/>
      </c>
      <c r="C824" s="74" t="str">
        <f>IF('Time Series Inputs'!C824="","",'Time Series Inputs'!C824)</f>
        <v/>
      </c>
      <c r="D824" s="53" t="str">
        <f>IF(A824="","",'Apply Constraints'!A824)</f>
        <v/>
      </c>
      <c r="E824" s="73" t="str">
        <f t="shared" si="231"/>
        <v/>
      </c>
      <c r="F824" s="68" t="str">
        <f t="shared" si="232"/>
        <v/>
      </c>
      <c r="G824" s="68" t="str">
        <f t="shared" si="233"/>
        <v/>
      </c>
      <c r="H824" s="69" t="str">
        <f t="shared" si="234"/>
        <v/>
      </c>
      <c r="I824" s="70" t="str">
        <f t="shared" si="235"/>
        <v/>
      </c>
      <c r="J824" s="46" t="str">
        <f t="shared" si="228"/>
        <v/>
      </c>
      <c r="K824" s="71" t="str">
        <f t="shared" si="236"/>
        <v/>
      </c>
      <c r="L824" s="70" t="str">
        <f t="shared" si="237"/>
        <v/>
      </c>
      <c r="M824" s="53" t="str">
        <f t="shared" si="238"/>
        <v/>
      </c>
      <c r="N824" s="53" t="str">
        <f t="shared" si="239"/>
        <v/>
      </c>
      <c r="O824" s="53" t="str">
        <f t="shared" si="229"/>
        <v/>
      </c>
      <c r="P824" s="72" t="str">
        <f t="shared" si="240"/>
        <v/>
      </c>
      <c r="Q824" s="72" t="str">
        <f t="shared" si="241"/>
        <v/>
      </c>
      <c r="R824" s="71" t="str">
        <f t="shared" si="242"/>
        <v/>
      </c>
      <c r="S824" s="71" t="str">
        <f t="shared" si="243"/>
        <v/>
      </c>
      <c r="T824" s="71" t="str">
        <f t="shared" si="244"/>
        <v/>
      </c>
      <c r="U824" s="53" t="str">
        <f t="shared" si="230"/>
        <v/>
      </c>
      <c r="V824" s="52" t="str">
        <f t="shared" si="245"/>
        <v/>
      </c>
      <c r="W824" s="66" t="str">
        <f t="shared" si="246"/>
        <v/>
      </c>
    </row>
    <row r="825" spans="1:23" ht="13.5" customHeight="1">
      <c r="A825" s="45" t="str">
        <f>IF('Time Series Inputs'!A825="","",'Time Series Inputs'!A825)</f>
        <v/>
      </c>
      <c r="B825" s="74" t="str">
        <f>IF('Time Series Inputs'!B825="","",'Time Series Inputs'!B825)</f>
        <v/>
      </c>
      <c r="C825" s="74" t="str">
        <f>IF('Time Series Inputs'!C825="","",'Time Series Inputs'!C825)</f>
        <v/>
      </c>
      <c r="D825" s="53" t="str">
        <f>IF(A825="","",'Apply Constraints'!A825)</f>
        <v/>
      </c>
      <c r="E825" s="73" t="str">
        <f t="shared" si="231"/>
        <v/>
      </c>
      <c r="F825" s="68" t="str">
        <f t="shared" si="232"/>
        <v/>
      </c>
      <c r="G825" s="68" t="str">
        <f t="shared" si="233"/>
        <v/>
      </c>
      <c r="H825" s="69" t="str">
        <f t="shared" si="234"/>
        <v/>
      </c>
      <c r="I825" s="70" t="str">
        <f t="shared" si="235"/>
        <v/>
      </c>
      <c r="J825" s="46" t="str">
        <f t="shared" si="228"/>
        <v/>
      </c>
      <c r="K825" s="71" t="str">
        <f t="shared" si="236"/>
        <v/>
      </c>
      <c r="L825" s="70" t="str">
        <f t="shared" si="237"/>
        <v/>
      </c>
      <c r="M825" s="53" t="str">
        <f t="shared" si="238"/>
        <v/>
      </c>
      <c r="N825" s="53" t="str">
        <f t="shared" si="239"/>
        <v/>
      </c>
      <c r="O825" s="53" t="str">
        <f t="shared" si="229"/>
        <v/>
      </c>
      <c r="P825" s="72" t="str">
        <f t="shared" si="240"/>
        <v/>
      </c>
      <c r="Q825" s="72" t="str">
        <f t="shared" si="241"/>
        <v/>
      </c>
      <c r="R825" s="71" t="str">
        <f t="shared" si="242"/>
        <v/>
      </c>
      <c r="S825" s="71" t="str">
        <f t="shared" si="243"/>
        <v/>
      </c>
      <c r="T825" s="71" t="str">
        <f t="shared" si="244"/>
        <v/>
      </c>
      <c r="U825" s="53" t="str">
        <f t="shared" si="230"/>
        <v/>
      </c>
      <c r="V825" s="52" t="str">
        <f t="shared" si="245"/>
        <v/>
      </c>
      <c r="W825" s="66" t="str">
        <f t="shared" si="246"/>
        <v/>
      </c>
    </row>
    <row r="826" spans="1:23" ht="13.5" customHeight="1">
      <c r="A826" s="45" t="str">
        <f>IF('Time Series Inputs'!A826="","",'Time Series Inputs'!A826)</f>
        <v/>
      </c>
      <c r="B826" s="74" t="str">
        <f>IF('Time Series Inputs'!B826="","",'Time Series Inputs'!B826)</f>
        <v/>
      </c>
      <c r="C826" s="74" t="str">
        <f>IF('Time Series Inputs'!C826="","",'Time Series Inputs'!C826)</f>
        <v/>
      </c>
      <c r="D826" s="53" t="str">
        <f>IF(A826="","",'Apply Constraints'!A826)</f>
        <v/>
      </c>
      <c r="E826" s="73" t="str">
        <f t="shared" si="231"/>
        <v/>
      </c>
      <c r="F826" s="68" t="str">
        <f t="shared" si="232"/>
        <v/>
      </c>
      <c r="G826" s="68" t="str">
        <f t="shared" si="233"/>
        <v/>
      </c>
      <c r="H826" s="69" t="str">
        <f t="shared" si="234"/>
        <v/>
      </c>
      <c r="I826" s="70" t="str">
        <f t="shared" si="235"/>
        <v/>
      </c>
      <c r="J826" s="46" t="str">
        <f t="shared" si="228"/>
        <v/>
      </c>
      <c r="K826" s="71" t="str">
        <f t="shared" si="236"/>
        <v/>
      </c>
      <c r="L826" s="70" t="str">
        <f t="shared" si="237"/>
        <v/>
      </c>
      <c r="M826" s="53" t="str">
        <f t="shared" si="238"/>
        <v/>
      </c>
      <c r="N826" s="53" t="str">
        <f t="shared" si="239"/>
        <v/>
      </c>
      <c r="O826" s="53" t="str">
        <f t="shared" si="229"/>
        <v/>
      </c>
      <c r="P826" s="72" t="str">
        <f t="shared" si="240"/>
        <v/>
      </c>
      <c r="Q826" s="72" t="str">
        <f t="shared" si="241"/>
        <v/>
      </c>
      <c r="R826" s="71" t="str">
        <f t="shared" si="242"/>
        <v/>
      </c>
      <c r="S826" s="71" t="str">
        <f t="shared" si="243"/>
        <v/>
      </c>
      <c r="T826" s="71" t="str">
        <f t="shared" si="244"/>
        <v/>
      </c>
      <c r="U826" s="53" t="str">
        <f t="shared" si="230"/>
        <v/>
      </c>
      <c r="V826" s="52" t="str">
        <f t="shared" si="245"/>
        <v/>
      </c>
      <c r="W826" s="66" t="str">
        <f t="shared" si="246"/>
        <v/>
      </c>
    </row>
    <row r="827" spans="1:23" ht="13.5" customHeight="1">
      <c r="A827" s="45" t="str">
        <f>IF('Time Series Inputs'!A827="","",'Time Series Inputs'!A827)</f>
        <v/>
      </c>
      <c r="B827" s="74" t="str">
        <f>IF('Time Series Inputs'!B827="","",'Time Series Inputs'!B827)</f>
        <v/>
      </c>
      <c r="C827" s="74" t="str">
        <f>IF('Time Series Inputs'!C827="","",'Time Series Inputs'!C827)</f>
        <v/>
      </c>
      <c r="D827" s="53" t="str">
        <f>IF(A827="","",'Apply Constraints'!A827)</f>
        <v/>
      </c>
      <c r="E827" s="73" t="str">
        <f t="shared" si="231"/>
        <v/>
      </c>
      <c r="F827" s="68" t="str">
        <f t="shared" si="232"/>
        <v/>
      </c>
      <c r="G827" s="68" t="str">
        <f t="shared" si="233"/>
        <v/>
      </c>
      <c r="H827" s="69" t="str">
        <f t="shared" si="234"/>
        <v/>
      </c>
      <c r="I827" s="70" t="str">
        <f t="shared" si="235"/>
        <v/>
      </c>
      <c r="J827" s="46" t="str">
        <f t="shared" si="228"/>
        <v/>
      </c>
      <c r="K827" s="71" t="str">
        <f t="shared" si="236"/>
        <v/>
      </c>
      <c r="L827" s="70" t="str">
        <f t="shared" si="237"/>
        <v/>
      </c>
      <c r="M827" s="53" t="str">
        <f t="shared" si="238"/>
        <v/>
      </c>
      <c r="N827" s="53" t="str">
        <f t="shared" si="239"/>
        <v/>
      </c>
      <c r="O827" s="53" t="str">
        <f t="shared" si="229"/>
        <v/>
      </c>
      <c r="P827" s="72" t="str">
        <f t="shared" si="240"/>
        <v/>
      </c>
      <c r="Q827" s="72" t="str">
        <f t="shared" si="241"/>
        <v/>
      </c>
      <c r="R827" s="71" t="str">
        <f t="shared" si="242"/>
        <v/>
      </c>
      <c r="S827" s="71" t="str">
        <f t="shared" si="243"/>
        <v/>
      </c>
      <c r="T827" s="71" t="str">
        <f t="shared" si="244"/>
        <v/>
      </c>
      <c r="U827" s="53" t="str">
        <f t="shared" si="230"/>
        <v/>
      </c>
      <c r="V827" s="52" t="str">
        <f t="shared" si="245"/>
        <v/>
      </c>
      <c r="W827" s="66" t="str">
        <f t="shared" si="246"/>
        <v/>
      </c>
    </row>
    <row r="828" spans="1:23" ht="13.5" customHeight="1">
      <c r="A828" s="45" t="str">
        <f>IF('Time Series Inputs'!A828="","",'Time Series Inputs'!A828)</f>
        <v/>
      </c>
      <c r="B828" s="74" t="str">
        <f>IF('Time Series Inputs'!B828="","",'Time Series Inputs'!B828)</f>
        <v/>
      </c>
      <c r="C828" s="74" t="str">
        <f>IF('Time Series Inputs'!C828="","",'Time Series Inputs'!C828)</f>
        <v/>
      </c>
      <c r="D828" s="53" t="str">
        <f>IF(A828="","",'Apply Constraints'!A828)</f>
        <v/>
      </c>
      <c r="E828" s="73" t="str">
        <f t="shared" si="231"/>
        <v/>
      </c>
      <c r="F828" s="68" t="str">
        <f t="shared" si="232"/>
        <v/>
      </c>
      <c r="G828" s="68" t="str">
        <f t="shared" si="233"/>
        <v/>
      </c>
      <c r="H828" s="69" t="str">
        <f t="shared" si="234"/>
        <v/>
      </c>
      <c r="I828" s="70" t="str">
        <f t="shared" si="235"/>
        <v/>
      </c>
      <c r="J828" s="46" t="str">
        <f t="shared" si="228"/>
        <v/>
      </c>
      <c r="K828" s="71" t="str">
        <f t="shared" si="236"/>
        <v/>
      </c>
      <c r="L828" s="70" t="str">
        <f t="shared" si="237"/>
        <v/>
      </c>
      <c r="M828" s="53" t="str">
        <f t="shared" si="238"/>
        <v/>
      </c>
      <c r="N828" s="53" t="str">
        <f t="shared" si="239"/>
        <v/>
      </c>
      <c r="O828" s="53" t="str">
        <f t="shared" si="229"/>
        <v/>
      </c>
      <c r="P828" s="72" t="str">
        <f t="shared" si="240"/>
        <v/>
      </c>
      <c r="Q828" s="72" t="str">
        <f t="shared" si="241"/>
        <v/>
      </c>
      <c r="R828" s="71" t="str">
        <f t="shared" si="242"/>
        <v/>
      </c>
      <c r="S828" s="71" t="str">
        <f t="shared" si="243"/>
        <v/>
      </c>
      <c r="T828" s="71" t="str">
        <f t="shared" si="244"/>
        <v/>
      </c>
      <c r="U828" s="53" t="str">
        <f t="shared" si="230"/>
        <v/>
      </c>
      <c r="V828" s="52" t="str">
        <f t="shared" si="245"/>
        <v/>
      </c>
      <c r="W828" s="66" t="str">
        <f t="shared" si="246"/>
        <v/>
      </c>
    </row>
    <row r="829" spans="1:23" ht="13.5" customHeight="1">
      <c r="A829" s="45" t="str">
        <f>IF('Time Series Inputs'!A829="","",'Time Series Inputs'!A829)</f>
        <v/>
      </c>
      <c r="B829" s="74" t="str">
        <f>IF('Time Series Inputs'!B829="","",'Time Series Inputs'!B829)</f>
        <v/>
      </c>
      <c r="C829" s="74" t="str">
        <f>IF('Time Series Inputs'!C829="","",'Time Series Inputs'!C829)</f>
        <v/>
      </c>
      <c r="D829" s="53" t="str">
        <f>IF(A829="","",'Apply Constraints'!A829)</f>
        <v/>
      </c>
      <c r="E829" s="73" t="str">
        <f t="shared" si="231"/>
        <v/>
      </c>
      <c r="F829" s="68" t="str">
        <f t="shared" si="232"/>
        <v/>
      </c>
      <c r="G829" s="68" t="str">
        <f t="shared" si="233"/>
        <v/>
      </c>
      <c r="H829" s="69" t="str">
        <f t="shared" si="234"/>
        <v/>
      </c>
      <c r="I829" s="70" t="str">
        <f t="shared" si="235"/>
        <v/>
      </c>
      <c r="J829" s="46" t="str">
        <f t="shared" si="228"/>
        <v/>
      </c>
      <c r="K829" s="71" t="str">
        <f t="shared" si="236"/>
        <v/>
      </c>
      <c r="L829" s="70" t="str">
        <f t="shared" si="237"/>
        <v/>
      </c>
      <c r="M829" s="53" t="str">
        <f t="shared" si="238"/>
        <v/>
      </c>
      <c r="N829" s="53" t="str">
        <f t="shared" si="239"/>
        <v/>
      </c>
      <c r="O829" s="53" t="str">
        <f t="shared" si="229"/>
        <v/>
      </c>
      <c r="P829" s="72" t="str">
        <f t="shared" si="240"/>
        <v/>
      </c>
      <c r="Q829" s="72" t="str">
        <f t="shared" si="241"/>
        <v/>
      </c>
      <c r="R829" s="71" t="str">
        <f t="shared" si="242"/>
        <v/>
      </c>
      <c r="S829" s="71" t="str">
        <f t="shared" si="243"/>
        <v/>
      </c>
      <c r="T829" s="71" t="str">
        <f t="shared" si="244"/>
        <v/>
      </c>
      <c r="U829" s="53" t="str">
        <f t="shared" si="230"/>
        <v/>
      </c>
      <c r="V829" s="52" t="str">
        <f t="shared" si="245"/>
        <v/>
      </c>
      <c r="W829" s="66" t="str">
        <f t="shared" si="246"/>
        <v/>
      </c>
    </row>
    <row r="830" spans="1:23" ht="13.5" customHeight="1">
      <c r="A830" s="45" t="str">
        <f>IF('Time Series Inputs'!A830="","",'Time Series Inputs'!A830)</f>
        <v/>
      </c>
      <c r="B830" s="74" t="str">
        <f>IF('Time Series Inputs'!B830="","",'Time Series Inputs'!B830)</f>
        <v/>
      </c>
      <c r="C830" s="74" t="str">
        <f>IF('Time Series Inputs'!C830="","",'Time Series Inputs'!C830)</f>
        <v/>
      </c>
      <c r="D830" s="53" t="str">
        <f>IF(A830="","",'Apply Constraints'!A830)</f>
        <v/>
      </c>
      <c r="E830" s="73" t="str">
        <f t="shared" si="231"/>
        <v/>
      </c>
      <c r="F830" s="68" t="str">
        <f t="shared" si="232"/>
        <v/>
      </c>
      <c r="G830" s="68" t="str">
        <f t="shared" si="233"/>
        <v/>
      </c>
      <c r="H830" s="69" t="str">
        <f t="shared" si="234"/>
        <v/>
      </c>
      <c r="I830" s="70" t="str">
        <f t="shared" si="235"/>
        <v/>
      </c>
      <c r="J830" s="46" t="str">
        <f t="shared" si="228"/>
        <v/>
      </c>
      <c r="K830" s="71" t="str">
        <f t="shared" si="236"/>
        <v/>
      </c>
      <c r="L830" s="70" t="str">
        <f t="shared" si="237"/>
        <v/>
      </c>
      <c r="M830" s="53" t="str">
        <f t="shared" si="238"/>
        <v/>
      </c>
      <c r="N830" s="53" t="str">
        <f t="shared" si="239"/>
        <v/>
      </c>
      <c r="O830" s="53" t="str">
        <f t="shared" si="229"/>
        <v/>
      </c>
      <c r="P830" s="72" t="str">
        <f t="shared" si="240"/>
        <v/>
      </c>
      <c r="Q830" s="72" t="str">
        <f t="shared" si="241"/>
        <v/>
      </c>
      <c r="R830" s="71" t="str">
        <f t="shared" si="242"/>
        <v/>
      </c>
      <c r="S830" s="71" t="str">
        <f t="shared" si="243"/>
        <v/>
      </c>
      <c r="T830" s="71" t="str">
        <f t="shared" si="244"/>
        <v/>
      </c>
      <c r="U830" s="53" t="str">
        <f t="shared" si="230"/>
        <v/>
      </c>
      <c r="V830" s="52" t="str">
        <f t="shared" si="245"/>
        <v/>
      </c>
      <c r="W830" s="66" t="str">
        <f t="shared" si="246"/>
        <v/>
      </c>
    </row>
    <row r="831" spans="1:23" ht="13.5" customHeight="1">
      <c r="A831" s="45" t="str">
        <f>IF('Time Series Inputs'!A831="","",'Time Series Inputs'!A831)</f>
        <v/>
      </c>
      <c r="B831" s="74" t="str">
        <f>IF('Time Series Inputs'!B831="","",'Time Series Inputs'!B831)</f>
        <v/>
      </c>
      <c r="C831" s="74" t="str">
        <f>IF('Time Series Inputs'!C831="","",'Time Series Inputs'!C831)</f>
        <v/>
      </c>
      <c r="D831" s="53" t="str">
        <f>IF(A831="","",'Apply Constraints'!A831)</f>
        <v/>
      </c>
      <c r="E831" s="73" t="str">
        <f t="shared" si="231"/>
        <v/>
      </c>
      <c r="F831" s="68" t="str">
        <f t="shared" si="232"/>
        <v/>
      </c>
      <c r="G831" s="68" t="str">
        <f t="shared" si="233"/>
        <v/>
      </c>
      <c r="H831" s="69" t="str">
        <f t="shared" si="234"/>
        <v/>
      </c>
      <c r="I831" s="70" t="str">
        <f t="shared" si="235"/>
        <v/>
      </c>
      <c r="J831" s="46" t="str">
        <f t="shared" si="228"/>
        <v/>
      </c>
      <c r="K831" s="71" t="str">
        <f t="shared" si="236"/>
        <v/>
      </c>
      <c r="L831" s="70" t="str">
        <f t="shared" si="237"/>
        <v/>
      </c>
      <c r="M831" s="53" t="str">
        <f t="shared" si="238"/>
        <v/>
      </c>
      <c r="N831" s="53" t="str">
        <f t="shared" si="239"/>
        <v/>
      </c>
      <c r="O831" s="53" t="str">
        <f t="shared" si="229"/>
        <v/>
      </c>
      <c r="P831" s="72" t="str">
        <f t="shared" si="240"/>
        <v/>
      </c>
      <c r="Q831" s="72" t="str">
        <f t="shared" si="241"/>
        <v/>
      </c>
      <c r="R831" s="71" t="str">
        <f t="shared" si="242"/>
        <v/>
      </c>
      <c r="S831" s="71" t="str">
        <f t="shared" si="243"/>
        <v/>
      </c>
      <c r="T831" s="71" t="str">
        <f t="shared" si="244"/>
        <v/>
      </c>
      <c r="U831" s="53" t="str">
        <f t="shared" si="230"/>
        <v/>
      </c>
      <c r="V831" s="52" t="str">
        <f t="shared" si="245"/>
        <v/>
      </c>
      <c r="W831" s="66" t="str">
        <f t="shared" si="246"/>
        <v/>
      </c>
    </row>
    <row r="832" spans="1:23" ht="13.5" customHeight="1">
      <c r="A832" s="45" t="str">
        <f>IF('Time Series Inputs'!A832="","",'Time Series Inputs'!A832)</f>
        <v/>
      </c>
      <c r="B832" s="74" t="str">
        <f>IF('Time Series Inputs'!B832="","",'Time Series Inputs'!B832)</f>
        <v/>
      </c>
      <c r="C832" s="74" t="str">
        <f>IF('Time Series Inputs'!C832="","",'Time Series Inputs'!C832)</f>
        <v/>
      </c>
      <c r="D832" s="53" t="str">
        <f>IF(A832="","",'Apply Constraints'!A832)</f>
        <v/>
      </c>
      <c r="E832" s="73" t="str">
        <f t="shared" si="231"/>
        <v/>
      </c>
      <c r="F832" s="68" t="str">
        <f t="shared" si="232"/>
        <v/>
      </c>
      <c r="G832" s="68" t="str">
        <f t="shared" si="233"/>
        <v/>
      </c>
      <c r="H832" s="69" t="str">
        <f t="shared" si="234"/>
        <v/>
      </c>
      <c r="I832" s="70" t="str">
        <f t="shared" si="235"/>
        <v/>
      </c>
      <c r="J832" s="46" t="str">
        <f t="shared" si="228"/>
        <v/>
      </c>
      <c r="K832" s="71" t="str">
        <f t="shared" si="236"/>
        <v/>
      </c>
      <c r="L832" s="70" t="str">
        <f t="shared" si="237"/>
        <v/>
      </c>
      <c r="M832" s="53" t="str">
        <f t="shared" si="238"/>
        <v/>
      </c>
      <c r="N832" s="53" t="str">
        <f t="shared" si="239"/>
        <v/>
      </c>
      <c r="O832" s="53" t="str">
        <f t="shared" si="229"/>
        <v/>
      </c>
      <c r="P832" s="72" t="str">
        <f t="shared" si="240"/>
        <v/>
      </c>
      <c r="Q832" s="72" t="str">
        <f t="shared" si="241"/>
        <v/>
      </c>
      <c r="R832" s="71" t="str">
        <f t="shared" si="242"/>
        <v/>
      </c>
      <c r="S832" s="71" t="str">
        <f t="shared" si="243"/>
        <v/>
      </c>
      <c r="T832" s="71" t="str">
        <f t="shared" si="244"/>
        <v/>
      </c>
      <c r="U832" s="53" t="str">
        <f t="shared" si="230"/>
        <v/>
      </c>
      <c r="V832" s="52" t="str">
        <f t="shared" si="245"/>
        <v/>
      </c>
      <c r="W832" s="66" t="str">
        <f t="shared" si="246"/>
        <v/>
      </c>
    </row>
    <row r="833" spans="1:23" ht="13.5" customHeight="1">
      <c r="A833" s="45" t="str">
        <f>IF('Time Series Inputs'!A833="","",'Time Series Inputs'!A833)</f>
        <v/>
      </c>
      <c r="B833" s="74" t="str">
        <f>IF('Time Series Inputs'!B833="","",'Time Series Inputs'!B833)</f>
        <v/>
      </c>
      <c r="C833" s="74" t="str">
        <f>IF('Time Series Inputs'!C833="","",'Time Series Inputs'!C833)</f>
        <v/>
      </c>
      <c r="D833" s="53" t="str">
        <f>IF(A833="","",'Apply Constraints'!A833)</f>
        <v/>
      </c>
      <c r="E833" s="73" t="str">
        <f t="shared" si="231"/>
        <v/>
      </c>
      <c r="F833" s="68" t="str">
        <f t="shared" si="232"/>
        <v/>
      </c>
      <c r="G833" s="68" t="str">
        <f t="shared" si="233"/>
        <v/>
      </c>
      <c r="H833" s="69" t="str">
        <f t="shared" si="234"/>
        <v/>
      </c>
      <c r="I833" s="70" t="str">
        <f t="shared" si="235"/>
        <v/>
      </c>
      <c r="J833" s="46" t="str">
        <f t="shared" si="228"/>
        <v/>
      </c>
      <c r="K833" s="71" t="str">
        <f t="shared" si="236"/>
        <v/>
      </c>
      <c r="L833" s="70" t="str">
        <f t="shared" si="237"/>
        <v/>
      </c>
      <c r="M833" s="53" t="str">
        <f t="shared" si="238"/>
        <v/>
      </c>
      <c r="N833" s="53" t="str">
        <f t="shared" si="239"/>
        <v/>
      </c>
      <c r="O833" s="53" t="str">
        <f t="shared" si="229"/>
        <v/>
      </c>
      <c r="P833" s="72" t="str">
        <f t="shared" si="240"/>
        <v/>
      </c>
      <c r="Q833" s="72" t="str">
        <f t="shared" si="241"/>
        <v/>
      </c>
      <c r="R833" s="71" t="str">
        <f t="shared" si="242"/>
        <v/>
      </c>
      <c r="S833" s="71" t="str">
        <f t="shared" si="243"/>
        <v/>
      </c>
      <c r="T833" s="71" t="str">
        <f t="shared" si="244"/>
        <v/>
      </c>
      <c r="U833" s="53" t="str">
        <f t="shared" si="230"/>
        <v/>
      </c>
      <c r="V833" s="52" t="str">
        <f t="shared" si="245"/>
        <v/>
      </c>
      <c r="W833" s="66" t="str">
        <f t="shared" si="246"/>
        <v/>
      </c>
    </row>
    <row r="834" spans="1:23" ht="13.5" customHeight="1">
      <c r="A834" s="45" t="str">
        <f>IF('Time Series Inputs'!A834="","",'Time Series Inputs'!A834)</f>
        <v/>
      </c>
      <c r="B834" s="74" t="str">
        <f>IF('Time Series Inputs'!B834="","",'Time Series Inputs'!B834)</f>
        <v/>
      </c>
      <c r="C834" s="74" t="str">
        <f>IF('Time Series Inputs'!C834="","",'Time Series Inputs'!C834)</f>
        <v/>
      </c>
      <c r="D834" s="53" t="str">
        <f>IF(A834="","",'Apply Constraints'!A834)</f>
        <v/>
      </c>
      <c r="E834" s="73" t="str">
        <f t="shared" si="231"/>
        <v/>
      </c>
      <c r="F834" s="68" t="str">
        <f t="shared" si="232"/>
        <v/>
      </c>
      <c r="G834" s="68" t="str">
        <f t="shared" si="233"/>
        <v/>
      </c>
      <c r="H834" s="69" t="str">
        <f t="shared" si="234"/>
        <v/>
      </c>
      <c r="I834" s="70" t="str">
        <f t="shared" si="235"/>
        <v/>
      </c>
      <c r="J834" s="46" t="str">
        <f t="shared" ref="J834:J897" si="247">IF(B834="","", -F834* (1-(1-ANNUAL_FEE)^(1/252)))</f>
        <v/>
      </c>
      <c r="K834" s="71" t="str">
        <f t="shared" si="236"/>
        <v/>
      </c>
      <c r="L834" s="70" t="str">
        <f t="shared" si="237"/>
        <v/>
      </c>
      <c r="M834" s="53" t="str">
        <f t="shared" si="238"/>
        <v/>
      </c>
      <c r="N834" s="53" t="str">
        <f t="shared" si="239"/>
        <v/>
      </c>
      <c r="O834" s="53" t="str">
        <f t="shared" ref="O834:O897" si="248">IF(A834="","",IF(D834=N834,0,IF(D834&gt;N834,(D834-N834)/(1+BID_OFFER_SPREAD/2*D834),(D834-N834)/(1-BID_OFFER_SPREAD/2*D834))*(K834/(1-N834))))</f>
        <v/>
      </c>
      <c r="P834" s="72" t="str">
        <f t="shared" si="240"/>
        <v/>
      </c>
      <c r="Q834" s="72" t="str">
        <f t="shared" si="241"/>
        <v/>
      </c>
      <c r="R834" s="71" t="str">
        <f t="shared" si="242"/>
        <v/>
      </c>
      <c r="S834" s="71" t="str">
        <f t="shared" si="243"/>
        <v/>
      </c>
      <c r="T834" s="71" t="str">
        <f t="shared" si="244"/>
        <v/>
      </c>
      <c r="U834" s="53" t="str">
        <f t="shared" ref="U834:U897" si="249">IF(E834="","",T834/(T834+S834))</f>
        <v/>
      </c>
      <c r="V834" s="52" t="str">
        <f t="shared" si="245"/>
        <v/>
      </c>
      <c r="W834" s="66" t="str">
        <f t="shared" si="246"/>
        <v/>
      </c>
    </row>
    <row r="835" spans="1:23" ht="13.5" customHeight="1">
      <c r="A835" s="45" t="str">
        <f>IF('Time Series Inputs'!A835="","",'Time Series Inputs'!A835)</f>
        <v/>
      </c>
      <c r="B835" s="74" t="str">
        <f>IF('Time Series Inputs'!B835="","",'Time Series Inputs'!B835)</f>
        <v/>
      </c>
      <c r="C835" s="74" t="str">
        <f>IF('Time Series Inputs'!C835="","",'Time Series Inputs'!C835)</f>
        <v/>
      </c>
      <c r="D835" s="53" t="str">
        <f>IF(A835="","",'Apply Constraints'!A835)</f>
        <v/>
      </c>
      <c r="E835" s="73" t="str">
        <f t="shared" ref="E835:E898" si="250">IF(B835="","",(U834*B835/B834/(1+U834*(B835/B834-1))))</f>
        <v/>
      </c>
      <c r="F835" s="68" t="str">
        <f t="shared" ref="F835:F898" si="251">IF(B835="","",Q834*B835+S834)</f>
        <v/>
      </c>
      <c r="G835" s="68" t="str">
        <f t="shared" ref="G835:G898" si="252">IF(B835="","", E835*F835)</f>
        <v/>
      </c>
      <c r="H835" s="69" t="str">
        <f t="shared" ref="H835:H898" si="253">IF(B835="","", F835 - Q834*B835)</f>
        <v/>
      </c>
      <c r="I835" s="70" t="str">
        <f t="shared" ref="I835:I898" si="254">IF(B835="","", G835/B835)</f>
        <v/>
      </c>
      <c r="J835" s="46" t="str">
        <f t="shared" si="247"/>
        <v/>
      </c>
      <c r="K835" s="71" t="str">
        <f t="shared" ref="K835:K898" si="255">IF(B835="","", H835+J835)</f>
        <v/>
      </c>
      <c r="L835" s="70" t="str">
        <f t="shared" ref="L835:L898" si="256">IF(B835="","", K835+G835)</f>
        <v/>
      </c>
      <c r="M835" s="53" t="str">
        <f t="shared" ref="M835:M898" si="257">IF(B835="","", L835*D835*(1-ANNUAL_FEE)^(1/252))</f>
        <v/>
      </c>
      <c r="N835" s="53" t="str">
        <f t="shared" ref="N835:N898" si="258">IF(B835="","", G835/L835)</f>
        <v/>
      </c>
      <c r="O835" s="53" t="str">
        <f t="shared" si="248"/>
        <v/>
      </c>
      <c r="P835" s="72" t="str">
        <f t="shared" ref="P835:P898" si="259">IF(B835="","", O835/B835)</f>
        <v/>
      </c>
      <c r="Q835" s="72" t="str">
        <f t="shared" ref="Q835:Q898" si="260">IF(B835="","", P835+I835)</f>
        <v/>
      </c>
      <c r="R835" s="71" t="str">
        <f t="shared" ref="R835:R898" si="261">IF(A835="","",IF(P835&gt;0,-P835*B835*(1+BID_OFFER_SPREAD/2),-P835*B835*(1-BID_OFFER_SPREAD/2)))</f>
        <v/>
      </c>
      <c r="S835" s="71" t="str">
        <f t="shared" ref="S835:S898" si="262">IF(B835="","", K835+R835)</f>
        <v/>
      </c>
      <c r="T835" s="71" t="str">
        <f t="shared" ref="T835:T898" si="263">IF(B835="","", Q835*B835)</f>
        <v/>
      </c>
      <c r="U835" s="53" t="str">
        <f t="shared" si="249"/>
        <v/>
      </c>
      <c r="V835" s="52" t="str">
        <f t="shared" ref="V835:V898" si="264">IF(B835="","", IF(U835=D835,"Correct", "Error"))</f>
        <v/>
      </c>
      <c r="W835" s="66" t="str">
        <f t="shared" ref="W835:W898" si="265">IF(B835="","", S835+T835)</f>
        <v/>
      </c>
    </row>
    <row r="836" spans="1:23" ht="13.5" customHeight="1">
      <c r="A836" s="45" t="str">
        <f>IF('Time Series Inputs'!A836="","",'Time Series Inputs'!A836)</f>
        <v/>
      </c>
      <c r="B836" s="74" t="str">
        <f>IF('Time Series Inputs'!B836="","",'Time Series Inputs'!B836)</f>
        <v/>
      </c>
      <c r="C836" s="74" t="str">
        <f>IF('Time Series Inputs'!C836="","",'Time Series Inputs'!C836)</f>
        <v/>
      </c>
      <c r="D836" s="53" t="str">
        <f>IF(A836="","",'Apply Constraints'!A836)</f>
        <v/>
      </c>
      <c r="E836" s="73" t="str">
        <f t="shared" si="250"/>
        <v/>
      </c>
      <c r="F836" s="68" t="str">
        <f t="shared" si="251"/>
        <v/>
      </c>
      <c r="G836" s="68" t="str">
        <f t="shared" si="252"/>
        <v/>
      </c>
      <c r="H836" s="69" t="str">
        <f t="shared" si="253"/>
        <v/>
      </c>
      <c r="I836" s="70" t="str">
        <f t="shared" si="254"/>
        <v/>
      </c>
      <c r="J836" s="46" t="str">
        <f t="shared" si="247"/>
        <v/>
      </c>
      <c r="K836" s="71" t="str">
        <f t="shared" si="255"/>
        <v/>
      </c>
      <c r="L836" s="70" t="str">
        <f t="shared" si="256"/>
        <v/>
      </c>
      <c r="M836" s="53" t="str">
        <f t="shared" si="257"/>
        <v/>
      </c>
      <c r="N836" s="53" t="str">
        <f t="shared" si="258"/>
        <v/>
      </c>
      <c r="O836" s="53" t="str">
        <f t="shared" si="248"/>
        <v/>
      </c>
      <c r="P836" s="72" t="str">
        <f t="shared" si="259"/>
        <v/>
      </c>
      <c r="Q836" s="72" t="str">
        <f t="shared" si="260"/>
        <v/>
      </c>
      <c r="R836" s="71" t="str">
        <f t="shared" si="261"/>
        <v/>
      </c>
      <c r="S836" s="71" t="str">
        <f t="shared" si="262"/>
        <v/>
      </c>
      <c r="T836" s="71" t="str">
        <f t="shared" si="263"/>
        <v/>
      </c>
      <c r="U836" s="53" t="str">
        <f t="shared" si="249"/>
        <v/>
      </c>
      <c r="V836" s="52" t="str">
        <f t="shared" si="264"/>
        <v/>
      </c>
      <c r="W836" s="66" t="str">
        <f t="shared" si="265"/>
        <v/>
      </c>
    </row>
    <row r="837" spans="1:23" ht="13.5" customHeight="1">
      <c r="A837" s="45" t="str">
        <f>IF('Time Series Inputs'!A837="","",'Time Series Inputs'!A837)</f>
        <v/>
      </c>
      <c r="B837" s="74" t="str">
        <f>IF('Time Series Inputs'!B837="","",'Time Series Inputs'!B837)</f>
        <v/>
      </c>
      <c r="C837" s="74" t="str">
        <f>IF('Time Series Inputs'!C837="","",'Time Series Inputs'!C837)</f>
        <v/>
      </c>
      <c r="D837" s="53" t="str">
        <f>IF(A837="","",'Apply Constraints'!A837)</f>
        <v/>
      </c>
      <c r="E837" s="73" t="str">
        <f t="shared" si="250"/>
        <v/>
      </c>
      <c r="F837" s="68" t="str">
        <f t="shared" si="251"/>
        <v/>
      </c>
      <c r="G837" s="68" t="str">
        <f t="shared" si="252"/>
        <v/>
      </c>
      <c r="H837" s="69" t="str">
        <f t="shared" si="253"/>
        <v/>
      </c>
      <c r="I837" s="70" t="str">
        <f t="shared" si="254"/>
        <v/>
      </c>
      <c r="J837" s="46" t="str">
        <f t="shared" si="247"/>
        <v/>
      </c>
      <c r="K837" s="71" t="str">
        <f t="shared" si="255"/>
        <v/>
      </c>
      <c r="L837" s="70" t="str">
        <f t="shared" si="256"/>
        <v/>
      </c>
      <c r="M837" s="53" t="str">
        <f t="shared" si="257"/>
        <v/>
      </c>
      <c r="N837" s="53" t="str">
        <f t="shared" si="258"/>
        <v/>
      </c>
      <c r="O837" s="53" t="str">
        <f t="shared" si="248"/>
        <v/>
      </c>
      <c r="P837" s="72" t="str">
        <f t="shared" si="259"/>
        <v/>
      </c>
      <c r="Q837" s="72" t="str">
        <f t="shared" si="260"/>
        <v/>
      </c>
      <c r="R837" s="71" t="str">
        <f t="shared" si="261"/>
        <v/>
      </c>
      <c r="S837" s="71" t="str">
        <f t="shared" si="262"/>
        <v/>
      </c>
      <c r="T837" s="71" t="str">
        <f t="shared" si="263"/>
        <v/>
      </c>
      <c r="U837" s="53" t="str">
        <f t="shared" si="249"/>
        <v/>
      </c>
      <c r="V837" s="52" t="str">
        <f t="shared" si="264"/>
        <v/>
      </c>
      <c r="W837" s="66" t="str">
        <f t="shared" si="265"/>
        <v/>
      </c>
    </row>
    <row r="838" spans="1:23" ht="13.5" customHeight="1">
      <c r="A838" s="45" t="str">
        <f>IF('Time Series Inputs'!A838="","",'Time Series Inputs'!A838)</f>
        <v/>
      </c>
      <c r="B838" s="74" t="str">
        <f>IF('Time Series Inputs'!B838="","",'Time Series Inputs'!B838)</f>
        <v/>
      </c>
      <c r="C838" s="74" t="str">
        <f>IF('Time Series Inputs'!C838="","",'Time Series Inputs'!C838)</f>
        <v/>
      </c>
      <c r="D838" s="53" t="str">
        <f>IF(A838="","",'Apply Constraints'!A838)</f>
        <v/>
      </c>
      <c r="E838" s="73" t="str">
        <f t="shared" si="250"/>
        <v/>
      </c>
      <c r="F838" s="68" t="str">
        <f t="shared" si="251"/>
        <v/>
      </c>
      <c r="G838" s="68" t="str">
        <f t="shared" si="252"/>
        <v/>
      </c>
      <c r="H838" s="69" t="str">
        <f t="shared" si="253"/>
        <v/>
      </c>
      <c r="I838" s="70" t="str">
        <f t="shared" si="254"/>
        <v/>
      </c>
      <c r="J838" s="46" t="str">
        <f t="shared" si="247"/>
        <v/>
      </c>
      <c r="K838" s="71" t="str">
        <f t="shared" si="255"/>
        <v/>
      </c>
      <c r="L838" s="70" t="str">
        <f t="shared" si="256"/>
        <v/>
      </c>
      <c r="M838" s="53" t="str">
        <f t="shared" si="257"/>
        <v/>
      </c>
      <c r="N838" s="53" t="str">
        <f t="shared" si="258"/>
        <v/>
      </c>
      <c r="O838" s="53" t="str">
        <f t="shared" si="248"/>
        <v/>
      </c>
      <c r="P838" s="72" t="str">
        <f t="shared" si="259"/>
        <v/>
      </c>
      <c r="Q838" s="72" t="str">
        <f t="shared" si="260"/>
        <v/>
      </c>
      <c r="R838" s="71" t="str">
        <f t="shared" si="261"/>
        <v/>
      </c>
      <c r="S838" s="71" t="str">
        <f t="shared" si="262"/>
        <v/>
      </c>
      <c r="T838" s="71" t="str">
        <f t="shared" si="263"/>
        <v/>
      </c>
      <c r="U838" s="53" t="str">
        <f t="shared" si="249"/>
        <v/>
      </c>
      <c r="V838" s="52" t="str">
        <f t="shared" si="264"/>
        <v/>
      </c>
      <c r="W838" s="66" t="str">
        <f t="shared" si="265"/>
        <v/>
      </c>
    </row>
    <row r="839" spans="1:23" ht="13.5" customHeight="1">
      <c r="A839" s="45" t="str">
        <f>IF('Time Series Inputs'!A839="","",'Time Series Inputs'!A839)</f>
        <v/>
      </c>
      <c r="B839" s="74" t="str">
        <f>IF('Time Series Inputs'!B839="","",'Time Series Inputs'!B839)</f>
        <v/>
      </c>
      <c r="C839" s="74" t="str">
        <f>IF('Time Series Inputs'!C839="","",'Time Series Inputs'!C839)</f>
        <v/>
      </c>
      <c r="D839" s="53" t="str">
        <f>IF(A839="","",'Apply Constraints'!A839)</f>
        <v/>
      </c>
      <c r="E839" s="73" t="str">
        <f t="shared" si="250"/>
        <v/>
      </c>
      <c r="F839" s="68" t="str">
        <f t="shared" si="251"/>
        <v/>
      </c>
      <c r="G839" s="68" t="str">
        <f t="shared" si="252"/>
        <v/>
      </c>
      <c r="H839" s="69" t="str">
        <f t="shared" si="253"/>
        <v/>
      </c>
      <c r="I839" s="70" t="str">
        <f t="shared" si="254"/>
        <v/>
      </c>
      <c r="J839" s="46" t="str">
        <f t="shared" si="247"/>
        <v/>
      </c>
      <c r="K839" s="71" t="str">
        <f t="shared" si="255"/>
        <v/>
      </c>
      <c r="L839" s="70" t="str">
        <f t="shared" si="256"/>
        <v/>
      </c>
      <c r="M839" s="53" t="str">
        <f t="shared" si="257"/>
        <v/>
      </c>
      <c r="N839" s="53" t="str">
        <f t="shared" si="258"/>
        <v/>
      </c>
      <c r="O839" s="53" t="str">
        <f t="shared" si="248"/>
        <v/>
      </c>
      <c r="P839" s="72" t="str">
        <f t="shared" si="259"/>
        <v/>
      </c>
      <c r="Q839" s="72" t="str">
        <f t="shared" si="260"/>
        <v/>
      </c>
      <c r="R839" s="71" t="str">
        <f t="shared" si="261"/>
        <v/>
      </c>
      <c r="S839" s="71" t="str">
        <f t="shared" si="262"/>
        <v/>
      </c>
      <c r="T839" s="71" t="str">
        <f t="shared" si="263"/>
        <v/>
      </c>
      <c r="U839" s="53" t="str">
        <f t="shared" si="249"/>
        <v/>
      </c>
      <c r="V839" s="52" t="str">
        <f t="shared" si="264"/>
        <v/>
      </c>
      <c r="W839" s="66" t="str">
        <f t="shared" si="265"/>
        <v/>
      </c>
    </row>
    <row r="840" spans="1:23" ht="13.5" customHeight="1">
      <c r="A840" s="45" t="str">
        <f>IF('Time Series Inputs'!A840="","",'Time Series Inputs'!A840)</f>
        <v/>
      </c>
      <c r="B840" s="74" t="str">
        <f>IF('Time Series Inputs'!B840="","",'Time Series Inputs'!B840)</f>
        <v/>
      </c>
      <c r="C840" s="74" t="str">
        <f>IF('Time Series Inputs'!C840="","",'Time Series Inputs'!C840)</f>
        <v/>
      </c>
      <c r="D840" s="53" t="str">
        <f>IF(A840="","",'Apply Constraints'!A840)</f>
        <v/>
      </c>
      <c r="E840" s="73" t="str">
        <f t="shared" si="250"/>
        <v/>
      </c>
      <c r="F840" s="68" t="str">
        <f t="shared" si="251"/>
        <v/>
      </c>
      <c r="G840" s="68" t="str">
        <f t="shared" si="252"/>
        <v/>
      </c>
      <c r="H840" s="69" t="str">
        <f t="shared" si="253"/>
        <v/>
      </c>
      <c r="I840" s="70" t="str">
        <f t="shared" si="254"/>
        <v/>
      </c>
      <c r="J840" s="46" t="str">
        <f t="shared" si="247"/>
        <v/>
      </c>
      <c r="K840" s="71" t="str">
        <f t="shared" si="255"/>
        <v/>
      </c>
      <c r="L840" s="70" t="str">
        <f t="shared" si="256"/>
        <v/>
      </c>
      <c r="M840" s="53" t="str">
        <f t="shared" si="257"/>
        <v/>
      </c>
      <c r="N840" s="53" t="str">
        <f t="shared" si="258"/>
        <v/>
      </c>
      <c r="O840" s="53" t="str">
        <f t="shared" si="248"/>
        <v/>
      </c>
      <c r="P840" s="72" t="str">
        <f t="shared" si="259"/>
        <v/>
      </c>
      <c r="Q840" s="72" t="str">
        <f t="shared" si="260"/>
        <v/>
      </c>
      <c r="R840" s="71" t="str">
        <f t="shared" si="261"/>
        <v/>
      </c>
      <c r="S840" s="71" t="str">
        <f t="shared" si="262"/>
        <v/>
      </c>
      <c r="T840" s="71" t="str">
        <f t="shared" si="263"/>
        <v/>
      </c>
      <c r="U840" s="53" t="str">
        <f t="shared" si="249"/>
        <v/>
      </c>
      <c r="V840" s="52" t="str">
        <f t="shared" si="264"/>
        <v/>
      </c>
      <c r="W840" s="66" t="str">
        <f t="shared" si="265"/>
        <v/>
      </c>
    </row>
    <row r="841" spans="1:23" ht="13.5" customHeight="1">
      <c r="A841" s="45" t="str">
        <f>IF('Time Series Inputs'!A841="","",'Time Series Inputs'!A841)</f>
        <v/>
      </c>
      <c r="B841" s="74" t="str">
        <f>IF('Time Series Inputs'!B841="","",'Time Series Inputs'!B841)</f>
        <v/>
      </c>
      <c r="C841" s="74" t="str">
        <f>IF('Time Series Inputs'!C841="","",'Time Series Inputs'!C841)</f>
        <v/>
      </c>
      <c r="D841" s="53" t="str">
        <f>IF(A841="","",'Apply Constraints'!A841)</f>
        <v/>
      </c>
      <c r="E841" s="73" t="str">
        <f t="shared" si="250"/>
        <v/>
      </c>
      <c r="F841" s="68" t="str">
        <f t="shared" si="251"/>
        <v/>
      </c>
      <c r="G841" s="68" t="str">
        <f t="shared" si="252"/>
        <v/>
      </c>
      <c r="H841" s="69" t="str">
        <f t="shared" si="253"/>
        <v/>
      </c>
      <c r="I841" s="70" t="str">
        <f t="shared" si="254"/>
        <v/>
      </c>
      <c r="J841" s="46" t="str">
        <f t="shared" si="247"/>
        <v/>
      </c>
      <c r="K841" s="71" t="str">
        <f t="shared" si="255"/>
        <v/>
      </c>
      <c r="L841" s="70" t="str">
        <f t="shared" si="256"/>
        <v/>
      </c>
      <c r="M841" s="53" t="str">
        <f t="shared" si="257"/>
        <v/>
      </c>
      <c r="N841" s="53" t="str">
        <f t="shared" si="258"/>
        <v/>
      </c>
      <c r="O841" s="53" t="str">
        <f t="shared" si="248"/>
        <v/>
      </c>
      <c r="P841" s="72" t="str">
        <f t="shared" si="259"/>
        <v/>
      </c>
      <c r="Q841" s="72" t="str">
        <f t="shared" si="260"/>
        <v/>
      </c>
      <c r="R841" s="71" t="str">
        <f t="shared" si="261"/>
        <v/>
      </c>
      <c r="S841" s="71" t="str">
        <f t="shared" si="262"/>
        <v/>
      </c>
      <c r="T841" s="71" t="str">
        <f t="shared" si="263"/>
        <v/>
      </c>
      <c r="U841" s="53" t="str">
        <f t="shared" si="249"/>
        <v/>
      </c>
      <c r="V841" s="52" t="str">
        <f t="shared" si="264"/>
        <v/>
      </c>
      <c r="W841" s="66" t="str">
        <f t="shared" si="265"/>
        <v/>
      </c>
    </row>
    <row r="842" spans="1:23" ht="13.5" customHeight="1">
      <c r="A842" s="45" t="str">
        <f>IF('Time Series Inputs'!A842="","",'Time Series Inputs'!A842)</f>
        <v/>
      </c>
      <c r="B842" s="74" t="str">
        <f>IF('Time Series Inputs'!B842="","",'Time Series Inputs'!B842)</f>
        <v/>
      </c>
      <c r="C842" s="74" t="str">
        <f>IF('Time Series Inputs'!C842="","",'Time Series Inputs'!C842)</f>
        <v/>
      </c>
      <c r="D842" s="53" t="str">
        <f>IF(A842="","",'Apply Constraints'!A842)</f>
        <v/>
      </c>
      <c r="E842" s="73" t="str">
        <f t="shared" si="250"/>
        <v/>
      </c>
      <c r="F842" s="68" t="str">
        <f t="shared" si="251"/>
        <v/>
      </c>
      <c r="G842" s="68" t="str">
        <f t="shared" si="252"/>
        <v/>
      </c>
      <c r="H842" s="69" t="str">
        <f t="shared" si="253"/>
        <v/>
      </c>
      <c r="I842" s="70" t="str">
        <f t="shared" si="254"/>
        <v/>
      </c>
      <c r="J842" s="46" t="str">
        <f t="shared" si="247"/>
        <v/>
      </c>
      <c r="K842" s="71" t="str">
        <f t="shared" si="255"/>
        <v/>
      </c>
      <c r="L842" s="70" t="str">
        <f t="shared" si="256"/>
        <v/>
      </c>
      <c r="M842" s="53" t="str">
        <f t="shared" si="257"/>
        <v/>
      </c>
      <c r="N842" s="53" t="str">
        <f t="shared" si="258"/>
        <v/>
      </c>
      <c r="O842" s="53" t="str">
        <f t="shared" si="248"/>
        <v/>
      </c>
      <c r="P842" s="72" t="str">
        <f t="shared" si="259"/>
        <v/>
      </c>
      <c r="Q842" s="72" t="str">
        <f t="shared" si="260"/>
        <v/>
      </c>
      <c r="R842" s="71" t="str">
        <f t="shared" si="261"/>
        <v/>
      </c>
      <c r="S842" s="71" t="str">
        <f t="shared" si="262"/>
        <v/>
      </c>
      <c r="T842" s="71" t="str">
        <f t="shared" si="263"/>
        <v/>
      </c>
      <c r="U842" s="53" t="str">
        <f t="shared" si="249"/>
        <v/>
      </c>
      <c r="V842" s="52" t="str">
        <f t="shared" si="264"/>
        <v/>
      </c>
      <c r="W842" s="66" t="str">
        <f t="shared" si="265"/>
        <v/>
      </c>
    </row>
    <row r="843" spans="1:23" ht="13.5" customHeight="1">
      <c r="A843" s="45" t="str">
        <f>IF('Time Series Inputs'!A843="","",'Time Series Inputs'!A843)</f>
        <v/>
      </c>
      <c r="B843" s="74" t="str">
        <f>IF('Time Series Inputs'!B843="","",'Time Series Inputs'!B843)</f>
        <v/>
      </c>
      <c r="C843" s="74" t="str">
        <f>IF('Time Series Inputs'!C843="","",'Time Series Inputs'!C843)</f>
        <v/>
      </c>
      <c r="D843" s="53" t="str">
        <f>IF(A843="","",'Apply Constraints'!A843)</f>
        <v/>
      </c>
      <c r="E843" s="73" t="str">
        <f t="shared" si="250"/>
        <v/>
      </c>
      <c r="F843" s="68" t="str">
        <f t="shared" si="251"/>
        <v/>
      </c>
      <c r="G843" s="68" t="str">
        <f t="shared" si="252"/>
        <v/>
      </c>
      <c r="H843" s="69" t="str">
        <f t="shared" si="253"/>
        <v/>
      </c>
      <c r="I843" s="70" t="str">
        <f t="shared" si="254"/>
        <v/>
      </c>
      <c r="J843" s="46" t="str">
        <f t="shared" si="247"/>
        <v/>
      </c>
      <c r="K843" s="71" t="str">
        <f t="shared" si="255"/>
        <v/>
      </c>
      <c r="L843" s="70" t="str">
        <f t="shared" si="256"/>
        <v/>
      </c>
      <c r="M843" s="53" t="str">
        <f t="shared" si="257"/>
        <v/>
      </c>
      <c r="N843" s="53" t="str">
        <f t="shared" si="258"/>
        <v/>
      </c>
      <c r="O843" s="53" t="str">
        <f t="shared" si="248"/>
        <v/>
      </c>
      <c r="P843" s="72" t="str">
        <f t="shared" si="259"/>
        <v/>
      </c>
      <c r="Q843" s="72" t="str">
        <f t="shared" si="260"/>
        <v/>
      </c>
      <c r="R843" s="71" t="str">
        <f t="shared" si="261"/>
        <v/>
      </c>
      <c r="S843" s="71" t="str">
        <f t="shared" si="262"/>
        <v/>
      </c>
      <c r="T843" s="71" t="str">
        <f t="shared" si="263"/>
        <v/>
      </c>
      <c r="U843" s="53" t="str">
        <f t="shared" si="249"/>
        <v/>
      </c>
      <c r="V843" s="52" t="str">
        <f t="shared" si="264"/>
        <v/>
      </c>
      <c r="W843" s="66" t="str">
        <f t="shared" si="265"/>
        <v/>
      </c>
    </row>
    <row r="844" spans="1:23" ht="13.5" customHeight="1">
      <c r="A844" s="45" t="str">
        <f>IF('Time Series Inputs'!A844="","",'Time Series Inputs'!A844)</f>
        <v/>
      </c>
      <c r="B844" s="74" t="str">
        <f>IF('Time Series Inputs'!B844="","",'Time Series Inputs'!B844)</f>
        <v/>
      </c>
      <c r="C844" s="74" t="str">
        <f>IF('Time Series Inputs'!C844="","",'Time Series Inputs'!C844)</f>
        <v/>
      </c>
      <c r="D844" s="53" t="str">
        <f>IF(A844="","",'Apply Constraints'!A844)</f>
        <v/>
      </c>
      <c r="E844" s="73" t="str">
        <f t="shared" si="250"/>
        <v/>
      </c>
      <c r="F844" s="68" t="str">
        <f t="shared" si="251"/>
        <v/>
      </c>
      <c r="G844" s="68" t="str">
        <f t="shared" si="252"/>
        <v/>
      </c>
      <c r="H844" s="69" t="str">
        <f t="shared" si="253"/>
        <v/>
      </c>
      <c r="I844" s="70" t="str">
        <f t="shared" si="254"/>
        <v/>
      </c>
      <c r="J844" s="46" t="str">
        <f t="shared" si="247"/>
        <v/>
      </c>
      <c r="K844" s="71" t="str">
        <f t="shared" si="255"/>
        <v/>
      </c>
      <c r="L844" s="70" t="str">
        <f t="shared" si="256"/>
        <v/>
      </c>
      <c r="M844" s="53" t="str">
        <f t="shared" si="257"/>
        <v/>
      </c>
      <c r="N844" s="53" t="str">
        <f t="shared" si="258"/>
        <v/>
      </c>
      <c r="O844" s="53" t="str">
        <f t="shared" si="248"/>
        <v/>
      </c>
      <c r="P844" s="72" t="str">
        <f t="shared" si="259"/>
        <v/>
      </c>
      <c r="Q844" s="72" t="str">
        <f t="shared" si="260"/>
        <v/>
      </c>
      <c r="R844" s="71" t="str">
        <f t="shared" si="261"/>
        <v/>
      </c>
      <c r="S844" s="71" t="str">
        <f t="shared" si="262"/>
        <v/>
      </c>
      <c r="T844" s="71" t="str">
        <f t="shared" si="263"/>
        <v/>
      </c>
      <c r="U844" s="53" t="str">
        <f t="shared" si="249"/>
        <v/>
      </c>
      <c r="V844" s="52" t="str">
        <f t="shared" si="264"/>
        <v/>
      </c>
      <c r="W844" s="66" t="str">
        <f t="shared" si="265"/>
        <v/>
      </c>
    </row>
    <row r="845" spans="1:23" ht="13.5" customHeight="1">
      <c r="A845" s="45" t="str">
        <f>IF('Time Series Inputs'!A845="","",'Time Series Inputs'!A845)</f>
        <v/>
      </c>
      <c r="B845" s="74" t="str">
        <f>IF('Time Series Inputs'!B845="","",'Time Series Inputs'!B845)</f>
        <v/>
      </c>
      <c r="C845" s="74" t="str">
        <f>IF('Time Series Inputs'!C845="","",'Time Series Inputs'!C845)</f>
        <v/>
      </c>
      <c r="D845" s="53" t="str">
        <f>IF(A845="","",'Apply Constraints'!A845)</f>
        <v/>
      </c>
      <c r="E845" s="73" t="str">
        <f t="shared" si="250"/>
        <v/>
      </c>
      <c r="F845" s="68" t="str">
        <f t="shared" si="251"/>
        <v/>
      </c>
      <c r="G845" s="68" t="str">
        <f t="shared" si="252"/>
        <v/>
      </c>
      <c r="H845" s="69" t="str">
        <f t="shared" si="253"/>
        <v/>
      </c>
      <c r="I845" s="70" t="str">
        <f t="shared" si="254"/>
        <v/>
      </c>
      <c r="J845" s="46" t="str">
        <f t="shared" si="247"/>
        <v/>
      </c>
      <c r="K845" s="71" t="str">
        <f t="shared" si="255"/>
        <v/>
      </c>
      <c r="L845" s="70" t="str">
        <f t="shared" si="256"/>
        <v/>
      </c>
      <c r="M845" s="53" t="str">
        <f t="shared" si="257"/>
        <v/>
      </c>
      <c r="N845" s="53" t="str">
        <f t="shared" si="258"/>
        <v/>
      </c>
      <c r="O845" s="53" t="str">
        <f t="shared" si="248"/>
        <v/>
      </c>
      <c r="P845" s="72" t="str">
        <f t="shared" si="259"/>
        <v/>
      </c>
      <c r="Q845" s="72" t="str">
        <f t="shared" si="260"/>
        <v/>
      </c>
      <c r="R845" s="71" t="str">
        <f t="shared" si="261"/>
        <v/>
      </c>
      <c r="S845" s="71" t="str">
        <f t="shared" si="262"/>
        <v/>
      </c>
      <c r="T845" s="71" t="str">
        <f t="shared" si="263"/>
        <v/>
      </c>
      <c r="U845" s="53" t="str">
        <f t="shared" si="249"/>
        <v/>
      </c>
      <c r="V845" s="52" t="str">
        <f t="shared" si="264"/>
        <v/>
      </c>
      <c r="W845" s="66" t="str">
        <f t="shared" si="265"/>
        <v/>
      </c>
    </row>
    <row r="846" spans="1:23" ht="13.5" customHeight="1">
      <c r="A846" s="45" t="str">
        <f>IF('Time Series Inputs'!A846="","",'Time Series Inputs'!A846)</f>
        <v/>
      </c>
      <c r="B846" s="74" t="str">
        <f>IF('Time Series Inputs'!B846="","",'Time Series Inputs'!B846)</f>
        <v/>
      </c>
      <c r="C846" s="74" t="str">
        <f>IF('Time Series Inputs'!C846="","",'Time Series Inputs'!C846)</f>
        <v/>
      </c>
      <c r="D846" s="53" t="str">
        <f>IF(A846="","",'Apply Constraints'!A846)</f>
        <v/>
      </c>
      <c r="E846" s="73" t="str">
        <f t="shared" si="250"/>
        <v/>
      </c>
      <c r="F846" s="68" t="str">
        <f t="shared" si="251"/>
        <v/>
      </c>
      <c r="G846" s="68" t="str">
        <f t="shared" si="252"/>
        <v/>
      </c>
      <c r="H846" s="69" t="str">
        <f t="shared" si="253"/>
        <v/>
      </c>
      <c r="I846" s="70" t="str">
        <f t="shared" si="254"/>
        <v/>
      </c>
      <c r="J846" s="46" t="str">
        <f t="shared" si="247"/>
        <v/>
      </c>
      <c r="K846" s="71" t="str">
        <f t="shared" si="255"/>
        <v/>
      </c>
      <c r="L846" s="70" t="str">
        <f t="shared" si="256"/>
        <v/>
      </c>
      <c r="M846" s="53" t="str">
        <f t="shared" si="257"/>
        <v/>
      </c>
      <c r="N846" s="53" t="str">
        <f t="shared" si="258"/>
        <v/>
      </c>
      <c r="O846" s="53" t="str">
        <f t="shared" si="248"/>
        <v/>
      </c>
      <c r="P846" s="72" t="str">
        <f t="shared" si="259"/>
        <v/>
      </c>
      <c r="Q846" s="72" t="str">
        <f t="shared" si="260"/>
        <v/>
      </c>
      <c r="R846" s="71" t="str">
        <f t="shared" si="261"/>
        <v/>
      </c>
      <c r="S846" s="71" t="str">
        <f t="shared" si="262"/>
        <v/>
      </c>
      <c r="T846" s="71" t="str">
        <f t="shared" si="263"/>
        <v/>
      </c>
      <c r="U846" s="53" t="str">
        <f t="shared" si="249"/>
        <v/>
      </c>
      <c r="V846" s="52" t="str">
        <f t="shared" si="264"/>
        <v/>
      </c>
      <c r="W846" s="66" t="str">
        <f t="shared" si="265"/>
        <v/>
      </c>
    </row>
    <row r="847" spans="1:23" ht="13.5" customHeight="1">
      <c r="A847" s="45" t="str">
        <f>IF('Time Series Inputs'!A847="","",'Time Series Inputs'!A847)</f>
        <v/>
      </c>
      <c r="B847" s="74" t="str">
        <f>IF('Time Series Inputs'!B847="","",'Time Series Inputs'!B847)</f>
        <v/>
      </c>
      <c r="C847" s="74" t="str">
        <f>IF('Time Series Inputs'!C847="","",'Time Series Inputs'!C847)</f>
        <v/>
      </c>
      <c r="D847" s="53" t="str">
        <f>IF(A847="","",'Apply Constraints'!A847)</f>
        <v/>
      </c>
      <c r="E847" s="73" t="str">
        <f t="shared" si="250"/>
        <v/>
      </c>
      <c r="F847" s="68" t="str">
        <f t="shared" si="251"/>
        <v/>
      </c>
      <c r="G847" s="68" t="str">
        <f t="shared" si="252"/>
        <v/>
      </c>
      <c r="H847" s="69" t="str">
        <f t="shared" si="253"/>
        <v/>
      </c>
      <c r="I847" s="70" t="str">
        <f t="shared" si="254"/>
        <v/>
      </c>
      <c r="J847" s="46" t="str">
        <f t="shared" si="247"/>
        <v/>
      </c>
      <c r="K847" s="71" t="str">
        <f t="shared" si="255"/>
        <v/>
      </c>
      <c r="L847" s="70" t="str">
        <f t="shared" si="256"/>
        <v/>
      </c>
      <c r="M847" s="53" t="str">
        <f t="shared" si="257"/>
        <v/>
      </c>
      <c r="N847" s="53" t="str">
        <f t="shared" si="258"/>
        <v/>
      </c>
      <c r="O847" s="53" t="str">
        <f t="shared" si="248"/>
        <v/>
      </c>
      <c r="P847" s="72" t="str">
        <f t="shared" si="259"/>
        <v/>
      </c>
      <c r="Q847" s="72" t="str">
        <f t="shared" si="260"/>
        <v/>
      </c>
      <c r="R847" s="71" t="str">
        <f t="shared" si="261"/>
        <v/>
      </c>
      <c r="S847" s="71" t="str">
        <f t="shared" si="262"/>
        <v/>
      </c>
      <c r="T847" s="71" t="str">
        <f t="shared" si="263"/>
        <v/>
      </c>
      <c r="U847" s="53" t="str">
        <f t="shared" si="249"/>
        <v/>
      </c>
      <c r="V847" s="52" t="str">
        <f t="shared" si="264"/>
        <v/>
      </c>
      <c r="W847" s="66" t="str">
        <f t="shared" si="265"/>
        <v/>
      </c>
    </row>
    <row r="848" spans="1:23" ht="13.5" customHeight="1">
      <c r="A848" s="45" t="str">
        <f>IF('Time Series Inputs'!A848="","",'Time Series Inputs'!A848)</f>
        <v/>
      </c>
      <c r="B848" s="74" t="str">
        <f>IF('Time Series Inputs'!B848="","",'Time Series Inputs'!B848)</f>
        <v/>
      </c>
      <c r="C848" s="74" t="str">
        <f>IF('Time Series Inputs'!C848="","",'Time Series Inputs'!C848)</f>
        <v/>
      </c>
      <c r="D848" s="53" t="str">
        <f>IF(A848="","",'Apply Constraints'!A848)</f>
        <v/>
      </c>
      <c r="E848" s="73" t="str">
        <f t="shared" si="250"/>
        <v/>
      </c>
      <c r="F848" s="68" t="str">
        <f t="shared" si="251"/>
        <v/>
      </c>
      <c r="G848" s="68" t="str">
        <f t="shared" si="252"/>
        <v/>
      </c>
      <c r="H848" s="69" t="str">
        <f t="shared" si="253"/>
        <v/>
      </c>
      <c r="I848" s="70" t="str">
        <f t="shared" si="254"/>
        <v/>
      </c>
      <c r="J848" s="46" t="str">
        <f t="shared" si="247"/>
        <v/>
      </c>
      <c r="K848" s="71" t="str">
        <f t="shared" si="255"/>
        <v/>
      </c>
      <c r="L848" s="70" t="str">
        <f t="shared" si="256"/>
        <v/>
      </c>
      <c r="M848" s="53" t="str">
        <f t="shared" si="257"/>
        <v/>
      </c>
      <c r="N848" s="53" t="str">
        <f t="shared" si="258"/>
        <v/>
      </c>
      <c r="O848" s="53" t="str">
        <f t="shared" si="248"/>
        <v/>
      </c>
      <c r="P848" s="72" t="str">
        <f t="shared" si="259"/>
        <v/>
      </c>
      <c r="Q848" s="72" t="str">
        <f t="shared" si="260"/>
        <v/>
      </c>
      <c r="R848" s="71" t="str">
        <f t="shared" si="261"/>
        <v/>
      </c>
      <c r="S848" s="71" t="str">
        <f t="shared" si="262"/>
        <v/>
      </c>
      <c r="T848" s="71" t="str">
        <f t="shared" si="263"/>
        <v/>
      </c>
      <c r="U848" s="53" t="str">
        <f t="shared" si="249"/>
        <v/>
      </c>
      <c r="V848" s="52" t="str">
        <f t="shared" si="264"/>
        <v/>
      </c>
      <c r="W848" s="66" t="str">
        <f t="shared" si="265"/>
        <v/>
      </c>
    </row>
    <row r="849" spans="1:23" ht="13.5" customHeight="1">
      <c r="A849" s="45" t="str">
        <f>IF('Time Series Inputs'!A849="","",'Time Series Inputs'!A849)</f>
        <v/>
      </c>
      <c r="B849" s="74" t="str">
        <f>IF('Time Series Inputs'!B849="","",'Time Series Inputs'!B849)</f>
        <v/>
      </c>
      <c r="C849" s="74" t="str">
        <f>IF('Time Series Inputs'!C849="","",'Time Series Inputs'!C849)</f>
        <v/>
      </c>
      <c r="D849" s="53" t="str">
        <f>IF(A849="","",'Apply Constraints'!A849)</f>
        <v/>
      </c>
      <c r="E849" s="73" t="str">
        <f t="shared" si="250"/>
        <v/>
      </c>
      <c r="F849" s="68" t="str">
        <f t="shared" si="251"/>
        <v/>
      </c>
      <c r="G849" s="68" t="str">
        <f t="shared" si="252"/>
        <v/>
      </c>
      <c r="H849" s="69" t="str">
        <f t="shared" si="253"/>
        <v/>
      </c>
      <c r="I849" s="70" t="str">
        <f t="shared" si="254"/>
        <v/>
      </c>
      <c r="J849" s="46" t="str">
        <f t="shared" si="247"/>
        <v/>
      </c>
      <c r="K849" s="71" t="str">
        <f t="shared" si="255"/>
        <v/>
      </c>
      <c r="L849" s="70" t="str">
        <f t="shared" si="256"/>
        <v/>
      </c>
      <c r="M849" s="53" t="str">
        <f t="shared" si="257"/>
        <v/>
      </c>
      <c r="N849" s="53" t="str">
        <f t="shared" si="258"/>
        <v/>
      </c>
      <c r="O849" s="53" t="str">
        <f t="shared" si="248"/>
        <v/>
      </c>
      <c r="P849" s="72" t="str">
        <f t="shared" si="259"/>
        <v/>
      </c>
      <c r="Q849" s="72" t="str">
        <f t="shared" si="260"/>
        <v/>
      </c>
      <c r="R849" s="71" t="str">
        <f t="shared" si="261"/>
        <v/>
      </c>
      <c r="S849" s="71" t="str">
        <f t="shared" si="262"/>
        <v/>
      </c>
      <c r="T849" s="71" t="str">
        <f t="shared" si="263"/>
        <v/>
      </c>
      <c r="U849" s="53" t="str">
        <f t="shared" si="249"/>
        <v/>
      </c>
      <c r="V849" s="52" t="str">
        <f t="shared" si="264"/>
        <v/>
      </c>
      <c r="W849" s="66" t="str">
        <f t="shared" si="265"/>
        <v/>
      </c>
    </row>
    <row r="850" spans="1:23" ht="13.5" customHeight="1">
      <c r="A850" s="45" t="str">
        <f>IF('Time Series Inputs'!A850="","",'Time Series Inputs'!A850)</f>
        <v/>
      </c>
      <c r="B850" s="74" t="str">
        <f>IF('Time Series Inputs'!B850="","",'Time Series Inputs'!B850)</f>
        <v/>
      </c>
      <c r="C850" s="74" t="str">
        <f>IF('Time Series Inputs'!C850="","",'Time Series Inputs'!C850)</f>
        <v/>
      </c>
      <c r="D850" s="53" t="str">
        <f>IF(A850="","",'Apply Constraints'!A850)</f>
        <v/>
      </c>
      <c r="E850" s="73" t="str">
        <f t="shared" si="250"/>
        <v/>
      </c>
      <c r="F850" s="68" t="str">
        <f t="shared" si="251"/>
        <v/>
      </c>
      <c r="G850" s="68" t="str">
        <f t="shared" si="252"/>
        <v/>
      </c>
      <c r="H850" s="69" t="str">
        <f t="shared" si="253"/>
        <v/>
      </c>
      <c r="I850" s="70" t="str">
        <f t="shared" si="254"/>
        <v/>
      </c>
      <c r="J850" s="46" t="str">
        <f t="shared" si="247"/>
        <v/>
      </c>
      <c r="K850" s="71" t="str">
        <f t="shared" si="255"/>
        <v/>
      </c>
      <c r="L850" s="70" t="str">
        <f t="shared" si="256"/>
        <v/>
      </c>
      <c r="M850" s="53" t="str">
        <f t="shared" si="257"/>
        <v/>
      </c>
      <c r="N850" s="53" t="str">
        <f t="shared" si="258"/>
        <v/>
      </c>
      <c r="O850" s="53" t="str">
        <f t="shared" si="248"/>
        <v/>
      </c>
      <c r="P850" s="72" t="str">
        <f t="shared" si="259"/>
        <v/>
      </c>
      <c r="Q850" s="72" t="str">
        <f t="shared" si="260"/>
        <v/>
      </c>
      <c r="R850" s="71" t="str">
        <f t="shared" si="261"/>
        <v/>
      </c>
      <c r="S850" s="71" t="str">
        <f t="shared" si="262"/>
        <v/>
      </c>
      <c r="T850" s="71" t="str">
        <f t="shared" si="263"/>
        <v/>
      </c>
      <c r="U850" s="53" t="str">
        <f t="shared" si="249"/>
        <v/>
      </c>
      <c r="V850" s="52" t="str">
        <f t="shared" si="264"/>
        <v/>
      </c>
      <c r="W850" s="66" t="str">
        <f t="shared" si="265"/>
        <v/>
      </c>
    </row>
    <row r="851" spans="1:23" ht="13.5" customHeight="1">
      <c r="A851" s="45" t="str">
        <f>IF('Time Series Inputs'!A851="","",'Time Series Inputs'!A851)</f>
        <v/>
      </c>
      <c r="B851" s="74" t="str">
        <f>IF('Time Series Inputs'!B851="","",'Time Series Inputs'!B851)</f>
        <v/>
      </c>
      <c r="C851" s="74" t="str">
        <f>IF('Time Series Inputs'!C851="","",'Time Series Inputs'!C851)</f>
        <v/>
      </c>
      <c r="D851" s="53" t="str">
        <f>IF(A851="","",'Apply Constraints'!A851)</f>
        <v/>
      </c>
      <c r="E851" s="73" t="str">
        <f t="shared" si="250"/>
        <v/>
      </c>
      <c r="F851" s="68" t="str">
        <f t="shared" si="251"/>
        <v/>
      </c>
      <c r="G851" s="68" t="str">
        <f t="shared" si="252"/>
        <v/>
      </c>
      <c r="H851" s="69" t="str">
        <f t="shared" si="253"/>
        <v/>
      </c>
      <c r="I851" s="70" t="str">
        <f t="shared" si="254"/>
        <v/>
      </c>
      <c r="J851" s="46" t="str">
        <f t="shared" si="247"/>
        <v/>
      </c>
      <c r="K851" s="71" t="str">
        <f t="shared" si="255"/>
        <v/>
      </c>
      <c r="L851" s="70" t="str">
        <f t="shared" si="256"/>
        <v/>
      </c>
      <c r="M851" s="53" t="str">
        <f t="shared" si="257"/>
        <v/>
      </c>
      <c r="N851" s="53" t="str">
        <f t="shared" si="258"/>
        <v/>
      </c>
      <c r="O851" s="53" t="str">
        <f t="shared" si="248"/>
        <v/>
      </c>
      <c r="P851" s="72" t="str">
        <f t="shared" si="259"/>
        <v/>
      </c>
      <c r="Q851" s="72" t="str">
        <f t="shared" si="260"/>
        <v/>
      </c>
      <c r="R851" s="71" t="str">
        <f t="shared" si="261"/>
        <v/>
      </c>
      <c r="S851" s="71" t="str">
        <f t="shared" si="262"/>
        <v/>
      </c>
      <c r="T851" s="71" t="str">
        <f t="shared" si="263"/>
        <v/>
      </c>
      <c r="U851" s="53" t="str">
        <f t="shared" si="249"/>
        <v/>
      </c>
      <c r="V851" s="52" t="str">
        <f t="shared" si="264"/>
        <v/>
      </c>
      <c r="W851" s="66" t="str">
        <f t="shared" si="265"/>
        <v/>
      </c>
    </row>
    <row r="852" spans="1:23" ht="13.5" customHeight="1">
      <c r="A852" s="45" t="str">
        <f>IF('Time Series Inputs'!A852="","",'Time Series Inputs'!A852)</f>
        <v/>
      </c>
      <c r="B852" s="74" t="str">
        <f>IF('Time Series Inputs'!B852="","",'Time Series Inputs'!B852)</f>
        <v/>
      </c>
      <c r="C852" s="74" t="str">
        <f>IF('Time Series Inputs'!C852="","",'Time Series Inputs'!C852)</f>
        <v/>
      </c>
      <c r="D852" s="53" t="str">
        <f>IF(A852="","",'Apply Constraints'!A852)</f>
        <v/>
      </c>
      <c r="E852" s="73" t="str">
        <f t="shared" si="250"/>
        <v/>
      </c>
      <c r="F852" s="68" t="str">
        <f t="shared" si="251"/>
        <v/>
      </c>
      <c r="G852" s="68" t="str">
        <f t="shared" si="252"/>
        <v/>
      </c>
      <c r="H852" s="69" t="str">
        <f t="shared" si="253"/>
        <v/>
      </c>
      <c r="I852" s="70" t="str">
        <f t="shared" si="254"/>
        <v/>
      </c>
      <c r="J852" s="46" t="str">
        <f t="shared" si="247"/>
        <v/>
      </c>
      <c r="K852" s="71" t="str">
        <f t="shared" si="255"/>
        <v/>
      </c>
      <c r="L852" s="70" t="str">
        <f t="shared" si="256"/>
        <v/>
      </c>
      <c r="M852" s="53" t="str">
        <f t="shared" si="257"/>
        <v/>
      </c>
      <c r="N852" s="53" t="str">
        <f t="shared" si="258"/>
        <v/>
      </c>
      <c r="O852" s="53" t="str">
        <f t="shared" si="248"/>
        <v/>
      </c>
      <c r="P852" s="72" t="str">
        <f t="shared" si="259"/>
        <v/>
      </c>
      <c r="Q852" s="72" t="str">
        <f t="shared" si="260"/>
        <v/>
      </c>
      <c r="R852" s="71" t="str">
        <f t="shared" si="261"/>
        <v/>
      </c>
      <c r="S852" s="71" t="str">
        <f t="shared" si="262"/>
        <v/>
      </c>
      <c r="T852" s="71" t="str">
        <f t="shared" si="263"/>
        <v/>
      </c>
      <c r="U852" s="53" t="str">
        <f t="shared" si="249"/>
        <v/>
      </c>
      <c r="V852" s="52" t="str">
        <f t="shared" si="264"/>
        <v/>
      </c>
      <c r="W852" s="66" t="str">
        <f t="shared" si="265"/>
        <v/>
      </c>
    </row>
    <row r="853" spans="1:23" ht="13.5" customHeight="1">
      <c r="A853" s="45" t="str">
        <f>IF('Time Series Inputs'!A853="","",'Time Series Inputs'!A853)</f>
        <v/>
      </c>
      <c r="B853" s="74" t="str">
        <f>IF('Time Series Inputs'!B853="","",'Time Series Inputs'!B853)</f>
        <v/>
      </c>
      <c r="C853" s="74" t="str">
        <f>IF('Time Series Inputs'!C853="","",'Time Series Inputs'!C853)</f>
        <v/>
      </c>
      <c r="D853" s="53" t="str">
        <f>IF(A853="","",'Apply Constraints'!A853)</f>
        <v/>
      </c>
      <c r="E853" s="73" t="str">
        <f t="shared" si="250"/>
        <v/>
      </c>
      <c r="F853" s="68" t="str">
        <f t="shared" si="251"/>
        <v/>
      </c>
      <c r="G853" s="68" t="str">
        <f t="shared" si="252"/>
        <v/>
      </c>
      <c r="H853" s="69" t="str">
        <f t="shared" si="253"/>
        <v/>
      </c>
      <c r="I853" s="70" t="str">
        <f t="shared" si="254"/>
        <v/>
      </c>
      <c r="J853" s="46" t="str">
        <f t="shared" si="247"/>
        <v/>
      </c>
      <c r="K853" s="71" t="str">
        <f t="shared" si="255"/>
        <v/>
      </c>
      <c r="L853" s="70" t="str">
        <f t="shared" si="256"/>
        <v/>
      </c>
      <c r="M853" s="53" t="str">
        <f t="shared" si="257"/>
        <v/>
      </c>
      <c r="N853" s="53" t="str">
        <f t="shared" si="258"/>
        <v/>
      </c>
      <c r="O853" s="53" t="str">
        <f t="shared" si="248"/>
        <v/>
      </c>
      <c r="P853" s="72" t="str">
        <f t="shared" si="259"/>
        <v/>
      </c>
      <c r="Q853" s="72" t="str">
        <f t="shared" si="260"/>
        <v/>
      </c>
      <c r="R853" s="71" t="str">
        <f t="shared" si="261"/>
        <v/>
      </c>
      <c r="S853" s="71" t="str">
        <f t="shared" si="262"/>
        <v/>
      </c>
      <c r="T853" s="71" t="str">
        <f t="shared" si="263"/>
        <v/>
      </c>
      <c r="U853" s="53" t="str">
        <f t="shared" si="249"/>
        <v/>
      </c>
      <c r="V853" s="52" t="str">
        <f t="shared" si="264"/>
        <v/>
      </c>
      <c r="W853" s="66" t="str">
        <f t="shared" si="265"/>
        <v/>
      </c>
    </row>
    <row r="854" spans="1:23" ht="13.5" customHeight="1">
      <c r="A854" s="45" t="str">
        <f>IF('Time Series Inputs'!A854="","",'Time Series Inputs'!A854)</f>
        <v/>
      </c>
      <c r="B854" s="74" t="str">
        <f>IF('Time Series Inputs'!B854="","",'Time Series Inputs'!B854)</f>
        <v/>
      </c>
      <c r="C854" s="74" t="str">
        <f>IF('Time Series Inputs'!C854="","",'Time Series Inputs'!C854)</f>
        <v/>
      </c>
      <c r="D854" s="53" t="str">
        <f>IF(A854="","",'Apply Constraints'!A854)</f>
        <v/>
      </c>
      <c r="E854" s="73" t="str">
        <f t="shared" si="250"/>
        <v/>
      </c>
      <c r="F854" s="68" t="str">
        <f t="shared" si="251"/>
        <v/>
      </c>
      <c r="G854" s="68" t="str">
        <f t="shared" si="252"/>
        <v/>
      </c>
      <c r="H854" s="69" t="str">
        <f t="shared" si="253"/>
        <v/>
      </c>
      <c r="I854" s="70" t="str">
        <f t="shared" si="254"/>
        <v/>
      </c>
      <c r="J854" s="46" t="str">
        <f t="shared" si="247"/>
        <v/>
      </c>
      <c r="K854" s="71" t="str">
        <f t="shared" si="255"/>
        <v/>
      </c>
      <c r="L854" s="70" t="str">
        <f t="shared" si="256"/>
        <v/>
      </c>
      <c r="M854" s="53" t="str">
        <f t="shared" si="257"/>
        <v/>
      </c>
      <c r="N854" s="53" t="str">
        <f t="shared" si="258"/>
        <v/>
      </c>
      <c r="O854" s="53" t="str">
        <f t="shared" si="248"/>
        <v/>
      </c>
      <c r="P854" s="72" t="str">
        <f t="shared" si="259"/>
        <v/>
      </c>
      <c r="Q854" s="72" t="str">
        <f t="shared" si="260"/>
        <v/>
      </c>
      <c r="R854" s="71" t="str">
        <f t="shared" si="261"/>
        <v/>
      </c>
      <c r="S854" s="71" t="str">
        <f t="shared" si="262"/>
        <v/>
      </c>
      <c r="T854" s="71" t="str">
        <f t="shared" si="263"/>
        <v/>
      </c>
      <c r="U854" s="53" t="str">
        <f t="shared" si="249"/>
        <v/>
      </c>
      <c r="V854" s="52" t="str">
        <f t="shared" si="264"/>
        <v/>
      </c>
      <c r="W854" s="66" t="str">
        <f t="shared" si="265"/>
        <v/>
      </c>
    </row>
    <row r="855" spans="1:23" ht="13.5" customHeight="1">
      <c r="A855" s="45" t="str">
        <f>IF('Time Series Inputs'!A855="","",'Time Series Inputs'!A855)</f>
        <v/>
      </c>
      <c r="B855" s="74" t="str">
        <f>IF('Time Series Inputs'!B855="","",'Time Series Inputs'!B855)</f>
        <v/>
      </c>
      <c r="C855" s="74" t="str">
        <f>IF('Time Series Inputs'!C855="","",'Time Series Inputs'!C855)</f>
        <v/>
      </c>
      <c r="D855" s="53" t="str">
        <f>IF(A855="","",'Apply Constraints'!A855)</f>
        <v/>
      </c>
      <c r="E855" s="73" t="str">
        <f t="shared" si="250"/>
        <v/>
      </c>
      <c r="F855" s="68" t="str">
        <f t="shared" si="251"/>
        <v/>
      </c>
      <c r="G855" s="68" t="str">
        <f t="shared" si="252"/>
        <v/>
      </c>
      <c r="H855" s="69" t="str">
        <f t="shared" si="253"/>
        <v/>
      </c>
      <c r="I855" s="70" t="str">
        <f t="shared" si="254"/>
        <v/>
      </c>
      <c r="J855" s="46" t="str">
        <f t="shared" si="247"/>
        <v/>
      </c>
      <c r="K855" s="71" t="str">
        <f t="shared" si="255"/>
        <v/>
      </c>
      <c r="L855" s="70" t="str">
        <f t="shared" si="256"/>
        <v/>
      </c>
      <c r="M855" s="53" t="str">
        <f t="shared" si="257"/>
        <v/>
      </c>
      <c r="N855" s="53" t="str">
        <f t="shared" si="258"/>
        <v/>
      </c>
      <c r="O855" s="53" t="str">
        <f t="shared" si="248"/>
        <v/>
      </c>
      <c r="P855" s="72" t="str">
        <f t="shared" si="259"/>
        <v/>
      </c>
      <c r="Q855" s="72" t="str">
        <f t="shared" si="260"/>
        <v/>
      </c>
      <c r="R855" s="71" t="str">
        <f t="shared" si="261"/>
        <v/>
      </c>
      <c r="S855" s="71" t="str">
        <f t="shared" si="262"/>
        <v/>
      </c>
      <c r="T855" s="71" t="str">
        <f t="shared" si="263"/>
        <v/>
      </c>
      <c r="U855" s="53" t="str">
        <f t="shared" si="249"/>
        <v/>
      </c>
      <c r="V855" s="52" t="str">
        <f t="shared" si="264"/>
        <v/>
      </c>
      <c r="W855" s="66" t="str">
        <f t="shared" si="265"/>
        <v/>
      </c>
    </row>
    <row r="856" spans="1:23" ht="13.5" customHeight="1">
      <c r="A856" s="45" t="str">
        <f>IF('Time Series Inputs'!A856="","",'Time Series Inputs'!A856)</f>
        <v/>
      </c>
      <c r="B856" s="74" t="str">
        <f>IF('Time Series Inputs'!B856="","",'Time Series Inputs'!B856)</f>
        <v/>
      </c>
      <c r="C856" s="74" t="str">
        <f>IF('Time Series Inputs'!C856="","",'Time Series Inputs'!C856)</f>
        <v/>
      </c>
      <c r="D856" s="53" t="str">
        <f>IF(A856="","",'Apply Constraints'!A856)</f>
        <v/>
      </c>
      <c r="E856" s="73" t="str">
        <f t="shared" si="250"/>
        <v/>
      </c>
      <c r="F856" s="68" t="str">
        <f t="shared" si="251"/>
        <v/>
      </c>
      <c r="G856" s="68" t="str">
        <f t="shared" si="252"/>
        <v/>
      </c>
      <c r="H856" s="69" t="str">
        <f t="shared" si="253"/>
        <v/>
      </c>
      <c r="I856" s="70" t="str">
        <f t="shared" si="254"/>
        <v/>
      </c>
      <c r="J856" s="46" t="str">
        <f t="shared" si="247"/>
        <v/>
      </c>
      <c r="K856" s="71" t="str">
        <f t="shared" si="255"/>
        <v/>
      </c>
      <c r="L856" s="70" t="str">
        <f t="shared" si="256"/>
        <v/>
      </c>
      <c r="M856" s="53" t="str">
        <f t="shared" si="257"/>
        <v/>
      </c>
      <c r="N856" s="53" t="str">
        <f t="shared" si="258"/>
        <v/>
      </c>
      <c r="O856" s="53" t="str">
        <f t="shared" si="248"/>
        <v/>
      </c>
      <c r="P856" s="72" t="str">
        <f t="shared" si="259"/>
        <v/>
      </c>
      <c r="Q856" s="72" t="str">
        <f t="shared" si="260"/>
        <v/>
      </c>
      <c r="R856" s="71" t="str">
        <f t="shared" si="261"/>
        <v/>
      </c>
      <c r="S856" s="71" t="str">
        <f t="shared" si="262"/>
        <v/>
      </c>
      <c r="T856" s="71" t="str">
        <f t="shared" si="263"/>
        <v/>
      </c>
      <c r="U856" s="53" t="str">
        <f t="shared" si="249"/>
        <v/>
      </c>
      <c r="V856" s="52" t="str">
        <f t="shared" si="264"/>
        <v/>
      </c>
      <c r="W856" s="66" t="str">
        <f t="shared" si="265"/>
        <v/>
      </c>
    </row>
    <row r="857" spans="1:23" ht="13.5" customHeight="1">
      <c r="A857" s="45" t="str">
        <f>IF('Time Series Inputs'!A857="","",'Time Series Inputs'!A857)</f>
        <v/>
      </c>
      <c r="B857" s="74" t="str">
        <f>IF('Time Series Inputs'!B857="","",'Time Series Inputs'!B857)</f>
        <v/>
      </c>
      <c r="C857" s="74" t="str">
        <f>IF('Time Series Inputs'!C857="","",'Time Series Inputs'!C857)</f>
        <v/>
      </c>
      <c r="D857" s="53" t="str">
        <f>IF(A857="","",'Apply Constraints'!A857)</f>
        <v/>
      </c>
      <c r="E857" s="73" t="str">
        <f t="shared" si="250"/>
        <v/>
      </c>
      <c r="F857" s="68" t="str">
        <f t="shared" si="251"/>
        <v/>
      </c>
      <c r="G857" s="68" t="str">
        <f t="shared" si="252"/>
        <v/>
      </c>
      <c r="H857" s="69" t="str">
        <f t="shared" si="253"/>
        <v/>
      </c>
      <c r="I857" s="70" t="str">
        <f t="shared" si="254"/>
        <v/>
      </c>
      <c r="J857" s="46" t="str">
        <f t="shared" si="247"/>
        <v/>
      </c>
      <c r="K857" s="71" t="str">
        <f t="shared" si="255"/>
        <v/>
      </c>
      <c r="L857" s="70" t="str">
        <f t="shared" si="256"/>
        <v/>
      </c>
      <c r="M857" s="53" t="str">
        <f t="shared" si="257"/>
        <v/>
      </c>
      <c r="N857" s="53" t="str">
        <f t="shared" si="258"/>
        <v/>
      </c>
      <c r="O857" s="53" t="str">
        <f t="shared" si="248"/>
        <v/>
      </c>
      <c r="P857" s="72" t="str">
        <f t="shared" si="259"/>
        <v/>
      </c>
      <c r="Q857" s="72" t="str">
        <f t="shared" si="260"/>
        <v/>
      </c>
      <c r="R857" s="71" t="str">
        <f t="shared" si="261"/>
        <v/>
      </c>
      <c r="S857" s="71" t="str">
        <f t="shared" si="262"/>
        <v/>
      </c>
      <c r="T857" s="71" t="str">
        <f t="shared" si="263"/>
        <v/>
      </c>
      <c r="U857" s="53" t="str">
        <f t="shared" si="249"/>
        <v/>
      </c>
      <c r="V857" s="52" t="str">
        <f t="shared" si="264"/>
        <v/>
      </c>
      <c r="W857" s="66" t="str">
        <f t="shared" si="265"/>
        <v/>
      </c>
    </row>
    <row r="858" spans="1:23" ht="13.5" customHeight="1">
      <c r="A858" s="45" t="str">
        <f>IF('Time Series Inputs'!A858="","",'Time Series Inputs'!A858)</f>
        <v/>
      </c>
      <c r="B858" s="74" t="str">
        <f>IF('Time Series Inputs'!B858="","",'Time Series Inputs'!B858)</f>
        <v/>
      </c>
      <c r="C858" s="74" t="str">
        <f>IF('Time Series Inputs'!C858="","",'Time Series Inputs'!C858)</f>
        <v/>
      </c>
      <c r="D858" s="53" t="str">
        <f>IF(A858="","",'Apply Constraints'!A858)</f>
        <v/>
      </c>
      <c r="E858" s="73" t="str">
        <f t="shared" si="250"/>
        <v/>
      </c>
      <c r="F858" s="68" t="str">
        <f t="shared" si="251"/>
        <v/>
      </c>
      <c r="G858" s="68" t="str">
        <f t="shared" si="252"/>
        <v/>
      </c>
      <c r="H858" s="69" t="str">
        <f t="shared" si="253"/>
        <v/>
      </c>
      <c r="I858" s="70" t="str">
        <f t="shared" si="254"/>
        <v/>
      </c>
      <c r="J858" s="46" t="str">
        <f t="shared" si="247"/>
        <v/>
      </c>
      <c r="K858" s="71" t="str">
        <f t="shared" si="255"/>
        <v/>
      </c>
      <c r="L858" s="70" t="str">
        <f t="shared" si="256"/>
        <v/>
      </c>
      <c r="M858" s="53" t="str">
        <f t="shared" si="257"/>
        <v/>
      </c>
      <c r="N858" s="53" t="str">
        <f t="shared" si="258"/>
        <v/>
      </c>
      <c r="O858" s="53" t="str">
        <f t="shared" si="248"/>
        <v/>
      </c>
      <c r="P858" s="72" t="str">
        <f t="shared" si="259"/>
        <v/>
      </c>
      <c r="Q858" s="72" t="str">
        <f t="shared" si="260"/>
        <v/>
      </c>
      <c r="R858" s="71" t="str">
        <f t="shared" si="261"/>
        <v/>
      </c>
      <c r="S858" s="71" t="str">
        <f t="shared" si="262"/>
        <v/>
      </c>
      <c r="T858" s="71" t="str">
        <f t="shared" si="263"/>
        <v/>
      </c>
      <c r="U858" s="53" t="str">
        <f t="shared" si="249"/>
        <v/>
      </c>
      <c r="V858" s="52" t="str">
        <f t="shared" si="264"/>
        <v/>
      </c>
      <c r="W858" s="66" t="str">
        <f t="shared" si="265"/>
        <v/>
      </c>
    </row>
    <row r="859" spans="1:23" ht="13.5" customHeight="1">
      <c r="A859" s="45" t="str">
        <f>IF('Time Series Inputs'!A859="","",'Time Series Inputs'!A859)</f>
        <v/>
      </c>
      <c r="B859" s="74" t="str">
        <f>IF('Time Series Inputs'!B859="","",'Time Series Inputs'!B859)</f>
        <v/>
      </c>
      <c r="C859" s="74" t="str">
        <f>IF('Time Series Inputs'!C859="","",'Time Series Inputs'!C859)</f>
        <v/>
      </c>
      <c r="D859" s="53" t="str">
        <f>IF(A859="","",'Apply Constraints'!A859)</f>
        <v/>
      </c>
      <c r="E859" s="73" t="str">
        <f t="shared" si="250"/>
        <v/>
      </c>
      <c r="F859" s="68" t="str">
        <f t="shared" si="251"/>
        <v/>
      </c>
      <c r="G859" s="68" t="str">
        <f t="shared" si="252"/>
        <v/>
      </c>
      <c r="H859" s="69" t="str">
        <f t="shared" si="253"/>
        <v/>
      </c>
      <c r="I859" s="70" t="str">
        <f t="shared" si="254"/>
        <v/>
      </c>
      <c r="J859" s="46" t="str">
        <f t="shared" si="247"/>
        <v/>
      </c>
      <c r="K859" s="71" t="str">
        <f t="shared" si="255"/>
        <v/>
      </c>
      <c r="L859" s="70" t="str">
        <f t="shared" si="256"/>
        <v/>
      </c>
      <c r="M859" s="53" t="str">
        <f t="shared" si="257"/>
        <v/>
      </c>
      <c r="N859" s="53" t="str">
        <f t="shared" si="258"/>
        <v/>
      </c>
      <c r="O859" s="53" t="str">
        <f t="shared" si="248"/>
        <v/>
      </c>
      <c r="P859" s="72" t="str">
        <f t="shared" si="259"/>
        <v/>
      </c>
      <c r="Q859" s="72" t="str">
        <f t="shared" si="260"/>
        <v/>
      </c>
      <c r="R859" s="71" t="str">
        <f t="shared" si="261"/>
        <v/>
      </c>
      <c r="S859" s="71" t="str">
        <f t="shared" si="262"/>
        <v/>
      </c>
      <c r="T859" s="71" t="str">
        <f t="shared" si="263"/>
        <v/>
      </c>
      <c r="U859" s="53" t="str">
        <f t="shared" si="249"/>
        <v/>
      </c>
      <c r="V859" s="52" t="str">
        <f t="shared" si="264"/>
        <v/>
      </c>
      <c r="W859" s="66" t="str">
        <f t="shared" si="265"/>
        <v/>
      </c>
    </row>
    <row r="860" spans="1:23" ht="13.5" customHeight="1">
      <c r="A860" s="45" t="str">
        <f>IF('Time Series Inputs'!A860="","",'Time Series Inputs'!A860)</f>
        <v/>
      </c>
      <c r="B860" s="74" t="str">
        <f>IF('Time Series Inputs'!B860="","",'Time Series Inputs'!B860)</f>
        <v/>
      </c>
      <c r="C860" s="74" t="str">
        <f>IF('Time Series Inputs'!C860="","",'Time Series Inputs'!C860)</f>
        <v/>
      </c>
      <c r="D860" s="53" t="str">
        <f>IF(A860="","",'Apply Constraints'!A860)</f>
        <v/>
      </c>
      <c r="E860" s="73" t="str">
        <f t="shared" si="250"/>
        <v/>
      </c>
      <c r="F860" s="68" t="str">
        <f t="shared" si="251"/>
        <v/>
      </c>
      <c r="G860" s="68" t="str">
        <f t="shared" si="252"/>
        <v/>
      </c>
      <c r="H860" s="69" t="str">
        <f t="shared" si="253"/>
        <v/>
      </c>
      <c r="I860" s="70" t="str">
        <f t="shared" si="254"/>
        <v/>
      </c>
      <c r="J860" s="46" t="str">
        <f t="shared" si="247"/>
        <v/>
      </c>
      <c r="K860" s="71" t="str">
        <f t="shared" si="255"/>
        <v/>
      </c>
      <c r="L860" s="70" t="str">
        <f t="shared" si="256"/>
        <v/>
      </c>
      <c r="M860" s="53" t="str">
        <f t="shared" si="257"/>
        <v/>
      </c>
      <c r="N860" s="53" t="str">
        <f t="shared" si="258"/>
        <v/>
      </c>
      <c r="O860" s="53" t="str">
        <f t="shared" si="248"/>
        <v/>
      </c>
      <c r="P860" s="72" t="str">
        <f t="shared" si="259"/>
        <v/>
      </c>
      <c r="Q860" s="72" t="str">
        <f t="shared" si="260"/>
        <v/>
      </c>
      <c r="R860" s="71" t="str">
        <f t="shared" si="261"/>
        <v/>
      </c>
      <c r="S860" s="71" t="str">
        <f t="shared" si="262"/>
        <v/>
      </c>
      <c r="T860" s="71" t="str">
        <f t="shared" si="263"/>
        <v/>
      </c>
      <c r="U860" s="53" t="str">
        <f t="shared" si="249"/>
        <v/>
      </c>
      <c r="V860" s="52" t="str">
        <f t="shared" si="264"/>
        <v/>
      </c>
      <c r="W860" s="66" t="str">
        <f t="shared" si="265"/>
        <v/>
      </c>
    </row>
    <row r="861" spans="1:23" ht="13.5" customHeight="1">
      <c r="A861" s="45" t="str">
        <f>IF('Time Series Inputs'!A861="","",'Time Series Inputs'!A861)</f>
        <v/>
      </c>
      <c r="B861" s="74" t="str">
        <f>IF('Time Series Inputs'!B861="","",'Time Series Inputs'!B861)</f>
        <v/>
      </c>
      <c r="C861" s="74" t="str">
        <f>IF('Time Series Inputs'!C861="","",'Time Series Inputs'!C861)</f>
        <v/>
      </c>
      <c r="D861" s="53" t="str">
        <f>IF(A861="","",'Apply Constraints'!A861)</f>
        <v/>
      </c>
      <c r="E861" s="73" t="str">
        <f t="shared" si="250"/>
        <v/>
      </c>
      <c r="F861" s="68" t="str">
        <f t="shared" si="251"/>
        <v/>
      </c>
      <c r="G861" s="68" t="str">
        <f t="shared" si="252"/>
        <v/>
      </c>
      <c r="H861" s="69" t="str">
        <f t="shared" si="253"/>
        <v/>
      </c>
      <c r="I861" s="70" t="str">
        <f t="shared" si="254"/>
        <v/>
      </c>
      <c r="J861" s="46" t="str">
        <f t="shared" si="247"/>
        <v/>
      </c>
      <c r="K861" s="71" t="str">
        <f t="shared" si="255"/>
        <v/>
      </c>
      <c r="L861" s="70" t="str">
        <f t="shared" si="256"/>
        <v/>
      </c>
      <c r="M861" s="53" t="str">
        <f t="shared" si="257"/>
        <v/>
      </c>
      <c r="N861" s="53" t="str">
        <f t="shared" si="258"/>
        <v/>
      </c>
      <c r="O861" s="53" t="str">
        <f t="shared" si="248"/>
        <v/>
      </c>
      <c r="P861" s="72" t="str">
        <f t="shared" si="259"/>
        <v/>
      </c>
      <c r="Q861" s="72" t="str">
        <f t="shared" si="260"/>
        <v/>
      </c>
      <c r="R861" s="71" t="str">
        <f t="shared" si="261"/>
        <v/>
      </c>
      <c r="S861" s="71" t="str">
        <f t="shared" si="262"/>
        <v/>
      </c>
      <c r="T861" s="71" t="str">
        <f t="shared" si="263"/>
        <v/>
      </c>
      <c r="U861" s="53" t="str">
        <f t="shared" si="249"/>
        <v/>
      </c>
      <c r="V861" s="52" t="str">
        <f t="shared" si="264"/>
        <v/>
      </c>
      <c r="W861" s="66" t="str">
        <f t="shared" si="265"/>
        <v/>
      </c>
    </row>
    <row r="862" spans="1:23" ht="13.5" customHeight="1">
      <c r="A862" s="45" t="str">
        <f>IF('Time Series Inputs'!A862="","",'Time Series Inputs'!A862)</f>
        <v/>
      </c>
      <c r="B862" s="74" t="str">
        <f>IF('Time Series Inputs'!B862="","",'Time Series Inputs'!B862)</f>
        <v/>
      </c>
      <c r="C862" s="74" t="str">
        <f>IF('Time Series Inputs'!C862="","",'Time Series Inputs'!C862)</f>
        <v/>
      </c>
      <c r="D862" s="53" t="str">
        <f>IF(A862="","",'Apply Constraints'!A862)</f>
        <v/>
      </c>
      <c r="E862" s="73" t="str">
        <f t="shared" si="250"/>
        <v/>
      </c>
      <c r="F862" s="68" t="str">
        <f t="shared" si="251"/>
        <v/>
      </c>
      <c r="G862" s="68" t="str">
        <f t="shared" si="252"/>
        <v/>
      </c>
      <c r="H862" s="69" t="str">
        <f t="shared" si="253"/>
        <v/>
      </c>
      <c r="I862" s="70" t="str">
        <f t="shared" si="254"/>
        <v/>
      </c>
      <c r="J862" s="46" t="str">
        <f t="shared" si="247"/>
        <v/>
      </c>
      <c r="K862" s="71" t="str">
        <f t="shared" si="255"/>
        <v/>
      </c>
      <c r="L862" s="70" t="str">
        <f t="shared" si="256"/>
        <v/>
      </c>
      <c r="M862" s="53" t="str">
        <f t="shared" si="257"/>
        <v/>
      </c>
      <c r="N862" s="53" t="str">
        <f t="shared" si="258"/>
        <v/>
      </c>
      <c r="O862" s="53" t="str">
        <f t="shared" si="248"/>
        <v/>
      </c>
      <c r="P862" s="72" t="str">
        <f t="shared" si="259"/>
        <v/>
      </c>
      <c r="Q862" s="72" t="str">
        <f t="shared" si="260"/>
        <v/>
      </c>
      <c r="R862" s="71" t="str">
        <f t="shared" si="261"/>
        <v/>
      </c>
      <c r="S862" s="71" t="str">
        <f t="shared" si="262"/>
        <v/>
      </c>
      <c r="T862" s="71" t="str">
        <f t="shared" si="263"/>
        <v/>
      </c>
      <c r="U862" s="53" t="str">
        <f t="shared" si="249"/>
        <v/>
      </c>
      <c r="V862" s="52" t="str">
        <f t="shared" si="264"/>
        <v/>
      </c>
      <c r="W862" s="66" t="str">
        <f t="shared" si="265"/>
        <v/>
      </c>
    </row>
    <row r="863" spans="1:23" ht="13.5" customHeight="1">
      <c r="A863" s="45" t="str">
        <f>IF('Time Series Inputs'!A863="","",'Time Series Inputs'!A863)</f>
        <v/>
      </c>
      <c r="B863" s="74" t="str">
        <f>IF('Time Series Inputs'!B863="","",'Time Series Inputs'!B863)</f>
        <v/>
      </c>
      <c r="C863" s="74" t="str">
        <f>IF('Time Series Inputs'!C863="","",'Time Series Inputs'!C863)</f>
        <v/>
      </c>
      <c r="D863" s="53" t="str">
        <f>IF(A863="","",'Apply Constraints'!A863)</f>
        <v/>
      </c>
      <c r="E863" s="73" t="str">
        <f t="shared" si="250"/>
        <v/>
      </c>
      <c r="F863" s="68" t="str">
        <f t="shared" si="251"/>
        <v/>
      </c>
      <c r="G863" s="68" t="str">
        <f t="shared" si="252"/>
        <v/>
      </c>
      <c r="H863" s="69" t="str">
        <f t="shared" si="253"/>
        <v/>
      </c>
      <c r="I863" s="70" t="str">
        <f t="shared" si="254"/>
        <v/>
      </c>
      <c r="J863" s="46" t="str">
        <f t="shared" si="247"/>
        <v/>
      </c>
      <c r="K863" s="71" t="str">
        <f t="shared" si="255"/>
        <v/>
      </c>
      <c r="L863" s="70" t="str">
        <f t="shared" si="256"/>
        <v/>
      </c>
      <c r="M863" s="53" t="str">
        <f t="shared" si="257"/>
        <v/>
      </c>
      <c r="N863" s="53" t="str">
        <f t="shared" si="258"/>
        <v/>
      </c>
      <c r="O863" s="53" t="str">
        <f t="shared" si="248"/>
        <v/>
      </c>
      <c r="P863" s="72" t="str">
        <f t="shared" si="259"/>
        <v/>
      </c>
      <c r="Q863" s="72" t="str">
        <f t="shared" si="260"/>
        <v/>
      </c>
      <c r="R863" s="71" t="str">
        <f t="shared" si="261"/>
        <v/>
      </c>
      <c r="S863" s="71" t="str">
        <f t="shared" si="262"/>
        <v/>
      </c>
      <c r="T863" s="71" t="str">
        <f t="shared" si="263"/>
        <v/>
      </c>
      <c r="U863" s="53" t="str">
        <f t="shared" si="249"/>
        <v/>
      </c>
      <c r="V863" s="52" t="str">
        <f t="shared" si="264"/>
        <v/>
      </c>
      <c r="W863" s="66" t="str">
        <f t="shared" si="265"/>
        <v/>
      </c>
    </row>
    <row r="864" spans="1:23" ht="13.5" customHeight="1">
      <c r="A864" s="45" t="str">
        <f>IF('Time Series Inputs'!A864="","",'Time Series Inputs'!A864)</f>
        <v/>
      </c>
      <c r="B864" s="74" t="str">
        <f>IF('Time Series Inputs'!B864="","",'Time Series Inputs'!B864)</f>
        <v/>
      </c>
      <c r="C864" s="74" t="str">
        <f>IF('Time Series Inputs'!C864="","",'Time Series Inputs'!C864)</f>
        <v/>
      </c>
      <c r="D864" s="53" t="str">
        <f>IF(A864="","",'Apply Constraints'!A864)</f>
        <v/>
      </c>
      <c r="E864" s="73" t="str">
        <f t="shared" si="250"/>
        <v/>
      </c>
      <c r="F864" s="68" t="str">
        <f t="shared" si="251"/>
        <v/>
      </c>
      <c r="G864" s="68" t="str">
        <f t="shared" si="252"/>
        <v/>
      </c>
      <c r="H864" s="69" t="str">
        <f t="shared" si="253"/>
        <v/>
      </c>
      <c r="I864" s="70" t="str">
        <f t="shared" si="254"/>
        <v/>
      </c>
      <c r="J864" s="46" t="str">
        <f t="shared" si="247"/>
        <v/>
      </c>
      <c r="K864" s="71" t="str">
        <f t="shared" si="255"/>
        <v/>
      </c>
      <c r="L864" s="70" t="str">
        <f t="shared" si="256"/>
        <v/>
      </c>
      <c r="M864" s="53" t="str">
        <f t="shared" si="257"/>
        <v/>
      </c>
      <c r="N864" s="53" t="str">
        <f t="shared" si="258"/>
        <v/>
      </c>
      <c r="O864" s="53" t="str">
        <f t="shared" si="248"/>
        <v/>
      </c>
      <c r="P864" s="72" t="str">
        <f t="shared" si="259"/>
        <v/>
      </c>
      <c r="Q864" s="72" t="str">
        <f t="shared" si="260"/>
        <v/>
      </c>
      <c r="R864" s="71" t="str">
        <f t="shared" si="261"/>
        <v/>
      </c>
      <c r="S864" s="71" t="str">
        <f t="shared" si="262"/>
        <v/>
      </c>
      <c r="T864" s="71" t="str">
        <f t="shared" si="263"/>
        <v/>
      </c>
      <c r="U864" s="53" t="str">
        <f t="shared" si="249"/>
        <v/>
      </c>
      <c r="V864" s="52" t="str">
        <f t="shared" si="264"/>
        <v/>
      </c>
      <c r="W864" s="66" t="str">
        <f t="shared" si="265"/>
        <v/>
      </c>
    </row>
    <row r="865" spans="1:23" ht="13.5" customHeight="1">
      <c r="A865" s="45" t="str">
        <f>IF('Time Series Inputs'!A865="","",'Time Series Inputs'!A865)</f>
        <v/>
      </c>
      <c r="B865" s="74" t="str">
        <f>IF('Time Series Inputs'!B865="","",'Time Series Inputs'!B865)</f>
        <v/>
      </c>
      <c r="C865" s="74" t="str">
        <f>IF('Time Series Inputs'!C865="","",'Time Series Inputs'!C865)</f>
        <v/>
      </c>
      <c r="D865" s="53" t="str">
        <f>IF(A865="","",'Apply Constraints'!A865)</f>
        <v/>
      </c>
      <c r="E865" s="73" t="str">
        <f t="shared" si="250"/>
        <v/>
      </c>
      <c r="F865" s="68" t="str">
        <f t="shared" si="251"/>
        <v/>
      </c>
      <c r="G865" s="68" t="str">
        <f t="shared" si="252"/>
        <v/>
      </c>
      <c r="H865" s="69" t="str">
        <f t="shared" si="253"/>
        <v/>
      </c>
      <c r="I865" s="70" t="str">
        <f t="shared" si="254"/>
        <v/>
      </c>
      <c r="J865" s="46" t="str">
        <f t="shared" si="247"/>
        <v/>
      </c>
      <c r="K865" s="71" t="str">
        <f t="shared" si="255"/>
        <v/>
      </c>
      <c r="L865" s="70" t="str">
        <f t="shared" si="256"/>
        <v/>
      </c>
      <c r="M865" s="53" t="str">
        <f t="shared" si="257"/>
        <v/>
      </c>
      <c r="N865" s="53" t="str">
        <f t="shared" si="258"/>
        <v/>
      </c>
      <c r="O865" s="53" t="str">
        <f t="shared" si="248"/>
        <v/>
      </c>
      <c r="P865" s="72" t="str">
        <f t="shared" si="259"/>
        <v/>
      </c>
      <c r="Q865" s="72" t="str">
        <f t="shared" si="260"/>
        <v/>
      </c>
      <c r="R865" s="71" t="str">
        <f t="shared" si="261"/>
        <v/>
      </c>
      <c r="S865" s="71" t="str">
        <f t="shared" si="262"/>
        <v/>
      </c>
      <c r="T865" s="71" t="str">
        <f t="shared" si="263"/>
        <v/>
      </c>
      <c r="U865" s="53" t="str">
        <f t="shared" si="249"/>
        <v/>
      </c>
      <c r="V865" s="52" t="str">
        <f t="shared" si="264"/>
        <v/>
      </c>
      <c r="W865" s="66" t="str">
        <f t="shared" si="265"/>
        <v/>
      </c>
    </row>
    <row r="866" spans="1:23" ht="13.5" customHeight="1">
      <c r="A866" s="45" t="str">
        <f>IF('Time Series Inputs'!A866="","",'Time Series Inputs'!A866)</f>
        <v/>
      </c>
      <c r="B866" s="74" t="str">
        <f>IF('Time Series Inputs'!B866="","",'Time Series Inputs'!B866)</f>
        <v/>
      </c>
      <c r="C866" s="74" t="str">
        <f>IF('Time Series Inputs'!C866="","",'Time Series Inputs'!C866)</f>
        <v/>
      </c>
      <c r="D866" s="53" t="str">
        <f>IF(A866="","",'Apply Constraints'!A866)</f>
        <v/>
      </c>
      <c r="E866" s="73" t="str">
        <f t="shared" si="250"/>
        <v/>
      </c>
      <c r="F866" s="68" t="str">
        <f t="shared" si="251"/>
        <v/>
      </c>
      <c r="G866" s="68" t="str">
        <f t="shared" si="252"/>
        <v/>
      </c>
      <c r="H866" s="69" t="str">
        <f t="shared" si="253"/>
        <v/>
      </c>
      <c r="I866" s="70" t="str">
        <f t="shared" si="254"/>
        <v/>
      </c>
      <c r="J866" s="46" t="str">
        <f t="shared" si="247"/>
        <v/>
      </c>
      <c r="K866" s="71" t="str">
        <f t="shared" si="255"/>
        <v/>
      </c>
      <c r="L866" s="70" t="str">
        <f t="shared" si="256"/>
        <v/>
      </c>
      <c r="M866" s="53" t="str">
        <f t="shared" si="257"/>
        <v/>
      </c>
      <c r="N866" s="53" t="str">
        <f t="shared" si="258"/>
        <v/>
      </c>
      <c r="O866" s="53" t="str">
        <f t="shared" si="248"/>
        <v/>
      </c>
      <c r="P866" s="72" t="str">
        <f t="shared" si="259"/>
        <v/>
      </c>
      <c r="Q866" s="72" t="str">
        <f t="shared" si="260"/>
        <v/>
      </c>
      <c r="R866" s="71" t="str">
        <f t="shared" si="261"/>
        <v/>
      </c>
      <c r="S866" s="71" t="str">
        <f t="shared" si="262"/>
        <v/>
      </c>
      <c r="T866" s="71" t="str">
        <f t="shared" si="263"/>
        <v/>
      </c>
      <c r="U866" s="53" t="str">
        <f t="shared" si="249"/>
        <v/>
      </c>
      <c r="V866" s="52" t="str">
        <f t="shared" si="264"/>
        <v/>
      </c>
      <c r="W866" s="66" t="str">
        <f t="shared" si="265"/>
        <v/>
      </c>
    </row>
    <row r="867" spans="1:23" ht="13.5" customHeight="1">
      <c r="A867" s="45" t="str">
        <f>IF('Time Series Inputs'!A867="","",'Time Series Inputs'!A867)</f>
        <v/>
      </c>
      <c r="B867" s="74" t="str">
        <f>IF('Time Series Inputs'!B867="","",'Time Series Inputs'!B867)</f>
        <v/>
      </c>
      <c r="C867" s="74" t="str">
        <f>IF('Time Series Inputs'!C867="","",'Time Series Inputs'!C867)</f>
        <v/>
      </c>
      <c r="D867" s="53" t="str">
        <f>IF(A867="","",'Apply Constraints'!A867)</f>
        <v/>
      </c>
      <c r="E867" s="73" t="str">
        <f t="shared" si="250"/>
        <v/>
      </c>
      <c r="F867" s="68" t="str">
        <f t="shared" si="251"/>
        <v/>
      </c>
      <c r="G867" s="68" t="str">
        <f t="shared" si="252"/>
        <v/>
      </c>
      <c r="H867" s="69" t="str">
        <f t="shared" si="253"/>
        <v/>
      </c>
      <c r="I867" s="70" t="str">
        <f t="shared" si="254"/>
        <v/>
      </c>
      <c r="J867" s="46" t="str">
        <f t="shared" si="247"/>
        <v/>
      </c>
      <c r="K867" s="71" t="str">
        <f t="shared" si="255"/>
        <v/>
      </c>
      <c r="L867" s="70" t="str">
        <f t="shared" si="256"/>
        <v/>
      </c>
      <c r="M867" s="53" t="str">
        <f t="shared" si="257"/>
        <v/>
      </c>
      <c r="N867" s="53" t="str">
        <f t="shared" si="258"/>
        <v/>
      </c>
      <c r="O867" s="53" t="str">
        <f t="shared" si="248"/>
        <v/>
      </c>
      <c r="P867" s="72" t="str">
        <f t="shared" si="259"/>
        <v/>
      </c>
      <c r="Q867" s="72" t="str">
        <f t="shared" si="260"/>
        <v/>
      </c>
      <c r="R867" s="71" t="str">
        <f t="shared" si="261"/>
        <v/>
      </c>
      <c r="S867" s="71" t="str">
        <f t="shared" si="262"/>
        <v/>
      </c>
      <c r="T867" s="71" t="str">
        <f t="shared" si="263"/>
        <v/>
      </c>
      <c r="U867" s="53" t="str">
        <f t="shared" si="249"/>
        <v/>
      </c>
      <c r="V867" s="52" t="str">
        <f t="shared" si="264"/>
        <v/>
      </c>
      <c r="W867" s="66" t="str">
        <f t="shared" si="265"/>
        <v/>
      </c>
    </row>
    <row r="868" spans="1:23" ht="13.5" customHeight="1">
      <c r="A868" s="45" t="str">
        <f>IF('Time Series Inputs'!A868="","",'Time Series Inputs'!A868)</f>
        <v/>
      </c>
      <c r="B868" s="74" t="str">
        <f>IF('Time Series Inputs'!B868="","",'Time Series Inputs'!B868)</f>
        <v/>
      </c>
      <c r="C868" s="74" t="str">
        <f>IF('Time Series Inputs'!C868="","",'Time Series Inputs'!C868)</f>
        <v/>
      </c>
      <c r="D868" s="53" t="str">
        <f>IF(A868="","",'Apply Constraints'!A868)</f>
        <v/>
      </c>
      <c r="E868" s="73" t="str">
        <f t="shared" si="250"/>
        <v/>
      </c>
      <c r="F868" s="68" t="str">
        <f t="shared" si="251"/>
        <v/>
      </c>
      <c r="G868" s="68" t="str">
        <f t="shared" si="252"/>
        <v/>
      </c>
      <c r="H868" s="69" t="str">
        <f t="shared" si="253"/>
        <v/>
      </c>
      <c r="I868" s="70" t="str">
        <f t="shared" si="254"/>
        <v/>
      </c>
      <c r="J868" s="46" t="str">
        <f t="shared" si="247"/>
        <v/>
      </c>
      <c r="K868" s="71" t="str">
        <f t="shared" si="255"/>
        <v/>
      </c>
      <c r="L868" s="70" t="str">
        <f t="shared" si="256"/>
        <v/>
      </c>
      <c r="M868" s="53" t="str">
        <f t="shared" si="257"/>
        <v/>
      </c>
      <c r="N868" s="53" t="str">
        <f t="shared" si="258"/>
        <v/>
      </c>
      <c r="O868" s="53" t="str">
        <f t="shared" si="248"/>
        <v/>
      </c>
      <c r="P868" s="72" t="str">
        <f t="shared" si="259"/>
        <v/>
      </c>
      <c r="Q868" s="72" t="str">
        <f t="shared" si="260"/>
        <v/>
      </c>
      <c r="R868" s="71" t="str">
        <f t="shared" si="261"/>
        <v/>
      </c>
      <c r="S868" s="71" t="str">
        <f t="shared" si="262"/>
        <v/>
      </c>
      <c r="T868" s="71" t="str">
        <f t="shared" si="263"/>
        <v/>
      </c>
      <c r="U868" s="53" t="str">
        <f t="shared" si="249"/>
        <v/>
      </c>
      <c r="V868" s="52" t="str">
        <f t="shared" si="264"/>
        <v/>
      </c>
      <c r="W868" s="66" t="str">
        <f t="shared" si="265"/>
        <v/>
      </c>
    </row>
    <row r="869" spans="1:23" ht="13.5" customHeight="1">
      <c r="A869" s="45" t="str">
        <f>IF('Time Series Inputs'!A869="","",'Time Series Inputs'!A869)</f>
        <v/>
      </c>
      <c r="B869" s="74" t="str">
        <f>IF('Time Series Inputs'!B869="","",'Time Series Inputs'!B869)</f>
        <v/>
      </c>
      <c r="C869" s="74" t="str">
        <f>IF('Time Series Inputs'!C869="","",'Time Series Inputs'!C869)</f>
        <v/>
      </c>
      <c r="D869" s="53" t="str">
        <f>IF(A869="","",'Apply Constraints'!A869)</f>
        <v/>
      </c>
      <c r="E869" s="73" t="str">
        <f t="shared" si="250"/>
        <v/>
      </c>
      <c r="F869" s="68" t="str">
        <f t="shared" si="251"/>
        <v/>
      </c>
      <c r="G869" s="68" t="str">
        <f t="shared" si="252"/>
        <v/>
      </c>
      <c r="H869" s="69" t="str">
        <f t="shared" si="253"/>
        <v/>
      </c>
      <c r="I869" s="70" t="str">
        <f t="shared" si="254"/>
        <v/>
      </c>
      <c r="J869" s="46" t="str">
        <f t="shared" si="247"/>
        <v/>
      </c>
      <c r="K869" s="71" t="str">
        <f t="shared" si="255"/>
        <v/>
      </c>
      <c r="L869" s="70" t="str">
        <f t="shared" si="256"/>
        <v/>
      </c>
      <c r="M869" s="53" t="str">
        <f t="shared" si="257"/>
        <v/>
      </c>
      <c r="N869" s="53" t="str">
        <f t="shared" si="258"/>
        <v/>
      </c>
      <c r="O869" s="53" t="str">
        <f t="shared" si="248"/>
        <v/>
      </c>
      <c r="P869" s="72" t="str">
        <f t="shared" si="259"/>
        <v/>
      </c>
      <c r="Q869" s="72" t="str">
        <f t="shared" si="260"/>
        <v/>
      </c>
      <c r="R869" s="71" t="str">
        <f t="shared" si="261"/>
        <v/>
      </c>
      <c r="S869" s="71" t="str">
        <f t="shared" si="262"/>
        <v/>
      </c>
      <c r="T869" s="71" t="str">
        <f t="shared" si="263"/>
        <v/>
      </c>
      <c r="U869" s="53" t="str">
        <f t="shared" si="249"/>
        <v/>
      </c>
      <c r="V869" s="52" t="str">
        <f t="shared" si="264"/>
        <v/>
      </c>
      <c r="W869" s="66" t="str">
        <f t="shared" si="265"/>
        <v/>
      </c>
    </row>
    <row r="870" spans="1:23" ht="13.5" customHeight="1">
      <c r="A870" s="45" t="str">
        <f>IF('Time Series Inputs'!A870="","",'Time Series Inputs'!A870)</f>
        <v/>
      </c>
      <c r="B870" s="74" t="str">
        <f>IF('Time Series Inputs'!B870="","",'Time Series Inputs'!B870)</f>
        <v/>
      </c>
      <c r="C870" s="74" t="str">
        <f>IF('Time Series Inputs'!C870="","",'Time Series Inputs'!C870)</f>
        <v/>
      </c>
      <c r="D870" s="53" t="str">
        <f>IF(A870="","",'Apply Constraints'!A870)</f>
        <v/>
      </c>
      <c r="E870" s="73" t="str">
        <f t="shared" si="250"/>
        <v/>
      </c>
      <c r="F870" s="68" t="str">
        <f t="shared" si="251"/>
        <v/>
      </c>
      <c r="G870" s="68" t="str">
        <f t="shared" si="252"/>
        <v/>
      </c>
      <c r="H870" s="69" t="str">
        <f t="shared" si="253"/>
        <v/>
      </c>
      <c r="I870" s="70" t="str">
        <f t="shared" si="254"/>
        <v/>
      </c>
      <c r="J870" s="46" t="str">
        <f t="shared" si="247"/>
        <v/>
      </c>
      <c r="K870" s="71" t="str">
        <f t="shared" si="255"/>
        <v/>
      </c>
      <c r="L870" s="70" t="str">
        <f t="shared" si="256"/>
        <v/>
      </c>
      <c r="M870" s="53" t="str">
        <f t="shared" si="257"/>
        <v/>
      </c>
      <c r="N870" s="53" t="str">
        <f t="shared" si="258"/>
        <v/>
      </c>
      <c r="O870" s="53" t="str">
        <f t="shared" si="248"/>
        <v/>
      </c>
      <c r="P870" s="72" t="str">
        <f t="shared" si="259"/>
        <v/>
      </c>
      <c r="Q870" s="72" t="str">
        <f t="shared" si="260"/>
        <v/>
      </c>
      <c r="R870" s="71" t="str">
        <f t="shared" si="261"/>
        <v/>
      </c>
      <c r="S870" s="71" t="str">
        <f t="shared" si="262"/>
        <v/>
      </c>
      <c r="T870" s="71" t="str">
        <f t="shared" si="263"/>
        <v/>
      </c>
      <c r="U870" s="53" t="str">
        <f t="shared" si="249"/>
        <v/>
      </c>
      <c r="V870" s="52" t="str">
        <f t="shared" si="264"/>
        <v/>
      </c>
      <c r="W870" s="66" t="str">
        <f t="shared" si="265"/>
        <v/>
      </c>
    </row>
    <row r="871" spans="1:23" ht="13.5" customHeight="1">
      <c r="A871" s="45" t="str">
        <f>IF('Time Series Inputs'!A871="","",'Time Series Inputs'!A871)</f>
        <v/>
      </c>
      <c r="B871" s="74" t="str">
        <f>IF('Time Series Inputs'!B871="","",'Time Series Inputs'!B871)</f>
        <v/>
      </c>
      <c r="C871" s="74" t="str">
        <f>IF('Time Series Inputs'!C871="","",'Time Series Inputs'!C871)</f>
        <v/>
      </c>
      <c r="D871" s="53" t="str">
        <f>IF(A871="","",'Apply Constraints'!A871)</f>
        <v/>
      </c>
      <c r="E871" s="73" t="str">
        <f t="shared" si="250"/>
        <v/>
      </c>
      <c r="F871" s="68" t="str">
        <f t="shared" si="251"/>
        <v/>
      </c>
      <c r="G871" s="68" t="str">
        <f t="shared" si="252"/>
        <v/>
      </c>
      <c r="H871" s="69" t="str">
        <f t="shared" si="253"/>
        <v/>
      </c>
      <c r="I871" s="70" t="str">
        <f t="shared" si="254"/>
        <v/>
      </c>
      <c r="J871" s="46" t="str">
        <f t="shared" si="247"/>
        <v/>
      </c>
      <c r="K871" s="71" t="str">
        <f t="shared" si="255"/>
        <v/>
      </c>
      <c r="L871" s="70" t="str">
        <f t="shared" si="256"/>
        <v/>
      </c>
      <c r="M871" s="53" t="str">
        <f t="shared" si="257"/>
        <v/>
      </c>
      <c r="N871" s="53" t="str">
        <f t="shared" si="258"/>
        <v/>
      </c>
      <c r="O871" s="53" t="str">
        <f t="shared" si="248"/>
        <v/>
      </c>
      <c r="P871" s="72" t="str">
        <f t="shared" si="259"/>
        <v/>
      </c>
      <c r="Q871" s="72" t="str">
        <f t="shared" si="260"/>
        <v/>
      </c>
      <c r="R871" s="71" t="str">
        <f t="shared" si="261"/>
        <v/>
      </c>
      <c r="S871" s="71" t="str">
        <f t="shared" si="262"/>
        <v/>
      </c>
      <c r="T871" s="71" t="str">
        <f t="shared" si="263"/>
        <v/>
      </c>
      <c r="U871" s="53" t="str">
        <f t="shared" si="249"/>
        <v/>
      </c>
      <c r="V871" s="52" t="str">
        <f t="shared" si="264"/>
        <v/>
      </c>
      <c r="W871" s="66" t="str">
        <f t="shared" si="265"/>
        <v/>
      </c>
    </row>
    <row r="872" spans="1:23" ht="13.5" customHeight="1">
      <c r="A872" s="45" t="str">
        <f>IF('Time Series Inputs'!A872="","",'Time Series Inputs'!A872)</f>
        <v/>
      </c>
      <c r="B872" s="74" t="str">
        <f>IF('Time Series Inputs'!B872="","",'Time Series Inputs'!B872)</f>
        <v/>
      </c>
      <c r="C872" s="74" t="str">
        <f>IF('Time Series Inputs'!C872="","",'Time Series Inputs'!C872)</f>
        <v/>
      </c>
      <c r="D872" s="53" t="str">
        <f>IF(A872="","",'Apply Constraints'!A872)</f>
        <v/>
      </c>
      <c r="E872" s="73" t="str">
        <f t="shared" si="250"/>
        <v/>
      </c>
      <c r="F872" s="68" t="str">
        <f t="shared" si="251"/>
        <v/>
      </c>
      <c r="G872" s="68" t="str">
        <f t="shared" si="252"/>
        <v/>
      </c>
      <c r="H872" s="69" t="str">
        <f t="shared" si="253"/>
        <v/>
      </c>
      <c r="I872" s="70" t="str">
        <f t="shared" si="254"/>
        <v/>
      </c>
      <c r="J872" s="46" t="str">
        <f t="shared" si="247"/>
        <v/>
      </c>
      <c r="K872" s="71" t="str">
        <f t="shared" si="255"/>
        <v/>
      </c>
      <c r="L872" s="70" t="str">
        <f t="shared" si="256"/>
        <v/>
      </c>
      <c r="M872" s="53" t="str">
        <f t="shared" si="257"/>
        <v/>
      </c>
      <c r="N872" s="53" t="str">
        <f t="shared" si="258"/>
        <v/>
      </c>
      <c r="O872" s="53" t="str">
        <f t="shared" si="248"/>
        <v/>
      </c>
      <c r="P872" s="72" t="str">
        <f t="shared" si="259"/>
        <v/>
      </c>
      <c r="Q872" s="72" t="str">
        <f t="shared" si="260"/>
        <v/>
      </c>
      <c r="R872" s="71" t="str">
        <f t="shared" si="261"/>
        <v/>
      </c>
      <c r="S872" s="71" t="str">
        <f t="shared" si="262"/>
        <v/>
      </c>
      <c r="T872" s="71" t="str">
        <f t="shared" si="263"/>
        <v/>
      </c>
      <c r="U872" s="53" t="str">
        <f t="shared" si="249"/>
        <v/>
      </c>
      <c r="V872" s="52" t="str">
        <f t="shared" si="264"/>
        <v/>
      </c>
      <c r="W872" s="66" t="str">
        <f t="shared" si="265"/>
        <v/>
      </c>
    </row>
    <row r="873" spans="1:23" ht="13.5" customHeight="1">
      <c r="A873" s="45" t="str">
        <f>IF('Time Series Inputs'!A873="","",'Time Series Inputs'!A873)</f>
        <v/>
      </c>
      <c r="B873" s="74" t="str">
        <f>IF('Time Series Inputs'!B873="","",'Time Series Inputs'!B873)</f>
        <v/>
      </c>
      <c r="C873" s="74" t="str">
        <f>IF('Time Series Inputs'!C873="","",'Time Series Inputs'!C873)</f>
        <v/>
      </c>
      <c r="D873" s="53" t="str">
        <f>IF(A873="","",'Apply Constraints'!A873)</f>
        <v/>
      </c>
      <c r="E873" s="73" t="str">
        <f t="shared" si="250"/>
        <v/>
      </c>
      <c r="F873" s="68" t="str">
        <f t="shared" si="251"/>
        <v/>
      </c>
      <c r="G873" s="68" t="str">
        <f t="shared" si="252"/>
        <v/>
      </c>
      <c r="H873" s="69" t="str">
        <f t="shared" si="253"/>
        <v/>
      </c>
      <c r="I873" s="70" t="str">
        <f t="shared" si="254"/>
        <v/>
      </c>
      <c r="J873" s="46" t="str">
        <f t="shared" si="247"/>
        <v/>
      </c>
      <c r="K873" s="71" t="str">
        <f t="shared" si="255"/>
        <v/>
      </c>
      <c r="L873" s="70" t="str">
        <f t="shared" si="256"/>
        <v/>
      </c>
      <c r="M873" s="53" t="str">
        <f t="shared" si="257"/>
        <v/>
      </c>
      <c r="N873" s="53" t="str">
        <f t="shared" si="258"/>
        <v/>
      </c>
      <c r="O873" s="53" t="str">
        <f t="shared" si="248"/>
        <v/>
      </c>
      <c r="P873" s="72" t="str">
        <f t="shared" si="259"/>
        <v/>
      </c>
      <c r="Q873" s="72" t="str">
        <f t="shared" si="260"/>
        <v/>
      </c>
      <c r="R873" s="71" t="str">
        <f t="shared" si="261"/>
        <v/>
      </c>
      <c r="S873" s="71" t="str">
        <f t="shared" si="262"/>
        <v/>
      </c>
      <c r="T873" s="71" t="str">
        <f t="shared" si="263"/>
        <v/>
      </c>
      <c r="U873" s="53" t="str">
        <f t="shared" si="249"/>
        <v/>
      </c>
      <c r="V873" s="52" t="str">
        <f t="shared" si="264"/>
        <v/>
      </c>
      <c r="W873" s="66" t="str">
        <f t="shared" si="265"/>
        <v/>
      </c>
    </row>
    <row r="874" spans="1:23" ht="13.5" customHeight="1">
      <c r="A874" s="45" t="str">
        <f>IF('Time Series Inputs'!A874="","",'Time Series Inputs'!A874)</f>
        <v/>
      </c>
      <c r="B874" s="74" t="str">
        <f>IF('Time Series Inputs'!B874="","",'Time Series Inputs'!B874)</f>
        <v/>
      </c>
      <c r="C874" s="74" t="str">
        <f>IF('Time Series Inputs'!C874="","",'Time Series Inputs'!C874)</f>
        <v/>
      </c>
      <c r="D874" s="53" t="str">
        <f>IF(A874="","",'Apply Constraints'!A874)</f>
        <v/>
      </c>
      <c r="E874" s="73" t="str">
        <f t="shared" si="250"/>
        <v/>
      </c>
      <c r="F874" s="68" t="str">
        <f t="shared" si="251"/>
        <v/>
      </c>
      <c r="G874" s="68" t="str">
        <f t="shared" si="252"/>
        <v/>
      </c>
      <c r="H874" s="69" t="str">
        <f t="shared" si="253"/>
        <v/>
      </c>
      <c r="I874" s="70" t="str">
        <f t="shared" si="254"/>
        <v/>
      </c>
      <c r="J874" s="46" t="str">
        <f t="shared" si="247"/>
        <v/>
      </c>
      <c r="K874" s="71" t="str">
        <f t="shared" si="255"/>
        <v/>
      </c>
      <c r="L874" s="70" t="str">
        <f t="shared" si="256"/>
        <v/>
      </c>
      <c r="M874" s="53" t="str">
        <f t="shared" si="257"/>
        <v/>
      </c>
      <c r="N874" s="53" t="str">
        <f t="shared" si="258"/>
        <v/>
      </c>
      <c r="O874" s="53" t="str">
        <f t="shared" si="248"/>
        <v/>
      </c>
      <c r="P874" s="72" t="str">
        <f t="shared" si="259"/>
        <v/>
      </c>
      <c r="Q874" s="72" t="str">
        <f t="shared" si="260"/>
        <v/>
      </c>
      <c r="R874" s="71" t="str">
        <f t="shared" si="261"/>
        <v/>
      </c>
      <c r="S874" s="71" t="str">
        <f t="shared" si="262"/>
        <v/>
      </c>
      <c r="T874" s="71" t="str">
        <f t="shared" si="263"/>
        <v/>
      </c>
      <c r="U874" s="53" t="str">
        <f t="shared" si="249"/>
        <v/>
      </c>
      <c r="V874" s="52" t="str">
        <f t="shared" si="264"/>
        <v/>
      </c>
      <c r="W874" s="66" t="str">
        <f t="shared" si="265"/>
        <v/>
      </c>
    </row>
    <row r="875" spans="1:23" ht="13.5" customHeight="1">
      <c r="A875" s="45" t="str">
        <f>IF('Time Series Inputs'!A875="","",'Time Series Inputs'!A875)</f>
        <v/>
      </c>
      <c r="B875" s="74" t="str">
        <f>IF('Time Series Inputs'!B875="","",'Time Series Inputs'!B875)</f>
        <v/>
      </c>
      <c r="C875" s="74" t="str">
        <f>IF('Time Series Inputs'!C875="","",'Time Series Inputs'!C875)</f>
        <v/>
      </c>
      <c r="D875" s="53" t="str">
        <f>IF(A875="","",'Apply Constraints'!A875)</f>
        <v/>
      </c>
      <c r="E875" s="73" t="str">
        <f t="shared" si="250"/>
        <v/>
      </c>
      <c r="F875" s="68" t="str">
        <f t="shared" si="251"/>
        <v/>
      </c>
      <c r="G875" s="68" t="str">
        <f t="shared" si="252"/>
        <v/>
      </c>
      <c r="H875" s="69" t="str">
        <f t="shared" si="253"/>
        <v/>
      </c>
      <c r="I875" s="70" t="str">
        <f t="shared" si="254"/>
        <v/>
      </c>
      <c r="J875" s="46" t="str">
        <f t="shared" si="247"/>
        <v/>
      </c>
      <c r="K875" s="71" t="str">
        <f t="shared" si="255"/>
        <v/>
      </c>
      <c r="L875" s="70" t="str">
        <f t="shared" si="256"/>
        <v/>
      </c>
      <c r="M875" s="53" t="str">
        <f t="shared" si="257"/>
        <v/>
      </c>
      <c r="N875" s="53" t="str">
        <f t="shared" si="258"/>
        <v/>
      </c>
      <c r="O875" s="53" t="str">
        <f t="shared" si="248"/>
        <v/>
      </c>
      <c r="P875" s="72" t="str">
        <f t="shared" si="259"/>
        <v/>
      </c>
      <c r="Q875" s="72" t="str">
        <f t="shared" si="260"/>
        <v/>
      </c>
      <c r="R875" s="71" t="str">
        <f t="shared" si="261"/>
        <v/>
      </c>
      <c r="S875" s="71" t="str">
        <f t="shared" si="262"/>
        <v/>
      </c>
      <c r="T875" s="71" t="str">
        <f t="shared" si="263"/>
        <v/>
      </c>
      <c r="U875" s="53" t="str">
        <f t="shared" si="249"/>
        <v/>
      </c>
      <c r="V875" s="52" t="str">
        <f t="shared" si="264"/>
        <v/>
      </c>
      <c r="W875" s="66" t="str">
        <f t="shared" si="265"/>
        <v/>
      </c>
    </row>
    <row r="876" spans="1:23" ht="13.5" customHeight="1">
      <c r="A876" s="45" t="str">
        <f>IF('Time Series Inputs'!A876="","",'Time Series Inputs'!A876)</f>
        <v/>
      </c>
      <c r="B876" s="74" t="str">
        <f>IF('Time Series Inputs'!B876="","",'Time Series Inputs'!B876)</f>
        <v/>
      </c>
      <c r="C876" s="74" t="str">
        <f>IF('Time Series Inputs'!C876="","",'Time Series Inputs'!C876)</f>
        <v/>
      </c>
      <c r="D876" s="53" t="str">
        <f>IF(A876="","",'Apply Constraints'!A876)</f>
        <v/>
      </c>
      <c r="E876" s="73" t="str">
        <f t="shared" si="250"/>
        <v/>
      </c>
      <c r="F876" s="68" t="str">
        <f t="shared" si="251"/>
        <v/>
      </c>
      <c r="G876" s="68" t="str">
        <f t="shared" si="252"/>
        <v/>
      </c>
      <c r="H876" s="69" t="str">
        <f t="shared" si="253"/>
        <v/>
      </c>
      <c r="I876" s="70" t="str">
        <f t="shared" si="254"/>
        <v/>
      </c>
      <c r="J876" s="46" t="str">
        <f t="shared" si="247"/>
        <v/>
      </c>
      <c r="K876" s="71" t="str">
        <f t="shared" si="255"/>
        <v/>
      </c>
      <c r="L876" s="70" t="str">
        <f t="shared" si="256"/>
        <v/>
      </c>
      <c r="M876" s="53" t="str">
        <f t="shared" si="257"/>
        <v/>
      </c>
      <c r="N876" s="53" t="str">
        <f t="shared" si="258"/>
        <v/>
      </c>
      <c r="O876" s="53" t="str">
        <f t="shared" si="248"/>
        <v/>
      </c>
      <c r="P876" s="72" t="str">
        <f t="shared" si="259"/>
        <v/>
      </c>
      <c r="Q876" s="72" t="str">
        <f t="shared" si="260"/>
        <v/>
      </c>
      <c r="R876" s="71" t="str">
        <f t="shared" si="261"/>
        <v/>
      </c>
      <c r="S876" s="71" t="str">
        <f t="shared" si="262"/>
        <v/>
      </c>
      <c r="T876" s="71" t="str">
        <f t="shared" si="263"/>
        <v/>
      </c>
      <c r="U876" s="53" t="str">
        <f t="shared" si="249"/>
        <v/>
      </c>
      <c r="V876" s="52" t="str">
        <f t="shared" si="264"/>
        <v/>
      </c>
      <c r="W876" s="66" t="str">
        <f t="shared" si="265"/>
        <v/>
      </c>
    </row>
    <row r="877" spans="1:23" ht="13.5" customHeight="1">
      <c r="A877" s="45" t="str">
        <f>IF('Time Series Inputs'!A877="","",'Time Series Inputs'!A877)</f>
        <v/>
      </c>
      <c r="B877" s="74" t="str">
        <f>IF('Time Series Inputs'!B877="","",'Time Series Inputs'!B877)</f>
        <v/>
      </c>
      <c r="C877" s="74" t="str">
        <f>IF('Time Series Inputs'!C877="","",'Time Series Inputs'!C877)</f>
        <v/>
      </c>
      <c r="D877" s="53" t="str">
        <f>IF(A877="","",'Apply Constraints'!A877)</f>
        <v/>
      </c>
      <c r="E877" s="73" t="str">
        <f t="shared" si="250"/>
        <v/>
      </c>
      <c r="F877" s="68" t="str">
        <f t="shared" si="251"/>
        <v/>
      </c>
      <c r="G877" s="68" t="str">
        <f t="shared" si="252"/>
        <v/>
      </c>
      <c r="H877" s="69" t="str">
        <f t="shared" si="253"/>
        <v/>
      </c>
      <c r="I877" s="70" t="str">
        <f t="shared" si="254"/>
        <v/>
      </c>
      <c r="J877" s="46" t="str">
        <f t="shared" si="247"/>
        <v/>
      </c>
      <c r="K877" s="71" t="str">
        <f t="shared" si="255"/>
        <v/>
      </c>
      <c r="L877" s="70" t="str">
        <f t="shared" si="256"/>
        <v/>
      </c>
      <c r="M877" s="53" t="str">
        <f t="shared" si="257"/>
        <v/>
      </c>
      <c r="N877" s="53" t="str">
        <f t="shared" si="258"/>
        <v/>
      </c>
      <c r="O877" s="53" t="str">
        <f t="shared" si="248"/>
        <v/>
      </c>
      <c r="P877" s="72" t="str">
        <f t="shared" si="259"/>
        <v/>
      </c>
      <c r="Q877" s="72" t="str">
        <f t="shared" si="260"/>
        <v/>
      </c>
      <c r="R877" s="71" t="str">
        <f t="shared" si="261"/>
        <v/>
      </c>
      <c r="S877" s="71" t="str">
        <f t="shared" si="262"/>
        <v/>
      </c>
      <c r="T877" s="71" t="str">
        <f t="shared" si="263"/>
        <v/>
      </c>
      <c r="U877" s="53" t="str">
        <f t="shared" si="249"/>
        <v/>
      </c>
      <c r="V877" s="52" t="str">
        <f t="shared" si="264"/>
        <v/>
      </c>
      <c r="W877" s="66" t="str">
        <f t="shared" si="265"/>
        <v/>
      </c>
    </row>
    <row r="878" spans="1:23" ht="13.5" customHeight="1">
      <c r="A878" s="45" t="str">
        <f>IF('Time Series Inputs'!A878="","",'Time Series Inputs'!A878)</f>
        <v/>
      </c>
      <c r="B878" s="74" t="str">
        <f>IF('Time Series Inputs'!B878="","",'Time Series Inputs'!B878)</f>
        <v/>
      </c>
      <c r="C878" s="74" t="str">
        <f>IF('Time Series Inputs'!C878="","",'Time Series Inputs'!C878)</f>
        <v/>
      </c>
      <c r="D878" s="53" t="str">
        <f>IF(A878="","",'Apply Constraints'!A878)</f>
        <v/>
      </c>
      <c r="E878" s="73" t="str">
        <f t="shared" si="250"/>
        <v/>
      </c>
      <c r="F878" s="68" t="str">
        <f t="shared" si="251"/>
        <v/>
      </c>
      <c r="G878" s="68" t="str">
        <f t="shared" si="252"/>
        <v/>
      </c>
      <c r="H878" s="69" t="str">
        <f t="shared" si="253"/>
        <v/>
      </c>
      <c r="I878" s="70" t="str">
        <f t="shared" si="254"/>
        <v/>
      </c>
      <c r="J878" s="46" t="str">
        <f t="shared" si="247"/>
        <v/>
      </c>
      <c r="K878" s="71" t="str">
        <f t="shared" si="255"/>
        <v/>
      </c>
      <c r="L878" s="70" t="str">
        <f t="shared" si="256"/>
        <v/>
      </c>
      <c r="M878" s="53" t="str">
        <f t="shared" si="257"/>
        <v/>
      </c>
      <c r="N878" s="53" t="str">
        <f t="shared" si="258"/>
        <v/>
      </c>
      <c r="O878" s="53" t="str">
        <f t="shared" si="248"/>
        <v/>
      </c>
      <c r="P878" s="72" t="str">
        <f t="shared" si="259"/>
        <v/>
      </c>
      <c r="Q878" s="72" t="str">
        <f t="shared" si="260"/>
        <v/>
      </c>
      <c r="R878" s="71" t="str">
        <f t="shared" si="261"/>
        <v/>
      </c>
      <c r="S878" s="71" t="str">
        <f t="shared" si="262"/>
        <v/>
      </c>
      <c r="T878" s="71" t="str">
        <f t="shared" si="263"/>
        <v/>
      </c>
      <c r="U878" s="53" t="str">
        <f t="shared" si="249"/>
        <v/>
      </c>
      <c r="V878" s="52" t="str">
        <f t="shared" si="264"/>
        <v/>
      </c>
      <c r="W878" s="66" t="str">
        <f t="shared" si="265"/>
        <v/>
      </c>
    </row>
    <row r="879" spans="1:23" ht="13.5" customHeight="1">
      <c r="A879" s="45" t="str">
        <f>IF('Time Series Inputs'!A879="","",'Time Series Inputs'!A879)</f>
        <v/>
      </c>
      <c r="B879" s="74" t="str">
        <f>IF('Time Series Inputs'!B879="","",'Time Series Inputs'!B879)</f>
        <v/>
      </c>
      <c r="C879" s="74" t="str">
        <f>IF('Time Series Inputs'!C879="","",'Time Series Inputs'!C879)</f>
        <v/>
      </c>
      <c r="D879" s="53" t="str">
        <f>IF(A879="","",'Apply Constraints'!A879)</f>
        <v/>
      </c>
      <c r="E879" s="73" t="str">
        <f t="shared" si="250"/>
        <v/>
      </c>
      <c r="F879" s="68" t="str">
        <f t="shared" si="251"/>
        <v/>
      </c>
      <c r="G879" s="68" t="str">
        <f t="shared" si="252"/>
        <v/>
      </c>
      <c r="H879" s="69" t="str">
        <f t="shared" si="253"/>
        <v/>
      </c>
      <c r="I879" s="70" t="str">
        <f t="shared" si="254"/>
        <v/>
      </c>
      <c r="J879" s="46" t="str">
        <f t="shared" si="247"/>
        <v/>
      </c>
      <c r="K879" s="71" t="str">
        <f t="shared" si="255"/>
        <v/>
      </c>
      <c r="L879" s="70" t="str">
        <f t="shared" si="256"/>
        <v/>
      </c>
      <c r="M879" s="53" t="str">
        <f t="shared" si="257"/>
        <v/>
      </c>
      <c r="N879" s="53" t="str">
        <f t="shared" si="258"/>
        <v/>
      </c>
      <c r="O879" s="53" t="str">
        <f t="shared" si="248"/>
        <v/>
      </c>
      <c r="P879" s="72" t="str">
        <f t="shared" si="259"/>
        <v/>
      </c>
      <c r="Q879" s="72" t="str">
        <f t="shared" si="260"/>
        <v/>
      </c>
      <c r="R879" s="71" t="str">
        <f t="shared" si="261"/>
        <v/>
      </c>
      <c r="S879" s="71" t="str">
        <f t="shared" si="262"/>
        <v/>
      </c>
      <c r="T879" s="71" t="str">
        <f t="shared" si="263"/>
        <v/>
      </c>
      <c r="U879" s="53" t="str">
        <f t="shared" si="249"/>
        <v/>
      </c>
      <c r="V879" s="52" t="str">
        <f t="shared" si="264"/>
        <v/>
      </c>
      <c r="W879" s="66" t="str">
        <f t="shared" si="265"/>
        <v/>
      </c>
    </row>
    <row r="880" spans="1:23" ht="13.5" customHeight="1">
      <c r="A880" s="45" t="str">
        <f>IF('Time Series Inputs'!A880="","",'Time Series Inputs'!A880)</f>
        <v/>
      </c>
      <c r="B880" s="74" t="str">
        <f>IF('Time Series Inputs'!B880="","",'Time Series Inputs'!B880)</f>
        <v/>
      </c>
      <c r="C880" s="74" t="str">
        <f>IF('Time Series Inputs'!C880="","",'Time Series Inputs'!C880)</f>
        <v/>
      </c>
      <c r="D880" s="53" t="str">
        <f>IF(A880="","",'Apply Constraints'!A880)</f>
        <v/>
      </c>
      <c r="E880" s="73" t="str">
        <f t="shared" si="250"/>
        <v/>
      </c>
      <c r="F880" s="68" t="str">
        <f t="shared" si="251"/>
        <v/>
      </c>
      <c r="G880" s="68" t="str">
        <f t="shared" si="252"/>
        <v/>
      </c>
      <c r="H880" s="69" t="str">
        <f t="shared" si="253"/>
        <v/>
      </c>
      <c r="I880" s="70" t="str">
        <f t="shared" si="254"/>
        <v/>
      </c>
      <c r="J880" s="46" t="str">
        <f t="shared" si="247"/>
        <v/>
      </c>
      <c r="K880" s="71" t="str">
        <f t="shared" si="255"/>
        <v/>
      </c>
      <c r="L880" s="70" t="str">
        <f t="shared" si="256"/>
        <v/>
      </c>
      <c r="M880" s="53" t="str">
        <f t="shared" si="257"/>
        <v/>
      </c>
      <c r="N880" s="53" t="str">
        <f t="shared" si="258"/>
        <v/>
      </c>
      <c r="O880" s="53" t="str">
        <f t="shared" si="248"/>
        <v/>
      </c>
      <c r="P880" s="72" t="str">
        <f t="shared" si="259"/>
        <v/>
      </c>
      <c r="Q880" s="72" t="str">
        <f t="shared" si="260"/>
        <v/>
      </c>
      <c r="R880" s="71" t="str">
        <f t="shared" si="261"/>
        <v/>
      </c>
      <c r="S880" s="71" t="str">
        <f t="shared" si="262"/>
        <v/>
      </c>
      <c r="T880" s="71" t="str">
        <f t="shared" si="263"/>
        <v/>
      </c>
      <c r="U880" s="53" t="str">
        <f t="shared" si="249"/>
        <v/>
      </c>
      <c r="V880" s="52" t="str">
        <f t="shared" si="264"/>
        <v/>
      </c>
      <c r="W880" s="66" t="str">
        <f t="shared" si="265"/>
        <v/>
      </c>
    </row>
    <row r="881" spans="1:23" ht="13.5" customHeight="1">
      <c r="A881" s="45" t="str">
        <f>IF('Time Series Inputs'!A881="","",'Time Series Inputs'!A881)</f>
        <v/>
      </c>
      <c r="B881" s="74" t="str">
        <f>IF('Time Series Inputs'!B881="","",'Time Series Inputs'!B881)</f>
        <v/>
      </c>
      <c r="C881" s="74" t="str">
        <f>IF('Time Series Inputs'!C881="","",'Time Series Inputs'!C881)</f>
        <v/>
      </c>
      <c r="D881" s="53" t="str">
        <f>IF(A881="","",'Apply Constraints'!A881)</f>
        <v/>
      </c>
      <c r="E881" s="73" t="str">
        <f t="shared" si="250"/>
        <v/>
      </c>
      <c r="F881" s="68" t="str">
        <f t="shared" si="251"/>
        <v/>
      </c>
      <c r="G881" s="68" t="str">
        <f t="shared" si="252"/>
        <v/>
      </c>
      <c r="H881" s="69" t="str">
        <f t="shared" si="253"/>
        <v/>
      </c>
      <c r="I881" s="70" t="str">
        <f t="shared" si="254"/>
        <v/>
      </c>
      <c r="J881" s="46" t="str">
        <f t="shared" si="247"/>
        <v/>
      </c>
      <c r="K881" s="71" t="str">
        <f t="shared" si="255"/>
        <v/>
      </c>
      <c r="L881" s="70" t="str">
        <f t="shared" si="256"/>
        <v/>
      </c>
      <c r="M881" s="53" t="str">
        <f t="shared" si="257"/>
        <v/>
      </c>
      <c r="N881" s="53" t="str">
        <f t="shared" si="258"/>
        <v/>
      </c>
      <c r="O881" s="53" t="str">
        <f t="shared" si="248"/>
        <v/>
      </c>
      <c r="P881" s="72" t="str">
        <f t="shared" si="259"/>
        <v/>
      </c>
      <c r="Q881" s="72" t="str">
        <f t="shared" si="260"/>
        <v/>
      </c>
      <c r="R881" s="71" t="str">
        <f t="shared" si="261"/>
        <v/>
      </c>
      <c r="S881" s="71" t="str">
        <f t="shared" si="262"/>
        <v/>
      </c>
      <c r="T881" s="71" t="str">
        <f t="shared" si="263"/>
        <v/>
      </c>
      <c r="U881" s="53" t="str">
        <f t="shared" si="249"/>
        <v/>
      </c>
      <c r="V881" s="52" t="str">
        <f t="shared" si="264"/>
        <v/>
      </c>
      <c r="W881" s="66" t="str">
        <f t="shared" si="265"/>
        <v/>
      </c>
    </row>
    <row r="882" spans="1:23" ht="13.5" customHeight="1">
      <c r="A882" s="45" t="str">
        <f>IF('Time Series Inputs'!A882="","",'Time Series Inputs'!A882)</f>
        <v/>
      </c>
      <c r="B882" s="74" t="str">
        <f>IF('Time Series Inputs'!B882="","",'Time Series Inputs'!B882)</f>
        <v/>
      </c>
      <c r="C882" s="74" t="str">
        <f>IF('Time Series Inputs'!C882="","",'Time Series Inputs'!C882)</f>
        <v/>
      </c>
      <c r="D882" s="53" t="str">
        <f>IF(A882="","",'Apply Constraints'!A882)</f>
        <v/>
      </c>
      <c r="E882" s="73" t="str">
        <f t="shared" si="250"/>
        <v/>
      </c>
      <c r="F882" s="68" t="str">
        <f t="shared" si="251"/>
        <v/>
      </c>
      <c r="G882" s="68" t="str">
        <f t="shared" si="252"/>
        <v/>
      </c>
      <c r="H882" s="69" t="str">
        <f t="shared" si="253"/>
        <v/>
      </c>
      <c r="I882" s="70" t="str">
        <f t="shared" si="254"/>
        <v/>
      </c>
      <c r="J882" s="46" t="str">
        <f t="shared" si="247"/>
        <v/>
      </c>
      <c r="K882" s="71" t="str">
        <f t="shared" si="255"/>
        <v/>
      </c>
      <c r="L882" s="70" t="str">
        <f t="shared" si="256"/>
        <v/>
      </c>
      <c r="M882" s="53" t="str">
        <f t="shared" si="257"/>
        <v/>
      </c>
      <c r="N882" s="53" t="str">
        <f t="shared" si="258"/>
        <v/>
      </c>
      <c r="O882" s="53" t="str">
        <f t="shared" si="248"/>
        <v/>
      </c>
      <c r="P882" s="72" t="str">
        <f t="shared" si="259"/>
        <v/>
      </c>
      <c r="Q882" s="72" t="str">
        <f t="shared" si="260"/>
        <v/>
      </c>
      <c r="R882" s="71" t="str">
        <f t="shared" si="261"/>
        <v/>
      </c>
      <c r="S882" s="71" t="str">
        <f t="shared" si="262"/>
        <v/>
      </c>
      <c r="T882" s="71" t="str">
        <f t="shared" si="263"/>
        <v/>
      </c>
      <c r="U882" s="53" t="str">
        <f t="shared" si="249"/>
        <v/>
      </c>
      <c r="V882" s="52" t="str">
        <f t="shared" si="264"/>
        <v/>
      </c>
      <c r="W882" s="66" t="str">
        <f t="shared" si="265"/>
        <v/>
      </c>
    </row>
    <row r="883" spans="1:23" ht="13.5" customHeight="1">
      <c r="A883" s="45" t="str">
        <f>IF('Time Series Inputs'!A883="","",'Time Series Inputs'!A883)</f>
        <v/>
      </c>
      <c r="B883" s="74" t="str">
        <f>IF('Time Series Inputs'!B883="","",'Time Series Inputs'!B883)</f>
        <v/>
      </c>
      <c r="C883" s="74" t="str">
        <f>IF('Time Series Inputs'!C883="","",'Time Series Inputs'!C883)</f>
        <v/>
      </c>
      <c r="D883" s="53" t="str">
        <f>IF(A883="","",'Apply Constraints'!A883)</f>
        <v/>
      </c>
      <c r="E883" s="73" t="str">
        <f t="shared" si="250"/>
        <v/>
      </c>
      <c r="F883" s="68" t="str">
        <f t="shared" si="251"/>
        <v/>
      </c>
      <c r="G883" s="68" t="str">
        <f t="shared" si="252"/>
        <v/>
      </c>
      <c r="H883" s="69" t="str">
        <f t="shared" si="253"/>
        <v/>
      </c>
      <c r="I883" s="70" t="str">
        <f t="shared" si="254"/>
        <v/>
      </c>
      <c r="J883" s="46" t="str">
        <f t="shared" si="247"/>
        <v/>
      </c>
      <c r="K883" s="71" t="str">
        <f t="shared" si="255"/>
        <v/>
      </c>
      <c r="L883" s="70" t="str">
        <f t="shared" si="256"/>
        <v/>
      </c>
      <c r="M883" s="53" t="str">
        <f t="shared" si="257"/>
        <v/>
      </c>
      <c r="N883" s="53" t="str">
        <f t="shared" si="258"/>
        <v/>
      </c>
      <c r="O883" s="53" t="str">
        <f t="shared" si="248"/>
        <v/>
      </c>
      <c r="P883" s="72" t="str">
        <f t="shared" si="259"/>
        <v/>
      </c>
      <c r="Q883" s="72" t="str">
        <f t="shared" si="260"/>
        <v/>
      </c>
      <c r="R883" s="71" t="str">
        <f t="shared" si="261"/>
        <v/>
      </c>
      <c r="S883" s="71" t="str">
        <f t="shared" si="262"/>
        <v/>
      </c>
      <c r="T883" s="71" t="str">
        <f t="shared" si="263"/>
        <v/>
      </c>
      <c r="U883" s="53" t="str">
        <f t="shared" si="249"/>
        <v/>
      </c>
      <c r="V883" s="52" t="str">
        <f t="shared" si="264"/>
        <v/>
      </c>
      <c r="W883" s="66" t="str">
        <f t="shared" si="265"/>
        <v/>
      </c>
    </row>
    <row r="884" spans="1:23" ht="13.5" customHeight="1">
      <c r="A884" s="45" t="str">
        <f>IF('Time Series Inputs'!A884="","",'Time Series Inputs'!A884)</f>
        <v/>
      </c>
      <c r="B884" s="74" t="str">
        <f>IF('Time Series Inputs'!B884="","",'Time Series Inputs'!B884)</f>
        <v/>
      </c>
      <c r="C884" s="74" t="str">
        <f>IF('Time Series Inputs'!C884="","",'Time Series Inputs'!C884)</f>
        <v/>
      </c>
      <c r="D884" s="53" t="str">
        <f>IF(A884="","",'Apply Constraints'!A884)</f>
        <v/>
      </c>
      <c r="E884" s="73" t="str">
        <f t="shared" si="250"/>
        <v/>
      </c>
      <c r="F884" s="68" t="str">
        <f t="shared" si="251"/>
        <v/>
      </c>
      <c r="G884" s="68" t="str">
        <f t="shared" si="252"/>
        <v/>
      </c>
      <c r="H884" s="69" t="str">
        <f t="shared" si="253"/>
        <v/>
      </c>
      <c r="I884" s="70" t="str">
        <f t="shared" si="254"/>
        <v/>
      </c>
      <c r="J884" s="46" t="str">
        <f t="shared" si="247"/>
        <v/>
      </c>
      <c r="K884" s="71" t="str">
        <f t="shared" si="255"/>
        <v/>
      </c>
      <c r="L884" s="70" t="str">
        <f t="shared" si="256"/>
        <v/>
      </c>
      <c r="M884" s="53" t="str">
        <f t="shared" si="257"/>
        <v/>
      </c>
      <c r="N884" s="53" t="str">
        <f t="shared" si="258"/>
        <v/>
      </c>
      <c r="O884" s="53" t="str">
        <f t="shared" si="248"/>
        <v/>
      </c>
      <c r="P884" s="72" t="str">
        <f t="shared" si="259"/>
        <v/>
      </c>
      <c r="Q884" s="72" t="str">
        <f t="shared" si="260"/>
        <v/>
      </c>
      <c r="R884" s="71" t="str">
        <f t="shared" si="261"/>
        <v/>
      </c>
      <c r="S884" s="71" t="str">
        <f t="shared" si="262"/>
        <v/>
      </c>
      <c r="T884" s="71" t="str">
        <f t="shared" si="263"/>
        <v/>
      </c>
      <c r="U884" s="53" t="str">
        <f t="shared" si="249"/>
        <v/>
      </c>
      <c r="V884" s="52" t="str">
        <f t="shared" si="264"/>
        <v/>
      </c>
      <c r="W884" s="66" t="str">
        <f t="shared" si="265"/>
        <v/>
      </c>
    </row>
    <row r="885" spans="1:23" ht="13.5" customHeight="1">
      <c r="A885" s="45" t="str">
        <f>IF('Time Series Inputs'!A885="","",'Time Series Inputs'!A885)</f>
        <v/>
      </c>
      <c r="B885" s="74" t="str">
        <f>IF('Time Series Inputs'!B885="","",'Time Series Inputs'!B885)</f>
        <v/>
      </c>
      <c r="C885" s="74" t="str">
        <f>IF('Time Series Inputs'!C885="","",'Time Series Inputs'!C885)</f>
        <v/>
      </c>
      <c r="D885" s="53" t="str">
        <f>IF(A885="","",'Apply Constraints'!A885)</f>
        <v/>
      </c>
      <c r="E885" s="73" t="str">
        <f t="shared" si="250"/>
        <v/>
      </c>
      <c r="F885" s="68" t="str">
        <f t="shared" si="251"/>
        <v/>
      </c>
      <c r="G885" s="68" t="str">
        <f t="shared" si="252"/>
        <v/>
      </c>
      <c r="H885" s="69" t="str">
        <f t="shared" si="253"/>
        <v/>
      </c>
      <c r="I885" s="70" t="str">
        <f t="shared" si="254"/>
        <v/>
      </c>
      <c r="J885" s="46" t="str">
        <f t="shared" si="247"/>
        <v/>
      </c>
      <c r="K885" s="71" t="str">
        <f t="shared" si="255"/>
        <v/>
      </c>
      <c r="L885" s="70" t="str">
        <f t="shared" si="256"/>
        <v/>
      </c>
      <c r="M885" s="53" t="str">
        <f t="shared" si="257"/>
        <v/>
      </c>
      <c r="N885" s="53" t="str">
        <f t="shared" si="258"/>
        <v/>
      </c>
      <c r="O885" s="53" t="str">
        <f t="shared" si="248"/>
        <v/>
      </c>
      <c r="P885" s="72" t="str">
        <f t="shared" si="259"/>
        <v/>
      </c>
      <c r="Q885" s="72" t="str">
        <f t="shared" si="260"/>
        <v/>
      </c>
      <c r="R885" s="71" t="str">
        <f t="shared" si="261"/>
        <v/>
      </c>
      <c r="S885" s="71" t="str">
        <f t="shared" si="262"/>
        <v/>
      </c>
      <c r="T885" s="71" t="str">
        <f t="shared" si="263"/>
        <v/>
      </c>
      <c r="U885" s="53" t="str">
        <f t="shared" si="249"/>
        <v/>
      </c>
      <c r="V885" s="52" t="str">
        <f t="shared" si="264"/>
        <v/>
      </c>
      <c r="W885" s="66" t="str">
        <f t="shared" si="265"/>
        <v/>
      </c>
    </row>
    <row r="886" spans="1:23" ht="13.5" customHeight="1">
      <c r="A886" s="45" t="str">
        <f>IF('Time Series Inputs'!A886="","",'Time Series Inputs'!A886)</f>
        <v/>
      </c>
      <c r="B886" s="74" t="str">
        <f>IF('Time Series Inputs'!B886="","",'Time Series Inputs'!B886)</f>
        <v/>
      </c>
      <c r="C886" s="74" t="str">
        <f>IF('Time Series Inputs'!C886="","",'Time Series Inputs'!C886)</f>
        <v/>
      </c>
      <c r="D886" s="53" t="str">
        <f>IF(A886="","",'Apply Constraints'!A886)</f>
        <v/>
      </c>
      <c r="E886" s="73" t="str">
        <f t="shared" si="250"/>
        <v/>
      </c>
      <c r="F886" s="68" t="str">
        <f t="shared" si="251"/>
        <v/>
      </c>
      <c r="G886" s="68" t="str">
        <f t="shared" si="252"/>
        <v/>
      </c>
      <c r="H886" s="69" t="str">
        <f t="shared" si="253"/>
        <v/>
      </c>
      <c r="I886" s="70" t="str">
        <f t="shared" si="254"/>
        <v/>
      </c>
      <c r="J886" s="46" t="str">
        <f t="shared" si="247"/>
        <v/>
      </c>
      <c r="K886" s="71" t="str">
        <f t="shared" si="255"/>
        <v/>
      </c>
      <c r="L886" s="70" t="str">
        <f t="shared" si="256"/>
        <v/>
      </c>
      <c r="M886" s="53" t="str">
        <f t="shared" si="257"/>
        <v/>
      </c>
      <c r="N886" s="53" t="str">
        <f t="shared" si="258"/>
        <v/>
      </c>
      <c r="O886" s="53" t="str">
        <f t="shared" si="248"/>
        <v/>
      </c>
      <c r="P886" s="72" t="str">
        <f t="shared" si="259"/>
        <v/>
      </c>
      <c r="Q886" s="72" t="str">
        <f t="shared" si="260"/>
        <v/>
      </c>
      <c r="R886" s="71" t="str">
        <f t="shared" si="261"/>
        <v/>
      </c>
      <c r="S886" s="71" t="str">
        <f t="shared" si="262"/>
        <v/>
      </c>
      <c r="T886" s="71" t="str">
        <f t="shared" si="263"/>
        <v/>
      </c>
      <c r="U886" s="53" t="str">
        <f t="shared" si="249"/>
        <v/>
      </c>
      <c r="V886" s="52" t="str">
        <f t="shared" si="264"/>
        <v/>
      </c>
      <c r="W886" s="66" t="str">
        <f t="shared" si="265"/>
        <v/>
      </c>
    </row>
    <row r="887" spans="1:23" ht="13.5" customHeight="1">
      <c r="A887" s="45" t="str">
        <f>IF('Time Series Inputs'!A887="","",'Time Series Inputs'!A887)</f>
        <v/>
      </c>
      <c r="B887" s="74" t="str">
        <f>IF('Time Series Inputs'!B887="","",'Time Series Inputs'!B887)</f>
        <v/>
      </c>
      <c r="C887" s="74" t="str">
        <f>IF('Time Series Inputs'!C887="","",'Time Series Inputs'!C887)</f>
        <v/>
      </c>
      <c r="D887" s="53" t="str">
        <f>IF(A887="","",'Apply Constraints'!A887)</f>
        <v/>
      </c>
      <c r="E887" s="73" t="str">
        <f t="shared" si="250"/>
        <v/>
      </c>
      <c r="F887" s="68" t="str">
        <f t="shared" si="251"/>
        <v/>
      </c>
      <c r="G887" s="68" t="str">
        <f t="shared" si="252"/>
        <v/>
      </c>
      <c r="H887" s="69" t="str">
        <f t="shared" si="253"/>
        <v/>
      </c>
      <c r="I887" s="70" t="str">
        <f t="shared" si="254"/>
        <v/>
      </c>
      <c r="J887" s="46" t="str">
        <f t="shared" si="247"/>
        <v/>
      </c>
      <c r="K887" s="71" t="str">
        <f t="shared" si="255"/>
        <v/>
      </c>
      <c r="L887" s="70" t="str">
        <f t="shared" si="256"/>
        <v/>
      </c>
      <c r="M887" s="53" t="str">
        <f t="shared" si="257"/>
        <v/>
      </c>
      <c r="N887" s="53" t="str">
        <f t="shared" si="258"/>
        <v/>
      </c>
      <c r="O887" s="53" t="str">
        <f t="shared" si="248"/>
        <v/>
      </c>
      <c r="P887" s="72" t="str">
        <f t="shared" si="259"/>
        <v/>
      </c>
      <c r="Q887" s="72" t="str">
        <f t="shared" si="260"/>
        <v/>
      </c>
      <c r="R887" s="71" t="str">
        <f t="shared" si="261"/>
        <v/>
      </c>
      <c r="S887" s="71" t="str">
        <f t="shared" si="262"/>
        <v/>
      </c>
      <c r="T887" s="71" t="str">
        <f t="shared" si="263"/>
        <v/>
      </c>
      <c r="U887" s="53" t="str">
        <f t="shared" si="249"/>
        <v/>
      </c>
      <c r="V887" s="52" t="str">
        <f t="shared" si="264"/>
        <v/>
      </c>
      <c r="W887" s="66" t="str">
        <f t="shared" si="265"/>
        <v/>
      </c>
    </row>
    <row r="888" spans="1:23" ht="13.5" customHeight="1">
      <c r="A888" s="45" t="str">
        <f>IF('Time Series Inputs'!A888="","",'Time Series Inputs'!A888)</f>
        <v/>
      </c>
      <c r="B888" s="74" t="str">
        <f>IF('Time Series Inputs'!B888="","",'Time Series Inputs'!B888)</f>
        <v/>
      </c>
      <c r="C888" s="74" t="str">
        <f>IF('Time Series Inputs'!C888="","",'Time Series Inputs'!C888)</f>
        <v/>
      </c>
      <c r="D888" s="53" t="str">
        <f>IF(A888="","",'Apply Constraints'!A888)</f>
        <v/>
      </c>
      <c r="E888" s="73" t="str">
        <f t="shared" si="250"/>
        <v/>
      </c>
      <c r="F888" s="68" t="str">
        <f t="shared" si="251"/>
        <v/>
      </c>
      <c r="G888" s="68" t="str">
        <f t="shared" si="252"/>
        <v/>
      </c>
      <c r="H888" s="69" t="str">
        <f t="shared" si="253"/>
        <v/>
      </c>
      <c r="I888" s="70" t="str">
        <f t="shared" si="254"/>
        <v/>
      </c>
      <c r="J888" s="46" t="str">
        <f t="shared" si="247"/>
        <v/>
      </c>
      <c r="K888" s="71" t="str">
        <f t="shared" si="255"/>
        <v/>
      </c>
      <c r="L888" s="70" t="str">
        <f t="shared" si="256"/>
        <v/>
      </c>
      <c r="M888" s="53" t="str">
        <f t="shared" si="257"/>
        <v/>
      </c>
      <c r="N888" s="53" t="str">
        <f t="shared" si="258"/>
        <v/>
      </c>
      <c r="O888" s="53" t="str">
        <f t="shared" si="248"/>
        <v/>
      </c>
      <c r="P888" s="72" t="str">
        <f t="shared" si="259"/>
        <v/>
      </c>
      <c r="Q888" s="72" t="str">
        <f t="shared" si="260"/>
        <v/>
      </c>
      <c r="R888" s="71" t="str">
        <f t="shared" si="261"/>
        <v/>
      </c>
      <c r="S888" s="71" t="str">
        <f t="shared" si="262"/>
        <v/>
      </c>
      <c r="T888" s="71" t="str">
        <f t="shared" si="263"/>
        <v/>
      </c>
      <c r="U888" s="53" t="str">
        <f t="shared" si="249"/>
        <v/>
      </c>
      <c r="V888" s="52" t="str">
        <f t="shared" si="264"/>
        <v/>
      </c>
      <c r="W888" s="66" t="str">
        <f t="shared" si="265"/>
        <v/>
      </c>
    </row>
    <row r="889" spans="1:23" ht="13.5" customHeight="1">
      <c r="A889" s="45" t="str">
        <f>IF('Time Series Inputs'!A889="","",'Time Series Inputs'!A889)</f>
        <v/>
      </c>
      <c r="B889" s="74" t="str">
        <f>IF('Time Series Inputs'!B889="","",'Time Series Inputs'!B889)</f>
        <v/>
      </c>
      <c r="C889" s="74" t="str">
        <f>IF('Time Series Inputs'!C889="","",'Time Series Inputs'!C889)</f>
        <v/>
      </c>
      <c r="D889" s="53" t="str">
        <f>IF(A889="","",'Apply Constraints'!A889)</f>
        <v/>
      </c>
      <c r="E889" s="73" t="str">
        <f t="shared" si="250"/>
        <v/>
      </c>
      <c r="F889" s="68" t="str">
        <f t="shared" si="251"/>
        <v/>
      </c>
      <c r="G889" s="68" t="str">
        <f t="shared" si="252"/>
        <v/>
      </c>
      <c r="H889" s="69" t="str">
        <f t="shared" si="253"/>
        <v/>
      </c>
      <c r="I889" s="70" t="str">
        <f t="shared" si="254"/>
        <v/>
      </c>
      <c r="J889" s="46" t="str">
        <f t="shared" si="247"/>
        <v/>
      </c>
      <c r="K889" s="71" t="str">
        <f t="shared" si="255"/>
        <v/>
      </c>
      <c r="L889" s="70" t="str">
        <f t="shared" si="256"/>
        <v/>
      </c>
      <c r="M889" s="53" t="str">
        <f t="shared" si="257"/>
        <v/>
      </c>
      <c r="N889" s="53" t="str">
        <f t="shared" si="258"/>
        <v/>
      </c>
      <c r="O889" s="53" t="str">
        <f t="shared" si="248"/>
        <v/>
      </c>
      <c r="P889" s="72" t="str">
        <f t="shared" si="259"/>
        <v/>
      </c>
      <c r="Q889" s="72" t="str">
        <f t="shared" si="260"/>
        <v/>
      </c>
      <c r="R889" s="71" t="str">
        <f t="shared" si="261"/>
        <v/>
      </c>
      <c r="S889" s="71" t="str">
        <f t="shared" si="262"/>
        <v/>
      </c>
      <c r="T889" s="71" t="str">
        <f t="shared" si="263"/>
        <v/>
      </c>
      <c r="U889" s="53" t="str">
        <f t="shared" si="249"/>
        <v/>
      </c>
      <c r="V889" s="52" t="str">
        <f t="shared" si="264"/>
        <v/>
      </c>
      <c r="W889" s="66" t="str">
        <f t="shared" si="265"/>
        <v/>
      </c>
    </row>
    <row r="890" spans="1:23" ht="13.5" customHeight="1">
      <c r="A890" s="45" t="str">
        <f>IF('Time Series Inputs'!A890="","",'Time Series Inputs'!A890)</f>
        <v/>
      </c>
      <c r="B890" s="74" t="str">
        <f>IF('Time Series Inputs'!B890="","",'Time Series Inputs'!B890)</f>
        <v/>
      </c>
      <c r="C890" s="74" t="str">
        <f>IF('Time Series Inputs'!C890="","",'Time Series Inputs'!C890)</f>
        <v/>
      </c>
      <c r="D890" s="53" t="str">
        <f>IF(A890="","",'Apply Constraints'!A890)</f>
        <v/>
      </c>
      <c r="E890" s="73" t="str">
        <f t="shared" si="250"/>
        <v/>
      </c>
      <c r="F890" s="68" t="str">
        <f t="shared" si="251"/>
        <v/>
      </c>
      <c r="G890" s="68" t="str">
        <f t="shared" si="252"/>
        <v/>
      </c>
      <c r="H890" s="69" t="str">
        <f t="shared" si="253"/>
        <v/>
      </c>
      <c r="I890" s="70" t="str">
        <f t="shared" si="254"/>
        <v/>
      </c>
      <c r="J890" s="46" t="str">
        <f t="shared" si="247"/>
        <v/>
      </c>
      <c r="K890" s="71" t="str">
        <f t="shared" si="255"/>
        <v/>
      </c>
      <c r="L890" s="70" t="str">
        <f t="shared" si="256"/>
        <v/>
      </c>
      <c r="M890" s="53" t="str">
        <f t="shared" si="257"/>
        <v/>
      </c>
      <c r="N890" s="53" t="str">
        <f t="shared" si="258"/>
        <v/>
      </c>
      <c r="O890" s="53" t="str">
        <f t="shared" si="248"/>
        <v/>
      </c>
      <c r="P890" s="72" t="str">
        <f t="shared" si="259"/>
        <v/>
      </c>
      <c r="Q890" s="72" t="str">
        <f t="shared" si="260"/>
        <v/>
      </c>
      <c r="R890" s="71" t="str">
        <f t="shared" si="261"/>
        <v/>
      </c>
      <c r="S890" s="71" t="str">
        <f t="shared" si="262"/>
        <v/>
      </c>
      <c r="T890" s="71" t="str">
        <f t="shared" si="263"/>
        <v/>
      </c>
      <c r="U890" s="53" t="str">
        <f t="shared" si="249"/>
        <v/>
      </c>
      <c r="V890" s="52" t="str">
        <f t="shared" si="264"/>
        <v/>
      </c>
      <c r="W890" s="66" t="str">
        <f t="shared" si="265"/>
        <v/>
      </c>
    </row>
    <row r="891" spans="1:23" ht="13.5" customHeight="1">
      <c r="A891" s="45" t="str">
        <f>IF('Time Series Inputs'!A891="","",'Time Series Inputs'!A891)</f>
        <v/>
      </c>
      <c r="B891" s="74" t="str">
        <f>IF('Time Series Inputs'!B891="","",'Time Series Inputs'!B891)</f>
        <v/>
      </c>
      <c r="C891" s="74" t="str">
        <f>IF('Time Series Inputs'!C891="","",'Time Series Inputs'!C891)</f>
        <v/>
      </c>
      <c r="D891" s="53" t="str">
        <f>IF(A891="","",'Apply Constraints'!A891)</f>
        <v/>
      </c>
      <c r="E891" s="73" t="str">
        <f t="shared" si="250"/>
        <v/>
      </c>
      <c r="F891" s="68" t="str">
        <f t="shared" si="251"/>
        <v/>
      </c>
      <c r="G891" s="68" t="str">
        <f t="shared" si="252"/>
        <v/>
      </c>
      <c r="H891" s="69" t="str">
        <f t="shared" si="253"/>
        <v/>
      </c>
      <c r="I891" s="70" t="str">
        <f t="shared" si="254"/>
        <v/>
      </c>
      <c r="J891" s="46" t="str">
        <f t="shared" si="247"/>
        <v/>
      </c>
      <c r="K891" s="71" t="str">
        <f t="shared" si="255"/>
        <v/>
      </c>
      <c r="L891" s="70" t="str">
        <f t="shared" si="256"/>
        <v/>
      </c>
      <c r="M891" s="53" t="str">
        <f t="shared" si="257"/>
        <v/>
      </c>
      <c r="N891" s="53" t="str">
        <f t="shared" si="258"/>
        <v/>
      </c>
      <c r="O891" s="53" t="str">
        <f t="shared" si="248"/>
        <v/>
      </c>
      <c r="P891" s="72" t="str">
        <f t="shared" si="259"/>
        <v/>
      </c>
      <c r="Q891" s="72" t="str">
        <f t="shared" si="260"/>
        <v/>
      </c>
      <c r="R891" s="71" t="str">
        <f t="shared" si="261"/>
        <v/>
      </c>
      <c r="S891" s="71" t="str">
        <f t="shared" si="262"/>
        <v/>
      </c>
      <c r="T891" s="71" t="str">
        <f t="shared" si="263"/>
        <v/>
      </c>
      <c r="U891" s="53" t="str">
        <f t="shared" si="249"/>
        <v/>
      </c>
      <c r="V891" s="52" t="str">
        <f t="shared" si="264"/>
        <v/>
      </c>
      <c r="W891" s="66" t="str">
        <f t="shared" si="265"/>
        <v/>
      </c>
    </row>
    <row r="892" spans="1:23" ht="13.5" customHeight="1">
      <c r="A892" s="45" t="str">
        <f>IF('Time Series Inputs'!A892="","",'Time Series Inputs'!A892)</f>
        <v/>
      </c>
      <c r="B892" s="74" t="str">
        <f>IF('Time Series Inputs'!B892="","",'Time Series Inputs'!B892)</f>
        <v/>
      </c>
      <c r="C892" s="74" t="str">
        <f>IF('Time Series Inputs'!C892="","",'Time Series Inputs'!C892)</f>
        <v/>
      </c>
      <c r="D892" s="53" t="str">
        <f>IF(A892="","",'Apply Constraints'!A892)</f>
        <v/>
      </c>
      <c r="E892" s="73" t="str">
        <f t="shared" si="250"/>
        <v/>
      </c>
      <c r="F892" s="68" t="str">
        <f t="shared" si="251"/>
        <v/>
      </c>
      <c r="G892" s="68" t="str">
        <f t="shared" si="252"/>
        <v/>
      </c>
      <c r="H892" s="69" t="str">
        <f t="shared" si="253"/>
        <v/>
      </c>
      <c r="I892" s="70" t="str">
        <f t="shared" si="254"/>
        <v/>
      </c>
      <c r="J892" s="46" t="str">
        <f t="shared" si="247"/>
        <v/>
      </c>
      <c r="K892" s="71" t="str">
        <f t="shared" si="255"/>
        <v/>
      </c>
      <c r="L892" s="70" t="str">
        <f t="shared" si="256"/>
        <v/>
      </c>
      <c r="M892" s="53" t="str">
        <f t="shared" si="257"/>
        <v/>
      </c>
      <c r="N892" s="53" t="str">
        <f t="shared" si="258"/>
        <v/>
      </c>
      <c r="O892" s="53" t="str">
        <f t="shared" si="248"/>
        <v/>
      </c>
      <c r="P892" s="72" t="str">
        <f t="shared" si="259"/>
        <v/>
      </c>
      <c r="Q892" s="72" t="str">
        <f t="shared" si="260"/>
        <v/>
      </c>
      <c r="R892" s="71" t="str">
        <f t="shared" si="261"/>
        <v/>
      </c>
      <c r="S892" s="71" t="str">
        <f t="shared" si="262"/>
        <v/>
      </c>
      <c r="T892" s="71" t="str">
        <f t="shared" si="263"/>
        <v/>
      </c>
      <c r="U892" s="53" t="str">
        <f t="shared" si="249"/>
        <v/>
      </c>
      <c r="V892" s="52" t="str">
        <f t="shared" si="264"/>
        <v/>
      </c>
      <c r="W892" s="66" t="str">
        <f t="shared" si="265"/>
        <v/>
      </c>
    </row>
    <row r="893" spans="1:23" ht="13.5" customHeight="1">
      <c r="A893" s="45" t="str">
        <f>IF('Time Series Inputs'!A893="","",'Time Series Inputs'!A893)</f>
        <v/>
      </c>
      <c r="B893" s="74" t="str">
        <f>IF('Time Series Inputs'!B893="","",'Time Series Inputs'!B893)</f>
        <v/>
      </c>
      <c r="C893" s="74" t="str">
        <f>IF('Time Series Inputs'!C893="","",'Time Series Inputs'!C893)</f>
        <v/>
      </c>
      <c r="D893" s="53" t="str">
        <f>IF(A893="","",'Apply Constraints'!A893)</f>
        <v/>
      </c>
      <c r="E893" s="73" t="str">
        <f t="shared" si="250"/>
        <v/>
      </c>
      <c r="F893" s="68" t="str">
        <f t="shared" si="251"/>
        <v/>
      </c>
      <c r="G893" s="68" t="str">
        <f t="shared" si="252"/>
        <v/>
      </c>
      <c r="H893" s="69" t="str">
        <f t="shared" si="253"/>
        <v/>
      </c>
      <c r="I893" s="70" t="str">
        <f t="shared" si="254"/>
        <v/>
      </c>
      <c r="J893" s="46" t="str">
        <f t="shared" si="247"/>
        <v/>
      </c>
      <c r="K893" s="71" t="str">
        <f t="shared" si="255"/>
        <v/>
      </c>
      <c r="L893" s="70" t="str">
        <f t="shared" si="256"/>
        <v/>
      </c>
      <c r="M893" s="53" t="str">
        <f t="shared" si="257"/>
        <v/>
      </c>
      <c r="N893" s="53" t="str">
        <f t="shared" si="258"/>
        <v/>
      </c>
      <c r="O893" s="53" t="str">
        <f t="shared" si="248"/>
        <v/>
      </c>
      <c r="P893" s="72" t="str">
        <f t="shared" si="259"/>
        <v/>
      </c>
      <c r="Q893" s="72" t="str">
        <f t="shared" si="260"/>
        <v/>
      </c>
      <c r="R893" s="71" t="str">
        <f t="shared" si="261"/>
        <v/>
      </c>
      <c r="S893" s="71" t="str">
        <f t="shared" si="262"/>
        <v/>
      </c>
      <c r="T893" s="71" t="str">
        <f t="shared" si="263"/>
        <v/>
      </c>
      <c r="U893" s="53" t="str">
        <f t="shared" si="249"/>
        <v/>
      </c>
      <c r="V893" s="52" t="str">
        <f t="shared" si="264"/>
        <v/>
      </c>
      <c r="W893" s="66" t="str">
        <f t="shared" si="265"/>
        <v/>
      </c>
    </row>
    <row r="894" spans="1:23" ht="13.5" customHeight="1">
      <c r="A894" s="45" t="str">
        <f>IF('Time Series Inputs'!A894="","",'Time Series Inputs'!A894)</f>
        <v/>
      </c>
      <c r="B894" s="74" t="str">
        <f>IF('Time Series Inputs'!B894="","",'Time Series Inputs'!B894)</f>
        <v/>
      </c>
      <c r="C894" s="74" t="str">
        <f>IF('Time Series Inputs'!C894="","",'Time Series Inputs'!C894)</f>
        <v/>
      </c>
      <c r="D894" s="53" t="str">
        <f>IF(A894="","",'Apply Constraints'!A894)</f>
        <v/>
      </c>
      <c r="E894" s="73" t="str">
        <f t="shared" si="250"/>
        <v/>
      </c>
      <c r="F894" s="68" t="str">
        <f t="shared" si="251"/>
        <v/>
      </c>
      <c r="G894" s="68" t="str">
        <f t="shared" si="252"/>
        <v/>
      </c>
      <c r="H894" s="69" t="str">
        <f t="shared" si="253"/>
        <v/>
      </c>
      <c r="I894" s="70" t="str">
        <f t="shared" si="254"/>
        <v/>
      </c>
      <c r="J894" s="46" t="str">
        <f t="shared" si="247"/>
        <v/>
      </c>
      <c r="K894" s="71" t="str">
        <f t="shared" si="255"/>
        <v/>
      </c>
      <c r="L894" s="70" t="str">
        <f t="shared" si="256"/>
        <v/>
      </c>
      <c r="M894" s="53" t="str">
        <f t="shared" si="257"/>
        <v/>
      </c>
      <c r="N894" s="53" t="str">
        <f t="shared" si="258"/>
        <v/>
      </c>
      <c r="O894" s="53" t="str">
        <f t="shared" si="248"/>
        <v/>
      </c>
      <c r="P894" s="72" t="str">
        <f t="shared" si="259"/>
        <v/>
      </c>
      <c r="Q894" s="72" t="str">
        <f t="shared" si="260"/>
        <v/>
      </c>
      <c r="R894" s="71" t="str">
        <f t="shared" si="261"/>
        <v/>
      </c>
      <c r="S894" s="71" t="str">
        <f t="shared" si="262"/>
        <v/>
      </c>
      <c r="T894" s="71" t="str">
        <f t="shared" si="263"/>
        <v/>
      </c>
      <c r="U894" s="53" t="str">
        <f t="shared" si="249"/>
        <v/>
      </c>
      <c r="V894" s="52" t="str">
        <f t="shared" si="264"/>
        <v/>
      </c>
      <c r="W894" s="66" t="str">
        <f t="shared" si="265"/>
        <v/>
      </c>
    </row>
    <row r="895" spans="1:23" ht="13.5" customHeight="1">
      <c r="A895" s="45" t="str">
        <f>IF('Time Series Inputs'!A895="","",'Time Series Inputs'!A895)</f>
        <v/>
      </c>
      <c r="B895" s="74" t="str">
        <f>IF('Time Series Inputs'!B895="","",'Time Series Inputs'!B895)</f>
        <v/>
      </c>
      <c r="C895" s="74" t="str">
        <f>IF('Time Series Inputs'!C895="","",'Time Series Inputs'!C895)</f>
        <v/>
      </c>
      <c r="D895" s="53" t="str">
        <f>IF(A895="","",'Apply Constraints'!A895)</f>
        <v/>
      </c>
      <c r="E895" s="73" t="str">
        <f t="shared" si="250"/>
        <v/>
      </c>
      <c r="F895" s="68" t="str">
        <f t="shared" si="251"/>
        <v/>
      </c>
      <c r="G895" s="68" t="str">
        <f t="shared" si="252"/>
        <v/>
      </c>
      <c r="H895" s="69" t="str">
        <f t="shared" si="253"/>
        <v/>
      </c>
      <c r="I895" s="70" t="str">
        <f t="shared" si="254"/>
        <v/>
      </c>
      <c r="J895" s="46" t="str">
        <f t="shared" si="247"/>
        <v/>
      </c>
      <c r="K895" s="71" t="str">
        <f t="shared" si="255"/>
        <v/>
      </c>
      <c r="L895" s="70" t="str">
        <f t="shared" si="256"/>
        <v/>
      </c>
      <c r="M895" s="53" t="str">
        <f t="shared" si="257"/>
        <v/>
      </c>
      <c r="N895" s="53" t="str">
        <f t="shared" si="258"/>
        <v/>
      </c>
      <c r="O895" s="53" t="str">
        <f t="shared" si="248"/>
        <v/>
      </c>
      <c r="P895" s="72" t="str">
        <f t="shared" si="259"/>
        <v/>
      </c>
      <c r="Q895" s="72" t="str">
        <f t="shared" si="260"/>
        <v/>
      </c>
      <c r="R895" s="71" t="str">
        <f t="shared" si="261"/>
        <v/>
      </c>
      <c r="S895" s="71" t="str">
        <f t="shared" si="262"/>
        <v/>
      </c>
      <c r="T895" s="71" t="str">
        <f t="shared" si="263"/>
        <v/>
      </c>
      <c r="U895" s="53" t="str">
        <f t="shared" si="249"/>
        <v/>
      </c>
      <c r="V895" s="52" t="str">
        <f t="shared" si="264"/>
        <v/>
      </c>
      <c r="W895" s="66" t="str">
        <f t="shared" si="265"/>
        <v/>
      </c>
    </row>
    <row r="896" spans="1:23" ht="13.5" customHeight="1">
      <c r="A896" s="45" t="str">
        <f>IF('Time Series Inputs'!A896="","",'Time Series Inputs'!A896)</f>
        <v/>
      </c>
      <c r="B896" s="74" t="str">
        <f>IF('Time Series Inputs'!B896="","",'Time Series Inputs'!B896)</f>
        <v/>
      </c>
      <c r="C896" s="74" t="str">
        <f>IF('Time Series Inputs'!C896="","",'Time Series Inputs'!C896)</f>
        <v/>
      </c>
      <c r="D896" s="53" t="str">
        <f>IF(A896="","",'Apply Constraints'!A896)</f>
        <v/>
      </c>
      <c r="E896" s="73" t="str">
        <f t="shared" si="250"/>
        <v/>
      </c>
      <c r="F896" s="68" t="str">
        <f t="shared" si="251"/>
        <v/>
      </c>
      <c r="G896" s="68" t="str">
        <f t="shared" si="252"/>
        <v/>
      </c>
      <c r="H896" s="69" t="str">
        <f t="shared" si="253"/>
        <v/>
      </c>
      <c r="I896" s="70" t="str">
        <f t="shared" si="254"/>
        <v/>
      </c>
      <c r="J896" s="46" t="str">
        <f t="shared" si="247"/>
        <v/>
      </c>
      <c r="K896" s="71" t="str">
        <f t="shared" si="255"/>
        <v/>
      </c>
      <c r="L896" s="70" t="str">
        <f t="shared" si="256"/>
        <v/>
      </c>
      <c r="M896" s="53" t="str">
        <f t="shared" si="257"/>
        <v/>
      </c>
      <c r="N896" s="53" t="str">
        <f t="shared" si="258"/>
        <v/>
      </c>
      <c r="O896" s="53" t="str">
        <f t="shared" si="248"/>
        <v/>
      </c>
      <c r="P896" s="72" t="str">
        <f t="shared" si="259"/>
        <v/>
      </c>
      <c r="Q896" s="72" t="str">
        <f t="shared" si="260"/>
        <v/>
      </c>
      <c r="R896" s="71" t="str">
        <f t="shared" si="261"/>
        <v/>
      </c>
      <c r="S896" s="71" t="str">
        <f t="shared" si="262"/>
        <v/>
      </c>
      <c r="T896" s="71" t="str">
        <f t="shared" si="263"/>
        <v/>
      </c>
      <c r="U896" s="53" t="str">
        <f t="shared" si="249"/>
        <v/>
      </c>
      <c r="V896" s="52" t="str">
        <f t="shared" si="264"/>
        <v/>
      </c>
      <c r="W896" s="66" t="str">
        <f t="shared" si="265"/>
        <v/>
      </c>
    </row>
    <row r="897" spans="1:23" ht="13.5" customHeight="1">
      <c r="A897" s="45" t="str">
        <f>IF('Time Series Inputs'!A897="","",'Time Series Inputs'!A897)</f>
        <v/>
      </c>
      <c r="B897" s="74" t="str">
        <f>IF('Time Series Inputs'!B897="","",'Time Series Inputs'!B897)</f>
        <v/>
      </c>
      <c r="C897" s="74" t="str">
        <f>IF('Time Series Inputs'!C897="","",'Time Series Inputs'!C897)</f>
        <v/>
      </c>
      <c r="D897" s="53" t="str">
        <f>IF(A897="","",'Apply Constraints'!A897)</f>
        <v/>
      </c>
      <c r="E897" s="73" t="str">
        <f t="shared" si="250"/>
        <v/>
      </c>
      <c r="F897" s="68" t="str">
        <f t="shared" si="251"/>
        <v/>
      </c>
      <c r="G897" s="68" t="str">
        <f t="shared" si="252"/>
        <v/>
      </c>
      <c r="H897" s="69" t="str">
        <f t="shared" si="253"/>
        <v/>
      </c>
      <c r="I897" s="70" t="str">
        <f t="shared" si="254"/>
        <v/>
      </c>
      <c r="J897" s="46" t="str">
        <f t="shared" si="247"/>
        <v/>
      </c>
      <c r="K897" s="71" t="str">
        <f t="shared" si="255"/>
        <v/>
      </c>
      <c r="L897" s="70" t="str">
        <f t="shared" si="256"/>
        <v/>
      </c>
      <c r="M897" s="53" t="str">
        <f t="shared" si="257"/>
        <v/>
      </c>
      <c r="N897" s="53" t="str">
        <f t="shared" si="258"/>
        <v/>
      </c>
      <c r="O897" s="53" t="str">
        <f t="shared" si="248"/>
        <v/>
      </c>
      <c r="P897" s="72" t="str">
        <f t="shared" si="259"/>
        <v/>
      </c>
      <c r="Q897" s="72" t="str">
        <f t="shared" si="260"/>
        <v/>
      </c>
      <c r="R897" s="71" t="str">
        <f t="shared" si="261"/>
        <v/>
      </c>
      <c r="S897" s="71" t="str">
        <f t="shared" si="262"/>
        <v/>
      </c>
      <c r="T897" s="71" t="str">
        <f t="shared" si="263"/>
        <v/>
      </c>
      <c r="U897" s="53" t="str">
        <f t="shared" si="249"/>
        <v/>
      </c>
      <c r="V897" s="52" t="str">
        <f t="shared" si="264"/>
        <v/>
      </c>
      <c r="W897" s="66" t="str">
        <f t="shared" si="265"/>
        <v/>
      </c>
    </row>
    <row r="898" spans="1:23" ht="13.5" customHeight="1">
      <c r="A898" s="45" t="str">
        <f>IF('Time Series Inputs'!A898="","",'Time Series Inputs'!A898)</f>
        <v/>
      </c>
      <c r="B898" s="74" t="str">
        <f>IF('Time Series Inputs'!B898="","",'Time Series Inputs'!B898)</f>
        <v/>
      </c>
      <c r="C898" s="74" t="str">
        <f>IF('Time Series Inputs'!C898="","",'Time Series Inputs'!C898)</f>
        <v/>
      </c>
      <c r="D898" s="53" t="str">
        <f>IF(A898="","",'Apply Constraints'!A898)</f>
        <v/>
      </c>
      <c r="E898" s="73" t="str">
        <f t="shared" si="250"/>
        <v/>
      </c>
      <c r="F898" s="68" t="str">
        <f t="shared" si="251"/>
        <v/>
      </c>
      <c r="G898" s="68" t="str">
        <f t="shared" si="252"/>
        <v/>
      </c>
      <c r="H898" s="69" t="str">
        <f t="shared" si="253"/>
        <v/>
      </c>
      <c r="I898" s="70" t="str">
        <f t="shared" si="254"/>
        <v/>
      </c>
      <c r="J898" s="46" t="str">
        <f t="shared" ref="J898:J961" si="266">IF(B898="","", -F898* (1-(1-ANNUAL_FEE)^(1/252)))</f>
        <v/>
      </c>
      <c r="K898" s="71" t="str">
        <f t="shared" si="255"/>
        <v/>
      </c>
      <c r="L898" s="70" t="str">
        <f t="shared" si="256"/>
        <v/>
      </c>
      <c r="M898" s="53" t="str">
        <f t="shared" si="257"/>
        <v/>
      </c>
      <c r="N898" s="53" t="str">
        <f t="shared" si="258"/>
        <v/>
      </c>
      <c r="O898" s="53" t="str">
        <f t="shared" ref="O898:O961" si="267">IF(A898="","",IF(D898=N898,0,IF(D898&gt;N898,(D898-N898)/(1+BID_OFFER_SPREAD/2*D898),(D898-N898)/(1-BID_OFFER_SPREAD/2*D898))*(K898/(1-N898))))</f>
        <v/>
      </c>
      <c r="P898" s="72" t="str">
        <f t="shared" si="259"/>
        <v/>
      </c>
      <c r="Q898" s="72" t="str">
        <f t="shared" si="260"/>
        <v/>
      </c>
      <c r="R898" s="71" t="str">
        <f t="shared" si="261"/>
        <v/>
      </c>
      <c r="S898" s="71" t="str">
        <f t="shared" si="262"/>
        <v/>
      </c>
      <c r="T898" s="71" t="str">
        <f t="shared" si="263"/>
        <v/>
      </c>
      <c r="U898" s="53" t="str">
        <f t="shared" ref="U898:U961" si="268">IF(E898="","",T898/(T898+S898))</f>
        <v/>
      </c>
      <c r="V898" s="52" t="str">
        <f t="shared" si="264"/>
        <v/>
      </c>
      <c r="W898" s="66" t="str">
        <f t="shared" si="265"/>
        <v/>
      </c>
    </row>
    <row r="899" spans="1:23" ht="13.5" customHeight="1">
      <c r="A899" s="45" t="str">
        <f>IF('Time Series Inputs'!A899="","",'Time Series Inputs'!A899)</f>
        <v/>
      </c>
      <c r="B899" s="74" t="str">
        <f>IF('Time Series Inputs'!B899="","",'Time Series Inputs'!B899)</f>
        <v/>
      </c>
      <c r="C899" s="74" t="str">
        <f>IF('Time Series Inputs'!C899="","",'Time Series Inputs'!C899)</f>
        <v/>
      </c>
      <c r="D899" s="53" t="str">
        <f>IF(A899="","",'Apply Constraints'!A899)</f>
        <v/>
      </c>
      <c r="E899" s="73" t="str">
        <f t="shared" ref="E899:E962" si="269">IF(B899="","",(U898*B899/B898/(1+U898*(B899/B898-1))))</f>
        <v/>
      </c>
      <c r="F899" s="68" t="str">
        <f t="shared" ref="F899:F962" si="270">IF(B899="","",Q898*B899+S898)</f>
        <v/>
      </c>
      <c r="G899" s="68" t="str">
        <f t="shared" ref="G899:G962" si="271">IF(B899="","", E899*F899)</f>
        <v/>
      </c>
      <c r="H899" s="69" t="str">
        <f t="shared" ref="H899:H962" si="272">IF(B899="","", F899 - Q898*B899)</f>
        <v/>
      </c>
      <c r="I899" s="70" t="str">
        <f t="shared" ref="I899:I962" si="273">IF(B899="","", G899/B899)</f>
        <v/>
      </c>
      <c r="J899" s="46" t="str">
        <f t="shared" si="266"/>
        <v/>
      </c>
      <c r="K899" s="71" t="str">
        <f t="shared" ref="K899:K962" si="274">IF(B899="","", H899+J899)</f>
        <v/>
      </c>
      <c r="L899" s="70" t="str">
        <f t="shared" ref="L899:L962" si="275">IF(B899="","", K899+G899)</f>
        <v/>
      </c>
      <c r="M899" s="53" t="str">
        <f t="shared" ref="M899:M962" si="276">IF(B899="","", L899*D899*(1-ANNUAL_FEE)^(1/252))</f>
        <v/>
      </c>
      <c r="N899" s="53" t="str">
        <f t="shared" ref="N899:N962" si="277">IF(B899="","", G899/L899)</f>
        <v/>
      </c>
      <c r="O899" s="53" t="str">
        <f t="shared" si="267"/>
        <v/>
      </c>
      <c r="P899" s="72" t="str">
        <f t="shared" ref="P899:P962" si="278">IF(B899="","", O899/B899)</f>
        <v/>
      </c>
      <c r="Q899" s="72" t="str">
        <f t="shared" ref="Q899:Q962" si="279">IF(B899="","", P899+I899)</f>
        <v/>
      </c>
      <c r="R899" s="71" t="str">
        <f t="shared" ref="R899:R962" si="280">IF(A899="","",IF(P899&gt;0,-P899*B899*(1+BID_OFFER_SPREAD/2),-P899*B899*(1-BID_OFFER_SPREAD/2)))</f>
        <v/>
      </c>
      <c r="S899" s="71" t="str">
        <f t="shared" ref="S899:S962" si="281">IF(B899="","", K899+R899)</f>
        <v/>
      </c>
      <c r="T899" s="71" t="str">
        <f t="shared" ref="T899:T962" si="282">IF(B899="","", Q899*B899)</f>
        <v/>
      </c>
      <c r="U899" s="53" t="str">
        <f t="shared" si="268"/>
        <v/>
      </c>
      <c r="V899" s="52" t="str">
        <f t="shared" ref="V899:V962" si="283">IF(B899="","", IF(U899=D899,"Correct", "Error"))</f>
        <v/>
      </c>
      <c r="W899" s="66" t="str">
        <f t="shared" ref="W899:W962" si="284">IF(B899="","", S899+T899)</f>
        <v/>
      </c>
    </row>
    <row r="900" spans="1:23" ht="13.5" customHeight="1">
      <c r="A900" s="45" t="str">
        <f>IF('Time Series Inputs'!A900="","",'Time Series Inputs'!A900)</f>
        <v/>
      </c>
      <c r="B900" s="74" t="str">
        <f>IF('Time Series Inputs'!B900="","",'Time Series Inputs'!B900)</f>
        <v/>
      </c>
      <c r="C900" s="74" t="str">
        <f>IF('Time Series Inputs'!C900="","",'Time Series Inputs'!C900)</f>
        <v/>
      </c>
      <c r="D900" s="53" t="str">
        <f>IF(A900="","",'Apply Constraints'!A900)</f>
        <v/>
      </c>
      <c r="E900" s="73" t="str">
        <f t="shared" si="269"/>
        <v/>
      </c>
      <c r="F900" s="68" t="str">
        <f t="shared" si="270"/>
        <v/>
      </c>
      <c r="G900" s="68" t="str">
        <f t="shared" si="271"/>
        <v/>
      </c>
      <c r="H900" s="69" t="str">
        <f t="shared" si="272"/>
        <v/>
      </c>
      <c r="I900" s="70" t="str">
        <f t="shared" si="273"/>
        <v/>
      </c>
      <c r="J900" s="46" t="str">
        <f t="shared" si="266"/>
        <v/>
      </c>
      <c r="K900" s="71" t="str">
        <f t="shared" si="274"/>
        <v/>
      </c>
      <c r="L900" s="70" t="str">
        <f t="shared" si="275"/>
        <v/>
      </c>
      <c r="M900" s="53" t="str">
        <f t="shared" si="276"/>
        <v/>
      </c>
      <c r="N900" s="53" t="str">
        <f t="shared" si="277"/>
        <v/>
      </c>
      <c r="O900" s="53" t="str">
        <f t="shared" si="267"/>
        <v/>
      </c>
      <c r="P900" s="72" t="str">
        <f t="shared" si="278"/>
        <v/>
      </c>
      <c r="Q900" s="72" t="str">
        <f t="shared" si="279"/>
        <v/>
      </c>
      <c r="R900" s="71" t="str">
        <f t="shared" si="280"/>
        <v/>
      </c>
      <c r="S900" s="71" t="str">
        <f t="shared" si="281"/>
        <v/>
      </c>
      <c r="T900" s="71" t="str">
        <f t="shared" si="282"/>
        <v/>
      </c>
      <c r="U900" s="53" t="str">
        <f t="shared" si="268"/>
        <v/>
      </c>
      <c r="V900" s="52" t="str">
        <f t="shared" si="283"/>
        <v/>
      </c>
      <c r="W900" s="66" t="str">
        <f t="shared" si="284"/>
        <v/>
      </c>
    </row>
    <row r="901" spans="1:23" ht="13.5" customHeight="1">
      <c r="A901" s="45" t="str">
        <f>IF('Time Series Inputs'!A901="","",'Time Series Inputs'!A901)</f>
        <v/>
      </c>
      <c r="B901" s="74" t="str">
        <f>IF('Time Series Inputs'!B901="","",'Time Series Inputs'!B901)</f>
        <v/>
      </c>
      <c r="C901" s="74" t="str">
        <f>IF('Time Series Inputs'!C901="","",'Time Series Inputs'!C901)</f>
        <v/>
      </c>
      <c r="D901" s="53" t="str">
        <f>IF(A901="","",'Apply Constraints'!A901)</f>
        <v/>
      </c>
      <c r="E901" s="73" t="str">
        <f t="shared" si="269"/>
        <v/>
      </c>
      <c r="F901" s="68" t="str">
        <f t="shared" si="270"/>
        <v/>
      </c>
      <c r="G901" s="68" t="str">
        <f t="shared" si="271"/>
        <v/>
      </c>
      <c r="H901" s="69" t="str">
        <f t="shared" si="272"/>
        <v/>
      </c>
      <c r="I901" s="70" t="str">
        <f t="shared" si="273"/>
        <v/>
      </c>
      <c r="J901" s="46" t="str">
        <f t="shared" si="266"/>
        <v/>
      </c>
      <c r="K901" s="71" t="str">
        <f t="shared" si="274"/>
        <v/>
      </c>
      <c r="L901" s="70" t="str">
        <f t="shared" si="275"/>
        <v/>
      </c>
      <c r="M901" s="53" t="str">
        <f t="shared" si="276"/>
        <v/>
      </c>
      <c r="N901" s="53" t="str">
        <f t="shared" si="277"/>
        <v/>
      </c>
      <c r="O901" s="53" t="str">
        <f t="shared" si="267"/>
        <v/>
      </c>
      <c r="P901" s="72" t="str">
        <f t="shared" si="278"/>
        <v/>
      </c>
      <c r="Q901" s="72" t="str">
        <f t="shared" si="279"/>
        <v/>
      </c>
      <c r="R901" s="71" t="str">
        <f t="shared" si="280"/>
        <v/>
      </c>
      <c r="S901" s="71" t="str">
        <f t="shared" si="281"/>
        <v/>
      </c>
      <c r="T901" s="71" t="str">
        <f t="shared" si="282"/>
        <v/>
      </c>
      <c r="U901" s="53" t="str">
        <f t="shared" si="268"/>
        <v/>
      </c>
      <c r="V901" s="52" t="str">
        <f t="shared" si="283"/>
        <v/>
      </c>
      <c r="W901" s="66" t="str">
        <f t="shared" si="284"/>
        <v/>
      </c>
    </row>
    <row r="902" spans="1:23" ht="13.5" customHeight="1">
      <c r="A902" s="45" t="str">
        <f>IF('Time Series Inputs'!A902="","",'Time Series Inputs'!A902)</f>
        <v/>
      </c>
      <c r="B902" s="74" t="str">
        <f>IF('Time Series Inputs'!B902="","",'Time Series Inputs'!B902)</f>
        <v/>
      </c>
      <c r="C902" s="74" t="str">
        <f>IF('Time Series Inputs'!C902="","",'Time Series Inputs'!C902)</f>
        <v/>
      </c>
      <c r="D902" s="53" t="str">
        <f>IF(A902="","",'Apply Constraints'!A902)</f>
        <v/>
      </c>
      <c r="E902" s="73" t="str">
        <f t="shared" si="269"/>
        <v/>
      </c>
      <c r="F902" s="68" t="str">
        <f t="shared" si="270"/>
        <v/>
      </c>
      <c r="G902" s="68" t="str">
        <f t="shared" si="271"/>
        <v/>
      </c>
      <c r="H902" s="69" t="str">
        <f t="shared" si="272"/>
        <v/>
      </c>
      <c r="I902" s="70" t="str">
        <f t="shared" si="273"/>
        <v/>
      </c>
      <c r="J902" s="46" t="str">
        <f t="shared" si="266"/>
        <v/>
      </c>
      <c r="K902" s="71" t="str">
        <f t="shared" si="274"/>
        <v/>
      </c>
      <c r="L902" s="70" t="str">
        <f t="shared" si="275"/>
        <v/>
      </c>
      <c r="M902" s="53" t="str">
        <f t="shared" si="276"/>
        <v/>
      </c>
      <c r="N902" s="53" t="str">
        <f t="shared" si="277"/>
        <v/>
      </c>
      <c r="O902" s="53" t="str">
        <f t="shared" si="267"/>
        <v/>
      </c>
      <c r="P902" s="72" t="str">
        <f t="shared" si="278"/>
        <v/>
      </c>
      <c r="Q902" s="72" t="str">
        <f t="shared" si="279"/>
        <v/>
      </c>
      <c r="R902" s="71" t="str">
        <f t="shared" si="280"/>
        <v/>
      </c>
      <c r="S902" s="71" t="str">
        <f t="shared" si="281"/>
        <v/>
      </c>
      <c r="T902" s="71" t="str">
        <f t="shared" si="282"/>
        <v/>
      </c>
      <c r="U902" s="53" t="str">
        <f t="shared" si="268"/>
        <v/>
      </c>
      <c r="V902" s="52" t="str">
        <f t="shared" si="283"/>
        <v/>
      </c>
      <c r="W902" s="66" t="str">
        <f t="shared" si="284"/>
        <v/>
      </c>
    </row>
    <row r="903" spans="1:23" ht="13.5" customHeight="1">
      <c r="A903" s="45" t="str">
        <f>IF('Time Series Inputs'!A903="","",'Time Series Inputs'!A903)</f>
        <v/>
      </c>
      <c r="B903" s="74" t="str">
        <f>IF('Time Series Inputs'!B903="","",'Time Series Inputs'!B903)</f>
        <v/>
      </c>
      <c r="C903" s="74" t="str">
        <f>IF('Time Series Inputs'!C903="","",'Time Series Inputs'!C903)</f>
        <v/>
      </c>
      <c r="D903" s="53" t="str">
        <f>IF(A903="","",'Apply Constraints'!A903)</f>
        <v/>
      </c>
      <c r="E903" s="73" t="str">
        <f t="shared" si="269"/>
        <v/>
      </c>
      <c r="F903" s="68" t="str">
        <f t="shared" si="270"/>
        <v/>
      </c>
      <c r="G903" s="68" t="str">
        <f t="shared" si="271"/>
        <v/>
      </c>
      <c r="H903" s="69" t="str">
        <f t="shared" si="272"/>
        <v/>
      </c>
      <c r="I903" s="70" t="str">
        <f t="shared" si="273"/>
        <v/>
      </c>
      <c r="J903" s="46" t="str">
        <f t="shared" si="266"/>
        <v/>
      </c>
      <c r="K903" s="71" t="str">
        <f t="shared" si="274"/>
        <v/>
      </c>
      <c r="L903" s="70" t="str">
        <f t="shared" si="275"/>
        <v/>
      </c>
      <c r="M903" s="53" t="str">
        <f t="shared" si="276"/>
        <v/>
      </c>
      <c r="N903" s="53" t="str">
        <f t="shared" si="277"/>
        <v/>
      </c>
      <c r="O903" s="53" t="str">
        <f t="shared" si="267"/>
        <v/>
      </c>
      <c r="P903" s="72" t="str">
        <f t="shared" si="278"/>
        <v/>
      </c>
      <c r="Q903" s="72" t="str">
        <f t="shared" si="279"/>
        <v/>
      </c>
      <c r="R903" s="71" t="str">
        <f t="shared" si="280"/>
        <v/>
      </c>
      <c r="S903" s="71" t="str">
        <f t="shared" si="281"/>
        <v/>
      </c>
      <c r="T903" s="71" t="str">
        <f t="shared" si="282"/>
        <v/>
      </c>
      <c r="U903" s="53" t="str">
        <f t="shared" si="268"/>
        <v/>
      </c>
      <c r="V903" s="52" t="str">
        <f t="shared" si="283"/>
        <v/>
      </c>
      <c r="W903" s="66" t="str">
        <f t="shared" si="284"/>
        <v/>
      </c>
    </row>
    <row r="904" spans="1:23" ht="13.5" customHeight="1">
      <c r="A904" s="45" t="str">
        <f>IF('Time Series Inputs'!A904="","",'Time Series Inputs'!A904)</f>
        <v/>
      </c>
      <c r="B904" s="74" t="str">
        <f>IF('Time Series Inputs'!B904="","",'Time Series Inputs'!B904)</f>
        <v/>
      </c>
      <c r="C904" s="74" t="str">
        <f>IF('Time Series Inputs'!C904="","",'Time Series Inputs'!C904)</f>
        <v/>
      </c>
      <c r="D904" s="53" t="str">
        <f>IF(A904="","",'Apply Constraints'!A904)</f>
        <v/>
      </c>
      <c r="E904" s="73" t="str">
        <f t="shared" si="269"/>
        <v/>
      </c>
      <c r="F904" s="68" t="str">
        <f t="shared" si="270"/>
        <v/>
      </c>
      <c r="G904" s="68" t="str">
        <f t="shared" si="271"/>
        <v/>
      </c>
      <c r="H904" s="69" t="str">
        <f t="shared" si="272"/>
        <v/>
      </c>
      <c r="I904" s="70" t="str">
        <f t="shared" si="273"/>
        <v/>
      </c>
      <c r="J904" s="46" t="str">
        <f t="shared" si="266"/>
        <v/>
      </c>
      <c r="K904" s="71" t="str">
        <f t="shared" si="274"/>
        <v/>
      </c>
      <c r="L904" s="70" t="str">
        <f t="shared" si="275"/>
        <v/>
      </c>
      <c r="M904" s="53" t="str">
        <f t="shared" si="276"/>
        <v/>
      </c>
      <c r="N904" s="53" t="str">
        <f t="shared" si="277"/>
        <v/>
      </c>
      <c r="O904" s="53" t="str">
        <f t="shared" si="267"/>
        <v/>
      </c>
      <c r="P904" s="72" t="str">
        <f t="shared" si="278"/>
        <v/>
      </c>
      <c r="Q904" s="72" t="str">
        <f t="shared" si="279"/>
        <v/>
      </c>
      <c r="R904" s="71" t="str">
        <f t="shared" si="280"/>
        <v/>
      </c>
      <c r="S904" s="71" t="str">
        <f t="shared" si="281"/>
        <v/>
      </c>
      <c r="T904" s="71" t="str">
        <f t="shared" si="282"/>
        <v/>
      </c>
      <c r="U904" s="53" t="str">
        <f t="shared" si="268"/>
        <v/>
      </c>
      <c r="V904" s="52" t="str">
        <f t="shared" si="283"/>
        <v/>
      </c>
      <c r="W904" s="66" t="str">
        <f t="shared" si="284"/>
        <v/>
      </c>
    </row>
    <row r="905" spans="1:23" ht="13.5" customHeight="1">
      <c r="A905" s="45" t="str">
        <f>IF('Time Series Inputs'!A905="","",'Time Series Inputs'!A905)</f>
        <v/>
      </c>
      <c r="B905" s="74" t="str">
        <f>IF('Time Series Inputs'!B905="","",'Time Series Inputs'!B905)</f>
        <v/>
      </c>
      <c r="C905" s="74" t="str">
        <f>IF('Time Series Inputs'!C905="","",'Time Series Inputs'!C905)</f>
        <v/>
      </c>
      <c r="D905" s="53" t="str">
        <f>IF(A905="","",'Apply Constraints'!A905)</f>
        <v/>
      </c>
      <c r="E905" s="73" t="str">
        <f t="shared" si="269"/>
        <v/>
      </c>
      <c r="F905" s="68" t="str">
        <f t="shared" si="270"/>
        <v/>
      </c>
      <c r="G905" s="68" t="str">
        <f t="shared" si="271"/>
        <v/>
      </c>
      <c r="H905" s="69" t="str">
        <f t="shared" si="272"/>
        <v/>
      </c>
      <c r="I905" s="70" t="str">
        <f t="shared" si="273"/>
        <v/>
      </c>
      <c r="J905" s="46" t="str">
        <f t="shared" si="266"/>
        <v/>
      </c>
      <c r="K905" s="71" t="str">
        <f t="shared" si="274"/>
        <v/>
      </c>
      <c r="L905" s="70" t="str">
        <f t="shared" si="275"/>
        <v/>
      </c>
      <c r="M905" s="53" t="str">
        <f t="shared" si="276"/>
        <v/>
      </c>
      <c r="N905" s="53" t="str">
        <f t="shared" si="277"/>
        <v/>
      </c>
      <c r="O905" s="53" t="str">
        <f t="shared" si="267"/>
        <v/>
      </c>
      <c r="P905" s="72" t="str">
        <f t="shared" si="278"/>
        <v/>
      </c>
      <c r="Q905" s="72" t="str">
        <f t="shared" si="279"/>
        <v/>
      </c>
      <c r="R905" s="71" t="str">
        <f t="shared" si="280"/>
        <v/>
      </c>
      <c r="S905" s="71" t="str">
        <f t="shared" si="281"/>
        <v/>
      </c>
      <c r="T905" s="71" t="str">
        <f t="shared" si="282"/>
        <v/>
      </c>
      <c r="U905" s="53" t="str">
        <f t="shared" si="268"/>
        <v/>
      </c>
      <c r="V905" s="52" t="str">
        <f t="shared" si="283"/>
        <v/>
      </c>
      <c r="W905" s="66" t="str">
        <f t="shared" si="284"/>
        <v/>
      </c>
    </row>
    <row r="906" spans="1:23" ht="13.5" customHeight="1">
      <c r="A906" s="45" t="str">
        <f>IF('Time Series Inputs'!A906="","",'Time Series Inputs'!A906)</f>
        <v/>
      </c>
      <c r="B906" s="74" t="str">
        <f>IF('Time Series Inputs'!B906="","",'Time Series Inputs'!B906)</f>
        <v/>
      </c>
      <c r="C906" s="74" t="str">
        <f>IF('Time Series Inputs'!C906="","",'Time Series Inputs'!C906)</f>
        <v/>
      </c>
      <c r="D906" s="53" t="str">
        <f>IF(A906="","",'Apply Constraints'!A906)</f>
        <v/>
      </c>
      <c r="E906" s="73" t="str">
        <f t="shared" si="269"/>
        <v/>
      </c>
      <c r="F906" s="68" t="str">
        <f t="shared" si="270"/>
        <v/>
      </c>
      <c r="G906" s="68" t="str">
        <f t="shared" si="271"/>
        <v/>
      </c>
      <c r="H906" s="69" t="str">
        <f t="shared" si="272"/>
        <v/>
      </c>
      <c r="I906" s="70" t="str">
        <f t="shared" si="273"/>
        <v/>
      </c>
      <c r="J906" s="46" t="str">
        <f t="shared" si="266"/>
        <v/>
      </c>
      <c r="K906" s="71" t="str">
        <f t="shared" si="274"/>
        <v/>
      </c>
      <c r="L906" s="70" t="str">
        <f t="shared" si="275"/>
        <v/>
      </c>
      <c r="M906" s="53" t="str">
        <f t="shared" si="276"/>
        <v/>
      </c>
      <c r="N906" s="53" t="str">
        <f t="shared" si="277"/>
        <v/>
      </c>
      <c r="O906" s="53" t="str">
        <f t="shared" si="267"/>
        <v/>
      </c>
      <c r="P906" s="72" t="str">
        <f t="shared" si="278"/>
        <v/>
      </c>
      <c r="Q906" s="72" t="str">
        <f t="shared" si="279"/>
        <v/>
      </c>
      <c r="R906" s="71" t="str">
        <f t="shared" si="280"/>
        <v/>
      </c>
      <c r="S906" s="71" t="str">
        <f t="shared" si="281"/>
        <v/>
      </c>
      <c r="T906" s="71" t="str">
        <f t="shared" si="282"/>
        <v/>
      </c>
      <c r="U906" s="53" t="str">
        <f t="shared" si="268"/>
        <v/>
      </c>
      <c r="V906" s="52" t="str">
        <f t="shared" si="283"/>
        <v/>
      </c>
      <c r="W906" s="66" t="str">
        <f t="shared" si="284"/>
        <v/>
      </c>
    </row>
    <row r="907" spans="1:23" ht="13.5" customHeight="1">
      <c r="A907" s="45" t="str">
        <f>IF('Time Series Inputs'!A907="","",'Time Series Inputs'!A907)</f>
        <v/>
      </c>
      <c r="B907" s="74" t="str">
        <f>IF('Time Series Inputs'!B907="","",'Time Series Inputs'!B907)</f>
        <v/>
      </c>
      <c r="C907" s="74" t="str">
        <f>IF('Time Series Inputs'!C907="","",'Time Series Inputs'!C907)</f>
        <v/>
      </c>
      <c r="D907" s="53" t="str">
        <f>IF(A907="","",'Apply Constraints'!A907)</f>
        <v/>
      </c>
      <c r="E907" s="73" t="str">
        <f t="shared" si="269"/>
        <v/>
      </c>
      <c r="F907" s="68" t="str">
        <f t="shared" si="270"/>
        <v/>
      </c>
      <c r="G907" s="68" t="str">
        <f t="shared" si="271"/>
        <v/>
      </c>
      <c r="H907" s="69" t="str">
        <f t="shared" si="272"/>
        <v/>
      </c>
      <c r="I907" s="70" t="str">
        <f t="shared" si="273"/>
        <v/>
      </c>
      <c r="J907" s="46" t="str">
        <f t="shared" si="266"/>
        <v/>
      </c>
      <c r="K907" s="71" t="str">
        <f t="shared" si="274"/>
        <v/>
      </c>
      <c r="L907" s="70" t="str">
        <f t="shared" si="275"/>
        <v/>
      </c>
      <c r="M907" s="53" t="str">
        <f t="shared" si="276"/>
        <v/>
      </c>
      <c r="N907" s="53" t="str">
        <f t="shared" si="277"/>
        <v/>
      </c>
      <c r="O907" s="53" t="str">
        <f t="shared" si="267"/>
        <v/>
      </c>
      <c r="P907" s="72" t="str">
        <f t="shared" si="278"/>
        <v/>
      </c>
      <c r="Q907" s="72" t="str">
        <f t="shared" si="279"/>
        <v/>
      </c>
      <c r="R907" s="71" t="str">
        <f t="shared" si="280"/>
        <v/>
      </c>
      <c r="S907" s="71" t="str">
        <f t="shared" si="281"/>
        <v/>
      </c>
      <c r="T907" s="71" t="str">
        <f t="shared" si="282"/>
        <v/>
      </c>
      <c r="U907" s="53" t="str">
        <f t="shared" si="268"/>
        <v/>
      </c>
      <c r="V907" s="52" t="str">
        <f t="shared" si="283"/>
        <v/>
      </c>
      <c r="W907" s="66" t="str">
        <f t="shared" si="284"/>
        <v/>
      </c>
    </row>
    <row r="908" spans="1:23" ht="13.5" customHeight="1">
      <c r="A908" s="45" t="str">
        <f>IF('Time Series Inputs'!A908="","",'Time Series Inputs'!A908)</f>
        <v/>
      </c>
      <c r="B908" s="74" t="str">
        <f>IF('Time Series Inputs'!B908="","",'Time Series Inputs'!B908)</f>
        <v/>
      </c>
      <c r="C908" s="74" t="str">
        <f>IF('Time Series Inputs'!C908="","",'Time Series Inputs'!C908)</f>
        <v/>
      </c>
      <c r="D908" s="53" t="str">
        <f>IF(A908="","",'Apply Constraints'!A908)</f>
        <v/>
      </c>
      <c r="E908" s="73" t="str">
        <f t="shared" si="269"/>
        <v/>
      </c>
      <c r="F908" s="68" t="str">
        <f t="shared" si="270"/>
        <v/>
      </c>
      <c r="G908" s="68" t="str">
        <f t="shared" si="271"/>
        <v/>
      </c>
      <c r="H908" s="69" t="str">
        <f t="shared" si="272"/>
        <v/>
      </c>
      <c r="I908" s="70" t="str">
        <f t="shared" si="273"/>
        <v/>
      </c>
      <c r="J908" s="46" t="str">
        <f t="shared" si="266"/>
        <v/>
      </c>
      <c r="K908" s="71" t="str">
        <f t="shared" si="274"/>
        <v/>
      </c>
      <c r="L908" s="70" t="str">
        <f t="shared" si="275"/>
        <v/>
      </c>
      <c r="M908" s="53" t="str">
        <f t="shared" si="276"/>
        <v/>
      </c>
      <c r="N908" s="53" t="str">
        <f t="shared" si="277"/>
        <v/>
      </c>
      <c r="O908" s="53" t="str">
        <f t="shared" si="267"/>
        <v/>
      </c>
      <c r="P908" s="72" t="str">
        <f t="shared" si="278"/>
        <v/>
      </c>
      <c r="Q908" s="72" t="str">
        <f t="shared" si="279"/>
        <v/>
      </c>
      <c r="R908" s="71" t="str">
        <f t="shared" si="280"/>
        <v/>
      </c>
      <c r="S908" s="71" t="str">
        <f t="shared" si="281"/>
        <v/>
      </c>
      <c r="T908" s="71" t="str">
        <f t="shared" si="282"/>
        <v/>
      </c>
      <c r="U908" s="53" t="str">
        <f t="shared" si="268"/>
        <v/>
      </c>
      <c r="V908" s="52" t="str">
        <f t="shared" si="283"/>
        <v/>
      </c>
      <c r="W908" s="66" t="str">
        <f t="shared" si="284"/>
        <v/>
      </c>
    </row>
    <row r="909" spans="1:23" ht="13.5" customHeight="1">
      <c r="A909" s="45" t="str">
        <f>IF('Time Series Inputs'!A909="","",'Time Series Inputs'!A909)</f>
        <v/>
      </c>
      <c r="B909" s="74" t="str">
        <f>IF('Time Series Inputs'!B909="","",'Time Series Inputs'!B909)</f>
        <v/>
      </c>
      <c r="C909" s="74" t="str">
        <f>IF('Time Series Inputs'!C909="","",'Time Series Inputs'!C909)</f>
        <v/>
      </c>
      <c r="D909" s="53" t="str">
        <f>IF(A909="","",'Apply Constraints'!A909)</f>
        <v/>
      </c>
      <c r="E909" s="73" t="str">
        <f t="shared" si="269"/>
        <v/>
      </c>
      <c r="F909" s="68" t="str">
        <f t="shared" si="270"/>
        <v/>
      </c>
      <c r="G909" s="68" t="str">
        <f t="shared" si="271"/>
        <v/>
      </c>
      <c r="H909" s="69" t="str">
        <f t="shared" si="272"/>
        <v/>
      </c>
      <c r="I909" s="70" t="str">
        <f t="shared" si="273"/>
        <v/>
      </c>
      <c r="J909" s="46" t="str">
        <f t="shared" si="266"/>
        <v/>
      </c>
      <c r="K909" s="71" t="str">
        <f t="shared" si="274"/>
        <v/>
      </c>
      <c r="L909" s="70" t="str">
        <f t="shared" si="275"/>
        <v/>
      </c>
      <c r="M909" s="53" t="str">
        <f t="shared" si="276"/>
        <v/>
      </c>
      <c r="N909" s="53" t="str">
        <f t="shared" si="277"/>
        <v/>
      </c>
      <c r="O909" s="53" t="str">
        <f t="shared" si="267"/>
        <v/>
      </c>
      <c r="P909" s="72" t="str">
        <f t="shared" si="278"/>
        <v/>
      </c>
      <c r="Q909" s="72" t="str">
        <f t="shared" si="279"/>
        <v/>
      </c>
      <c r="R909" s="71" t="str">
        <f t="shared" si="280"/>
        <v/>
      </c>
      <c r="S909" s="71" t="str">
        <f t="shared" si="281"/>
        <v/>
      </c>
      <c r="T909" s="71" t="str">
        <f t="shared" si="282"/>
        <v/>
      </c>
      <c r="U909" s="53" t="str">
        <f t="shared" si="268"/>
        <v/>
      </c>
      <c r="V909" s="52" t="str">
        <f t="shared" si="283"/>
        <v/>
      </c>
      <c r="W909" s="66" t="str">
        <f t="shared" si="284"/>
        <v/>
      </c>
    </row>
    <row r="910" spans="1:23" ht="13.5" customHeight="1">
      <c r="A910" s="45" t="str">
        <f>IF('Time Series Inputs'!A910="","",'Time Series Inputs'!A910)</f>
        <v/>
      </c>
      <c r="B910" s="74" t="str">
        <f>IF('Time Series Inputs'!B910="","",'Time Series Inputs'!B910)</f>
        <v/>
      </c>
      <c r="C910" s="74" t="str">
        <f>IF('Time Series Inputs'!C910="","",'Time Series Inputs'!C910)</f>
        <v/>
      </c>
      <c r="D910" s="53" t="str">
        <f>IF(A910="","",'Apply Constraints'!A910)</f>
        <v/>
      </c>
      <c r="E910" s="73" t="str">
        <f t="shared" si="269"/>
        <v/>
      </c>
      <c r="F910" s="68" t="str">
        <f t="shared" si="270"/>
        <v/>
      </c>
      <c r="G910" s="68" t="str">
        <f t="shared" si="271"/>
        <v/>
      </c>
      <c r="H910" s="69" t="str">
        <f t="shared" si="272"/>
        <v/>
      </c>
      <c r="I910" s="70" t="str">
        <f t="shared" si="273"/>
        <v/>
      </c>
      <c r="J910" s="46" t="str">
        <f t="shared" si="266"/>
        <v/>
      </c>
      <c r="K910" s="71" t="str">
        <f t="shared" si="274"/>
        <v/>
      </c>
      <c r="L910" s="70" t="str">
        <f t="shared" si="275"/>
        <v/>
      </c>
      <c r="M910" s="53" t="str">
        <f t="shared" si="276"/>
        <v/>
      </c>
      <c r="N910" s="53" t="str">
        <f t="shared" si="277"/>
        <v/>
      </c>
      <c r="O910" s="53" t="str">
        <f t="shared" si="267"/>
        <v/>
      </c>
      <c r="P910" s="72" t="str">
        <f t="shared" si="278"/>
        <v/>
      </c>
      <c r="Q910" s="72" t="str">
        <f t="shared" si="279"/>
        <v/>
      </c>
      <c r="R910" s="71" t="str">
        <f t="shared" si="280"/>
        <v/>
      </c>
      <c r="S910" s="71" t="str">
        <f t="shared" si="281"/>
        <v/>
      </c>
      <c r="T910" s="71" t="str">
        <f t="shared" si="282"/>
        <v/>
      </c>
      <c r="U910" s="53" t="str">
        <f t="shared" si="268"/>
        <v/>
      </c>
      <c r="V910" s="52" t="str">
        <f t="shared" si="283"/>
        <v/>
      </c>
      <c r="W910" s="66" t="str">
        <f t="shared" si="284"/>
        <v/>
      </c>
    </row>
    <row r="911" spans="1:23" ht="13.5" customHeight="1">
      <c r="A911" s="45" t="str">
        <f>IF('Time Series Inputs'!A911="","",'Time Series Inputs'!A911)</f>
        <v/>
      </c>
      <c r="B911" s="74" t="str">
        <f>IF('Time Series Inputs'!B911="","",'Time Series Inputs'!B911)</f>
        <v/>
      </c>
      <c r="C911" s="74" t="str">
        <f>IF('Time Series Inputs'!C911="","",'Time Series Inputs'!C911)</f>
        <v/>
      </c>
      <c r="D911" s="53" t="str">
        <f>IF(A911="","",'Apply Constraints'!A911)</f>
        <v/>
      </c>
      <c r="E911" s="73" t="str">
        <f t="shared" si="269"/>
        <v/>
      </c>
      <c r="F911" s="68" t="str">
        <f t="shared" si="270"/>
        <v/>
      </c>
      <c r="G911" s="68" t="str">
        <f t="shared" si="271"/>
        <v/>
      </c>
      <c r="H911" s="69" t="str">
        <f t="shared" si="272"/>
        <v/>
      </c>
      <c r="I911" s="70" t="str">
        <f t="shared" si="273"/>
        <v/>
      </c>
      <c r="J911" s="46" t="str">
        <f t="shared" si="266"/>
        <v/>
      </c>
      <c r="K911" s="71" t="str">
        <f t="shared" si="274"/>
        <v/>
      </c>
      <c r="L911" s="70" t="str">
        <f t="shared" si="275"/>
        <v/>
      </c>
      <c r="M911" s="53" t="str">
        <f t="shared" si="276"/>
        <v/>
      </c>
      <c r="N911" s="53" t="str">
        <f t="shared" si="277"/>
        <v/>
      </c>
      <c r="O911" s="53" t="str">
        <f t="shared" si="267"/>
        <v/>
      </c>
      <c r="P911" s="72" t="str">
        <f t="shared" si="278"/>
        <v/>
      </c>
      <c r="Q911" s="72" t="str">
        <f t="shared" si="279"/>
        <v/>
      </c>
      <c r="R911" s="71" t="str">
        <f t="shared" si="280"/>
        <v/>
      </c>
      <c r="S911" s="71" t="str">
        <f t="shared" si="281"/>
        <v/>
      </c>
      <c r="T911" s="71" t="str">
        <f t="shared" si="282"/>
        <v/>
      </c>
      <c r="U911" s="53" t="str">
        <f t="shared" si="268"/>
        <v/>
      </c>
      <c r="V911" s="52" t="str">
        <f t="shared" si="283"/>
        <v/>
      </c>
      <c r="W911" s="66" t="str">
        <f t="shared" si="284"/>
        <v/>
      </c>
    </row>
    <row r="912" spans="1:23" ht="13.5" customHeight="1">
      <c r="A912" s="45" t="str">
        <f>IF('Time Series Inputs'!A912="","",'Time Series Inputs'!A912)</f>
        <v/>
      </c>
      <c r="B912" s="74" t="str">
        <f>IF('Time Series Inputs'!B912="","",'Time Series Inputs'!B912)</f>
        <v/>
      </c>
      <c r="C912" s="74" t="str">
        <f>IF('Time Series Inputs'!C912="","",'Time Series Inputs'!C912)</f>
        <v/>
      </c>
      <c r="D912" s="53" t="str">
        <f>IF(A912="","",'Apply Constraints'!A912)</f>
        <v/>
      </c>
      <c r="E912" s="73" t="str">
        <f t="shared" si="269"/>
        <v/>
      </c>
      <c r="F912" s="68" t="str">
        <f t="shared" si="270"/>
        <v/>
      </c>
      <c r="G912" s="68" t="str">
        <f t="shared" si="271"/>
        <v/>
      </c>
      <c r="H912" s="69" t="str">
        <f t="shared" si="272"/>
        <v/>
      </c>
      <c r="I912" s="70" t="str">
        <f t="shared" si="273"/>
        <v/>
      </c>
      <c r="J912" s="46" t="str">
        <f t="shared" si="266"/>
        <v/>
      </c>
      <c r="K912" s="71" t="str">
        <f t="shared" si="274"/>
        <v/>
      </c>
      <c r="L912" s="70" t="str">
        <f t="shared" si="275"/>
        <v/>
      </c>
      <c r="M912" s="53" t="str">
        <f t="shared" si="276"/>
        <v/>
      </c>
      <c r="N912" s="53" t="str">
        <f t="shared" si="277"/>
        <v/>
      </c>
      <c r="O912" s="53" t="str">
        <f t="shared" si="267"/>
        <v/>
      </c>
      <c r="P912" s="72" t="str">
        <f t="shared" si="278"/>
        <v/>
      </c>
      <c r="Q912" s="72" t="str">
        <f t="shared" si="279"/>
        <v/>
      </c>
      <c r="R912" s="71" t="str">
        <f t="shared" si="280"/>
        <v/>
      </c>
      <c r="S912" s="71" t="str">
        <f t="shared" si="281"/>
        <v/>
      </c>
      <c r="T912" s="71" t="str">
        <f t="shared" si="282"/>
        <v/>
      </c>
      <c r="U912" s="53" t="str">
        <f t="shared" si="268"/>
        <v/>
      </c>
      <c r="V912" s="52" t="str">
        <f t="shared" si="283"/>
        <v/>
      </c>
      <c r="W912" s="66" t="str">
        <f t="shared" si="284"/>
        <v/>
      </c>
    </row>
    <row r="913" spans="1:23" ht="13.5" customHeight="1">
      <c r="A913" s="45" t="str">
        <f>IF('Time Series Inputs'!A913="","",'Time Series Inputs'!A913)</f>
        <v/>
      </c>
      <c r="B913" s="74" t="str">
        <f>IF('Time Series Inputs'!B913="","",'Time Series Inputs'!B913)</f>
        <v/>
      </c>
      <c r="C913" s="74" t="str">
        <f>IF('Time Series Inputs'!C913="","",'Time Series Inputs'!C913)</f>
        <v/>
      </c>
      <c r="D913" s="53" t="str">
        <f>IF(A913="","",'Apply Constraints'!A913)</f>
        <v/>
      </c>
      <c r="E913" s="73" t="str">
        <f t="shared" si="269"/>
        <v/>
      </c>
      <c r="F913" s="68" t="str">
        <f t="shared" si="270"/>
        <v/>
      </c>
      <c r="G913" s="68" t="str">
        <f t="shared" si="271"/>
        <v/>
      </c>
      <c r="H913" s="69" t="str">
        <f t="shared" si="272"/>
        <v/>
      </c>
      <c r="I913" s="70" t="str">
        <f t="shared" si="273"/>
        <v/>
      </c>
      <c r="J913" s="46" t="str">
        <f t="shared" si="266"/>
        <v/>
      </c>
      <c r="K913" s="71" t="str">
        <f t="shared" si="274"/>
        <v/>
      </c>
      <c r="L913" s="70" t="str">
        <f t="shared" si="275"/>
        <v/>
      </c>
      <c r="M913" s="53" t="str">
        <f t="shared" si="276"/>
        <v/>
      </c>
      <c r="N913" s="53" t="str">
        <f t="shared" si="277"/>
        <v/>
      </c>
      <c r="O913" s="53" t="str">
        <f t="shared" si="267"/>
        <v/>
      </c>
      <c r="P913" s="72" t="str">
        <f t="shared" si="278"/>
        <v/>
      </c>
      <c r="Q913" s="72" t="str">
        <f t="shared" si="279"/>
        <v/>
      </c>
      <c r="R913" s="71" t="str">
        <f t="shared" si="280"/>
        <v/>
      </c>
      <c r="S913" s="71" t="str">
        <f t="shared" si="281"/>
        <v/>
      </c>
      <c r="T913" s="71" t="str">
        <f t="shared" si="282"/>
        <v/>
      </c>
      <c r="U913" s="53" t="str">
        <f t="shared" si="268"/>
        <v/>
      </c>
      <c r="V913" s="52" t="str">
        <f t="shared" si="283"/>
        <v/>
      </c>
      <c r="W913" s="66" t="str">
        <f t="shared" si="284"/>
        <v/>
      </c>
    </row>
    <row r="914" spans="1:23" ht="13.5" customHeight="1">
      <c r="A914" s="45" t="str">
        <f>IF('Time Series Inputs'!A914="","",'Time Series Inputs'!A914)</f>
        <v/>
      </c>
      <c r="B914" s="74" t="str">
        <f>IF('Time Series Inputs'!B914="","",'Time Series Inputs'!B914)</f>
        <v/>
      </c>
      <c r="C914" s="74" t="str">
        <f>IF('Time Series Inputs'!C914="","",'Time Series Inputs'!C914)</f>
        <v/>
      </c>
      <c r="D914" s="53" t="str">
        <f>IF(A914="","",'Apply Constraints'!A914)</f>
        <v/>
      </c>
      <c r="E914" s="73" t="str">
        <f t="shared" si="269"/>
        <v/>
      </c>
      <c r="F914" s="68" t="str">
        <f t="shared" si="270"/>
        <v/>
      </c>
      <c r="G914" s="68" t="str">
        <f t="shared" si="271"/>
        <v/>
      </c>
      <c r="H914" s="69" t="str">
        <f t="shared" si="272"/>
        <v/>
      </c>
      <c r="I914" s="70" t="str">
        <f t="shared" si="273"/>
        <v/>
      </c>
      <c r="J914" s="46" t="str">
        <f t="shared" si="266"/>
        <v/>
      </c>
      <c r="K914" s="71" t="str">
        <f t="shared" si="274"/>
        <v/>
      </c>
      <c r="L914" s="70" t="str">
        <f t="shared" si="275"/>
        <v/>
      </c>
      <c r="M914" s="53" t="str">
        <f t="shared" si="276"/>
        <v/>
      </c>
      <c r="N914" s="53" t="str">
        <f t="shared" si="277"/>
        <v/>
      </c>
      <c r="O914" s="53" t="str">
        <f t="shared" si="267"/>
        <v/>
      </c>
      <c r="P914" s="72" t="str">
        <f t="shared" si="278"/>
        <v/>
      </c>
      <c r="Q914" s="72" t="str">
        <f t="shared" si="279"/>
        <v/>
      </c>
      <c r="R914" s="71" t="str">
        <f t="shared" si="280"/>
        <v/>
      </c>
      <c r="S914" s="71" t="str">
        <f t="shared" si="281"/>
        <v/>
      </c>
      <c r="T914" s="71" t="str">
        <f t="shared" si="282"/>
        <v/>
      </c>
      <c r="U914" s="53" t="str">
        <f t="shared" si="268"/>
        <v/>
      </c>
      <c r="V914" s="52" t="str">
        <f t="shared" si="283"/>
        <v/>
      </c>
      <c r="W914" s="66" t="str">
        <f t="shared" si="284"/>
        <v/>
      </c>
    </row>
    <row r="915" spans="1:23" ht="13.5" customHeight="1">
      <c r="A915" s="45" t="str">
        <f>IF('Time Series Inputs'!A915="","",'Time Series Inputs'!A915)</f>
        <v/>
      </c>
      <c r="B915" s="74" t="str">
        <f>IF('Time Series Inputs'!B915="","",'Time Series Inputs'!B915)</f>
        <v/>
      </c>
      <c r="C915" s="74" t="str">
        <f>IF('Time Series Inputs'!C915="","",'Time Series Inputs'!C915)</f>
        <v/>
      </c>
      <c r="D915" s="53" t="str">
        <f>IF(A915="","",'Apply Constraints'!A915)</f>
        <v/>
      </c>
      <c r="E915" s="73" t="str">
        <f t="shared" si="269"/>
        <v/>
      </c>
      <c r="F915" s="68" t="str">
        <f t="shared" si="270"/>
        <v/>
      </c>
      <c r="G915" s="68" t="str">
        <f t="shared" si="271"/>
        <v/>
      </c>
      <c r="H915" s="69" t="str">
        <f t="shared" si="272"/>
        <v/>
      </c>
      <c r="I915" s="70" t="str">
        <f t="shared" si="273"/>
        <v/>
      </c>
      <c r="J915" s="46" t="str">
        <f t="shared" si="266"/>
        <v/>
      </c>
      <c r="K915" s="71" t="str">
        <f t="shared" si="274"/>
        <v/>
      </c>
      <c r="L915" s="70" t="str">
        <f t="shared" si="275"/>
        <v/>
      </c>
      <c r="M915" s="53" t="str">
        <f t="shared" si="276"/>
        <v/>
      </c>
      <c r="N915" s="53" t="str">
        <f t="shared" si="277"/>
        <v/>
      </c>
      <c r="O915" s="53" t="str">
        <f t="shared" si="267"/>
        <v/>
      </c>
      <c r="P915" s="72" t="str">
        <f t="shared" si="278"/>
        <v/>
      </c>
      <c r="Q915" s="72" t="str">
        <f t="shared" si="279"/>
        <v/>
      </c>
      <c r="R915" s="71" t="str">
        <f t="shared" si="280"/>
        <v/>
      </c>
      <c r="S915" s="71" t="str">
        <f t="shared" si="281"/>
        <v/>
      </c>
      <c r="T915" s="71" t="str">
        <f t="shared" si="282"/>
        <v/>
      </c>
      <c r="U915" s="53" t="str">
        <f t="shared" si="268"/>
        <v/>
      </c>
      <c r="V915" s="52" t="str">
        <f t="shared" si="283"/>
        <v/>
      </c>
      <c r="W915" s="66" t="str">
        <f t="shared" si="284"/>
        <v/>
      </c>
    </row>
    <row r="916" spans="1:23" ht="13.5" customHeight="1">
      <c r="A916" s="45" t="str">
        <f>IF('Time Series Inputs'!A916="","",'Time Series Inputs'!A916)</f>
        <v/>
      </c>
      <c r="B916" s="74" t="str">
        <f>IF('Time Series Inputs'!B916="","",'Time Series Inputs'!B916)</f>
        <v/>
      </c>
      <c r="C916" s="74" t="str">
        <f>IF('Time Series Inputs'!C916="","",'Time Series Inputs'!C916)</f>
        <v/>
      </c>
      <c r="D916" s="53" t="str">
        <f>IF(A916="","",'Apply Constraints'!A916)</f>
        <v/>
      </c>
      <c r="E916" s="73" t="str">
        <f t="shared" si="269"/>
        <v/>
      </c>
      <c r="F916" s="68" t="str">
        <f t="shared" si="270"/>
        <v/>
      </c>
      <c r="G916" s="68" t="str">
        <f t="shared" si="271"/>
        <v/>
      </c>
      <c r="H916" s="69" t="str">
        <f t="shared" si="272"/>
        <v/>
      </c>
      <c r="I916" s="70" t="str">
        <f t="shared" si="273"/>
        <v/>
      </c>
      <c r="J916" s="46" t="str">
        <f t="shared" si="266"/>
        <v/>
      </c>
      <c r="K916" s="71" t="str">
        <f t="shared" si="274"/>
        <v/>
      </c>
      <c r="L916" s="70" t="str">
        <f t="shared" si="275"/>
        <v/>
      </c>
      <c r="M916" s="53" t="str">
        <f t="shared" si="276"/>
        <v/>
      </c>
      <c r="N916" s="53" t="str">
        <f t="shared" si="277"/>
        <v/>
      </c>
      <c r="O916" s="53" t="str">
        <f t="shared" si="267"/>
        <v/>
      </c>
      <c r="P916" s="72" t="str">
        <f t="shared" si="278"/>
        <v/>
      </c>
      <c r="Q916" s="72" t="str">
        <f t="shared" si="279"/>
        <v/>
      </c>
      <c r="R916" s="71" t="str">
        <f t="shared" si="280"/>
        <v/>
      </c>
      <c r="S916" s="71" t="str">
        <f t="shared" si="281"/>
        <v/>
      </c>
      <c r="T916" s="71" t="str">
        <f t="shared" si="282"/>
        <v/>
      </c>
      <c r="U916" s="53" t="str">
        <f t="shared" si="268"/>
        <v/>
      </c>
      <c r="V916" s="52" t="str">
        <f t="shared" si="283"/>
        <v/>
      </c>
      <c r="W916" s="66" t="str">
        <f t="shared" si="284"/>
        <v/>
      </c>
    </row>
    <row r="917" spans="1:23" ht="13.5" customHeight="1">
      <c r="A917" s="45" t="str">
        <f>IF('Time Series Inputs'!A917="","",'Time Series Inputs'!A917)</f>
        <v/>
      </c>
      <c r="B917" s="74" t="str">
        <f>IF('Time Series Inputs'!B917="","",'Time Series Inputs'!B917)</f>
        <v/>
      </c>
      <c r="C917" s="74" t="str">
        <f>IF('Time Series Inputs'!C917="","",'Time Series Inputs'!C917)</f>
        <v/>
      </c>
      <c r="D917" s="53" t="str">
        <f>IF(A917="","",'Apply Constraints'!A917)</f>
        <v/>
      </c>
      <c r="E917" s="73" t="str">
        <f t="shared" si="269"/>
        <v/>
      </c>
      <c r="F917" s="68" t="str">
        <f t="shared" si="270"/>
        <v/>
      </c>
      <c r="G917" s="68" t="str">
        <f t="shared" si="271"/>
        <v/>
      </c>
      <c r="H917" s="69" t="str">
        <f t="shared" si="272"/>
        <v/>
      </c>
      <c r="I917" s="70" t="str">
        <f t="shared" si="273"/>
        <v/>
      </c>
      <c r="J917" s="46" t="str">
        <f t="shared" si="266"/>
        <v/>
      </c>
      <c r="K917" s="71" t="str">
        <f t="shared" si="274"/>
        <v/>
      </c>
      <c r="L917" s="70" t="str">
        <f t="shared" si="275"/>
        <v/>
      </c>
      <c r="M917" s="53" t="str">
        <f t="shared" si="276"/>
        <v/>
      </c>
      <c r="N917" s="53" t="str">
        <f t="shared" si="277"/>
        <v/>
      </c>
      <c r="O917" s="53" t="str">
        <f t="shared" si="267"/>
        <v/>
      </c>
      <c r="P917" s="72" t="str">
        <f t="shared" si="278"/>
        <v/>
      </c>
      <c r="Q917" s="72" t="str">
        <f t="shared" si="279"/>
        <v/>
      </c>
      <c r="R917" s="71" t="str">
        <f t="shared" si="280"/>
        <v/>
      </c>
      <c r="S917" s="71" t="str">
        <f t="shared" si="281"/>
        <v/>
      </c>
      <c r="T917" s="71" t="str">
        <f t="shared" si="282"/>
        <v/>
      </c>
      <c r="U917" s="53" t="str">
        <f t="shared" si="268"/>
        <v/>
      </c>
      <c r="V917" s="52" t="str">
        <f t="shared" si="283"/>
        <v/>
      </c>
      <c r="W917" s="66" t="str">
        <f t="shared" si="284"/>
        <v/>
      </c>
    </row>
    <row r="918" spans="1:23" ht="13.5" customHeight="1">
      <c r="A918" s="45" t="str">
        <f>IF('Time Series Inputs'!A918="","",'Time Series Inputs'!A918)</f>
        <v/>
      </c>
      <c r="B918" s="74" t="str">
        <f>IF('Time Series Inputs'!B918="","",'Time Series Inputs'!B918)</f>
        <v/>
      </c>
      <c r="C918" s="74" t="str">
        <f>IF('Time Series Inputs'!C918="","",'Time Series Inputs'!C918)</f>
        <v/>
      </c>
      <c r="D918" s="53" t="str">
        <f>IF(A918="","",'Apply Constraints'!A918)</f>
        <v/>
      </c>
      <c r="E918" s="73" t="str">
        <f t="shared" si="269"/>
        <v/>
      </c>
      <c r="F918" s="68" t="str">
        <f t="shared" si="270"/>
        <v/>
      </c>
      <c r="G918" s="68" t="str">
        <f t="shared" si="271"/>
        <v/>
      </c>
      <c r="H918" s="69" t="str">
        <f t="shared" si="272"/>
        <v/>
      </c>
      <c r="I918" s="70" t="str">
        <f t="shared" si="273"/>
        <v/>
      </c>
      <c r="J918" s="46" t="str">
        <f t="shared" si="266"/>
        <v/>
      </c>
      <c r="K918" s="71" t="str">
        <f t="shared" si="274"/>
        <v/>
      </c>
      <c r="L918" s="70" t="str">
        <f t="shared" si="275"/>
        <v/>
      </c>
      <c r="M918" s="53" t="str">
        <f t="shared" si="276"/>
        <v/>
      </c>
      <c r="N918" s="53" t="str">
        <f t="shared" si="277"/>
        <v/>
      </c>
      <c r="O918" s="53" t="str">
        <f t="shared" si="267"/>
        <v/>
      </c>
      <c r="P918" s="72" t="str">
        <f t="shared" si="278"/>
        <v/>
      </c>
      <c r="Q918" s="72" t="str">
        <f t="shared" si="279"/>
        <v/>
      </c>
      <c r="R918" s="71" t="str">
        <f t="shared" si="280"/>
        <v/>
      </c>
      <c r="S918" s="71" t="str">
        <f t="shared" si="281"/>
        <v/>
      </c>
      <c r="T918" s="71" t="str">
        <f t="shared" si="282"/>
        <v/>
      </c>
      <c r="U918" s="53" t="str">
        <f t="shared" si="268"/>
        <v/>
      </c>
      <c r="V918" s="52" t="str">
        <f t="shared" si="283"/>
        <v/>
      </c>
      <c r="W918" s="66" t="str">
        <f t="shared" si="284"/>
        <v/>
      </c>
    </row>
    <row r="919" spans="1:23" ht="13.5" customHeight="1">
      <c r="A919" s="45" t="str">
        <f>IF('Time Series Inputs'!A919="","",'Time Series Inputs'!A919)</f>
        <v/>
      </c>
      <c r="B919" s="74" t="str">
        <f>IF('Time Series Inputs'!B919="","",'Time Series Inputs'!B919)</f>
        <v/>
      </c>
      <c r="C919" s="74" t="str">
        <f>IF('Time Series Inputs'!C919="","",'Time Series Inputs'!C919)</f>
        <v/>
      </c>
      <c r="D919" s="53" t="str">
        <f>IF(A919="","",'Apply Constraints'!A919)</f>
        <v/>
      </c>
      <c r="E919" s="73" t="str">
        <f t="shared" si="269"/>
        <v/>
      </c>
      <c r="F919" s="68" t="str">
        <f t="shared" si="270"/>
        <v/>
      </c>
      <c r="G919" s="68" t="str">
        <f t="shared" si="271"/>
        <v/>
      </c>
      <c r="H919" s="69" t="str">
        <f t="shared" si="272"/>
        <v/>
      </c>
      <c r="I919" s="70" t="str">
        <f t="shared" si="273"/>
        <v/>
      </c>
      <c r="J919" s="46" t="str">
        <f t="shared" si="266"/>
        <v/>
      </c>
      <c r="K919" s="71" t="str">
        <f t="shared" si="274"/>
        <v/>
      </c>
      <c r="L919" s="70" t="str">
        <f t="shared" si="275"/>
        <v/>
      </c>
      <c r="M919" s="53" t="str">
        <f t="shared" si="276"/>
        <v/>
      </c>
      <c r="N919" s="53" t="str">
        <f t="shared" si="277"/>
        <v/>
      </c>
      <c r="O919" s="53" t="str">
        <f t="shared" si="267"/>
        <v/>
      </c>
      <c r="P919" s="72" t="str">
        <f t="shared" si="278"/>
        <v/>
      </c>
      <c r="Q919" s="72" t="str">
        <f t="shared" si="279"/>
        <v/>
      </c>
      <c r="R919" s="71" t="str">
        <f t="shared" si="280"/>
        <v/>
      </c>
      <c r="S919" s="71" t="str">
        <f t="shared" si="281"/>
        <v/>
      </c>
      <c r="T919" s="71" t="str">
        <f t="shared" si="282"/>
        <v/>
      </c>
      <c r="U919" s="53" t="str">
        <f t="shared" si="268"/>
        <v/>
      </c>
      <c r="V919" s="52" t="str">
        <f t="shared" si="283"/>
        <v/>
      </c>
      <c r="W919" s="66" t="str">
        <f t="shared" si="284"/>
        <v/>
      </c>
    </row>
    <row r="920" spans="1:23" ht="13.5" customHeight="1">
      <c r="A920" s="45" t="str">
        <f>IF('Time Series Inputs'!A920="","",'Time Series Inputs'!A920)</f>
        <v/>
      </c>
      <c r="B920" s="74" t="str">
        <f>IF('Time Series Inputs'!B920="","",'Time Series Inputs'!B920)</f>
        <v/>
      </c>
      <c r="C920" s="74" t="str">
        <f>IF('Time Series Inputs'!C920="","",'Time Series Inputs'!C920)</f>
        <v/>
      </c>
      <c r="D920" s="53" t="str">
        <f>IF(A920="","",'Apply Constraints'!A920)</f>
        <v/>
      </c>
      <c r="E920" s="73" t="str">
        <f t="shared" si="269"/>
        <v/>
      </c>
      <c r="F920" s="68" t="str">
        <f t="shared" si="270"/>
        <v/>
      </c>
      <c r="G920" s="68" t="str">
        <f t="shared" si="271"/>
        <v/>
      </c>
      <c r="H920" s="69" t="str">
        <f t="shared" si="272"/>
        <v/>
      </c>
      <c r="I920" s="70" t="str">
        <f t="shared" si="273"/>
        <v/>
      </c>
      <c r="J920" s="46" t="str">
        <f t="shared" si="266"/>
        <v/>
      </c>
      <c r="K920" s="71" t="str">
        <f t="shared" si="274"/>
        <v/>
      </c>
      <c r="L920" s="70" t="str">
        <f t="shared" si="275"/>
        <v/>
      </c>
      <c r="M920" s="53" t="str">
        <f t="shared" si="276"/>
        <v/>
      </c>
      <c r="N920" s="53" t="str">
        <f t="shared" si="277"/>
        <v/>
      </c>
      <c r="O920" s="53" t="str">
        <f t="shared" si="267"/>
        <v/>
      </c>
      <c r="P920" s="72" t="str">
        <f t="shared" si="278"/>
        <v/>
      </c>
      <c r="Q920" s="72" t="str">
        <f t="shared" si="279"/>
        <v/>
      </c>
      <c r="R920" s="71" t="str">
        <f t="shared" si="280"/>
        <v/>
      </c>
      <c r="S920" s="71" t="str">
        <f t="shared" si="281"/>
        <v/>
      </c>
      <c r="T920" s="71" t="str">
        <f t="shared" si="282"/>
        <v/>
      </c>
      <c r="U920" s="53" t="str">
        <f t="shared" si="268"/>
        <v/>
      </c>
      <c r="V920" s="52" t="str">
        <f t="shared" si="283"/>
        <v/>
      </c>
      <c r="W920" s="66" t="str">
        <f t="shared" si="284"/>
        <v/>
      </c>
    </row>
    <row r="921" spans="1:23" ht="13.5" customHeight="1">
      <c r="A921" s="45" t="str">
        <f>IF('Time Series Inputs'!A921="","",'Time Series Inputs'!A921)</f>
        <v/>
      </c>
      <c r="B921" s="74" t="str">
        <f>IF('Time Series Inputs'!B921="","",'Time Series Inputs'!B921)</f>
        <v/>
      </c>
      <c r="C921" s="74" t="str">
        <f>IF('Time Series Inputs'!C921="","",'Time Series Inputs'!C921)</f>
        <v/>
      </c>
      <c r="D921" s="53" t="str">
        <f>IF(A921="","",'Apply Constraints'!A921)</f>
        <v/>
      </c>
      <c r="E921" s="73" t="str">
        <f t="shared" si="269"/>
        <v/>
      </c>
      <c r="F921" s="68" t="str">
        <f t="shared" si="270"/>
        <v/>
      </c>
      <c r="G921" s="68" t="str">
        <f t="shared" si="271"/>
        <v/>
      </c>
      <c r="H921" s="69" t="str">
        <f t="shared" si="272"/>
        <v/>
      </c>
      <c r="I921" s="70" t="str">
        <f t="shared" si="273"/>
        <v/>
      </c>
      <c r="J921" s="46" t="str">
        <f t="shared" si="266"/>
        <v/>
      </c>
      <c r="K921" s="71" t="str">
        <f t="shared" si="274"/>
        <v/>
      </c>
      <c r="L921" s="70" t="str">
        <f t="shared" si="275"/>
        <v/>
      </c>
      <c r="M921" s="53" t="str">
        <f t="shared" si="276"/>
        <v/>
      </c>
      <c r="N921" s="53" t="str">
        <f t="shared" si="277"/>
        <v/>
      </c>
      <c r="O921" s="53" t="str">
        <f t="shared" si="267"/>
        <v/>
      </c>
      <c r="P921" s="72" t="str">
        <f t="shared" si="278"/>
        <v/>
      </c>
      <c r="Q921" s="72" t="str">
        <f t="shared" si="279"/>
        <v/>
      </c>
      <c r="R921" s="71" t="str">
        <f t="shared" si="280"/>
        <v/>
      </c>
      <c r="S921" s="71" t="str">
        <f t="shared" si="281"/>
        <v/>
      </c>
      <c r="T921" s="71" t="str">
        <f t="shared" si="282"/>
        <v/>
      </c>
      <c r="U921" s="53" t="str">
        <f t="shared" si="268"/>
        <v/>
      </c>
      <c r="V921" s="52" t="str">
        <f t="shared" si="283"/>
        <v/>
      </c>
      <c r="W921" s="66" t="str">
        <f t="shared" si="284"/>
        <v/>
      </c>
    </row>
    <row r="922" spans="1:23" ht="13.5" customHeight="1">
      <c r="A922" s="45" t="str">
        <f>IF('Time Series Inputs'!A922="","",'Time Series Inputs'!A922)</f>
        <v/>
      </c>
      <c r="B922" s="74" t="str">
        <f>IF('Time Series Inputs'!B922="","",'Time Series Inputs'!B922)</f>
        <v/>
      </c>
      <c r="C922" s="74" t="str">
        <f>IF('Time Series Inputs'!C922="","",'Time Series Inputs'!C922)</f>
        <v/>
      </c>
      <c r="D922" s="53" t="str">
        <f>IF(A922="","",'Apply Constraints'!A922)</f>
        <v/>
      </c>
      <c r="E922" s="73" t="str">
        <f t="shared" si="269"/>
        <v/>
      </c>
      <c r="F922" s="68" t="str">
        <f t="shared" si="270"/>
        <v/>
      </c>
      <c r="G922" s="68" t="str">
        <f t="shared" si="271"/>
        <v/>
      </c>
      <c r="H922" s="69" t="str">
        <f t="shared" si="272"/>
        <v/>
      </c>
      <c r="I922" s="70" t="str">
        <f t="shared" si="273"/>
        <v/>
      </c>
      <c r="J922" s="46" t="str">
        <f t="shared" si="266"/>
        <v/>
      </c>
      <c r="K922" s="71" t="str">
        <f t="shared" si="274"/>
        <v/>
      </c>
      <c r="L922" s="70" t="str">
        <f t="shared" si="275"/>
        <v/>
      </c>
      <c r="M922" s="53" t="str">
        <f t="shared" si="276"/>
        <v/>
      </c>
      <c r="N922" s="53" t="str">
        <f t="shared" si="277"/>
        <v/>
      </c>
      <c r="O922" s="53" t="str">
        <f t="shared" si="267"/>
        <v/>
      </c>
      <c r="P922" s="72" t="str">
        <f t="shared" si="278"/>
        <v/>
      </c>
      <c r="Q922" s="72" t="str">
        <f t="shared" si="279"/>
        <v/>
      </c>
      <c r="R922" s="71" t="str">
        <f t="shared" si="280"/>
        <v/>
      </c>
      <c r="S922" s="71" t="str">
        <f t="shared" si="281"/>
        <v/>
      </c>
      <c r="T922" s="71" t="str">
        <f t="shared" si="282"/>
        <v/>
      </c>
      <c r="U922" s="53" t="str">
        <f t="shared" si="268"/>
        <v/>
      </c>
      <c r="V922" s="52" t="str">
        <f t="shared" si="283"/>
        <v/>
      </c>
      <c r="W922" s="66" t="str">
        <f t="shared" si="284"/>
        <v/>
      </c>
    </row>
    <row r="923" spans="1:23" ht="13.5" customHeight="1">
      <c r="A923" s="45" t="str">
        <f>IF('Time Series Inputs'!A923="","",'Time Series Inputs'!A923)</f>
        <v/>
      </c>
      <c r="B923" s="74" t="str">
        <f>IF('Time Series Inputs'!B923="","",'Time Series Inputs'!B923)</f>
        <v/>
      </c>
      <c r="C923" s="74" t="str">
        <f>IF('Time Series Inputs'!C923="","",'Time Series Inputs'!C923)</f>
        <v/>
      </c>
      <c r="D923" s="53" t="str">
        <f>IF(A923="","",'Apply Constraints'!A923)</f>
        <v/>
      </c>
      <c r="E923" s="73" t="str">
        <f t="shared" si="269"/>
        <v/>
      </c>
      <c r="F923" s="68" t="str">
        <f t="shared" si="270"/>
        <v/>
      </c>
      <c r="G923" s="68" t="str">
        <f t="shared" si="271"/>
        <v/>
      </c>
      <c r="H923" s="69" t="str">
        <f t="shared" si="272"/>
        <v/>
      </c>
      <c r="I923" s="70" t="str">
        <f t="shared" si="273"/>
        <v/>
      </c>
      <c r="J923" s="46" t="str">
        <f t="shared" si="266"/>
        <v/>
      </c>
      <c r="K923" s="71" t="str">
        <f t="shared" si="274"/>
        <v/>
      </c>
      <c r="L923" s="70" t="str">
        <f t="shared" si="275"/>
        <v/>
      </c>
      <c r="M923" s="53" t="str">
        <f t="shared" si="276"/>
        <v/>
      </c>
      <c r="N923" s="53" t="str">
        <f t="shared" si="277"/>
        <v/>
      </c>
      <c r="O923" s="53" t="str">
        <f t="shared" si="267"/>
        <v/>
      </c>
      <c r="P923" s="72" t="str">
        <f t="shared" si="278"/>
        <v/>
      </c>
      <c r="Q923" s="72" t="str">
        <f t="shared" si="279"/>
        <v/>
      </c>
      <c r="R923" s="71" t="str">
        <f t="shared" si="280"/>
        <v/>
      </c>
      <c r="S923" s="71" t="str">
        <f t="shared" si="281"/>
        <v/>
      </c>
      <c r="T923" s="71" t="str">
        <f t="shared" si="282"/>
        <v/>
      </c>
      <c r="U923" s="53" t="str">
        <f t="shared" si="268"/>
        <v/>
      </c>
      <c r="V923" s="52" t="str">
        <f t="shared" si="283"/>
        <v/>
      </c>
      <c r="W923" s="66" t="str">
        <f t="shared" si="284"/>
        <v/>
      </c>
    </row>
    <row r="924" spans="1:23" ht="13.5" customHeight="1">
      <c r="A924" s="45" t="str">
        <f>IF('Time Series Inputs'!A924="","",'Time Series Inputs'!A924)</f>
        <v/>
      </c>
      <c r="B924" s="74" t="str">
        <f>IF('Time Series Inputs'!B924="","",'Time Series Inputs'!B924)</f>
        <v/>
      </c>
      <c r="C924" s="74" t="str">
        <f>IF('Time Series Inputs'!C924="","",'Time Series Inputs'!C924)</f>
        <v/>
      </c>
      <c r="D924" s="53" t="str">
        <f>IF(A924="","",'Apply Constraints'!A924)</f>
        <v/>
      </c>
      <c r="E924" s="73" t="str">
        <f t="shared" si="269"/>
        <v/>
      </c>
      <c r="F924" s="68" t="str">
        <f t="shared" si="270"/>
        <v/>
      </c>
      <c r="G924" s="68" t="str">
        <f t="shared" si="271"/>
        <v/>
      </c>
      <c r="H924" s="69" t="str">
        <f t="shared" si="272"/>
        <v/>
      </c>
      <c r="I924" s="70" t="str">
        <f t="shared" si="273"/>
        <v/>
      </c>
      <c r="J924" s="46" t="str">
        <f t="shared" si="266"/>
        <v/>
      </c>
      <c r="K924" s="71" t="str">
        <f t="shared" si="274"/>
        <v/>
      </c>
      <c r="L924" s="70" t="str">
        <f t="shared" si="275"/>
        <v/>
      </c>
      <c r="M924" s="53" t="str">
        <f t="shared" si="276"/>
        <v/>
      </c>
      <c r="N924" s="53" t="str">
        <f t="shared" si="277"/>
        <v/>
      </c>
      <c r="O924" s="53" t="str">
        <f t="shared" si="267"/>
        <v/>
      </c>
      <c r="P924" s="72" t="str">
        <f t="shared" si="278"/>
        <v/>
      </c>
      <c r="Q924" s="72" t="str">
        <f t="shared" si="279"/>
        <v/>
      </c>
      <c r="R924" s="71" t="str">
        <f t="shared" si="280"/>
        <v/>
      </c>
      <c r="S924" s="71" t="str">
        <f t="shared" si="281"/>
        <v/>
      </c>
      <c r="T924" s="71" t="str">
        <f t="shared" si="282"/>
        <v/>
      </c>
      <c r="U924" s="53" t="str">
        <f t="shared" si="268"/>
        <v/>
      </c>
      <c r="V924" s="52" t="str">
        <f t="shared" si="283"/>
        <v/>
      </c>
      <c r="W924" s="66" t="str">
        <f t="shared" si="284"/>
        <v/>
      </c>
    </row>
    <row r="925" spans="1:23" ht="13.5" customHeight="1">
      <c r="A925" s="45" t="str">
        <f>IF('Time Series Inputs'!A925="","",'Time Series Inputs'!A925)</f>
        <v/>
      </c>
      <c r="B925" s="74" t="str">
        <f>IF('Time Series Inputs'!B925="","",'Time Series Inputs'!B925)</f>
        <v/>
      </c>
      <c r="C925" s="74" t="str">
        <f>IF('Time Series Inputs'!C925="","",'Time Series Inputs'!C925)</f>
        <v/>
      </c>
      <c r="D925" s="53" t="str">
        <f>IF(A925="","",'Apply Constraints'!A925)</f>
        <v/>
      </c>
      <c r="E925" s="73" t="str">
        <f t="shared" si="269"/>
        <v/>
      </c>
      <c r="F925" s="68" t="str">
        <f t="shared" si="270"/>
        <v/>
      </c>
      <c r="G925" s="68" t="str">
        <f t="shared" si="271"/>
        <v/>
      </c>
      <c r="H925" s="69" t="str">
        <f t="shared" si="272"/>
        <v/>
      </c>
      <c r="I925" s="70" t="str">
        <f t="shared" si="273"/>
        <v/>
      </c>
      <c r="J925" s="46" t="str">
        <f t="shared" si="266"/>
        <v/>
      </c>
      <c r="K925" s="71" t="str">
        <f t="shared" si="274"/>
        <v/>
      </c>
      <c r="L925" s="70" t="str">
        <f t="shared" si="275"/>
        <v/>
      </c>
      <c r="M925" s="53" t="str">
        <f t="shared" si="276"/>
        <v/>
      </c>
      <c r="N925" s="53" t="str">
        <f t="shared" si="277"/>
        <v/>
      </c>
      <c r="O925" s="53" t="str">
        <f t="shared" si="267"/>
        <v/>
      </c>
      <c r="P925" s="72" t="str">
        <f t="shared" si="278"/>
        <v/>
      </c>
      <c r="Q925" s="72" t="str">
        <f t="shared" si="279"/>
        <v/>
      </c>
      <c r="R925" s="71" t="str">
        <f t="shared" si="280"/>
        <v/>
      </c>
      <c r="S925" s="71" t="str">
        <f t="shared" si="281"/>
        <v/>
      </c>
      <c r="T925" s="71" t="str">
        <f t="shared" si="282"/>
        <v/>
      </c>
      <c r="U925" s="53" t="str">
        <f t="shared" si="268"/>
        <v/>
      </c>
      <c r="V925" s="52" t="str">
        <f t="shared" si="283"/>
        <v/>
      </c>
      <c r="W925" s="66" t="str">
        <f t="shared" si="284"/>
        <v/>
      </c>
    </row>
    <row r="926" spans="1:23" ht="13.5" customHeight="1">
      <c r="A926" s="45" t="str">
        <f>IF('Time Series Inputs'!A926="","",'Time Series Inputs'!A926)</f>
        <v/>
      </c>
      <c r="B926" s="74" t="str">
        <f>IF('Time Series Inputs'!B926="","",'Time Series Inputs'!B926)</f>
        <v/>
      </c>
      <c r="C926" s="74" t="str">
        <f>IF('Time Series Inputs'!C926="","",'Time Series Inputs'!C926)</f>
        <v/>
      </c>
      <c r="D926" s="53" t="str">
        <f>IF(A926="","",'Apply Constraints'!A926)</f>
        <v/>
      </c>
      <c r="E926" s="73" t="str">
        <f t="shared" si="269"/>
        <v/>
      </c>
      <c r="F926" s="68" t="str">
        <f t="shared" si="270"/>
        <v/>
      </c>
      <c r="G926" s="68" t="str">
        <f t="shared" si="271"/>
        <v/>
      </c>
      <c r="H926" s="69" t="str">
        <f t="shared" si="272"/>
        <v/>
      </c>
      <c r="I926" s="70" t="str">
        <f t="shared" si="273"/>
        <v/>
      </c>
      <c r="J926" s="46" t="str">
        <f t="shared" si="266"/>
        <v/>
      </c>
      <c r="K926" s="71" t="str">
        <f t="shared" si="274"/>
        <v/>
      </c>
      <c r="L926" s="70" t="str">
        <f t="shared" si="275"/>
        <v/>
      </c>
      <c r="M926" s="53" t="str">
        <f t="shared" si="276"/>
        <v/>
      </c>
      <c r="N926" s="53" t="str">
        <f t="shared" si="277"/>
        <v/>
      </c>
      <c r="O926" s="53" t="str">
        <f t="shared" si="267"/>
        <v/>
      </c>
      <c r="P926" s="72" t="str">
        <f t="shared" si="278"/>
        <v/>
      </c>
      <c r="Q926" s="72" t="str">
        <f t="shared" si="279"/>
        <v/>
      </c>
      <c r="R926" s="71" t="str">
        <f t="shared" si="280"/>
        <v/>
      </c>
      <c r="S926" s="71" t="str">
        <f t="shared" si="281"/>
        <v/>
      </c>
      <c r="T926" s="71" t="str">
        <f t="shared" si="282"/>
        <v/>
      </c>
      <c r="U926" s="53" t="str">
        <f t="shared" si="268"/>
        <v/>
      </c>
      <c r="V926" s="52" t="str">
        <f t="shared" si="283"/>
        <v/>
      </c>
      <c r="W926" s="66" t="str">
        <f t="shared" si="284"/>
        <v/>
      </c>
    </row>
    <row r="927" spans="1:23" ht="13.5" customHeight="1">
      <c r="A927" s="45" t="str">
        <f>IF('Time Series Inputs'!A927="","",'Time Series Inputs'!A927)</f>
        <v/>
      </c>
      <c r="B927" s="74" t="str">
        <f>IF('Time Series Inputs'!B927="","",'Time Series Inputs'!B927)</f>
        <v/>
      </c>
      <c r="C927" s="74" t="str">
        <f>IF('Time Series Inputs'!C927="","",'Time Series Inputs'!C927)</f>
        <v/>
      </c>
      <c r="D927" s="53" t="str">
        <f>IF(A927="","",'Apply Constraints'!A927)</f>
        <v/>
      </c>
      <c r="E927" s="73" t="str">
        <f t="shared" si="269"/>
        <v/>
      </c>
      <c r="F927" s="68" t="str">
        <f t="shared" si="270"/>
        <v/>
      </c>
      <c r="G927" s="68" t="str">
        <f t="shared" si="271"/>
        <v/>
      </c>
      <c r="H927" s="69" t="str">
        <f t="shared" si="272"/>
        <v/>
      </c>
      <c r="I927" s="70" t="str">
        <f t="shared" si="273"/>
        <v/>
      </c>
      <c r="J927" s="46" t="str">
        <f t="shared" si="266"/>
        <v/>
      </c>
      <c r="K927" s="71" t="str">
        <f t="shared" si="274"/>
        <v/>
      </c>
      <c r="L927" s="70" t="str">
        <f t="shared" si="275"/>
        <v/>
      </c>
      <c r="M927" s="53" t="str">
        <f t="shared" si="276"/>
        <v/>
      </c>
      <c r="N927" s="53" t="str">
        <f t="shared" si="277"/>
        <v/>
      </c>
      <c r="O927" s="53" t="str">
        <f t="shared" si="267"/>
        <v/>
      </c>
      <c r="P927" s="72" t="str">
        <f t="shared" si="278"/>
        <v/>
      </c>
      <c r="Q927" s="72" t="str">
        <f t="shared" si="279"/>
        <v/>
      </c>
      <c r="R927" s="71" t="str">
        <f t="shared" si="280"/>
        <v/>
      </c>
      <c r="S927" s="71" t="str">
        <f t="shared" si="281"/>
        <v/>
      </c>
      <c r="T927" s="71" t="str">
        <f t="shared" si="282"/>
        <v/>
      </c>
      <c r="U927" s="53" t="str">
        <f t="shared" si="268"/>
        <v/>
      </c>
      <c r="V927" s="52" t="str">
        <f t="shared" si="283"/>
        <v/>
      </c>
      <c r="W927" s="66" t="str">
        <f t="shared" si="284"/>
        <v/>
      </c>
    </row>
    <row r="928" spans="1:23" ht="13.5" customHeight="1">
      <c r="A928" s="45" t="str">
        <f>IF('Time Series Inputs'!A928="","",'Time Series Inputs'!A928)</f>
        <v/>
      </c>
      <c r="B928" s="74" t="str">
        <f>IF('Time Series Inputs'!B928="","",'Time Series Inputs'!B928)</f>
        <v/>
      </c>
      <c r="C928" s="74" t="str">
        <f>IF('Time Series Inputs'!C928="","",'Time Series Inputs'!C928)</f>
        <v/>
      </c>
      <c r="D928" s="53" t="str">
        <f>IF(A928="","",'Apply Constraints'!A928)</f>
        <v/>
      </c>
      <c r="E928" s="73" t="str">
        <f t="shared" si="269"/>
        <v/>
      </c>
      <c r="F928" s="68" t="str">
        <f t="shared" si="270"/>
        <v/>
      </c>
      <c r="G928" s="68" t="str">
        <f t="shared" si="271"/>
        <v/>
      </c>
      <c r="H928" s="69" t="str">
        <f t="shared" si="272"/>
        <v/>
      </c>
      <c r="I928" s="70" t="str">
        <f t="shared" si="273"/>
        <v/>
      </c>
      <c r="J928" s="46" t="str">
        <f t="shared" si="266"/>
        <v/>
      </c>
      <c r="K928" s="71" t="str">
        <f t="shared" si="274"/>
        <v/>
      </c>
      <c r="L928" s="70" t="str">
        <f t="shared" si="275"/>
        <v/>
      </c>
      <c r="M928" s="53" t="str">
        <f t="shared" si="276"/>
        <v/>
      </c>
      <c r="N928" s="53" t="str">
        <f t="shared" si="277"/>
        <v/>
      </c>
      <c r="O928" s="53" t="str">
        <f t="shared" si="267"/>
        <v/>
      </c>
      <c r="P928" s="72" t="str">
        <f t="shared" si="278"/>
        <v/>
      </c>
      <c r="Q928" s="72" t="str">
        <f t="shared" si="279"/>
        <v/>
      </c>
      <c r="R928" s="71" t="str">
        <f t="shared" si="280"/>
        <v/>
      </c>
      <c r="S928" s="71" t="str">
        <f t="shared" si="281"/>
        <v/>
      </c>
      <c r="T928" s="71" t="str">
        <f t="shared" si="282"/>
        <v/>
      </c>
      <c r="U928" s="53" t="str">
        <f t="shared" si="268"/>
        <v/>
      </c>
      <c r="V928" s="52" t="str">
        <f t="shared" si="283"/>
        <v/>
      </c>
      <c r="W928" s="66" t="str">
        <f t="shared" si="284"/>
        <v/>
      </c>
    </row>
    <row r="929" spans="1:23" ht="13.5" customHeight="1">
      <c r="A929" s="45" t="str">
        <f>IF('Time Series Inputs'!A929="","",'Time Series Inputs'!A929)</f>
        <v/>
      </c>
      <c r="B929" s="74" t="str">
        <f>IF('Time Series Inputs'!B929="","",'Time Series Inputs'!B929)</f>
        <v/>
      </c>
      <c r="C929" s="74" t="str">
        <f>IF('Time Series Inputs'!C929="","",'Time Series Inputs'!C929)</f>
        <v/>
      </c>
      <c r="D929" s="53" t="str">
        <f>IF(A929="","",'Apply Constraints'!A929)</f>
        <v/>
      </c>
      <c r="E929" s="73" t="str">
        <f t="shared" si="269"/>
        <v/>
      </c>
      <c r="F929" s="68" t="str">
        <f t="shared" si="270"/>
        <v/>
      </c>
      <c r="G929" s="68" t="str">
        <f t="shared" si="271"/>
        <v/>
      </c>
      <c r="H929" s="69" t="str">
        <f t="shared" si="272"/>
        <v/>
      </c>
      <c r="I929" s="70" t="str">
        <f t="shared" si="273"/>
        <v/>
      </c>
      <c r="J929" s="46" t="str">
        <f t="shared" si="266"/>
        <v/>
      </c>
      <c r="K929" s="71" t="str">
        <f t="shared" si="274"/>
        <v/>
      </c>
      <c r="L929" s="70" t="str">
        <f t="shared" si="275"/>
        <v/>
      </c>
      <c r="M929" s="53" t="str">
        <f t="shared" si="276"/>
        <v/>
      </c>
      <c r="N929" s="53" t="str">
        <f t="shared" si="277"/>
        <v/>
      </c>
      <c r="O929" s="53" t="str">
        <f t="shared" si="267"/>
        <v/>
      </c>
      <c r="P929" s="72" t="str">
        <f t="shared" si="278"/>
        <v/>
      </c>
      <c r="Q929" s="72" t="str">
        <f t="shared" si="279"/>
        <v/>
      </c>
      <c r="R929" s="71" t="str">
        <f t="shared" si="280"/>
        <v/>
      </c>
      <c r="S929" s="71" t="str">
        <f t="shared" si="281"/>
        <v/>
      </c>
      <c r="T929" s="71" t="str">
        <f t="shared" si="282"/>
        <v/>
      </c>
      <c r="U929" s="53" t="str">
        <f t="shared" si="268"/>
        <v/>
      </c>
      <c r="V929" s="52" t="str">
        <f t="shared" si="283"/>
        <v/>
      </c>
      <c r="W929" s="66" t="str">
        <f t="shared" si="284"/>
        <v/>
      </c>
    </row>
    <row r="930" spans="1:23" ht="13.5" customHeight="1">
      <c r="A930" s="45" t="str">
        <f>IF('Time Series Inputs'!A930="","",'Time Series Inputs'!A930)</f>
        <v/>
      </c>
      <c r="B930" s="74" t="str">
        <f>IF('Time Series Inputs'!B930="","",'Time Series Inputs'!B930)</f>
        <v/>
      </c>
      <c r="C930" s="74" t="str">
        <f>IF('Time Series Inputs'!C930="","",'Time Series Inputs'!C930)</f>
        <v/>
      </c>
      <c r="D930" s="53" t="str">
        <f>IF(A930="","",'Apply Constraints'!A930)</f>
        <v/>
      </c>
      <c r="E930" s="73" t="str">
        <f t="shared" si="269"/>
        <v/>
      </c>
      <c r="F930" s="68" t="str">
        <f t="shared" si="270"/>
        <v/>
      </c>
      <c r="G930" s="68" t="str">
        <f t="shared" si="271"/>
        <v/>
      </c>
      <c r="H930" s="69" t="str">
        <f t="shared" si="272"/>
        <v/>
      </c>
      <c r="I930" s="70" t="str">
        <f t="shared" si="273"/>
        <v/>
      </c>
      <c r="J930" s="46" t="str">
        <f t="shared" si="266"/>
        <v/>
      </c>
      <c r="K930" s="71" t="str">
        <f t="shared" si="274"/>
        <v/>
      </c>
      <c r="L930" s="70" t="str">
        <f t="shared" si="275"/>
        <v/>
      </c>
      <c r="M930" s="53" t="str">
        <f t="shared" si="276"/>
        <v/>
      </c>
      <c r="N930" s="53" t="str">
        <f t="shared" si="277"/>
        <v/>
      </c>
      <c r="O930" s="53" t="str">
        <f t="shared" si="267"/>
        <v/>
      </c>
      <c r="P930" s="72" t="str">
        <f t="shared" si="278"/>
        <v/>
      </c>
      <c r="Q930" s="72" t="str">
        <f t="shared" si="279"/>
        <v/>
      </c>
      <c r="R930" s="71" t="str">
        <f t="shared" si="280"/>
        <v/>
      </c>
      <c r="S930" s="71" t="str">
        <f t="shared" si="281"/>
        <v/>
      </c>
      <c r="T930" s="71" t="str">
        <f t="shared" si="282"/>
        <v/>
      </c>
      <c r="U930" s="53" t="str">
        <f t="shared" si="268"/>
        <v/>
      </c>
      <c r="V930" s="52" t="str">
        <f t="shared" si="283"/>
        <v/>
      </c>
      <c r="W930" s="66" t="str">
        <f t="shared" si="284"/>
        <v/>
      </c>
    </row>
    <row r="931" spans="1:23" ht="13.5" customHeight="1">
      <c r="A931" s="45" t="str">
        <f>IF('Time Series Inputs'!A931="","",'Time Series Inputs'!A931)</f>
        <v/>
      </c>
      <c r="B931" s="74" t="str">
        <f>IF('Time Series Inputs'!B931="","",'Time Series Inputs'!B931)</f>
        <v/>
      </c>
      <c r="C931" s="74" t="str">
        <f>IF('Time Series Inputs'!C931="","",'Time Series Inputs'!C931)</f>
        <v/>
      </c>
      <c r="D931" s="53" t="str">
        <f>IF(A931="","",'Apply Constraints'!A931)</f>
        <v/>
      </c>
      <c r="E931" s="73" t="str">
        <f t="shared" si="269"/>
        <v/>
      </c>
      <c r="F931" s="68" t="str">
        <f t="shared" si="270"/>
        <v/>
      </c>
      <c r="G931" s="68" t="str">
        <f t="shared" si="271"/>
        <v/>
      </c>
      <c r="H931" s="69" t="str">
        <f t="shared" si="272"/>
        <v/>
      </c>
      <c r="I931" s="70" t="str">
        <f t="shared" si="273"/>
        <v/>
      </c>
      <c r="J931" s="46" t="str">
        <f t="shared" si="266"/>
        <v/>
      </c>
      <c r="K931" s="71" t="str">
        <f t="shared" si="274"/>
        <v/>
      </c>
      <c r="L931" s="70" t="str">
        <f t="shared" si="275"/>
        <v/>
      </c>
      <c r="M931" s="53" t="str">
        <f t="shared" si="276"/>
        <v/>
      </c>
      <c r="N931" s="53" t="str">
        <f t="shared" si="277"/>
        <v/>
      </c>
      <c r="O931" s="53" t="str">
        <f t="shared" si="267"/>
        <v/>
      </c>
      <c r="P931" s="72" t="str">
        <f t="shared" si="278"/>
        <v/>
      </c>
      <c r="Q931" s="72" t="str">
        <f t="shared" si="279"/>
        <v/>
      </c>
      <c r="R931" s="71" t="str">
        <f t="shared" si="280"/>
        <v/>
      </c>
      <c r="S931" s="71" t="str">
        <f t="shared" si="281"/>
        <v/>
      </c>
      <c r="T931" s="71" t="str">
        <f t="shared" si="282"/>
        <v/>
      </c>
      <c r="U931" s="53" t="str">
        <f t="shared" si="268"/>
        <v/>
      </c>
      <c r="V931" s="52" t="str">
        <f t="shared" si="283"/>
        <v/>
      </c>
      <c r="W931" s="66" t="str">
        <f t="shared" si="284"/>
        <v/>
      </c>
    </row>
    <row r="932" spans="1:23" ht="13.5" customHeight="1">
      <c r="A932" s="45" t="str">
        <f>IF('Time Series Inputs'!A932="","",'Time Series Inputs'!A932)</f>
        <v/>
      </c>
      <c r="B932" s="74" t="str">
        <f>IF('Time Series Inputs'!B932="","",'Time Series Inputs'!B932)</f>
        <v/>
      </c>
      <c r="C932" s="74" t="str">
        <f>IF('Time Series Inputs'!C932="","",'Time Series Inputs'!C932)</f>
        <v/>
      </c>
      <c r="D932" s="53" t="str">
        <f>IF(A932="","",'Apply Constraints'!A932)</f>
        <v/>
      </c>
      <c r="E932" s="73" t="str">
        <f t="shared" si="269"/>
        <v/>
      </c>
      <c r="F932" s="68" t="str">
        <f t="shared" si="270"/>
        <v/>
      </c>
      <c r="G932" s="68" t="str">
        <f t="shared" si="271"/>
        <v/>
      </c>
      <c r="H932" s="69" t="str">
        <f t="shared" si="272"/>
        <v/>
      </c>
      <c r="I932" s="70" t="str">
        <f t="shared" si="273"/>
        <v/>
      </c>
      <c r="J932" s="46" t="str">
        <f t="shared" si="266"/>
        <v/>
      </c>
      <c r="K932" s="71" t="str">
        <f t="shared" si="274"/>
        <v/>
      </c>
      <c r="L932" s="70" t="str">
        <f t="shared" si="275"/>
        <v/>
      </c>
      <c r="M932" s="53" t="str">
        <f t="shared" si="276"/>
        <v/>
      </c>
      <c r="N932" s="53" t="str">
        <f t="shared" si="277"/>
        <v/>
      </c>
      <c r="O932" s="53" t="str">
        <f t="shared" si="267"/>
        <v/>
      </c>
      <c r="P932" s="72" t="str">
        <f t="shared" si="278"/>
        <v/>
      </c>
      <c r="Q932" s="72" t="str">
        <f t="shared" si="279"/>
        <v/>
      </c>
      <c r="R932" s="71" t="str">
        <f t="shared" si="280"/>
        <v/>
      </c>
      <c r="S932" s="71" t="str">
        <f t="shared" si="281"/>
        <v/>
      </c>
      <c r="T932" s="71" t="str">
        <f t="shared" si="282"/>
        <v/>
      </c>
      <c r="U932" s="53" t="str">
        <f t="shared" si="268"/>
        <v/>
      </c>
      <c r="V932" s="52" t="str">
        <f t="shared" si="283"/>
        <v/>
      </c>
      <c r="W932" s="66" t="str">
        <f t="shared" si="284"/>
        <v/>
      </c>
    </row>
    <row r="933" spans="1:23" ht="13.5" customHeight="1">
      <c r="A933" s="45" t="str">
        <f>IF('Time Series Inputs'!A933="","",'Time Series Inputs'!A933)</f>
        <v/>
      </c>
      <c r="B933" s="74" t="str">
        <f>IF('Time Series Inputs'!B933="","",'Time Series Inputs'!B933)</f>
        <v/>
      </c>
      <c r="C933" s="74" t="str">
        <f>IF('Time Series Inputs'!C933="","",'Time Series Inputs'!C933)</f>
        <v/>
      </c>
      <c r="D933" s="53" t="str">
        <f>IF(A933="","",'Apply Constraints'!A933)</f>
        <v/>
      </c>
      <c r="E933" s="73" t="str">
        <f t="shared" si="269"/>
        <v/>
      </c>
      <c r="F933" s="68" t="str">
        <f t="shared" si="270"/>
        <v/>
      </c>
      <c r="G933" s="68" t="str">
        <f t="shared" si="271"/>
        <v/>
      </c>
      <c r="H933" s="69" t="str">
        <f t="shared" si="272"/>
        <v/>
      </c>
      <c r="I933" s="70" t="str">
        <f t="shared" si="273"/>
        <v/>
      </c>
      <c r="J933" s="46" t="str">
        <f t="shared" si="266"/>
        <v/>
      </c>
      <c r="K933" s="71" t="str">
        <f t="shared" si="274"/>
        <v/>
      </c>
      <c r="L933" s="70" t="str">
        <f t="shared" si="275"/>
        <v/>
      </c>
      <c r="M933" s="53" t="str">
        <f t="shared" si="276"/>
        <v/>
      </c>
      <c r="N933" s="53" t="str">
        <f t="shared" si="277"/>
        <v/>
      </c>
      <c r="O933" s="53" t="str">
        <f t="shared" si="267"/>
        <v/>
      </c>
      <c r="P933" s="72" t="str">
        <f t="shared" si="278"/>
        <v/>
      </c>
      <c r="Q933" s="72" t="str">
        <f t="shared" si="279"/>
        <v/>
      </c>
      <c r="R933" s="71" t="str">
        <f t="shared" si="280"/>
        <v/>
      </c>
      <c r="S933" s="71" t="str">
        <f t="shared" si="281"/>
        <v/>
      </c>
      <c r="T933" s="71" t="str">
        <f t="shared" si="282"/>
        <v/>
      </c>
      <c r="U933" s="53" t="str">
        <f t="shared" si="268"/>
        <v/>
      </c>
      <c r="V933" s="52" t="str">
        <f t="shared" si="283"/>
        <v/>
      </c>
      <c r="W933" s="66" t="str">
        <f t="shared" si="284"/>
        <v/>
      </c>
    </row>
    <row r="934" spans="1:23" ht="13.5" customHeight="1">
      <c r="A934" s="45" t="str">
        <f>IF('Time Series Inputs'!A934="","",'Time Series Inputs'!A934)</f>
        <v/>
      </c>
      <c r="B934" s="74" t="str">
        <f>IF('Time Series Inputs'!B934="","",'Time Series Inputs'!B934)</f>
        <v/>
      </c>
      <c r="C934" s="74" t="str">
        <f>IF('Time Series Inputs'!C934="","",'Time Series Inputs'!C934)</f>
        <v/>
      </c>
      <c r="D934" s="53" t="str">
        <f>IF(A934="","",'Apply Constraints'!A934)</f>
        <v/>
      </c>
      <c r="E934" s="73" t="str">
        <f t="shared" si="269"/>
        <v/>
      </c>
      <c r="F934" s="68" t="str">
        <f t="shared" si="270"/>
        <v/>
      </c>
      <c r="G934" s="68" t="str">
        <f t="shared" si="271"/>
        <v/>
      </c>
      <c r="H934" s="69" t="str">
        <f t="shared" si="272"/>
        <v/>
      </c>
      <c r="I934" s="70" t="str">
        <f t="shared" si="273"/>
        <v/>
      </c>
      <c r="J934" s="46" t="str">
        <f t="shared" si="266"/>
        <v/>
      </c>
      <c r="K934" s="71" t="str">
        <f t="shared" si="274"/>
        <v/>
      </c>
      <c r="L934" s="70" t="str">
        <f t="shared" si="275"/>
        <v/>
      </c>
      <c r="M934" s="53" t="str">
        <f t="shared" si="276"/>
        <v/>
      </c>
      <c r="N934" s="53" t="str">
        <f t="shared" si="277"/>
        <v/>
      </c>
      <c r="O934" s="53" t="str">
        <f t="shared" si="267"/>
        <v/>
      </c>
      <c r="P934" s="72" t="str">
        <f t="shared" si="278"/>
        <v/>
      </c>
      <c r="Q934" s="72" t="str">
        <f t="shared" si="279"/>
        <v/>
      </c>
      <c r="R934" s="71" t="str">
        <f t="shared" si="280"/>
        <v/>
      </c>
      <c r="S934" s="71" t="str">
        <f t="shared" si="281"/>
        <v/>
      </c>
      <c r="T934" s="71" t="str">
        <f t="shared" si="282"/>
        <v/>
      </c>
      <c r="U934" s="53" t="str">
        <f t="shared" si="268"/>
        <v/>
      </c>
      <c r="V934" s="52" t="str">
        <f t="shared" si="283"/>
        <v/>
      </c>
      <c r="W934" s="66" t="str">
        <f t="shared" si="284"/>
        <v/>
      </c>
    </row>
    <row r="935" spans="1:23" ht="13.5" customHeight="1">
      <c r="A935" s="45" t="str">
        <f>IF('Time Series Inputs'!A935="","",'Time Series Inputs'!A935)</f>
        <v/>
      </c>
      <c r="B935" s="74" t="str">
        <f>IF('Time Series Inputs'!B935="","",'Time Series Inputs'!B935)</f>
        <v/>
      </c>
      <c r="C935" s="74" t="str">
        <f>IF('Time Series Inputs'!C935="","",'Time Series Inputs'!C935)</f>
        <v/>
      </c>
      <c r="D935" s="53" t="str">
        <f>IF(A935="","",'Apply Constraints'!A935)</f>
        <v/>
      </c>
      <c r="E935" s="73" t="str">
        <f t="shared" si="269"/>
        <v/>
      </c>
      <c r="F935" s="68" t="str">
        <f t="shared" si="270"/>
        <v/>
      </c>
      <c r="G935" s="68" t="str">
        <f t="shared" si="271"/>
        <v/>
      </c>
      <c r="H935" s="69" t="str">
        <f t="shared" si="272"/>
        <v/>
      </c>
      <c r="I935" s="70" t="str">
        <f t="shared" si="273"/>
        <v/>
      </c>
      <c r="J935" s="46" t="str">
        <f t="shared" si="266"/>
        <v/>
      </c>
      <c r="K935" s="71" t="str">
        <f t="shared" si="274"/>
        <v/>
      </c>
      <c r="L935" s="70" t="str">
        <f t="shared" si="275"/>
        <v/>
      </c>
      <c r="M935" s="53" t="str">
        <f t="shared" si="276"/>
        <v/>
      </c>
      <c r="N935" s="53" t="str">
        <f t="shared" si="277"/>
        <v/>
      </c>
      <c r="O935" s="53" t="str">
        <f t="shared" si="267"/>
        <v/>
      </c>
      <c r="P935" s="72" t="str">
        <f t="shared" si="278"/>
        <v/>
      </c>
      <c r="Q935" s="72" t="str">
        <f t="shared" si="279"/>
        <v/>
      </c>
      <c r="R935" s="71" t="str">
        <f t="shared" si="280"/>
        <v/>
      </c>
      <c r="S935" s="71" t="str">
        <f t="shared" si="281"/>
        <v/>
      </c>
      <c r="T935" s="71" t="str">
        <f t="shared" si="282"/>
        <v/>
      </c>
      <c r="U935" s="53" t="str">
        <f t="shared" si="268"/>
        <v/>
      </c>
      <c r="V935" s="52" t="str">
        <f t="shared" si="283"/>
        <v/>
      </c>
      <c r="W935" s="66" t="str">
        <f t="shared" si="284"/>
        <v/>
      </c>
    </row>
    <row r="936" spans="1:23" ht="13.5" customHeight="1">
      <c r="A936" s="45" t="str">
        <f>IF('Time Series Inputs'!A936="","",'Time Series Inputs'!A936)</f>
        <v/>
      </c>
      <c r="B936" s="74" t="str">
        <f>IF('Time Series Inputs'!B936="","",'Time Series Inputs'!B936)</f>
        <v/>
      </c>
      <c r="C936" s="74" t="str">
        <f>IF('Time Series Inputs'!C936="","",'Time Series Inputs'!C936)</f>
        <v/>
      </c>
      <c r="D936" s="53" t="str">
        <f>IF(A936="","",'Apply Constraints'!A936)</f>
        <v/>
      </c>
      <c r="E936" s="73" t="str">
        <f t="shared" si="269"/>
        <v/>
      </c>
      <c r="F936" s="68" t="str">
        <f t="shared" si="270"/>
        <v/>
      </c>
      <c r="G936" s="68" t="str">
        <f t="shared" si="271"/>
        <v/>
      </c>
      <c r="H936" s="69" t="str">
        <f t="shared" si="272"/>
        <v/>
      </c>
      <c r="I936" s="70" t="str">
        <f t="shared" si="273"/>
        <v/>
      </c>
      <c r="J936" s="46" t="str">
        <f t="shared" si="266"/>
        <v/>
      </c>
      <c r="K936" s="71" t="str">
        <f t="shared" si="274"/>
        <v/>
      </c>
      <c r="L936" s="70" t="str">
        <f t="shared" si="275"/>
        <v/>
      </c>
      <c r="M936" s="53" t="str">
        <f t="shared" si="276"/>
        <v/>
      </c>
      <c r="N936" s="53" t="str">
        <f t="shared" si="277"/>
        <v/>
      </c>
      <c r="O936" s="53" t="str">
        <f t="shared" si="267"/>
        <v/>
      </c>
      <c r="P936" s="72" t="str">
        <f t="shared" si="278"/>
        <v/>
      </c>
      <c r="Q936" s="72" t="str">
        <f t="shared" si="279"/>
        <v/>
      </c>
      <c r="R936" s="71" t="str">
        <f t="shared" si="280"/>
        <v/>
      </c>
      <c r="S936" s="71" t="str">
        <f t="shared" si="281"/>
        <v/>
      </c>
      <c r="T936" s="71" t="str">
        <f t="shared" si="282"/>
        <v/>
      </c>
      <c r="U936" s="53" t="str">
        <f t="shared" si="268"/>
        <v/>
      </c>
      <c r="V936" s="52" t="str">
        <f t="shared" si="283"/>
        <v/>
      </c>
      <c r="W936" s="66" t="str">
        <f t="shared" si="284"/>
        <v/>
      </c>
    </row>
    <row r="937" spans="1:23" ht="13.5" customHeight="1">
      <c r="A937" s="45" t="str">
        <f>IF('Time Series Inputs'!A937="","",'Time Series Inputs'!A937)</f>
        <v/>
      </c>
      <c r="B937" s="74" t="str">
        <f>IF('Time Series Inputs'!B937="","",'Time Series Inputs'!B937)</f>
        <v/>
      </c>
      <c r="C937" s="74" t="str">
        <f>IF('Time Series Inputs'!C937="","",'Time Series Inputs'!C937)</f>
        <v/>
      </c>
      <c r="D937" s="53" t="str">
        <f>IF(A937="","",'Apply Constraints'!A937)</f>
        <v/>
      </c>
      <c r="E937" s="73" t="str">
        <f t="shared" si="269"/>
        <v/>
      </c>
      <c r="F937" s="68" t="str">
        <f t="shared" si="270"/>
        <v/>
      </c>
      <c r="G937" s="68" t="str">
        <f t="shared" si="271"/>
        <v/>
      </c>
      <c r="H937" s="69" t="str">
        <f t="shared" si="272"/>
        <v/>
      </c>
      <c r="I937" s="70" t="str">
        <f t="shared" si="273"/>
        <v/>
      </c>
      <c r="J937" s="46" t="str">
        <f t="shared" si="266"/>
        <v/>
      </c>
      <c r="K937" s="71" t="str">
        <f t="shared" si="274"/>
        <v/>
      </c>
      <c r="L937" s="70" t="str">
        <f t="shared" si="275"/>
        <v/>
      </c>
      <c r="M937" s="53" t="str">
        <f t="shared" si="276"/>
        <v/>
      </c>
      <c r="N937" s="53" t="str">
        <f t="shared" si="277"/>
        <v/>
      </c>
      <c r="O937" s="53" t="str">
        <f t="shared" si="267"/>
        <v/>
      </c>
      <c r="P937" s="72" t="str">
        <f t="shared" si="278"/>
        <v/>
      </c>
      <c r="Q937" s="72" t="str">
        <f t="shared" si="279"/>
        <v/>
      </c>
      <c r="R937" s="71" t="str">
        <f t="shared" si="280"/>
        <v/>
      </c>
      <c r="S937" s="71" t="str">
        <f t="shared" si="281"/>
        <v/>
      </c>
      <c r="T937" s="71" t="str">
        <f t="shared" si="282"/>
        <v/>
      </c>
      <c r="U937" s="53" t="str">
        <f t="shared" si="268"/>
        <v/>
      </c>
      <c r="V937" s="52" t="str">
        <f t="shared" si="283"/>
        <v/>
      </c>
      <c r="W937" s="66" t="str">
        <f t="shared" si="284"/>
        <v/>
      </c>
    </row>
    <row r="938" spans="1:23" ht="13.5" customHeight="1">
      <c r="A938" s="45" t="str">
        <f>IF('Time Series Inputs'!A938="","",'Time Series Inputs'!A938)</f>
        <v/>
      </c>
      <c r="B938" s="74" t="str">
        <f>IF('Time Series Inputs'!B938="","",'Time Series Inputs'!B938)</f>
        <v/>
      </c>
      <c r="C938" s="74" t="str">
        <f>IF('Time Series Inputs'!C938="","",'Time Series Inputs'!C938)</f>
        <v/>
      </c>
      <c r="D938" s="53" t="str">
        <f>IF(A938="","",'Apply Constraints'!A938)</f>
        <v/>
      </c>
      <c r="E938" s="73" t="str">
        <f t="shared" si="269"/>
        <v/>
      </c>
      <c r="F938" s="68" t="str">
        <f t="shared" si="270"/>
        <v/>
      </c>
      <c r="G938" s="68" t="str">
        <f t="shared" si="271"/>
        <v/>
      </c>
      <c r="H938" s="69" t="str">
        <f t="shared" si="272"/>
        <v/>
      </c>
      <c r="I938" s="70" t="str">
        <f t="shared" si="273"/>
        <v/>
      </c>
      <c r="J938" s="46" t="str">
        <f t="shared" si="266"/>
        <v/>
      </c>
      <c r="K938" s="71" t="str">
        <f t="shared" si="274"/>
        <v/>
      </c>
      <c r="L938" s="70" t="str">
        <f t="shared" si="275"/>
        <v/>
      </c>
      <c r="M938" s="53" t="str">
        <f t="shared" si="276"/>
        <v/>
      </c>
      <c r="N938" s="53" t="str">
        <f t="shared" si="277"/>
        <v/>
      </c>
      <c r="O938" s="53" t="str">
        <f t="shared" si="267"/>
        <v/>
      </c>
      <c r="P938" s="72" t="str">
        <f t="shared" si="278"/>
        <v/>
      </c>
      <c r="Q938" s="72" t="str">
        <f t="shared" si="279"/>
        <v/>
      </c>
      <c r="R938" s="71" t="str">
        <f t="shared" si="280"/>
        <v/>
      </c>
      <c r="S938" s="71" t="str">
        <f t="shared" si="281"/>
        <v/>
      </c>
      <c r="T938" s="71" t="str">
        <f t="shared" si="282"/>
        <v/>
      </c>
      <c r="U938" s="53" t="str">
        <f t="shared" si="268"/>
        <v/>
      </c>
      <c r="V938" s="52" t="str">
        <f t="shared" si="283"/>
        <v/>
      </c>
      <c r="W938" s="66" t="str">
        <f t="shared" si="284"/>
        <v/>
      </c>
    </row>
    <row r="939" spans="1:23" ht="13.5" customHeight="1">
      <c r="A939" s="45" t="str">
        <f>IF('Time Series Inputs'!A939="","",'Time Series Inputs'!A939)</f>
        <v/>
      </c>
      <c r="B939" s="74" t="str">
        <f>IF('Time Series Inputs'!B939="","",'Time Series Inputs'!B939)</f>
        <v/>
      </c>
      <c r="C939" s="74" t="str">
        <f>IF('Time Series Inputs'!C939="","",'Time Series Inputs'!C939)</f>
        <v/>
      </c>
      <c r="D939" s="53" t="str">
        <f>IF(A939="","",'Apply Constraints'!A939)</f>
        <v/>
      </c>
      <c r="E939" s="73" t="str">
        <f t="shared" si="269"/>
        <v/>
      </c>
      <c r="F939" s="68" t="str">
        <f t="shared" si="270"/>
        <v/>
      </c>
      <c r="G939" s="68" t="str">
        <f t="shared" si="271"/>
        <v/>
      </c>
      <c r="H939" s="69" t="str">
        <f t="shared" si="272"/>
        <v/>
      </c>
      <c r="I939" s="70" t="str">
        <f t="shared" si="273"/>
        <v/>
      </c>
      <c r="J939" s="46" t="str">
        <f t="shared" si="266"/>
        <v/>
      </c>
      <c r="K939" s="71" t="str">
        <f t="shared" si="274"/>
        <v/>
      </c>
      <c r="L939" s="70" t="str">
        <f t="shared" si="275"/>
        <v/>
      </c>
      <c r="M939" s="53" t="str">
        <f t="shared" si="276"/>
        <v/>
      </c>
      <c r="N939" s="53" t="str">
        <f t="shared" si="277"/>
        <v/>
      </c>
      <c r="O939" s="53" t="str">
        <f t="shared" si="267"/>
        <v/>
      </c>
      <c r="P939" s="72" t="str">
        <f t="shared" si="278"/>
        <v/>
      </c>
      <c r="Q939" s="72" t="str">
        <f t="shared" si="279"/>
        <v/>
      </c>
      <c r="R939" s="71" t="str">
        <f t="shared" si="280"/>
        <v/>
      </c>
      <c r="S939" s="71" t="str">
        <f t="shared" si="281"/>
        <v/>
      </c>
      <c r="T939" s="71" t="str">
        <f t="shared" si="282"/>
        <v/>
      </c>
      <c r="U939" s="53" t="str">
        <f t="shared" si="268"/>
        <v/>
      </c>
      <c r="V939" s="52" t="str">
        <f t="shared" si="283"/>
        <v/>
      </c>
      <c r="W939" s="66" t="str">
        <f t="shared" si="284"/>
        <v/>
      </c>
    </row>
    <row r="940" spans="1:23" ht="13.5" customHeight="1">
      <c r="A940" s="45" t="str">
        <f>IF('Time Series Inputs'!A940="","",'Time Series Inputs'!A940)</f>
        <v/>
      </c>
      <c r="B940" s="74" t="str">
        <f>IF('Time Series Inputs'!B940="","",'Time Series Inputs'!B940)</f>
        <v/>
      </c>
      <c r="C940" s="74" t="str">
        <f>IF('Time Series Inputs'!C940="","",'Time Series Inputs'!C940)</f>
        <v/>
      </c>
      <c r="D940" s="53" t="str">
        <f>IF(A940="","",'Apply Constraints'!A940)</f>
        <v/>
      </c>
      <c r="E940" s="73" t="str">
        <f t="shared" si="269"/>
        <v/>
      </c>
      <c r="F940" s="68" t="str">
        <f t="shared" si="270"/>
        <v/>
      </c>
      <c r="G940" s="68" t="str">
        <f t="shared" si="271"/>
        <v/>
      </c>
      <c r="H940" s="69" t="str">
        <f t="shared" si="272"/>
        <v/>
      </c>
      <c r="I940" s="70" t="str">
        <f t="shared" si="273"/>
        <v/>
      </c>
      <c r="J940" s="46" t="str">
        <f t="shared" si="266"/>
        <v/>
      </c>
      <c r="K940" s="71" t="str">
        <f t="shared" si="274"/>
        <v/>
      </c>
      <c r="L940" s="70" t="str">
        <f t="shared" si="275"/>
        <v/>
      </c>
      <c r="M940" s="53" t="str">
        <f t="shared" si="276"/>
        <v/>
      </c>
      <c r="N940" s="53" t="str">
        <f t="shared" si="277"/>
        <v/>
      </c>
      <c r="O940" s="53" t="str">
        <f t="shared" si="267"/>
        <v/>
      </c>
      <c r="P940" s="72" t="str">
        <f t="shared" si="278"/>
        <v/>
      </c>
      <c r="Q940" s="72" t="str">
        <f t="shared" si="279"/>
        <v/>
      </c>
      <c r="R940" s="71" t="str">
        <f t="shared" si="280"/>
        <v/>
      </c>
      <c r="S940" s="71" t="str">
        <f t="shared" si="281"/>
        <v/>
      </c>
      <c r="T940" s="71" t="str">
        <f t="shared" si="282"/>
        <v/>
      </c>
      <c r="U940" s="53" t="str">
        <f t="shared" si="268"/>
        <v/>
      </c>
      <c r="V940" s="52" t="str">
        <f t="shared" si="283"/>
        <v/>
      </c>
      <c r="W940" s="66" t="str">
        <f t="shared" si="284"/>
        <v/>
      </c>
    </row>
    <row r="941" spans="1:23" ht="13.5" customHeight="1">
      <c r="A941" s="45" t="str">
        <f>IF('Time Series Inputs'!A941="","",'Time Series Inputs'!A941)</f>
        <v/>
      </c>
      <c r="B941" s="74" t="str">
        <f>IF('Time Series Inputs'!B941="","",'Time Series Inputs'!B941)</f>
        <v/>
      </c>
      <c r="C941" s="74" t="str">
        <f>IF('Time Series Inputs'!C941="","",'Time Series Inputs'!C941)</f>
        <v/>
      </c>
      <c r="D941" s="53" t="str">
        <f>IF(A941="","",'Apply Constraints'!A941)</f>
        <v/>
      </c>
      <c r="E941" s="73" t="str">
        <f t="shared" si="269"/>
        <v/>
      </c>
      <c r="F941" s="68" t="str">
        <f t="shared" si="270"/>
        <v/>
      </c>
      <c r="G941" s="68" t="str">
        <f t="shared" si="271"/>
        <v/>
      </c>
      <c r="H941" s="69" t="str">
        <f t="shared" si="272"/>
        <v/>
      </c>
      <c r="I941" s="70" t="str">
        <f t="shared" si="273"/>
        <v/>
      </c>
      <c r="J941" s="46" t="str">
        <f t="shared" si="266"/>
        <v/>
      </c>
      <c r="K941" s="71" t="str">
        <f t="shared" si="274"/>
        <v/>
      </c>
      <c r="L941" s="70" t="str">
        <f t="shared" si="275"/>
        <v/>
      </c>
      <c r="M941" s="53" t="str">
        <f t="shared" si="276"/>
        <v/>
      </c>
      <c r="N941" s="53" t="str">
        <f t="shared" si="277"/>
        <v/>
      </c>
      <c r="O941" s="53" t="str">
        <f t="shared" si="267"/>
        <v/>
      </c>
      <c r="P941" s="72" t="str">
        <f t="shared" si="278"/>
        <v/>
      </c>
      <c r="Q941" s="72" t="str">
        <f t="shared" si="279"/>
        <v/>
      </c>
      <c r="R941" s="71" t="str">
        <f t="shared" si="280"/>
        <v/>
      </c>
      <c r="S941" s="71" t="str">
        <f t="shared" si="281"/>
        <v/>
      </c>
      <c r="T941" s="71" t="str">
        <f t="shared" si="282"/>
        <v/>
      </c>
      <c r="U941" s="53" t="str">
        <f t="shared" si="268"/>
        <v/>
      </c>
      <c r="V941" s="52" t="str">
        <f t="shared" si="283"/>
        <v/>
      </c>
      <c r="W941" s="66" t="str">
        <f t="shared" si="284"/>
        <v/>
      </c>
    </row>
    <row r="942" spans="1:23" ht="13.5" customHeight="1">
      <c r="A942" s="45" t="str">
        <f>IF('Time Series Inputs'!A942="","",'Time Series Inputs'!A942)</f>
        <v/>
      </c>
      <c r="B942" s="74" t="str">
        <f>IF('Time Series Inputs'!B942="","",'Time Series Inputs'!B942)</f>
        <v/>
      </c>
      <c r="C942" s="74" t="str">
        <f>IF('Time Series Inputs'!C942="","",'Time Series Inputs'!C942)</f>
        <v/>
      </c>
      <c r="D942" s="53" t="str">
        <f>IF(A942="","",'Apply Constraints'!A942)</f>
        <v/>
      </c>
      <c r="E942" s="73" t="str">
        <f t="shared" si="269"/>
        <v/>
      </c>
      <c r="F942" s="68" t="str">
        <f t="shared" si="270"/>
        <v/>
      </c>
      <c r="G942" s="68" t="str">
        <f t="shared" si="271"/>
        <v/>
      </c>
      <c r="H942" s="69" t="str">
        <f t="shared" si="272"/>
        <v/>
      </c>
      <c r="I942" s="70" t="str">
        <f t="shared" si="273"/>
        <v/>
      </c>
      <c r="J942" s="46" t="str">
        <f t="shared" si="266"/>
        <v/>
      </c>
      <c r="K942" s="71" t="str">
        <f t="shared" si="274"/>
        <v/>
      </c>
      <c r="L942" s="70" t="str">
        <f t="shared" si="275"/>
        <v/>
      </c>
      <c r="M942" s="53" t="str">
        <f t="shared" si="276"/>
        <v/>
      </c>
      <c r="N942" s="53" t="str">
        <f t="shared" si="277"/>
        <v/>
      </c>
      <c r="O942" s="53" t="str">
        <f t="shared" si="267"/>
        <v/>
      </c>
      <c r="P942" s="72" t="str">
        <f t="shared" si="278"/>
        <v/>
      </c>
      <c r="Q942" s="72" t="str">
        <f t="shared" si="279"/>
        <v/>
      </c>
      <c r="R942" s="71" t="str">
        <f t="shared" si="280"/>
        <v/>
      </c>
      <c r="S942" s="71" t="str">
        <f t="shared" si="281"/>
        <v/>
      </c>
      <c r="T942" s="71" t="str">
        <f t="shared" si="282"/>
        <v/>
      </c>
      <c r="U942" s="53" t="str">
        <f t="shared" si="268"/>
        <v/>
      </c>
      <c r="V942" s="52" t="str">
        <f t="shared" si="283"/>
        <v/>
      </c>
      <c r="W942" s="66" t="str">
        <f t="shared" si="284"/>
        <v/>
      </c>
    </row>
    <row r="943" spans="1:23" ht="13.5" customHeight="1">
      <c r="A943" s="45" t="str">
        <f>IF('Time Series Inputs'!A943="","",'Time Series Inputs'!A943)</f>
        <v/>
      </c>
      <c r="B943" s="74" t="str">
        <f>IF('Time Series Inputs'!B943="","",'Time Series Inputs'!B943)</f>
        <v/>
      </c>
      <c r="C943" s="74" t="str">
        <f>IF('Time Series Inputs'!C943="","",'Time Series Inputs'!C943)</f>
        <v/>
      </c>
      <c r="D943" s="53" t="str">
        <f>IF(A943="","",'Apply Constraints'!A943)</f>
        <v/>
      </c>
      <c r="E943" s="73" t="str">
        <f t="shared" si="269"/>
        <v/>
      </c>
      <c r="F943" s="68" t="str">
        <f t="shared" si="270"/>
        <v/>
      </c>
      <c r="G943" s="68" t="str">
        <f t="shared" si="271"/>
        <v/>
      </c>
      <c r="H943" s="69" t="str">
        <f t="shared" si="272"/>
        <v/>
      </c>
      <c r="I943" s="70" t="str">
        <f t="shared" si="273"/>
        <v/>
      </c>
      <c r="J943" s="46" t="str">
        <f t="shared" si="266"/>
        <v/>
      </c>
      <c r="K943" s="71" t="str">
        <f t="shared" si="274"/>
        <v/>
      </c>
      <c r="L943" s="70" t="str">
        <f t="shared" si="275"/>
        <v/>
      </c>
      <c r="M943" s="53" t="str">
        <f t="shared" si="276"/>
        <v/>
      </c>
      <c r="N943" s="53" t="str">
        <f t="shared" si="277"/>
        <v/>
      </c>
      <c r="O943" s="53" t="str">
        <f t="shared" si="267"/>
        <v/>
      </c>
      <c r="P943" s="72" t="str">
        <f t="shared" si="278"/>
        <v/>
      </c>
      <c r="Q943" s="72" t="str">
        <f t="shared" si="279"/>
        <v/>
      </c>
      <c r="R943" s="71" t="str">
        <f t="shared" si="280"/>
        <v/>
      </c>
      <c r="S943" s="71" t="str">
        <f t="shared" si="281"/>
        <v/>
      </c>
      <c r="T943" s="71" t="str">
        <f t="shared" si="282"/>
        <v/>
      </c>
      <c r="U943" s="53" t="str">
        <f t="shared" si="268"/>
        <v/>
      </c>
      <c r="V943" s="52" t="str">
        <f t="shared" si="283"/>
        <v/>
      </c>
      <c r="W943" s="66" t="str">
        <f t="shared" si="284"/>
        <v/>
      </c>
    </row>
    <row r="944" spans="1:23" ht="13.5" customHeight="1">
      <c r="A944" s="45" t="str">
        <f>IF('Time Series Inputs'!A944="","",'Time Series Inputs'!A944)</f>
        <v/>
      </c>
      <c r="B944" s="74" t="str">
        <f>IF('Time Series Inputs'!B944="","",'Time Series Inputs'!B944)</f>
        <v/>
      </c>
      <c r="C944" s="74" t="str">
        <f>IF('Time Series Inputs'!C944="","",'Time Series Inputs'!C944)</f>
        <v/>
      </c>
      <c r="D944" s="53" t="str">
        <f>IF(A944="","",'Apply Constraints'!A944)</f>
        <v/>
      </c>
      <c r="E944" s="73" t="str">
        <f t="shared" si="269"/>
        <v/>
      </c>
      <c r="F944" s="68" t="str">
        <f t="shared" si="270"/>
        <v/>
      </c>
      <c r="G944" s="68" t="str">
        <f t="shared" si="271"/>
        <v/>
      </c>
      <c r="H944" s="69" t="str">
        <f t="shared" si="272"/>
        <v/>
      </c>
      <c r="I944" s="70" t="str">
        <f t="shared" si="273"/>
        <v/>
      </c>
      <c r="J944" s="46" t="str">
        <f t="shared" si="266"/>
        <v/>
      </c>
      <c r="K944" s="71" t="str">
        <f t="shared" si="274"/>
        <v/>
      </c>
      <c r="L944" s="70" t="str">
        <f t="shared" si="275"/>
        <v/>
      </c>
      <c r="M944" s="53" t="str">
        <f t="shared" si="276"/>
        <v/>
      </c>
      <c r="N944" s="53" t="str">
        <f t="shared" si="277"/>
        <v/>
      </c>
      <c r="O944" s="53" t="str">
        <f t="shared" si="267"/>
        <v/>
      </c>
      <c r="P944" s="72" t="str">
        <f t="shared" si="278"/>
        <v/>
      </c>
      <c r="Q944" s="72" t="str">
        <f t="shared" si="279"/>
        <v/>
      </c>
      <c r="R944" s="71" t="str">
        <f t="shared" si="280"/>
        <v/>
      </c>
      <c r="S944" s="71" t="str">
        <f t="shared" si="281"/>
        <v/>
      </c>
      <c r="T944" s="71" t="str">
        <f t="shared" si="282"/>
        <v/>
      </c>
      <c r="U944" s="53" t="str">
        <f t="shared" si="268"/>
        <v/>
      </c>
      <c r="V944" s="52" t="str">
        <f t="shared" si="283"/>
        <v/>
      </c>
      <c r="W944" s="66" t="str">
        <f t="shared" si="284"/>
        <v/>
      </c>
    </row>
    <row r="945" spans="1:23" ht="13.5" customHeight="1">
      <c r="A945" s="45" t="str">
        <f>IF('Time Series Inputs'!A945="","",'Time Series Inputs'!A945)</f>
        <v/>
      </c>
      <c r="B945" s="74" t="str">
        <f>IF('Time Series Inputs'!B945="","",'Time Series Inputs'!B945)</f>
        <v/>
      </c>
      <c r="C945" s="74" t="str">
        <f>IF('Time Series Inputs'!C945="","",'Time Series Inputs'!C945)</f>
        <v/>
      </c>
      <c r="D945" s="53" t="str">
        <f>IF(A945="","",'Apply Constraints'!A945)</f>
        <v/>
      </c>
      <c r="E945" s="73" t="str">
        <f t="shared" si="269"/>
        <v/>
      </c>
      <c r="F945" s="68" t="str">
        <f t="shared" si="270"/>
        <v/>
      </c>
      <c r="G945" s="68" t="str">
        <f t="shared" si="271"/>
        <v/>
      </c>
      <c r="H945" s="69" t="str">
        <f t="shared" si="272"/>
        <v/>
      </c>
      <c r="I945" s="70" t="str">
        <f t="shared" si="273"/>
        <v/>
      </c>
      <c r="J945" s="46" t="str">
        <f t="shared" si="266"/>
        <v/>
      </c>
      <c r="K945" s="71" t="str">
        <f t="shared" si="274"/>
        <v/>
      </c>
      <c r="L945" s="70" t="str">
        <f t="shared" si="275"/>
        <v/>
      </c>
      <c r="M945" s="53" t="str">
        <f t="shared" si="276"/>
        <v/>
      </c>
      <c r="N945" s="53" t="str">
        <f t="shared" si="277"/>
        <v/>
      </c>
      <c r="O945" s="53" t="str">
        <f t="shared" si="267"/>
        <v/>
      </c>
      <c r="P945" s="72" t="str">
        <f t="shared" si="278"/>
        <v/>
      </c>
      <c r="Q945" s="72" t="str">
        <f t="shared" si="279"/>
        <v/>
      </c>
      <c r="R945" s="71" t="str">
        <f t="shared" si="280"/>
        <v/>
      </c>
      <c r="S945" s="71" t="str">
        <f t="shared" si="281"/>
        <v/>
      </c>
      <c r="T945" s="71" t="str">
        <f t="shared" si="282"/>
        <v/>
      </c>
      <c r="U945" s="53" t="str">
        <f t="shared" si="268"/>
        <v/>
      </c>
      <c r="V945" s="52" t="str">
        <f t="shared" si="283"/>
        <v/>
      </c>
      <c r="W945" s="66" t="str">
        <f t="shared" si="284"/>
        <v/>
      </c>
    </row>
    <row r="946" spans="1:23" ht="13.5" customHeight="1">
      <c r="A946" s="45" t="str">
        <f>IF('Time Series Inputs'!A946="","",'Time Series Inputs'!A946)</f>
        <v/>
      </c>
      <c r="B946" s="74" t="str">
        <f>IF('Time Series Inputs'!B946="","",'Time Series Inputs'!B946)</f>
        <v/>
      </c>
      <c r="C946" s="74" t="str">
        <f>IF('Time Series Inputs'!C946="","",'Time Series Inputs'!C946)</f>
        <v/>
      </c>
      <c r="D946" s="53" t="str">
        <f>IF(A946="","",'Apply Constraints'!A946)</f>
        <v/>
      </c>
      <c r="E946" s="73" t="str">
        <f t="shared" si="269"/>
        <v/>
      </c>
      <c r="F946" s="68" t="str">
        <f t="shared" si="270"/>
        <v/>
      </c>
      <c r="G946" s="68" t="str">
        <f t="shared" si="271"/>
        <v/>
      </c>
      <c r="H946" s="69" t="str">
        <f t="shared" si="272"/>
        <v/>
      </c>
      <c r="I946" s="70" t="str">
        <f t="shared" si="273"/>
        <v/>
      </c>
      <c r="J946" s="46" t="str">
        <f t="shared" si="266"/>
        <v/>
      </c>
      <c r="K946" s="71" t="str">
        <f t="shared" si="274"/>
        <v/>
      </c>
      <c r="L946" s="70" t="str">
        <f t="shared" si="275"/>
        <v/>
      </c>
      <c r="M946" s="53" t="str">
        <f t="shared" si="276"/>
        <v/>
      </c>
      <c r="N946" s="53" t="str">
        <f t="shared" si="277"/>
        <v/>
      </c>
      <c r="O946" s="53" t="str">
        <f t="shared" si="267"/>
        <v/>
      </c>
      <c r="P946" s="72" t="str">
        <f t="shared" si="278"/>
        <v/>
      </c>
      <c r="Q946" s="72" t="str">
        <f t="shared" si="279"/>
        <v/>
      </c>
      <c r="R946" s="71" t="str">
        <f t="shared" si="280"/>
        <v/>
      </c>
      <c r="S946" s="71" t="str">
        <f t="shared" si="281"/>
        <v/>
      </c>
      <c r="T946" s="71" t="str">
        <f t="shared" si="282"/>
        <v/>
      </c>
      <c r="U946" s="53" t="str">
        <f t="shared" si="268"/>
        <v/>
      </c>
      <c r="V946" s="52" t="str">
        <f t="shared" si="283"/>
        <v/>
      </c>
      <c r="W946" s="66" t="str">
        <f t="shared" si="284"/>
        <v/>
      </c>
    </row>
    <row r="947" spans="1:23" ht="13.5" customHeight="1">
      <c r="A947" s="45" t="str">
        <f>IF('Time Series Inputs'!A947="","",'Time Series Inputs'!A947)</f>
        <v/>
      </c>
      <c r="B947" s="74" t="str">
        <f>IF('Time Series Inputs'!B947="","",'Time Series Inputs'!B947)</f>
        <v/>
      </c>
      <c r="C947" s="74" t="str">
        <f>IF('Time Series Inputs'!C947="","",'Time Series Inputs'!C947)</f>
        <v/>
      </c>
      <c r="D947" s="53" t="str">
        <f>IF(A947="","",'Apply Constraints'!A947)</f>
        <v/>
      </c>
      <c r="E947" s="73" t="str">
        <f t="shared" si="269"/>
        <v/>
      </c>
      <c r="F947" s="68" t="str">
        <f t="shared" si="270"/>
        <v/>
      </c>
      <c r="G947" s="68" t="str">
        <f t="shared" si="271"/>
        <v/>
      </c>
      <c r="H947" s="69" t="str">
        <f t="shared" si="272"/>
        <v/>
      </c>
      <c r="I947" s="70" t="str">
        <f t="shared" si="273"/>
        <v/>
      </c>
      <c r="J947" s="46" t="str">
        <f t="shared" si="266"/>
        <v/>
      </c>
      <c r="K947" s="71" t="str">
        <f t="shared" si="274"/>
        <v/>
      </c>
      <c r="L947" s="70" t="str">
        <f t="shared" si="275"/>
        <v/>
      </c>
      <c r="M947" s="53" t="str">
        <f t="shared" si="276"/>
        <v/>
      </c>
      <c r="N947" s="53" t="str">
        <f t="shared" si="277"/>
        <v/>
      </c>
      <c r="O947" s="53" t="str">
        <f t="shared" si="267"/>
        <v/>
      </c>
      <c r="P947" s="72" t="str">
        <f t="shared" si="278"/>
        <v/>
      </c>
      <c r="Q947" s="72" t="str">
        <f t="shared" si="279"/>
        <v/>
      </c>
      <c r="R947" s="71" t="str">
        <f t="shared" si="280"/>
        <v/>
      </c>
      <c r="S947" s="71" t="str">
        <f t="shared" si="281"/>
        <v/>
      </c>
      <c r="T947" s="71" t="str">
        <f t="shared" si="282"/>
        <v/>
      </c>
      <c r="U947" s="53" t="str">
        <f t="shared" si="268"/>
        <v/>
      </c>
      <c r="V947" s="52" t="str">
        <f t="shared" si="283"/>
        <v/>
      </c>
      <c r="W947" s="66" t="str">
        <f t="shared" si="284"/>
        <v/>
      </c>
    </row>
    <row r="948" spans="1:23" ht="13.5" customHeight="1">
      <c r="A948" s="45" t="str">
        <f>IF('Time Series Inputs'!A948="","",'Time Series Inputs'!A948)</f>
        <v/>
      </c>
      <c r="B948" s="74" t="str">
        <f>IF('Time Series Inputs'!B948="","",'Time Series Inputs'!B948)</f>
        <v/>
      </c>
      <c r="C948" s="74" t="str">
        <f>IF('Time Series Inputs'!C948="","",'Time Series Inputs'!C948)</f>
        <v/>
      </c>
      <c r="D948" s="53" t="str">
        <f>IF(A948="","",'Apply Constraints'!A948)</f>
        <v/>
      </c>
      <c r="E948" s="73" t="str">
        <f t="shared" si="269"/>
        <v/>
      </c>
      <c r="F948" s="68" t="str">
        <f t="shared" si="270"/>
        <v/>
      </c>
      <c r="G948" s="68" t="str">
        <f t="shared" si="271"/>
        <v/>
      </c>
      <c r="H948" s="69" t="str">
        <f t="shared" si="272"/>
        <v/>
      </c>
      <c r="I948" s="70" t="str">
        <f t="shared" si="273"/>
        <v/>
      </c>
      <c r="J948" s="46" t="str">
        <f t="shared" si="266"/>
        <v/>
      </c>
      <c r="K948" s="71" t="str">
        <f t="shared" si="274"/>
        <v/>
      </c>
      <c r="L948" s="70" t="str">
        <f t="shared" si="275"/>
        <v/>
      </c>
      <c r="M948" s="53" t="str">
        <f t="shared" si="276"/>
        <v/>
      </c>
      <c r="N948" s="53" t="str">
        <f t="shared" si="277"/>
        <v/>
      </c>
      <c r="O948" s="53" t="str">
        <f t="shared" si="267"/>
        <v/>
      </c>
      <c r="P948" s="72" t="str">
        <f t="shared" si="278"/>
        <v/>
      </c>
      <c r="Q948" s="72" t="str">
        <f t="shared" si="279"/>
        <v/>
      </c>
      <c r="R948" s="71" t="str">
        <f t="shared" si="280"/>
        <v/>
      </c>
      <c r="S948" s="71" t="str">
        <f t="shared" si="281"/>
        <v/>
      </c>
      <c r="T948" s="71" t="str">
        <f t="shared" si="282"/>
        <v/>
      </c>
      <c r="U948" s="53" t="str">
        <f t="shared" si="268"/>
        <v/>
      </c>
      <c r="V948" s="52" t="str">
        <f t="shared" si="283"/>
        <v/>
      </c>
      <c r="W948" s="66" t="str">
        <f t="shared" si="284"/>
        <v/>
      </c>
    </row>
    <row r="949" spans="1:23" ht="13.5" customHeight="1">
      <c r="A949" s="45" t="str">
        <f>IF('Time Series Inputs'!A949="","",'Time Series Inputs'!A949)</f>
        <v/>
      </c>
      <c r="B949" s="74" t="str">
        <f>IF('Time Series Inputs'!B949="","",'Time Series Inputs'!B949)</f>
        <v/>
      </c>
      <c r="C949" s="74" t="str">
        <f>IF('Time Series Inputs'!C949="","",'Time Series Inputs'!C949)</f>
        <v/>
      </c>
      <c r="D949" s="53" t="str">
        <f>IF(A949="","",'Apply Constraints'!A949)</f>
        <v/>
      </c>
      <c r="E949" s="73" t="str">
        <f t="shared" si="269"/>
        <v/>
      </c>
      <c r="F949" s="68" t="str">
        <f t="shared" si="270"/>
        <v/>
      </c>
      <c r="G949" s="68" t="str">
        <f t="shared" si="271"/>
        <v/>
      </c>
      <c r="H949" s="69" t="str">
        <f t="shared" si="272"/>
        <v/>
      </c>
      <c r="I949" s="70" t="str">
        <f t="shared" si="273"/>
        <v/>
      </c>
      <c r="J949" s="46" t="str">
        <f t="shared" si="266"/>
        <v/>
      </c>
      <c r="K949" s="71" t="str">
        <f t="shared" si="274"/>
        <v/>
      </c>
      <c r="L949" s="70" t="str">
        <f t="shared" si="275"/>
        <v/>
      </c>
      <c r="M949" s="53" t="str">
        <f t="shared" si="276"/>
        <v/>
      </c>
      <c r="N949" s="53" t="str">
        <f t="shared" si="277"/>
        <v/>
      </c>
      <c r="O949" s="53" t="str">
        <f t="shared" si="267"/>
        <v/>
      </c>
      <c r="P949" s="72" t="str">
        <f t="shared" si="278"/>
        <v/>
      </c>
      <c r="Q949" s="72" t="str">
        <f t="shared" si="279"/>
        <v/>
      </c>
      <c r="R949" s="71" t="str">
        <f t="shared" si="280"/>
        <v/>
      </c>
      <c r="S949" s="71" t="str">
        <f t="shared" si="281"/>
        <v/>
      </c>
      <c r="T949" s="71" t="str">
        <f t="shared" si="282"/>
        <v/>
      </c>
      <c r="U949" s="53" t="str">
        <f t="shared" si="268"/>
        <v/>
      </c>
      <c r="V949" s="52" t="str">
        <f t="shared" si="283"/>
        <v/>
      </c>
      <c r="W949" s="66" t="str">
        <f t="shared" si="284"/>
        <v/>
      </c>
    </row>
    <row r="950" spans="1:23" ht="13.5" customHeight="1">
      <c r="A950" s="45" t="str">
        <f>IF('Time Series Inputs'!A950="","",'Time Series Inputs'!A950)</f>
        <v/>
      </c>
      <c r="B950" s="74" t="str">
        <f>IF('Time Series Inputs'!B950="","",'Time Series Inputs'!B950)</f>
        <v/>
      </c>
      <c r="C950" s="74" t="str">
        <f>IF('Time Series Inputs'!C950="","",'Time Series Inputs'!C950)</f>
        <v/>
      </c>
      <c r="D950" s="53" t="str">
        <f>IF(A950="","",'Apply Constraints'!A950)</f>
        <v/>
      </c>
      <c r="E950" s="73" t="str">
        <f t="shared" si="269"/>
        <v/>
      </c>
      <c r="F950" s="68" t="str">
        <f t="shared" si="270"/>
        <v/>
      </c>
      <c r="G950" s="68" t="str">
        <f t="shared" si="271"/>
        <v/>
      </c>
      <c r="H950" s="69" t="str">
        <f t="shared" si="272"/>
        <v/>
      </c>
      <c r="I950" s="70" t="str">
        <f t="shared" si="273"/>
        <v/>
      </c>
      <c r="J950" s="46" t="str">
        <f t="shared" si="266"/>
        <v/>
      </c>
      <c r="K950" s="71" t="str">
        <f t="shared" si="274"/>
        <v/>
      </c>
      <c r="L950" s="70" t="str">
        <f t="shared" si="275"/>
        <v/>
      </c>
      <c r="M950" s="53" t="str">
        <f t="shared" si="276"/>
        <v/>
      </c>
      <c r="N950" s="53" t="str">
        <f t="shared" si="277"/>
        <v/>
      </c>
      <c r="O950" s="53" t="str">
        <f t="shared" si="267"/>
        <v/>
      </c>
      <c r="P950" s="72" t="str">
        <f t="shared" si="278"/>
        <v/>
      </c>
      <c r="Q950" s="72" t="str">
        <f t="shared" si="279"/>
        <v/>
      </c>
      <c r="R950" s="71" t="str">
        <f t="shared" si="280"/>
        <v/>
      </c>
      <c r="S950" s="71" t="str">
        <f t="shared" si="281"/>
        <v/>
      </c>
      <c r="T950" s="71" t="str">
        <f t="shared" si="282"/>
        <v/>
      </c>
      <c r="U950" s="53" t="str">
        <f t="shared" si="268"/>
        <v/>
      </c>
      <c r="V950" s="52" t="str">
        <f t="shared" si="283"/>
        <v/>
      </c>
      <c r="W950" s="66" t="str">
        <f t="shared" si="284"/>
        <v/>
      </c>
    </row>
    <row r="951" spans="1:23" ht="13.5" customHeight="1">
      <c r="A951" s="45" t="str">
        <f>IF('Time Series Inputs'!A951="","",'Time Series Inputs'!A951)</f>
        <v/>
      </c>
      <c r="B951" s="74" t="str">
        <f>IF('Time Series Inputs'!B951="","",'Time Series Inputs'!B951)</f>
        <v/>
      </c>
      <c r="C951" s="74" t="str">
        <f>IF('Time Series Inputs'!C951="","",'Time Series Inputs'!C951)</f>
        <v/>
      </c>
      <c r="D951" s="53" t="str">
        <f>IF(A951="","",'Apply Constraints'!A951)</f>
        <v/>
      </c>
      <c r="E951" s="73" t="str">
        <f t="shared" si="269"/>
        <v/>
      </c>
      <c r="F951" s="68" t="str">
        <f t="shared" si="270"/>
        <v/>
      </c>
      <c r="G951" s="68" t="str">
        <f t="shared" si="271"/>
        <v/>
      </c>
      <c r="H951" s="69" t="str">
        <f t="shared" si="272"/>
        <v/>
      </c>
      <c r="I951" s="70" t="str">
        <f t="shared" si="273"/>
        <v/>
      </c>
      <c r="J951" s="46" t="str">
        <f t="shared" si="266"/>
        <v/>
      </c>
      <c r="K951" s="71" t="str">
        <f t="shared" si="274"/>
        <v/>
      </c>
      <c r="L951" s="70" t="str">
        <f t="shared" si="275"/>
        <v/>
      </c>
      <c r="M951" s="53" t="str">
        <f t="shared" si="276"/>
        <v/>
      </c>
      <c r="N951" s="53" t="str">
        <f t="shared" si="277"/>
        <v/>
      </c>
      <c r="O951" s="53" t="str">
        <f t="shared" si="267"/>
        <v/>
      </c>
      <c r="P951" s="72" t="str">
        <f t="shared" si="278"/>
        <v/>
      </c>
      <c r="Q951" s="72" t="str">
        <f t="shared" si="279"/>
        <v/>
      </c>
      <c r="R951" s="71" t="str">
        <f t="shared" si="280"/>
        <v/>
      </c>
      <c r="S951" s="71" t="str">
        <f t="shared" si="281"/>
        <v/>
      </c>
      <c r="T951" s="71" t="str">
        <f t="shared" si="282"/>
        <v/>
      </c>
      <c r="U951" s="53" t="str">
        <f t="shared" si="268"/>
        <v/>
      </c>
      <c r="V951" s="52" t="str">
        <f t="shared" si="283"/>
        <v/>
      </c>
      <c r="W951" s="66" t="str">
        <f t="shared" si="284"/>
        <v/>
      </c>
    </row>
    <row r="952" spans="1:23" ht="13.5" customHeight="1">
      <c r="A952" s="45" t="str">
        <f>IF('Time Series Inputs'!A952="","",'Time Series Inputs'!A952)</f>
        <v/>
      </c>
      <c r="B952" s="74" t="str">
        <f>IF('Time Series Inputs'!B952="","",'Time Series Inputs'!B952)</f>
        <v/>
      </c>
      <c r="C952" s="74" t="str">
        <f>IF('Time Series Inputs'!C952="","",'Time Series Inputs'!C952)</f>
        <v/>
      </c>
      <c r="D952" s="53" t="str">
        <f>IF(A952="","",'Apply Constraints'!A952)</f>
        <v/>
      </c>
      <c r="E952" s="73" t="str">
        <f t="shared" si="269"/>
        <v/>
      </c>
      <c r="F952" s="68" t="str">
        <f t="shared" si="270"/>
        <v/>
      </c>
      <c r="G952" s="68" t="str">
        <f t="shared" si="271"/>
        <v/>
      </c>
      <c r="H952" s="69" t="str">
        <f t="shared" si="272"/>
        <v/>
      </c>
      <c r="I952" s="70" t="str">
        <f t="shared" si="273"/>
        <v/>
      </c>
      <c r="J952" s="46" t="str">
        <f t="shared" si="266"/>
        <v/>
      </c>
      <c r="K952" s="71" t="str">
        <f t="shared" si="274"/>
        <v/>
      </c>
      <c r="L952" s="70" t="str">
        <f t="shared" si="275"/>
        <v/>
      </c>
      <c r="M952" s="53" t="str">
        <f t="shared" si="276"/>
        <v/>
      </c>
      <c r="N952" s="53" t="str">
        <f t="shared" si="277"/>
        <v/>
      </c>
      <c r="O952" s="53" t="str">
        <f t="shared" si="267"/>
        <v/>
      </c>
      <c r="P952" s="72" t="str">
        <f t="shared" si="278"/>
        <v/>
      </c>
      <c r="Q952" s="72" t="str">
        <f t="shared" si="279"/>
        <v/>
      </c>
      <c r="R952" s="71" t="str">
        <f t="shared" si="280"/>
        <v/>
      </c>
      <c r="S952" s="71" t="str">
        <f t="shared" si="281"/>
        <v/>
      </c>
      <c r="T952" s="71" t="str">
        <f t="shared" si="282"/>
        <v/>
      </c>
      <c r="U952" s="53" t="str">
        <f t="shared" si="268"/>
        <v/>
      </c>
      <c r="V952" s="52" t="str">
        <f t="shared" si="283"/>
        <v/>
      </c>
      <c r="W952" s="66" t="str">
        <f t="shared" si="284"/>
        <v/>
      </c>
    </row>
    <row r="953" spans="1:23" ht="13.5" customHeight="1">
      <c r="A953" s="45" t="str">
        <f>IF('Time Series Inputs'!A953="","",'Time Series Inputs'!A953)</f>
        <v/>
      </c>
      <c r="B953" s="74" t="str">
        <f>IF('Time Series Inputs'!B953="","",'Time Series Inputs'!B953)</f>
        <v/>
      </c>
      <c r="C953" s="74" t="str">
        <f>IF('Time Series Inputs'!C953="","",'Time Series Inputs'!C953)</f>
        <v/>
      </c>
      <c r="D953" s="53" t="str">
        <f>IF(A953="","",'Apply Constraints'!A953)</f>
        <v/>
      </c>
      <c r="E953" s="73" t="str">
        <f t="shared" si="269"/>
        <v/>
      </c>
      <c r="F953" s="68" t="str">
        <f t="shared" si="270"/>
        <v/>
      </c>
      <c r="G953" s="68" t="str">
        <f t="shared" si="271"/>
        <v/>
      </c>
      <c r="H953" s="69" t="str">
        <f t="shared" si="272"/>
        <v/>
      </c>
      <c r="I953" s="70" t="str">
        <f t="shared" si="273"/>
        <v/>
      </c>
      <c r="J953" s="46" t="str">
        <f t="shared" si="266"/>
        <v/>
      </c>
      <c r="K953" s="71" t="str">
        <f t="shared" si="274"/>
        <v/>
      </c>
      <c r="L953" s="70" t="str">
        <f t="shared" si="275"/>
        <v/>
      </c>
      <c r="M953" s="53" t="str">
        <f t="shared" si="276"/>
        <v/>
      </c>
      <c r="N953" s="53" t="str">
        <f t="shared" si="277"/>
        <v/>
      </c>
      <c r="O953" s="53" t="str">
        <f t="shared" si="267"/>
        <v/>
      </c>
      <c r="P953" s="72" t="str">
        <f t="shared" si="278"/>
        <v/>
      </c>
      <c r="Q953" s="72" t="str">
        <f t="shared" si="279"/>
        <v/>
      </c>
      <c r="R953" s="71" t="str">
        <f t="shared" si="280"/>
        <v/>
      </c>
      <c r="S953" s="71" t="str">
        <f t="shared" si="281"/>
        <v/>
      </c>
      <c r="T953" s="71" t="str">
        <f t="shared" si="282"/>
        <v/>
      </c>
      <c r="U953" s="53" t="str">
        <f t="shared" si="268"/>
        <v/>
      </c>
      <c r="V953" s="52" t="str">
        <f t="shared" si="283"/>
        <v/>
      </c>
      <c r="W953" s="66" t="str">
        <f t="shared" si="284"/>
        <v/>
      </c>
    </row>
    <row r="954" spans="1:23" ht="13.5" customHeight="1">
      <c r="A954" s="45" t="str">
        <f>IF('Time Series Inputs'!A954="","",'Time Series Inputs'!A954)</f>
        <v/>
      </c>
      <c r="B954" s="74" t="str">
        <f>IF('Time Series Inputs'!B954="","",'Time Series Inputs'!B954)</f>
        <v/>
      </c>
      <c r="C954" s="74" t="str">
        <f>IF('Time Series Inputs'!C954="","",'Time Series Inputs'!C954)</f>
        <v/>
      </c>
      <c r="D954" s="53" t="str">
        <f>IF(A954="","",'Apply Constraints'!A954)</f>
        <v/>
      </c>
      <c r="E954" s="73" t="str">
        <f t="shared" si="269"/>
        <v/>
      </c>
      <c r="F954" s="68" t="str">
        <f t="shared" si="270"/>
        <v/>
      </c>
      <c r="G954" s="68" t="str">
        <f t="shared" si="271"/>
        <v/>
      </c>
      <c r="H954" s="69" t="str">
        <f t="shared" si="272"/>
        <v/>
      </c>
      <c r="I954" s="70" t="str">
        <f t="shared" si="273"/>
        <v/>
      </c>
      <c r="J954" s="46" t="str">
        <f t="shared" si="266"/>
        <v/>
      </c>
      <c r="K954" s="71" t="str">
        <f t="shared" si="274"/>
        <v/>
      </c>
      <c r="L954" s="70" t="str">
        <f t="shared" si="275"/>
        <v/>
      </c>
      <c r="M954" s="53" t="str">
        <f t="shared" si="276"/>
        <v/>
      </c>
      <c r="N954" s="53" t="str">
        <f t="shared" si="277"/>
        <v/>
      </c>
      <c r="O954" s="53" t="str">
        <f t="shared" si="267"/>
        <v/>
      </c>
      <c r="P954" s="72" t="str">
        <f t="shared" si="278"/>
        <v/>
      </c>
      <c r="Q954" s="72" t="str">
        <f t="shared" si="279"/>
        <v/>
      </c>
      <c r="R954" s="71" t="str">
        <f t="shared" si="280"/>
        <v/>
      </c>
      <c r="S954" s="71" t="str">
        <f t="shared" si="281"/>
        <v/>
      </c>
      <c r="T954" s="71" t="str">
        <f t="shared" si="282"/>
        <v/>
      </c>
      <c r="U954" s="53" t="str">
        <f t="shared" si="268"/>
        <v/>
      </c>
      <c r="V954" s="52" t="str">
        <f t="shared" si="283"/>
        <v/>
      </c>
      <c r="W954" s="66" t="str">
        <f t="shared" si="284"/>
        <v/>
      </c>
    </row>
    <row r="955" spans="1:23" ht="13.5" customHeight="1">
      <c r="A955" s="45" t="str">
        <f>IF('Time Series Inputs'!A955="","",'Time Series Inputs'!A955)</f>
        <v/>
      </c>
      <c r="B955" s="74" t="str">
        <f>IF('Time Series Inputs'!B955="","",'Time Series Inputs'!B955)</f>
        <v/>
      </c>
      <c r="C955" s="74" t="str">
        <f>IF('Time Series Inputs'!C955="","",'Time Series Inputs'!C955)</f>
        <v/>
      </c>
      <c r="D955" s="53" t="str">
        <f>IF(A955="","",'Apply Constraints'!A955)</f>
        <v/>
      </c>
      <c r="E955" s="73" t="str">
        <f t="shared" si="269"/>
        <v/>
      </c>
      <c r="F955" s="68" t="str">
        <f t="shared" si="270"/>
        <v/>
      </c>
      <c r="G955" s="68" t="str">
        <f t="shared" si="271"/>
        <v/>
      </c>
      <c r="H955" s="69" t="str">
        <f t="shared" si="272"/>
        <v/>
      </c>
      <c r="I955" s="70" t="str">
        <f t="shared" si="273"/>
        <v/>
      </c>
      <c r="J955" s="46" t="str">
        <f t="shared" si="266"/>
        <v/>
      </c>
      <c r="K955" s="71" t="str">
        <f t="shared" si="274"/>
        <v/>
      </c>
      <c r="L955" s="70" t="str">
        <f t="shared" si="275"/>
        <v/>
      </c>
      <c r="M955" s="53" t="str">
        <f t="shared" si="276"/>
        <v/>
      </c>
      <c r="N955" s="53" t="str">
        <f t="shared" si="277"/>
        <v/>
      </c>
      <c r="O955" s="53" t="str">
        <f t="shared" si="267"/>
        <v/>
      </c>
      <c r="P955" s="72" t="str">
        <f t="shared" si="278"/>
        <v/>
      </c>
      <c r="Q955" s="72" t="str">
        <f t="shared" si="279"/>
        <v/>
      </c>
      <c r="R955" s="71" t="str">
        <f t="shared" si="280"/>
        <v/>
      </c>
      <c r="S955" s="71" t="str">
        <f t="shared" si="281"/>
        <v/>
      </c>
      <c r="T955" s="71" t="str">
        <f t="shared" si="282"/>
        <v/>
      </c>
      <c r="U955" s="53" t="str">
        <f t="shared" si="268"/>
        <v/>
      </c>
      <c r="V955" s="52" t="str">
        <f t="shared" si="283"/>
        <v/>
      </c>
      <c r="W955" s="66" t="str">
        <f t="shared" si="284"/>
        <v/>
      </c>
    </row>
    <row r="956" spans="1:23" ht="13.5" customHeight="1">
      <c r="A956" s="45" t="str">
        <f>IF('Time Series Inputs'!A956="","",'Time Series Inputs'!A956)</f>
        <v/>
      </c>
      <c r="B956" s="74" t="str">
        <f>IF('Time Series Inputs'!B956="","",'Time Series Inputs'!B956)</f>
        <v/>
      </c>
      <c r="C956" s="74" t="str">
        <f>IF('Time Series Inputs'!C956="","",'Time Series Inputs'!C956)</f>
        <v/>
      </c>
      <c r="D956" s="53" t="str">
        <f>IF(A956="","",'Apply Constraints'!A956)</f>
        <v/>
      </c>
      <c r="E956" s="73" t="str">
        <f t="shared" si="269"/>
        <v/>
      </c>
      <c r="F956" s="68" t="str">
        <f t="shared" si="270"/>
        <v/>
      </c>
      <c r="G956" s="68" t="str">
        <f t="shared" si="271"/>
        <v/>
      </c>
      <c r="H956" s="69" t="str">
        <f t="shared" si="272"/>
        <v/>
      </c>
      <c r="I956" s="70" t="str">
        <f t="shared" si="273"/>
        <v/>
      </c>
      <c r="J956" s="46" t="str">
        <f t="shared" si="266"/>
        <v/>
      </c>
      <c r="K956" s="71" t="str">
        <f t="shared" si="274"/>
        <v/>
      </c>
      <c r="L956" s="70" t="str">
        <f t="shared" si="275"/>
        <v/>
      </c>
      <c r="M956" s="53" t="str">
        <f t="shared" si="276"/>
        <v/>
      </c>
      <c r="N956" s="53" t="str">
        <f t="shared" si="277"/>
        <v/>
      </c>
      <c r="O956" s="53" t="str">
        <f t="shared" si="267"/>
        <v/>
      </c>
      <c r="P956" s="72" t="str">
        <f t="shared" si="278"/>
        <v/>
      </c>
      <c r="Q956" s="72" t="str">
        <f t="shared" si="279"/>
        <v/>
      </c>
      <c r="R956" s="71" t="str">
        <f t="shared" si="280"/>
        <v/>
      </c>
      <c r="S956" s="71" t="str">
        <f t="shared" si="281"/>
        <v/>
      </c>
      <c r="T956" s="71" t="str">
        <f t="shared" si="282"/>
        <v/>
      </c>
      <c r="U956" s="53" t="str">
        <f t="shared" si="268"/>
        <v/>
      </c>
      <c r="V956" s="52" t="str">
        <f t="shared" si="283"/>
        <v/>
      </c>
      <c r="W956" s="66" t="str">
        <f t="shared" si="284"/>
        <v/>
      </c>
    </row>
    <row r="957" spans="1:23" ht="13.5" customHeight="1">
      <c r="A957" s="45" t="str">
        <f>IF('Time Series Inputs'!A957="","",'Time Series Inputs'!A957)</f>
        <v/>
      </c>
      <c r="B957" s="74" t="str">
        <f>IF('Time Series Inputs'!B957="","",'Time Series Inputs'!B957)</f>
        <v/>
      </c>
      <c r="C957" s="74" t="str">
        <f>IF('Time Series Inputs'!C957="","",'Time Series Inputs'!C957)</f>
        <v/>
      </c>
      <c r="D957" s="53" t="str">
        <f>IF(A957="","",'Apply Constraints'!A957)</f>
        <v/>
      </c>
      <c r="E957" s="73" t="str">
        <f t="shared" si="269"/>
        <v/>
      </c>
      <c r="F957" s="68" t="str">
        <f t="shared" si="270"/>
        <v/>
      </c>
      <c r="G957" s="68" t="str">
        <f t="shared" si="271"/>
        <v/>
      </c>
      <c r="H957" s="69" t="str">
        <f t="shared" si="272"/>
        <v/>
      </c>
      <c r="I957" s="70" t="str">
        <f t="shared" si="273"/>
        <v/>
      </c>
      <c r="J957" s="46" t="str">
        <f t="shared" si="266"/>
        <v/>
      </c>
      <c r="K957" s="71" t="str">
        <f t="shared" si="274"/>
        <v/>
      </c>
      <c r="L957" s="70" t="str">
        <f t="shared" si="275"/>
        <v/>
      </c>
      <c r="M957" s="53" t="str">
        <f t="shared" si="276"/>
        <v/>
      </c>
      <c r="N957" s="53" t="str">
        <f t="shared" si="277"/>
        <v/>
      </c>
      <c r="O957" s="53" t="str">
        <f t="shared" si="267"/>
        <v/>
      </c>
      <c r="P957" s="72" t="str">
        <f t="shared" si="278"/>
        <v/>
      </c>
      <c r="Q957" s="72" t="str">
        <f t="shared" si="279"/>
        <v/>
      </c>
      <c r="R957" s="71" t="str">
        <f t="shared" si="280"/>
        <v/>
      </c>
      <c r="S957" s="71" t="str">
        <f t="shared" si="281"/>
        <v/>
      </c>
      <c r="T957" s="71" t="str">
        <f t="shared" si="282"/>
        <v/>
      </c>
      <c r="U957" s="53" t="str">
        <f t="shared" si="268"/>
        <v/>
      </c>
      <c r="V957" s="52" t="str">
        <f t="shared" si="283"/>
        <v/>
      </c>
      <c r="W957" s="66" t="str">
        <f t="shared" si="284"/>
        <v/>
      </c>
    </row>
    <row r="958" spans="1:23" ht="13.5" customHeight="1">
      <c r="A958" s="45" t="str">
        <f>IF('Time Series Inputs'!A958="","",'Time Series Inputs'!A958)</f>
        <v/>
      </c>
      <c r="B958" s="74" t="str">
        <f>IF('Time Series Inputs'!B958="","",'Time Series Inputs'!B958)</f>
        <v/>
      </c>
      <c r="C958" s="74" t="str">
        <f>IF('Time Series Inputs'!C958="","",'Time Series Inputs'!C958)</f>
        <v/>
      </c>
      <c r="D958" s="53" t="str">
        <f>IF(A958="","",'Apply Constraints'!A958)</f>
        <v/>
      </c>
      <c r="E958" s="73" t="str">
        <f t="shared" si="269"/>
        <v/>
      </c>
      <c r="F958" s="68" t="str">
        <f t="shared" si="270"/>
        <v/>
      </c>
      <c r="G958" s="68" t="str">
        <f t="shared" si="271"/>
        <v/>
      </c>
      <c r="H958" s="69" t="str">
        <f t="shared" si="272"/>
        <v/>
      </c>
      <c r="I958" s="70" t="str">
        <f t="shared" si="273"/>
        <v/>
      </c>
      <c r="J958" s="46" t="str">
        <f t="shared" si="266"/>
        <v/>
      </c>
      <c r="K958" s="71" t="str">
        <f t="shared" si="274"/>
        <v/>
      </c>
      <c r="L958" s="70" t="str">
        <f t="shared" si="275"/>
        <v/>
      </c>
      <c r="M958" s="53" t="str">
        <f t="shared" si="276"/>
        <v/>
      </c>
      <c r="N958" s="53" t="str">
        <f t="shared" si="277"/>
        <v/>
      </c>
      <c r="O958" s="53" t="str">
        <f t="shared" si="267"/>
        <v/>
      </c>
      <c r="P958" s="72" t="str">
        <f t="shared" si="278"/>
        <v/>
      </c>
      <c r="Q958" s="72" t="str">
        <f t="shared" si="279"/>
        <v/>
      </c>
      <c r="R958" s="71" t="str">
        <f t="shared" si="280"/>
        <v/>
      </c>
      <c r="S958" s="71" t="str">
        <f t="shared" si="281"/>
        <v/>
      </c>
      <c r="T958" s="71" t="str">
        <f t="shared" si="282"/>
        <v/>
      </c>
      <c r="U958" s="53" t="str">
        <f t="shared" si="268"/>
        <v/>
      </c>
      <c r="V958" s="52" t="str">
        <f t="shared" si="283"/>
        <v/>
      </c>
      <c r="W958" s="66" t="str">
        <f t="shared" si="284"/>
        <v/>
      </c>
    </row>
    <row r="959" spans="1:23" ht="13.5" customHeight="1">
      <c r="A959" s="45" t="str">
        <f>IF('Time Series Inputs'!A959="","",'Time Series Inputs'!A959)</f>
        <v/>
      </c>
      <c r="B959" s="74" t="str">
        <f>IF('Time Series Inputs'!B959="","",'Time Series Inputs'!B959)</f>
        <v/>
      </c>
      <c r="C959" s="74" t="str">
        <f>IF('Time Series Inputs'!C959="","",'Time Series Inputs'!C959)</f>
        <v/>
      </c>
      <c r="D959" s="53" t="str">
        <f>IF(A959="","",'Apply Constraints'!A959)</f>
        <v/>
      </c>
      <c r="E959" s="73" t="str">
        <f t="shared" si="269"/>
        <v/>
      </c>
      <c r="F959" s="68" t="str">
        <f t="shared" si="270"/>
        <v/>
      </c>
      <c r="G959" s="68" t="str">
        <f t="shared" si="271"/>
        <v/>
      </c>
      <c r="H959" s="69" t="str">
        <f t="shared" si="272"/>
        <v/>
      </c>
      <c r="I959" s="70" t="str">
        <f t="shared" si="273"/>
        <v/>
      </c>
      <c r="J959" s="46" t="str">
        <f t="shared" si="266"/>
        <v/>
      </c>
      <c r="K959" s="71" t="str">
        <f t="shared" si="274"/>
        <v/>
      </c>
      <c r="L959" s="70" t="str">
        <f t="shared" si="275"/>
        <v/>
      </c>
      <c r="M959" s="53" t="str">
        <f t="shared" si="276"/>
        <v/>
      </c>
      <c r="N959" s="53" t="str">
        <f t="shared" si="277"/>
        <v/>
      </c>
      <c r="O959" s="53" t="str">
        <f t="shared" si="267"/>
        <v/>
      </c>
      <c r="P959" s="72" t="str">
        <f t="shared" si="278"/>
        <v/>
      </c>
      <c r="Q959" s="72" t="str">
        <f t="shared" si="279"/>
        <v/>
      </c>
      <c r="R959" s="71" t="str">
        <f t="shared" si="280"/>
        <v/>
      </c>
      <c r="S959" s="71" t="str">
        <f t="shared" si="281"/>
        <v/>
      </c>
      <c r="T959" s="71" t="str">
        <f t="shared" si="282"/>
        <v/>
      </c>
      <c r="U959" s="53" t="str">
        <f t="shared" si="268"/>
        <v/>
      </c>
      <c r="V959" s="52" t="str">
        <f t="shared" si="283"/>
        <v/>
      </c>
      <c r="W959" s="66" t="str">
        <f t="shared" si="284"/>
        <v/>
      </c>
    </row>
    <row r="960" spans="1:23" ht="13.5" customHeight="1">
      <c r="A960" s="45" t="str">
        <f>IF('Time Series Inputs'!A960="","",'Time Series Inputs'!A960)</f>
        <v/>
      </c>
      <c r="B960" s="74" t="str">
        <f>IF('Time Series Inputs'!B960="","",'Time Series Inputs'!B960)</f>
        <v/>
      </c>
      <c r="C960" s="74" t="str">
        <f>IF('Time Series Inputs'!C960="","",'Time Series Inputs'!C960)</f>
        <v/>
      </c>
      <c r="D960" s="53" t="str">
        <f>IF(A960="","",'Apply Constraints'!A960)</f>
        <v/>
      </c>
      <c r="E960" s="73" t="str">
        <f t="shared" si="269"/>
        <v/>
      </c>
      <c r="F960" s="68" t="str">
        <f t="shared" si="270"/>
        <v/>
      </c>
      <c r="G960" s="68" t="str">
        <f t="shared" si="271"/>
        <v/>
      </c>
      <c r="H960" s="69" t="str">
        <f t="shared" si="272"/>
        <v/>
      </c>
      <c r="I960" s="70" t="str">
        <f t="shared" si="273"/>
        <v/>
      </c>
      <c r="J960" s="46" t="str">
        <f t="shared" si="266"/>
        <v/>
      </c>
      <c r="K960" s="71" t="str">
        <f t="shared" si="274"/>
        <v/>
      </c>
      <c r="L960" s="70" t="str">
        <f t="shared" si="275"/>
        <v/>
      </c>
      <c r="M960" s="53" t="str">
        <f t="shared" si="276"/>
        <v/>
      </c>
      <c r="N960" s="53" t="str">
        <f t="shared" si="277"/>
        <v/>
      </c>
      <c r="O960" s="53" t="str">
        <f t="shared" si="267"/>
        <v/>
      </c>
      <c r="P960" s="72" t="str">
        <f t="shared" si="278"/>
        <v/>
      </c>
      <c r="Q960" s="72" t="str">
        <f t="shared" si="279"/>
        <v/>
      </c>
      <c r="R960" s="71" t="str">
        <f t="shared" si="280"/>
        <v/>
      </c>
      <c r="S960" s="71" t="str">
        <f t="shared" si="281"/>
        <v/>
      </c>
      <c r="T960" s="71" t="str">
        <f t="shared" si="282"/>
        <v/>
      </c>
      <c r="U960" s="53" t="str">
        <f t="shared" si="268"/>
        <v/>
      </c>
      <c r="V960" s="52" t="str">
        <f t="shared" si="283"/>
        <v/>
      </c>
      <c r="W960" s="66" t="str">
        <f t="shared" si="284"/>
        <v/>
      </c>
    </row>
    <row r="961" spans="1:23" ht="13.5" customHeight="1">
      <c r="A961" s="45" t="str">
        <f>IF('Time Series Inputs'!A961="","",'Time Series Inputs'!A961)</f>
        <v/>
      </c>
      <c r="B961" s="74" t="str">
        <f>IF('Time Series Inputs'!B961="","",'Time Series Inputs'!B961)</f>
        <v/>
      </c>
      <c r="C961" s="74" t="str">
        <f>IF('Time Series Inputs'!C961="","",'Time Series Inputs'!C961)</f>
        <v/>
      </c>
      <c r="D961" s="53" t="str">
        <f>IF(A961="","",'Apply Constraints'!A961)</f>
        <v/>
      </c>
      <c r="E961" s="73" t="str">
        <f t="shared" si="269"/>
        <v/>
      </c>
      <c r="F961" s="68" t="str">
        <f t="shared" si="270"/>
        <v/>
      </c>
      <c r="G961" s="68" t="str">
        <f t="shared" si="271"/>
        <v/>
      </c>
      <c r="H961" s="69" t="str">
        <f t="shared" si="272"/>
        <v/>
      </c>
      <c r="I961" s="70" t="str">
        <f t="shared" si="273"/>
        <v/>
      </c>
      <c r="J961" s="46" t="str">
        <f t="shared" si="266"/>
        <v/>
      </c>
      <c r="K961" s="71" t="str">
        <f t="shared" si="274"/>
        <v/>
      </c>
      <c r="L961" s="70" t="str">
        <f t="shared" si="275"/>
        <v/>
      </c>
      <c r="M961" s="53" t="str">
        <f t="shared" si="276"/>
        <v/>
      </c>
      <c r="N961" s="53" t="str">
        <f t="shared" si="277"/>
        <v/>
      </c>
      <c r="O961" s="53" t="str">
        <f t="shared" si="267"/>
        <v/>
      </c>
      <c r="P961" s="72" t="str">
        <f t="shared" si="278"/>
        <v/>
      </c>
      <c r="Q961" s="72" t="str">
        <f t="shared" si="279"/>
        <v/>
      </c>
      <c r="R961" s="71" t="str">
        <f t="shared" si="280"/>
        <v/>
      </c>
      <c r="S961" s="71" t="str">
        <f t="shared" si="281"/>
        <v/>
      </c>
      <c r="T961" s="71" t="str">
        <f t="shared" si="282"/>
        <v/>
      </c>
      <c r="U961" s="53" t="str">
        <f t="shared" si="268"/>
        <v/>
      </c>
      <c r="V961" s="52" t="str">
        <f t="shared" si="283"/>
        <v/>
      </c>
      <c r="W961" s="66" t="str">
        <f t="shared" si="284"/>
        <v/>
      </c>
    </row>
    <row r="962" spans="1:23" ht="13.5" customHeight="1">
      <c r="A962" s="45" t="str">
        <f>IF('Time Series Inputs'!A962="","",'Time Series Inputs'!A962)</f>
        <v/>
      </c>
      <c r="B962" s="74" t="str">
        <f>IF('Time Series Inputs'!B962="","",'Time Series Inputs'!B962)</f>
        <v/>
      </c>
      <c r="C962" s="74" t="str">
        <f>IF('Time Series Inputs'!C962="","",'Time Series Inputs'!C962)</f>
        <v/>
      </c>
      <c r="D962" s="53" t="str">
        <f>IF(A962="","",'Apply Constraints'!A962)</f>
        <v/>
      </c>
      <c r="E962" s="73" t="str">
        <f t="shared" si="269"/>
        <v/>
      </c>
      <c r="F962" s="68" t="str">
        <f t="shared" si="270"/>
        <v/>
      </c>
      <c r="G962" s="68" t="str">
        <f t="shared" si="271"/>
        <v/>
      </c>
      <c r="H962" s="69" t="str">
        <f t="shared" si="272"/>
        <v/>
      </c>
      <c r="I962" s="70" t="str">
        <f t="shared" si="273"/>
        <v/>
      </c>
      <c r="J962" s="46" t="str">
        <f t="shared" ref="J962:J1000" si="285">IF(B962="","", -F962* (1-(1-ANNUAL_FEE)^(1/252)))</f>
        <v/>
      </c>
      <c r="K962" s="71" t="str">
        <f t="shared" si="274"/>
        <v/>
      </c>
      <c r="L962" s="70" t="str">
        <f t="shared" si="275"/>
        <v/>
      </c>
      <c r="M962" s="53" t="str">
        <f t="shared" si="276"/>
        <v/>
      </c>
      <c r="N962" s="53" t="str">
        <f t="shared" si="277"/>
        <v/>
      </c>
      <c r="O962" s="53" t="str">
        <f t="shared" ref="O962:O1025" si="286">IF(A962="","",IF(D962=N962,0,IF(D962&gt;N962,(D962-N962)/(1+BID_OFFER_SPREAD/2*D962),(D962-N962)/(1-BID_OFFER_SPREAD/2*D962))*(K962/(1-N962))))</f>
        <v/>
      </c>
      <c r="P962" s="72" t="str">
        <f t="shared" si="278"/>
        <v/>
      </c>
      <c r="Q962" s="72" t="str">
        <f t="shared" si="279"/>
        <v/>
      </c>
      <c r="R962" s="71" t="str">
        <f t="shared" si="280"/>
        <v/>
      </c>
      <c r="S962" s="71" t="str">
        <f t="shared" si="281"/>
        <v/>
      </c>
      <c r="T962" s="71" t="str">
        <f t="shared" si="282"/>
        <v/>
      </c>
      <c r="U962" s="53" t="str">
        <f t="shared" ref="U962:U1025" si="287">IF(E962="","",T962/(T962+S962))</f>
        <v/>
      </c>
      <c r="V962" s="52" t="str">
        <f t="shared" si="283"/>
        <v/>
      </c>
      <c r="W962" s="66" t="str">
        <f t="shared" si="284"/>
        <v/>
      </c>
    </row>
    <row r="963" spans="1:23" ht="13.5" customHeight="1">
      <c r="A963" s="45" t="str">
        <f>IF('Time Series Inputs'!A963="","",'Time Series Inputs'!A963)</f>
        <v/>
      </c>
      <c r="B963" s="74" t="str">
        <f>IF('Time Series Inputs'!B963="","",'Time Series Inputs'!B963)</f>
        <v/>
      </c>
      <c r="C963" s="74" t="str">
        <f>IF('Time Series Inputs'!C963="","",'Time Series Inputs'!C963)</f>
        <v/>
      </c>
      <c r="D963" s="53" t="str">
        <f>IF(A963="","",'Apply Constraints'!A963)</f>
        <v/>
      </c>
      <c r="E963" s="73" t="str">
        <f t="shared" ref="E963:E1000" si="288">IF(B963="","",(U962*B963/B962/(1+U962*(B963/B962-1))))</f>
        <v/>
      </c>
      <c r="F963" s="68" t="str">
        <f t="shared" ref="F963:F1000" si="289">IF(B963="","",Q962*B963+S962)</f>
        <v/>
      </c>
      <c r="G963" s="68" t="str">
        <f t="shared" ref="G963:G1026" si="290">IF(B963="","", E963*F963)</f>
        <v/>
      </c>
      <c r="H963" s="69" t="str">
        <f t="shared" ref="H963:H1000" si="291">IF(B963="","", F963 - Q962*B963)</f>
        <v/>
      </c>
      <c r="I963" s="70" t="str">
        <f t="shared" ref="I963:I1000" si="292">IF(B963="","", G963/B963)</f>
        <v/>
      </c>
      <c r="J963" s="46" t="str">
        <f t="shared" si="285"/>
        <v/>
      </c>
      <c r="K963" s="71" t="str">
        <f t="shared" ref="K963:K1026" si="293">IF(B963="","", H963+J963)</f>
        <v/>
      </c>
      <c r="L963" s="70" t="str">
        <f t="shared" ref="L963:L1026" si="294">IF(B963="","", K963+G963)</f>
        <v/>
      </c>
      <c r="M963" s="53" t="str">
        <f t="shared" ref="M963:M1026" si="295">IF(B963="","", L963*D963*(1-ANNUAL_FEE)^(1/252))</f>
        <v/>
      </c>
      <c r="N963" s="53" t="str">
        <f t="shared" ref="N963:N1000" si="296">IF(B963="","", G963/L963)</f>
        <v/>
      </c>
      <c r="O963" s="53" t="str">
        <f t="shared" si="286"/>
        <v/>
      </c>
      <c r="P963" s="72" t="str">
        <f t="shared" ref="P963:P1026" si="297">IF(B963="","", O963/B963)</f>
        <v/>
      </c>
      <c r="Q963" s="72" t="str">
        <f t="shared" ref="Q963:Q1026" si="298">IF(B963="","", P963+I963)</f>
        <v/>
      </c>
      <c r="R963" s="71" t="str">
        <f t="shared" ref="R963:R1000" si="299">IF(A963="","",IF(P963&gt;0,-P963*B963*(1+BID_OFFER_SPREAD/2),-P963*B963*(1-BID_OFFER_SPREAD/2)))</f>
        <v/>
      </c>
      <c r="S963" s="71" t="str">
        <f t="shared" ref="S963:S1026" si="300">IF(B963="","", K963+R963)</f>
        <v/>
      </c>
      <c r="T963" s="71" t="str">
        <f t="shared" ref="T963:T1000" si="301">IF(B963="","", Q963*B963)</f>
        <v/>
      </c>
      <c r="U963" s="53" t="str">
        <f t="shared" si="287"/>
        <v/>
      </c>
      <c r="V963" s="52" t="str">
        <f t="shared" ref="V963:V1026" si="302">IF(B963="","", IF(U963=D963,"Correct", "Error"))</f>
        <v/>
      </c>
      <c r="W963" s="66" t="str">
        <f t="shared" ref="W963:W1000" si="303">IF(B963="","", S963+T963)</f>
        <v/>
      </c>
    </row>
    <row r="964" spans="1:23" ht="13.5" customHeight="1">
      <c r="A964" s="45" t="str">
        <f>IF('Time Series Inputs'!A964="","",'Time Series Inputs'!A964)</f>
        <v/>
      </c>
      <c r="B964" s="74" t="str">
        <f>IF('Time Series Inputs'!B964="","",'Time Series Inputs'!B964)</f>
        <v/>
      </c>
      <c r="C964" s="74" t="str">
        <f>IF('Time Series Inputs'!C964="","",'Time Series Inputs'!C964)</f>
        <v/>
      </c>
      <c r="D964" s="53" t="str">
        <f>IF(A964="","",'Apply Constraints'!A964)</f>
        <v/>
      </c>
      <c r="E964" s="73" t="str">
        <f t="shared" si="288"/>
        <v/>
      </c>
      <c r="F964" s="68" t="str">
        <f t="shared" si="289"/>
        <v/>
      </c>
      <c r="G964" s="68" t="str">
        <f t="shared" si="290"/>
        <v/>
      </c>
      <c r="H964" s="69" t="str">
        <f t="shared" si="291"/>
        <v/>
      </c>
      <c r="I964" s="70" t="str">
        <f t="shared" si="292"/>
        <v/>
      </c>
      <c r="J964" s="46" t="str">
        <f t="shared" si="285"/>
        <v/>
      </c>
      <c r="K964" s="71" t="str">
        <f t="shared" si="293"/>
        <v/>
      </c>
      <c r="L964" s="70" t="str">
        <f t="shared" si="294"/>
        <v/>
      </c>
      <c r="M964" s="53" t="str">
        <f t="shared" si="295"/>
        <v/>
      </c>
      <c r="N964" s="53" t="str">
        <f t="shared" si="296"/>
        <v/>
      </c>
      <c r="O964" s="53" t="str">
        <f t="shared" si="286"/>
        <v/>
      </c>
      <c r="P964" s="72" t="str">
        <f t="shared" si="297"/>
        <v/>
      </c>
      <c r="Q964" s="72" t="str">
        <f t="shared" si="298"/>
        <v/>
      </c>
      <c r="R964" s="71" t="str">
        <f t="shared" si="299"/>
        <v/>
      </c>
      <c r="S964" s="71" t="str">
        <f t="shared" si="300"/>
        <v/>
      </c>
      <c r="T964" s="71" t="str">
        <f t="shared" si="301"/>
        <v/>
      </c>
      <c r="U964" s="53" t="str">
        <f t="shared" si="287"/>
        <v/>
      </c>
      <c r="V964" s="52" t="str">
        <f t="shared" si="302"/>
        <v/>
      </c>
      <c r="W964" s="66" t="str">
        <f t="shared" si="303"/>
        <v/>
      </c>
    </row>
    <row r="965" spans="1:23" ht="13.5" customHeight="1">
      <c r="A965" s="45" t="str">
        <f>IF('Time Series Inputs'!A965="","",'Time Series Inputs'!A965)</f>
        <v/>
      </c>
      <c r="B965" s="74" t="str">
        <f>IF('Time Series Inputs'!B965="","",'Time Series Inputs'!B965)</f>
        <v/>
      </c>
      <c r="C965" s="74" t="str">
        <f>IF('Time Series Inputs'!C965="","",'Time Series Inputs'!C965)</f>
        <v/>
      </c>
      <c r="D965" s="53" t="str">
        <f>IF(A965="","",'Apply Constraints'!A965)</f>
        <v/>
      </c>
      <c r="E965" s="73" t="str">
        <f t="shared" si="288"/>
        <v/>
      </c>
      <c r="F965" s="68" t="str">
        <f t="shared" si="289"/>
        <v/>
      </c>
      <c r="G965" s="68" t="str">
        <f t="shared" si="290"/>
        <v/>
      </c>
      <c r="H965" s="69" t="str">
        <f t="shared" si="291"/>
        <v/>
      </c>
      <c r="I965" s="70" t="str">
        <f t="shared" si="292"/>
        <v/>
      </c>
      <c r="J965" s="46" t="str">
        <f t="shared" si="285"/>
        <v/>
      </c>
      <c r="K965" s="71" t="str">
        <f t="shared" si="293"/>
        <v/>
      </c>
      <c r="L965" s="70" t="str">
        <f t="shared" si="294"/>
        <v/>
      </c>
      <c r="M965" s="53" t="str">
        <f t="shared" si="295"/>
        <v/>
      </c>
      <c r="N965" s="53" t="str">
        <f t="shared" si="296"/>
        <v/>
      </c>
      <c r="O965" s="53" t="str">
        <f t="shared" si="286"/>
        <v/>
      </c>
      <c r="P965" s="72" t="str">
        <f t="shared" si="297"/>
        <v/>
      </c>
      <c r="Q965" s="72" t="str">
        <f t="shared" si="298"/>
        <v/>
      </c>
      <c r="R965" s="71" t="str">
        <f t="shared" si="299"/>
        <v/>
      </c>
      <c r="S965" s="71" t="str">
        <f t="shared" si="300"/>
        <v/>
      </c>
      <c r="T965" s="71" t="str">
        <f t="shared" si="301"/>
        <v/>
      </c>
      <c r="U965" s="53" t="str">
        <f t="shared" si="287"/>
        <v/>
      </c>
      <c r="V965" s="52" t="str">
        <f t="shared" si="302"/>
        <v/>
      </c>
      <c r="W965" s="66" t="str">
        <f t="shared" si="303"/>
        <v/>
      </c>
    </row>
    <row r="966" spans="1:23" ht="13.5" customHeight="1">
      <c r="A966" s="45" t="str">
        <f>IF('Time Series Inputs'!A966="","",'Time Series Inputs'!A966)</f>
        <v/>
      </c>
      <c r="B966" s="74" t="str">
        <f>IF('Time Series Inputs'!B966="","",'Time Series Inputs'!B966)</f>
        <v/>
      </c>
      <c r="C966" s="74" t="str">
        <f>IF('Time Series Inputs'!C966="","",'Time Series Inputs'!C966)</f>
        <v/>
      </c>
      <c r="D966" s="53" t="str">
        <f>IF(A966="","",'Apply Constraints'!A966)</f>
        <v/>
      </c>
      <c r="E966" s="73" t="str">
        <f t="shared" si="288"/>
        <v/>
      </c>
      <c r="F966" s="68" t="str">
        <f t="shared" si="289"/>
        <v/>
      </c>
      <c r="G966" s="68" t="str">
        <f t="shared" si="290"/>
        <v/>
      </c>
      <c r="H966" s="69" t="str">
        <f t="shared" si="291"/>
        <v/>
      </c>
      <c r="I966" s="70" t="str">
        <f t="shared" si="292"/>
        <v/>
      </c>
      <c r="J966" s="46" t="str">
        <f t="shared" si="285"/>
        <v/>
      </c>
      <c r="K966" s="71" t="str">
        <f t="shared" si="293"/>
        <v/>
      </c>
      <c r="L966" s="70" t="str">
        <f t="shared" si="294"/>
        <v/>
      </c>
      <c r="M966" s="53" t="str">
        <f t="shared" si="295"/>
        <v/>
      </c>
      <c r="N966" s="53" t="str">
        <f t="shared" si="296"/>
        <v/>
      </c>
      <c r="O966" s="53" t="str">
        <f t="shared" si="286"/>
        <v/>
      </c>
      <c r="P966" s="72" t="str">
        <f t="shared" si="297"/>
        <v/>
      </c>
      <c r="Q966" s="72" t="str">
        <f t="shared" si="298"/>
        <v/>
      </c>
      <c r="R966" s="71" t="str">
        <f t="shared" si="299"/>
        <v/>
      </c>
      <c r="S966" s="71" t="str">
        <f t="shared" si="300"/>
        <v/>
      </c>
      <c r="T966" s="71" t="str">
        <f t="shared" si="301"/>
        <v/>
      </c>
      <c r="U966" s="53" t="str">
        <f t="shared" si="287"/>
        <v/>
      </c>
      <c r="V966" s="52" t="str">
        <f t="shared" si="302"/>
        <v/>
      </c>
      <c r="W966" s="66" t="str">
        <f t="shared" si="303"/>
        <v/>
      </c>
    </row>
    <row r="967" spans="1:23" ht="13.5" customHeight="1">
      <c r="A967" s="45" t="str">
        <f>IF('Time Series Inputs'!A967="","",'Time Series Inputs'!A967)</f>
        <v/>
      </c>
      <c r="B967" s="74" t="str">
        <f>IF('Time Series Inputs'!B967="","",'Time Series Inputs'!B967)</f>
        <v/>
      </c>
      <c r="C967" s="74" t="str">
        <f>IF('Time Series Inputs'!C967="","",'Time Series Inputs'!C967)</f>
        <v/>
      </c>
      <c r="D967" s="53" t="str">
        <f>IF(A967="","",'Apply Constraints'!A967)</f>
        <v/>
      </c>
      <c r="E967" s="73" t="str">
        <f t="shared" si="288"/>
        <v/>
      </c>
      <c r="F967" s="68" t="str">
        <f t="shared" si="289"/>
        <v/>
      </c>
      <c r="G967" s="68" t="str">
        <f t="shared" si="290"/>
        <v/>
      </c>
      <c r="H967" s="69" t="str">
        <f t="shared" si="291"/>
        <v/>
      </c>
      <c r="I967" s="70" t="str">
        <f t="shared" si="292"/>
        <v/>
      </c>
      <c r="J967" s="46" t="str">
        <f t="shared" si="285"/>
        <v/>
      </c>
      <c r="K967" s="71" t="str">
        <f t="shared" si="293"/>
        <v/>
      </c>
      <c r="L967" s="70" t="str">
        <f t="shared" si="294"/>
        <v/>
      </c>
      <c r="M967" s="53" t="str">
        <f t="shared" si="295"/>
        <v/>
      </c>
      <c r="N967" s="53" t="str">
        <f t="shared" si="296"/>
        <v/>
      </c>
      <c r="O967" s="53" t="str">
        <f t="shared" si="286"/>
        <v/>
      </c>
      <c r="P967" s="72" t="str">
        <f t="shared" si="297"/>
        <v/>
      </c>
      <c r="Q967" s="72" t="str">
        <f t="shared" si="298"/>
        <v/>
      </c>
      <c r="R967" s="71" t="str">
        <f t="shared" si="299"/>
        <v/>
      </c>
      <c r="S967" s="71" t="str">
        <f t="shared" si="300"/>
        <v/>
      </c>
      <c r="T967" s="71" t="str">
        <f t="shared" si="301"/>
        <v/>
      </c>
      <c r="U967" s="53" t="str">
        <f t="shared" si="287"/>
        <v/>
      </c>
      <c r="V967" s="52" t="str">
        <f t="shared" si="302"/>
        <v/>
      </c>
      <c r="W967" s="66" t="str">
        <f t="shared" si="303"/>
        <v/>
      </c>
    </row>
    <row r="968" spans="1:23" ht="13.5" customHeight="1">
      <c r="A968" s="45" t="str">
        <f>IF('Time Series Inputs'!A968="","",'Time Series Inputs'!A968)</f>
        <v/>
      </c>
      <c r="B968" s="74" t="str">
        <f>IF('Time Series Inputs'!B968="","",'Time Series Inputs'!B968)</f>
        <v/>
      </c>
      <c r="C968" s="74" t="str">
        <f>IF('Time Series Inputs'!C968="","",'Time Series Inputs'!C968)</f>
        <v/>
      </c>
      <c r="D968" s="53" t="str">
        <f>IF(A968="","",'Apply Constraints'!A968)</f>
        <v/>
      </c>
      <c r="E968" s="73" t="str">
        <f t="shared" si="288"/>
        <v/>
      </c>
      <c r="F968" s="68" t="str">
        <f t="shared" si="289"/>
        <v/>
      </c>
      <c r="G968" s="68" t="str">
        <f t="shared" si="290"/>
        <v/>
      </c>
      <c r="H968" s="69" t="str">
        <f t="shared" si="291"/>
        <v/>
      </c>
      <c r="I968" s="70" t="str">
        <f t="shared" si="292"/>
        <v/>
      </c>
      <c r="J968" s="46" t="str">
        <f t="shared" si="285"/>
        <v/>
      </c>
      <c r="K968" s="71" t="str">
        <f t="shared" si="293"/>
        <v/>
      </c>
      <c r="L968" s="70" t="str">
        <f t="shared" si="294"/>
        <v/>
      </c>
      <c r="M968" s="53" t="str">
        <f t="shared" si="295"/>
        <v/>
      </c>
      <c r="N968" s="53" t="str">
        <f t="shared" si="296"/>
        <v/>
      </c>
      <c r="O968" s="53" t="str">
        <f t="shared" si="286"/>
        <v/>
      </c>
      <c r="P968" s="72" t="str">
        <f t="shared" si="297"/>
        <v/>
      </c>
      <c r="Q968" s="72" t="str">
        <f t="shared" si="298"/>
        <v/>
      </c>
      <c r="R968" s="71" t="str">
        <f t="shared" si="299"/>
        <v/>
      </c>
      <c r="S968" s="71" t="str">
        <f t="shared" si="300"/>
        <v/>
      </c>
      <c r="T968" s="71" t="str">
        <f t="shared" si="301"/>
        <v/>
      </c>
      <c r="U968" s="53" t="str">
        <f t="shared" si="287"/>
        <v/>
      </c>
      <c r="V968" s="52" t="str">
        <f t="shared" si="302"/>
        <v/>
      </c>
      <c r="W968" s="66" t="str">
        <f t="shared" si="303"/>
        <v/>
      </c>
    </row>
    <row r="969" spans="1:23" ht="13.5" customHeight="1">
      <c r="A969" s="45" t="str">
        <f>IF('Time Series Inputs'!A969="","",'Time Series Inputs'!A969)</f>
        <v/>
      </c>
      <c r="B969" s="74" t="str">
        <f>IF('Time Series Inputs'!B969="","",'Time Series Inputs'!B969)</f>
        <v/>
      </c>
      <c r="C969" s="74" t="str">
        <f>IF('Time Series Inputs'!C969="","",'Time Series Inputs'!C969)</f>
        <v/>
      </c>
      <c r="D969" s="53" t="str">
        <f>IF(A969="","",'Apply Constraints'!A969)</f>
        <v/>
      </c>
      <c r="E969" s="73" t="str">
        <f t="shared" si="288"/>
        <v/>
      </c>
      <c r="F969" s="68" t="str">
        <f t="shared" si="289"/>
        <v/>
      </c>
      <c r="G969" s="68" t="str">
        <f t="shared" si="290"/>
        <v/>
      </c>
      <c r="H969" s="69" t="str">
        <f t="shared" si="291"/>
        <v/>
      </c>
      <c r="I969" s="70" t="str">
        <f t="shared" si="292"/>
        <v/>
      </c>
      <c r="J969" s="46" t="str">
        <f t="shared" si="285"/>
        <v/>
      </c>
      <c r="K969" s="71" t="str">
        <f t="shared" si="293"/>
        <v/>
      </c>
      <c r="L969" s="70" t="str">
        <f t="shared" si="294"/>
        <v/>
      </c>
      <c r="M969" s="53" t="str">
        <f t="shared" si="295"/>
        <v/>
      </c>
      <c r="N969" s="53" t="str">
        <f t="shared" si="296"/>
        <v/>
      </c>
      <c r="O969" s="53" t="str">
        <f t="shared" si="286"/>
        <v/>
      </c>
      <c r="P969" s="72" t="str">
        <f t="shared" si="297"/>
        <v/>
      </c>
      <c r="Q969" s="72" t="str">
        <f t="shared" si="298"/>
        <v/>
      </c>
      <c r="R969" s="71" t="str">
        <f t="shared" si="299"/>
        <v/>
      </c>
      <c r="S969" s="71" t="str">
        <f t="shared" si="300"/>
        <v/>
      </c>
      <c r="T969" s="71" t="str">
        <f t="shared" si="301"/>
        <v/>
      </c>
      <c r="U969" s="53" t="str">
        <f t="shared" si="287"/>
        <v/>
      </c>
      <c r="V969" s="52" t="str">
        <f t="shared" si="302"/>
        <v/>
      </c>
      <c r="W969" s="66" t="str">
        <f t="shared" si="303"/>
        <v/>
      </c>
    </row>
    <row r="970" spans="1:23" ht="13.5" customHeight="1">
      <c r="A970" s="45" t="str">
        <f>IF('Time Series Inputs'!A970="","",'Time Series Inputs'!A970)</f>
        <v/>
      </c>
      <c r="B970" s="74" t="str">
        <f>IF('Time Series Inputs'!B970="","",'Time Series Inputs'!B970)</f>
        <v/>
      </c>
      <c r="C970" s="74" t="str">
        <f>IF('Time Series Inputs'!C970="","",'Time Series Inputs'!C970)</f>
        <v/>
      </c>
      <c r="D970" s="53" t="str">
        <f>IF(A970="","",'Apply Constraints'!A970)</f>
        <v/>
      </c>
      <c r="E970" s="73" t="str">
        <f t="shared" si="288"/>
        <v/>
      </c>
      <c r="F970" s="68" t="str">
        <f t="shared" si="289"/>
        <v/>
      </c>
      <c r="G970" s="68" t="str">
        <f t="shared" si="290"/>
        <v/>
      </c>
      <c r="H970" s="69" t="str">
        <f t="shared" si="291"/>
        <v/>
      </c>
      <c r="I970" s="70" t="str">
        <f t="shared" si="292"/>
        <v/>
      </c>
      <c r="J970" s="46" t="str">
        <f t="shared" si="285"/>
        <v/>
      </c>
      <c r="K970" s="71" t="str">
        <f t="shared" si="293"/>
        <v/>
      </c>
      <c r="L970" s="70" t="str">
        <f t="shared" si="294"/>
        <v/>
      </c>
      <c r="M970" s="53" t="str">
        <f t="shared" si="295"/>
        <v/>
      </c>
      <c r="N970" s="53" t="str">
        <f t="shared" si="296"/>
        <v/>
      </c>
      <c r="O970" s="53" t="str">
        <f t="shared" si="286"/>
        <v/>
      </c>
      <c r="P970" s="72" t="str">
        <f t="shared" si="297"/>
        <v/>
      </c>
      <c r="Q970" s="72" t="str">
        <f t="shared" si="298"/>
        <v/>
      </c>
      <c r="R970" s="71" t="str">
        <f t="shared" si="299"/>
        <v/>
      </c>
      <c r="S970" s="71" t="str">
        <f t="shared" si="300"/>
        <v/>
      </c>
      <c r="T970" s="71" t="str">
        <f t="shared" si="301"/>
        <v/>
      </c>
      <c r="U970" s="53" t="str">
        <f t="shared" si="287"/>
        <v/>
      </c>
      <c r="V970" s="52" t="str">
        <f t="shared" si="302"/>
        <v/>
      </c>
      <c r="W970" s="66" t="str">
        <f t="shared" si="303"/>
        <v/>
      </c>
    </row>
    <row r="971" spans="1:23" ht="13.5" customHeight="1">
      <c r="A971" s="45" t="str">
        <f>IF('Time Series Inputs'!A971="","",'Time Series Inputs'!A971)</f>
        <v/>
      </c>
      <c r="B971" s="74" t="str">
        <f>IF('Time Series Inputs'!B971="","",'Time Series Inputs'!B971)</f>
        <v/>
      </c>
      <c r="C971" s="74" t="str">
        <f>IF('Time Series Inputs'!C971="","",'Time Series Inputs'!C971)</f>
        <v/>
      </c>
      <c r="D971" s="53" t="str">
        <f>IF(A971="","",'Apply Constraints'!A971)</f>
        <v/>
      </c>
      <c r="E971" s="73" t="str">
        <f t="shared" si="288"/>
        <v/>
      </c>
      <c r="F971" s="68" t="str">
        <f t="shared" si="289"/>
        <v/>
      </c>
      <c r="G971" s="68" t="str">
        <f t="shared" si="290"/>
        <v/>
      </c>
      <c r="H971" s="69" t="str">
        <f t="shared" si="291"/>
        <v/>
      </c>
      <c r="I971" s="70" t="str">
        <f t="shared" si="292"/>
        <v/>
      </c>
      <c r="J971" s="46" t="str">
        <f t="shared" si="285"/>
        <v/>
      </c>
      <c r="K971" s="71" t="str">
        <f t="shared" si="293"/>
        <v/>
      </c>
      <c r="L971" s="70" t="str">
        <f t="shared" si="294"/>
        <v/>
      </c>
      <c r="M971" s="53" t="str">
        <f t="shared" si="295"/>
        <v/>
      </c>
      <c r="N971" s="53" t="str">
        <f t="shared" si="296"/>
        <v/>
      </c>
      <c r="O971" s="53" t="str">
        <f t="shared" si="286"/>
        <v/>
      </c>
      <c r="P971" s="72" t="str">
        <f t="shared" si="297"/>
        <v/>
      </c>
      <c r="Q971" s="72" t="str">
        <f t="shared" si="298"/>
        <v/>
      </c>
      <c r="R971" s="71" t="str">
        <f t="shared" si="299"/>
        <v/>
      </c>
      <c r="S971" s="71" t="str">
        <f t="shared" si="300"/>
        <v/>
      </c>
      <c r="T971" s="71" t="str">
        <f t="shared" si="301"/>
        <v/>
      </c>
      <c r="U971" s="53" t="str">
        <f t="shared" si="287"/>
        <v/>
      </c>
      <c r="V971" s="52" t="str">
        <f t="shared" si="302"/>
        <v/>
      </c>
      <c r="W971" s="66" t="str">
        <f t="shared" si="303"/>
        <v/>
      </c>
    </row>
    <row r="972" spans="1:23" ht="13.5" customHeight="1">
      <c r="A972" s="45" t="str">
        <f>IF('Time Series Inputs'!A972="","",'Time Series Inputs'!A972)</f>
        <v/>
      </c>
      <c r="B972" s="74" t="str">
        <f>IF('Time Series Inputs'!B972="","",'Time Series Inputs'!B972)</f>
        <v/>
      </c>
      <c r="C972" s="74" t="str">
        <f>IF('Time Series Inputs'!C972="","",'Time Series Inputs'!C972)</f>
        <v/>
      </c>
      <c r="D972" s="53" t="str">
        <f>IF(A972="","",'Apply Constraints'!A972)</f>
        <v/>
      </c>
      <c r="E972" s="73" t="str">
        <f t="shared" si="288"/>
        <v/>
      </c>
      <c r="F972" s="68" t="str">
        <f t="shared" si="289"/>
        <v/>
      </c>
      <c r="G972" s="68" t="str">
        <f t="shared" si="290"/>
        <v/>
      </c>
      <c r="H972" s="69" t="str">
        <f t="shared" si="291"/>
        <v/>
      </c>
      <c r="I972" s="70" t="str">
        <f t="shared" si="292"/>
        <v/>
      </c>
      <c r="J972" s="46" t="str">
        <f t="shared" si="285"/>
        <v/>
      </c>
      <c r="K972" s="71" t="str">
        <f t="shared" si="293"/>
        <v/>
      </c>
      <c r="L972" s="70" t="str">
        <f t="shared" si="294"/>
        <v/>
      </c>
      <c r="M972" s="53" t="str">
        <f t="shared" si="295"/>
        <v/>
      </c>
      <c r="N972" s="53" t="str">
        <f t="shared" si="296"/>
        <v/>
      </c>
      <c r="O972" s="53" t="str">
        <f t="shared" si="286"/>
        <v/>
      </c>
      <c r="P972" s="72" t="str">
        <f t="shared" si="297"/>
        <v/>
      </c>
      <c r="Q972" s="72" t="str">
        <f t="shared" si="298"/>
        <v/>
      </c>
      <c r="R972" s="71" t="str">
        <f t="shared" si="299"/>
        <v/>
      </c>
      <c r="S972" s="71" t="str">
        <f t="shared" si="300"/>
        <v/>
      </c>
      <c r="T972" s="71" t="str">
        <f t="shared" si="301"/>
        <v/>
      </c>
      <c r="U972" s="53" t="str">
        <f t="shared" si="287"/>
        <v/>
      </c>
      <c r="V972" s="52" t="str">
        <f t="shared" si="302"/>
        <v/>
      </c>
      <c r="W972" s="66" t="str">
        <f t="shared" si="303"/>
        <v/>
      </c>
    </row>
    <row r="973" spans="1:23" ht="13.5" customHeight="1">
      <c r="A973" s="45" t="str">
        <f>IF('Time Series Inputs'!A973="","",'Time Series Inputs'!A973)</f>
        <v/>
      </c>
      <c r="B973" s="74" t="str">
        <f>IF('Time Series Inputs'!B973="","",'Time Series Inputs'!B973)</f>
        <v/>
      </c>
      <c r="C973" s="74" t="str">
        <f>IF('Time Series Inputs'!C973="","",'Time Series Inputs'!C973)</f>
        <v/>
      </c>
      <c r="D973" s="53" t="str">
        <f>IF(A973="","",'Apply Constraints'!A973)</f>
        <v/>
      </c>
      <c r="E973" s="73" t="str">
        <f t="shared" si="288"/>
        <v/>
      </c>
      <c r="F973" s="68" t="str">
        <f t="shared" si="289"/>
        <v/>
      </c>
      <c r="G973" s="68" t="str">
        <f t="shared" si="290"/>
        <v/>
      </c>
      <c r="H973" s="69" t="str">
        <f t="shared" si="291"/>
        <v/>
      </c>
      <c r="I973" s="70" t="str">
        <f t="shared" si="292"/>
        <v/>
      </c>
      <c r="J973" s="46" t="str">
        <f t="shared" si="285"/>
        <v/>
      </c>
      <c r="K973" s="71" t="str">
        <f t="shared" si="293"/>
        <v/>
      </c>
      <c r="L973" s="70" t="str">
        <f t="shared" si="294"/>
        <v/>
      </c>
      <c r="M973" s="53" t="str">
        <f t="shared" si="295"/>
        <v/>
      </c>
      <c r="N973" s="53" t="str">
        <f t="shared" si="296"/>
        <v/>
      </c>
      <c r="O973" s="53" t="str">
        <f t="shared" si="286"/>
        <v/>
      </c>
      <c r="P973" s="72" t="str">
        <f t="shared" si="297"/>
        <v/>
      </c>
      <c r="Q973" s="72" t="str">
        <f t="shared" si="298"/>
        <v/>
      </c>
      <c r="R973" s="71" t="str">
        <f t="shared" si="299"/>
        <v/>
      </c>
      <c r="S973" s="71" t="str">
        <f t="shared" si="300"/>
        <v/>
      </c>
      <c r="T973" s="71" t="str">
        <f t="shared" si="301"/>
        <v/>
      </c>
      <c r="U973" s="53" t="str">
        <f t="shared" si="287"/>
        <v/>
      </c>
      <c r="V973" s="52" t="str">
        <f t="shared" si="302"/>
        <v/>
      </c>
      <c r="W973" s="66" t="str">
        <f t="shared" si="303"/>
        <v/>
      </c>
    </row>
    <row r="974" spans="1:23" ht="13.5" customHeight="1">
      <c r="A974" s="45" t="str">
        <f>IF('Time Series Inputs'!A974="","",'Time Series Inputs'!A974)</f>
        <v/>
      </c>
      <c r="B974" s="74" t="str">
        <f>IF('Time Series Inputs'!B974="","",'Time Series Inputs'!B974)</f>
        <v/>
      </c>
      <c r="C974" s="74" t="str">
        <f>IF('Time Series Inputs'!C974="","",'Time Series Inputs'!C974)</f>
        <v/>
      </c>
      <c r="D974" s="53" t="str">
        <f>IF(A974="","",'Apply Constraints'!A974)</f>
        <v/>
      </c>
      <c r="E974" s="73" t="str">
        <f t="shared" si="288"/>
        <v/>
      </c>
      <c r="F974" s="68" t="str">
        <f t="shared" si="289"/>
        <v/>
      </c>
      <c r="G974" s="68" t="str">
        <f t="shared" si="290"/>
        <v/>
      </c>
      <c r="H974" s="69" t="str">
        <f t="shared" si="291"/>
        <v/>
      </c>
      <c r="I974" s="70" t="str">
        <f t="shared" si="292"/>
        <v/>
      </c>
      <c r="J974" s="46" t="str">
        <f t="shared" si="285"/>
        <v/>
      </c>
      <c r="K974" s="71" t="str">
        <f t="shared" si="293"/>
        <v/>
      </c>
      <c r="L974" s="70" t="str">
        <f t="shared" si="294"/>
        <v/>
      </c>
      <c r="M974" s="53" t="str">
        <f t="shared" si="295"/>
        <v/>
      </c>
      <c r="N974" s="53" t="str">
        <f t="shared" si="296"/>
        <v/>
      </c>
      <c r="O974" s="53" t="str">
        <f t="shared" si="286"/>
        <v/>
      </c>
      <c r="P974" s="72" t="str">
        <f t="shared" si="297"/>
        <v/>
      </c>
      <c r="Q974" s="72" t="str">
        <f t="shared" si="298"/>
        <v/>
      </c>
      <c r="R974" s="71" t="str">
        <f t="shared" si="299"/>
        <v/>
      </c>
      <c r="S974" s="71" t="str">
        <f t="shared" si="300"/>
        <v/>
      </c>
      <c r="T974" s="71" t="str">
        <f t="shared" si="301"/>
        <v/>
      </c>
      <c r="U974" s="53" t="str">
        <f t="shared" si="287"/>
        <v/>
      </c>
      <c r="V974" s="52" t="str">
        <f t="shared" si="302"/>
        <v/>
      </c>
      <c r="W974" s="66" t="str">
        <f t="shared" si="303"/>
        <v/>
      </c>
    </row>
    <row r="975" spans="1:23" ht="13.5" customHeight="1">
      <c r="A975" s="45" t="str">
        <f>IF('Time Series Inputs'!A975="","",'Time Series Inputs'!A975)</f>
        <v/>
      </c>
      <c r="B975" s="74" t="str">
        <f>IF('Time Series Inputs'!B975="","",'Time Series Inputs'!B975)</f>
        <v/>
      </c>
      <c r="C975" s="74" t="str">
        <f>IF('Time Series Inputs'!C975="","",'Time Series Inputs'!C975)</f>
        <v/>
      </c>
      <c r="D975" s="53" t="str">
        <f>IF(A975="","",'Apply Constraints'!A975)</f>
        <v/>
      </c>
      <c r="E975" s="73" t="str">
        <f t="shared" si="288"/>
        <v/>
      </c>
      <c r="F975" s="68" t="str">
        <f t="shared" si="289"/>
        <v/>
      </c>
      <c r="G975" s="68" t="str">
        <f t="shared" si="290"/>
        <v/>
      </c>
      <c r="H975" s="69" t="str">
        <f t="shared" si="291"/>
        <v/>
      </c>
      <c r="I975" s="70" t="str">
        <f t="shared" si="292"/>
        <v/>
      </c>
      <c r="J975" s="46" t="str">
        <f t="shared" si="285"/>
        <v/>
      </c>
      <c r="K975" s="71" t="str">
        <f t="shared" si="293"/>
        <v/>
      </c>
      <c r="L975" s="70" t="str">
        <f t="shared" si="294"/>
        <v/>
      </c>
      <c r="M975" s="53" t="str">
        <f t="shared" si="295"/>
        <v/>
      </c>
      <c r="N975" s="53" t="str">
        <f t="shared" si="296"/>
        <v/>
      </c>
      <c r="O975" s="53" t="str">
        <f t="shared" si="286"/>
        <v/>
      </c>
      <c r="P975" s="72" t="str">
        <f t="shared" si="297"/>
        <v/>
      </c>
      <c r="Q975" s="72" t="str">
        <f t="shared" si="298"/>
        <v/>
      </c>
      <c r="R975" s="71" t="str">
        <f t="shared" si="299"/>
        <v/>
      </c>
      <c r="S975" s="71" t="str">
        <f t="shared" si="300"/>
        <v/>
      </c>
      <c r="T975" s="71" t="str">
        <f t="shared" si="301"/>
        <v/>
      </c>
      <c r="U975" s="53" t="str">
        <f t="shared" si="287"/>
        <v/>
      </c>
      <c r="V975" s="52" t="str">
        <f t="shared" si="302"/>
        <v/>
      </c>
      <c r="W975" s="66" t="str">
        <f t="shared" si="303"/>
        <v/>
      </c>
    </row>
    <row r="976" spans="1:23" ht="13.5" customHeight="1">
      <c r="A976" s="45" t="str">
        <f>IF('Time Series Inputs'!A976="","",'Time Series Inputs'!A976)</f>
        <v/>
      </c>
      <c r="B976" s="74" t="str">
        <f>IF('Time Series Inputs'!B976="","",'Time Series Inputs'!B976)</f>
        <v/>
      </c>
      <c r="C976" s="74" t="str">
        <f>IF('Time Series Inputs'!C976="","",'Time Series Inputs'!C976)</f>
        <v/>
      </c>
      <c r="D976" s="53" t="str">
        <f>IF(A976="","",'Apply Constraints'!A976)</f>
        <v/>
      </c>
      <c r="E976" s="73" t="str">
        <f t="shared" si="288"/>
        <v/>
      </c>
      <c r="F976" s="68" t="str">
        <f t="shared" si="289"/>
        <v/>
      </c>
      <c r="G976" s="68" t="str">
        <f t="shared" si="290"/>
        <v/>
      </c>
      <c r="H976" s="69" t="str">
        <f t="shared" si="291"/>
        <v/>
      </c>
      <c r="I976" s="70" t="str">
        <f t="shared" si="292"/>
        <v/>
      </c>
      <c r="J976" s="46" t="str">
        <f t="shared" si="285"/>
        <v/>
      </c>
      <c r="K976" s="71" t="str">
        <f t="shared" si="293"/>
        <v/>
      </c>
      <c r="L976" s="70" t="str">
        <f t="shared" si="294"/>
        <v/>
      </c>
      <c r="M976" s="53" t="str">
        <f t="shared" si="295"/>
        <v/>
      </c>
      <c r="N976" s="53" t="str">
        <f t="shared" si="296"/>
        <v/>
      </c>
      <c r="O976" s="53" t="str">
        <f t="shared" si="286"/>
        <v/>
      </c>
      <c r="P976" s="72" t="str">
        <f t="shared" si="297"/>
        <v/>
      </c>
      <c r="Q976" s="72" t="str">
        <f t="shared" si="298"/>
        <v/>
      </c>
      <c r="R976" s="71" t="str">
        <f t="shared" si="299"/>
        <v/>
      </c>
      <c r="S976" s="71" t="str">
        <f t="shared" si="300"/>
        <v/>
      </c>
      <c r="T976" s="71" t="str">
        <f t="shared" si="301"/>
        <v/>
      </c>
      <c r="U976" s="53" t="str">
        <f t="shared" si="287"/>
        <v/>
      </c>
      <c r="V976" s="52" t="str">
        <f t="shared" si="302"/>
        <v/>
      </c>
      <c r="W976" s="66" t="str">
        <f t="shared" si="303"/>
        <v/>
      </c>
    </row>
    <row r="977" spans="1:23" ht="13.5" customHeight="1">
      <c r="A977" s="45" t="str">
        <f>IF('Time Series Inputs'!A977="","",'Time Series Inputs'!A977)</f>
        <v/>
      </c>
      <c r="B977" s="74" t="str">
        <f>IF('Time Series Inputs'!B977="","",'Time Series Inputs'!B977)</f>
        <v/>
      </c>
      <c r="C977" s="74" t="str">
        <f>IF('Time Series Inputs'!C977="","",'Time Series Inputs'!C977)</f>
        <v/>
      </c>
      <c r="D977" s="53" t="str">
        <f>IF(A977="","",'Apply Constraints'!A977)</f>
        <v/>
      </c>
      <c r="E977" s="73" t="str">
        <f t="shared" si="288"/>
        <v/>
      </c>
      <c r="F977" s="68" t="str">
        <f t="shared" si="289"/>
        <v/>
      </c>
      <c r="G977" s="68" t="str">
        <f t="shared" si="290"/>
        <v/>
      </c>
      <c r="H977" s="69" t="str">
        <f t="shared" si="291"/>
        <v/>
      </c>
      <c r="I977" s="70" t="str">
        <f t="shared" si="292"/>
        <v/>
      </c>
      <c r="J977" s="46" t="str">
        <f t="shared" si="285"/>
        <v/>
      </c>
      <c r="K977" s="71" t="str">
        <f t="shared" si="293"/>
        <v/>
      </c>
      <c r="L977" s="70" t="str">
        <f t="shared" si="294"/>
        <v/>
      </c>
      <c r="M977" s="53" t="str">
        <f t="shared" si="295"/>
        <v/>
      </c>
      <c r="N977" s="53" t="str">
        <f t="shared" si="296"/>
        <v/>
      </c>
      <c r="O977" s="53" t="str">
        <f t="shared" si="286"/>
        <v/>
      </c>
      <c r="P977" s="72" t="str">
        <f t="shared" si="297"/>
        <v/>
      </c>
      <c r="Q977" s="72" t="str">
        <f t="shared" si="298"/>
        <v/>
      </c>
      <c r="R977" s="71" t="str">
        <f t="shared" si="299"/>
        <v/>
      </c>
      <c r="S977" s="71" t="str">
        <f t="shared" si="300"/>
        <v/>
      </c>
      <c r="T977" s="71" t="str">
        <f t="shared" si="301"/>
        <v/>
      </c>
      <c r="U977" s="53" t="str">
        <f t="shared" si="287"/>
        <v/>
      </c>
      <c r="V977" s="52" t="str">
        <f t="shared" si="302"/>
        <v/>
      </c>
      <c r="W977" s="66" t="str">
        <f t="shared" si="303"/>
        <v/>
      </c>
    </row>
    <row r="978" spans="1:23" ht="13.5" customHeight="1">
      <c r="A978" s="45" t="str">
        <f>IF('Time Series Inputs'!A978="","",'Time Series Inputs'!A978)</f>
        <v/>
      </c>
      <c r="B978" s="74" t="str">
        <f>IF('Time Series Inputs'!B978="","",'Time Series Inputs'!B978)</f>
        <v/>
      </c>
      <c r="C978" s="74" t="str">
        <f>IF('Time Series Inputs'!C978="","",'Time Series Inputs'!C978)</f>
        <v/>
      </c>
      <c r="D978" s="53" t="str">
        <f>IF(A978="","",'Apply Constraints'!A978)</f>
        <v/>
      </c>
      <c r="E978" s="73" t="str">
        <f t="shared" si="288"/>
        <v/>
      </c>
      <c r="F978" s="68" t="str">
        <f t="shared" si="289"/>
        <v/>
      </c>
      <c r="G978" s="68" t="str">
        <f t="shared" si="290"/>
        <v/>
      </c>
      <c r="H978" s="69" t="str">
        <f t="shared" si="291"/>
        <v/>
      </c>
      <c r="I978" s="70" t="str">
        <f t="shared" si="292"/>
        <v/>
      </c>
      <c r="J978" s="46" t="str">
        <f t="shared" si="285"/>
        <v/>
      </c>
      <c r="K978" s="71" t="str">
        <f t="shared" si="293"/>
        <v/>
      </c>
      <c r="L978" s="70" t="str">
        <f t="shared" si="294"/>
        <v/>
      </c>
      <c r="M978" s="53" t="str">
        <f t="shared" si="295"/>
        <v/>
      </c>
      <c r="N978" s="53" t="str">
        <f t="shared" si="296"/>
        <v/>
      </c>
      <c r="O978" s="53" t="str">
        <f t="shared" si="286"/>
        <v/>
      </c>
      <c r="P978" s="72" t="str">
        <f t="shared" si="297"/>
        <v/>
      </c>
      <c r="Q978" s="72" t="str">
        <f t="shared" si="298"/>
        <v/>
      </c>
      <c r="R978" s="71" t="str">
        <f t="shared" si="299"/>
        <v/>
      </c>
      <c r="S978" s="71" t="str">
        <f t="shared" si="300"/>
        <v/>
      </c>
      <c r="T978" s="71" t="str">
        <f t="shared" si="301"/>
        <v/>
      </c>
      <c r="U978" s="53" t="str">
        <f t="shared" si="287"/>
        <v/>
      </c>
      <c r="V978" s="52" t="str">
        <f t="shared" si="302"/>
        <v/>
      </c>
      <c r="W978" s="66" t="str">
        <f t="shared" si="303"/>
        <v/>
      </c>
    </row>
    <row r="979" spans="1:23" ht="13.5" customHeight="1">
      <c r="A979" s="45" t="str">
        <f>IF('Time Series Inputs'!A979="","",'Time Series Inputs'!A979)</f>
        <v/>
      </c>
      <c r="B979" s="74" t="str">
        <f>IF('Time Series Inputs'!B979="","",'Time Series Inputs'!B979)</f>
        <v/>
      </c>
      <c r="C979" s="74" t="str">
        <f>IF('Time Series Inputs'!C979="","",'Time Series Inputs'!C979)</f>
        <v/>
      </c>
      <c r="D979" s="53" t="str">
        <f>IF(A979="","",'Apply Constraints'!A979)</f>
        <v/>
      </c>
      <c r="E979" s="73" t="str">
        <f t="shared" si="288"/>
        <v/>
      </c>
      <c r="F979" s="68" t="str">
        <f t="shared" si="289"/>
        <v/>
      </c>
      <c r="G979" s="68" t="str">
        <f t="shared" si="290"/>
        <v/>
      </c>
      <c r="H979" s="69" t="str">
        <f t="shared" si="291"/>
        <v/>
      </c>
      <c r="I979" s="70" t="str">
        <f t="shared" si="292"/>
        <v/>
      </c>
      <c r="J979" s="46" t="str">
        <f t="shared" si="285"/>
        <v/>
      </c>
      <c r="K979" s="71" t="str">
        <f t="shared" si="293"/>
        <v/>
      </c>
      <c r="L979" s="70" t="str">
        <f t="shared" si="294"/>
        <v/>
      </c>
      <c r="M979" s="53" t="str">
        <f t="shared" si="295"/>
        <v/>
      </c>
      <c r="N979" s="53" t="str">
        <f t="shared" si="296"/>
        <v/>
      </c>
      <c r="O979" s="53" t="str">
        <f t="shared" si="286"/>
        <v/>
      </c>
      <c r="P979" s="72" t="str">
        <f t="shared" si="297"/>
        <v/>
      </c>
      <c r="Q979" s="72" t="str">
        <f t="shared" si="298"/>
        <v/>
      </c>
      <c r="R979" s="71" t="str">
        <f t="shared" si="299"/>
        <v/>
      </c>
      <c r="S979" s="71" t="str">
        <f t="shared" si="300"/>
        <v/>
      </c>
      <c r="T979" s="71" t="str">
        <f t="shared" si="301"/>
        <v/>
      </c>
      <c r="U979" s="53" t="str">
        <f t="shared" si="287"/>
        <v/>
      </c>
      <c r="V979" s="52" t="str">
        <f t="shared" si="302"/>
        <v/>
      </c>
      <c r="W979" s="66" t="str">
        <f t="shared" si="303"/>
        <v/>
      </c>
    </row>
    <row r="980" spans="1:23" ht="13.5" customHeight="1">
      <c r="A980" s="45" t="str">
        <f>IF('Time Series Inputs'!A980="","",'Time Series Inputs'!A980)</f>
        <v/>
      </c>
      <c r="B980" s="74" t="str">
        <f>IF('Time Series Inputs'!B980="","",'Time Series Inputs'!B980)</f>
        <v/>
      </c>
      <c r="C980" s="74" t="str">
        <f>IF('Time Series Inputs'!C980="","",'Time Series Inputs'!C980)</f>
        <v/>
      </c>
      <c r="D980" s="53" t="str">
        <f>IF(A980="","",'Apply Constraints'!A980)</f>
        <v/>
      </c>
      <c r="E980" s="73" t="str">
        <f t="shared" si="288"/>
        <v/>
      </c>
      <c r="F980" s="68" t="str">
        <f t="shared" si="289"/>
        <v/>
      </c>
      <c r="G980" s="68" t="str">
        <f t="shared" si="290"/>
        <v/>
      </c>
      <c r="H980" s="69" t="str">
        <f t="shared" si="291"/>
        <v/>
      </c>
      <c r="I980" s="70" t="str">
        <f t="shared" si="292"/>
        <v/>
      </c>
      <c r="J980" s="46" t="str">
        <f t="shared" si="285"/>
        <v/>
      </c>
      <c r="K980" s="71" t="str">
        <f t="shared" si="293"/>
        <v/>
      </c>
      <c r="L980" s="70" t="str">
        <f t="shared" si="294"/>
        <v/>
      </c>
      <c r="M980" s="53" t="str">
        <f t="shared" si="295"/>
        <v/>
      </c>
      <c r="N980" s="53" t="str">
        <f t="shared" si="296"/>
        <v/>
      </c>
      <c r="O980" s="53" t="str">
        <f t="shared" si="286"/>
        <v/>
      </c>
      <c r="P980" s="72" t="str">
        <f t="shared" si="297"/>
        <v/>
      </c>
      <c r="Q980" s="72" t="str">
        <f t="shared" si="298"/>
        <v/>
      </c>
      <c r="R980" s="71" t="str">
        <f t="shared" si="299"/>
        <v/>
      </c>
      <c r="S980" s="71" t="str">
        <f t="shared" si="300"/>
        <v/>
      </c>
      <c r="T980" s="71" t="str">
        <f t="shared" si="301"/>
        <v/>
      </c>
      <c r="U980" s="53" t="str">
        <f t="shared" si="287"/>
        <v/>
      </c>
      <c r="V980" s="52" t="str">
        <f t="shared" si="302"/>
        <v/>
      </c>
      <c r="W980" s="66" t="str">
        <f t="shared" si="303"/>
        <v/>
      </c>
    </row>
    <row r="981" spans="1:23" ht="13.5" customHeight="1">
      <c r="A981" s="45" t="str">
        <f>IF('Time Series Inputs'!A981="","",'Time Series Inputs'!A981)</f>
        <v/>
      </c>
      <c r="B981" s="74" t="str">
        <f>IF('Time Series Inputs'!B981="","",'Time Series Inputs'!B981)</f>
        <v/>
      </c>
      <c r="C981" s="74" t="str">
        <f>IF('Time Series Inputs'!C981="","",'Time Series Inputs'!C981)</f>
        <v/>
      </c>
      <c r="D981" s="53" t="str">
        <f>IF(A981="","",'Apply Constraints'!A981)</f>
        <v/>
      </c>
      <c r="E981" s="73" t="str">
        <f t="shared" si="288"/>
        <v/>
      </c>
      <c r="F981" s="68" t="str">
        <f t="shared" si="289"/>
        <v/>
      </c>
      <c r="G981" s="68" t="str">
        <f t="shared" si="290"/>
        <v/>
      </c>
      <c r="H981" s="69" t="str">
        <f t="shared" si="291"/>
        <v/>
      </c>
      <c r="I981" s="70" t="str">
        <f t="shared" si="292"/>
        <v/>
      </c>
      <c r="J981" s="46" t="str">
        <f t="shared" si="285"/>
        <v/>
      </c>
      <c r="K981" s="71" t="str">
        <f t="shared" si="293"/>
        <v/>
      </c>
      <c r="L981" s="70" t="str">
        <f t="shared" si="294"/>
        <v/>
      </c>
      <c r="M981" s="53" t="str">
        <f t="shared" si="295"/>
        <v/>
      </c>
      <c r="N981" s="53" t="str">
        <f t="shared" si="296"/>
        <v/>
      </c>
      <c r="O981" s="53" t="str">
        <f t="shared" si="286"/>
        <v/>
      </c>
      <c r="P981" s="72" t="str">
        <f t="shared" si="297"/>
        <v/>
      </c>
      <c r="Q981" s="72" t="str">
        <f t="shared" si="298"/>
        <v/>
      </c>
      <c r="R981" s="71" t="str">
        <f t="shared" si="299"/>
        <v/>
      </c>
      <c r="S981" s="71" t="str">
        <f t="shared" si="300"/>
        <v/>
      </c>
      <c r="T981" s="71" t="str">
        <f t="shared" si="301"/>
        <v/>
      </c>
      <c r="U981" s="53" t="str">
        <f t="shared" si="287"/>
        <v/>
      </c>
      <c r="V981" s="52" t="str">
        <f t="shared" si="302"/>
        <v/>
      </c>
      <c r="W981" s="66" t="str">
        <f t="shared" si="303"/>
        <v/>
      </c>
    </row>
    <row r="982" spans="1:23" ht="13.5" customHeight="1">
      <c r="A982" s="45" t="str">
        <f>IF('Time Series Inputs'!A982="","",'Time Series Inputs'!A982)</f>
        <v/>
      </c>
      <c r="B982" s="74" t="str">
        <f>IF('Time Series Inputs'!B982="","",'Time Series Inputs'!B982)</f>
        <v/>
      </c>
      <c r="C982" s="74" t="str">
        <f>IF('Time Series Inputs'!C982="","",'Time Series Inputs'!C982)</f>
        <v/>
      </c>
      <c r="D982" s="53" t="str">
        <f>IF(A982="","",'Apply Constraints'!A982)</f>
        <v/>
      </c>
      <c r="E982" s="73" t="str">
        <f t="shared" si="288"/>
        <v/>
      </c>
      <c r="F982" s="68" t="str">
        <f t="shared" si="289"/>
        <v/>
      </c>
      <c r="G982" s="68" t="str">
        <f t="shared" si="290"/>
        <v/>
      </c>
      <c r="H982" s="69" t="str">
        <f t="shared" si="291"/>
        <v/>
      </c>
      <c r="I982" s="70" t="str">
        <f t="shared" si="292"/>
        <v/>
      </c>
      <c r="J982" s="46" t="str">
        <f t="shared" si="285"/>
        <v/>
      </c>
      <c r="K982" s="71" t="str">
        <f t="shared" si="293"/>
        <v/>
      </c>
      <c r="L982" s="70" t="str">
        <f t="shared" si="294"/>
        <v/>
      </c>
      <c r="M982" s="53" t="str">
        <f t="shared" si="295"/>
        <v/>
      </c>
      <c r="N982" s="53" t="str">
        <f t="shared" si="296"/>
        <v/>
      </c>
      <c r="O982" s="53" t="str">
        <f t="shared" si="286"/>
        <v/>
      </c>
      <c r="P982" s="72" t="str">
        <f t="shared" si="297"/>
        <v/>
      </c>
      <c r="Q982" s="72" t="str">
        <f t="shared" si="298"/>
        <v/>
      </c>
      <c r="R982" s="71" t="str">
        <f t="shared" si="299"/>
        <v/>
      </c>
      <c r="S982" s="71" t="str">
        <f t="shared" si="300"/>
        <v/>
      </c>
      <c r="T982" s="71" t="str">
        <f t="shared" si="301"/>
        <v/>
      </c>
      <c r="U982" s="53" t="str">
        <f t="shared" si="287"/>
        <v/>
      </c>
      <c r="V982" s="52" t="str">
        <f t="shared" si="302"/>
        <v/>
      </c>
      <c r="W982" s="66" t="str">
        <f t="shared" si="303"/>
        <v/>
      </c>
    </row>
    <row r="983" spans="1:23" ht="13.5" customHeight="1">
      <c r="A983" s="45" t="str">
        <f>IF('Time Series Inputs'!A983="","",'Time Series Inputs'!A983)</f>
        <v/>
      </c>
      <c r="B983" s="74" t="str">
        <f>IF('Time Series Inputs'!B983="","",'Time Series Inputs'!B983)</f>
        <v/>
      </c>
      <c r="C983" s="74" t="str">
        <f>IF('Time Series Inputs'!C983="","",'Time Series Inputs'!C983)</f>
        <v/>
      </c>
      <c r="D983" s="53" t="str">
        <f>IF(A983="","",'Apply Constraints'!A983)</f>
        <v/>
      </c>
      <c r="E983" s="73" t="str">
        <f t="shared" si="288"/>
        <v/>
      </c>
      <c r="F983" s="68" t="str">
        <f t="shared" si="289"/>
        <v/>
      </c>
      <c r="G983" s="68" t="str">
        <f t="shared" si="290"/>
        <v/>
      </c>
      <c r="H983" s="69" t="str">
        <f t="shared" si="291"/>
        <v/>
      </c>
      <c r="I983" s="70" t="str">
        <f t="shared" si="292"/>
        <v/>
      </c>
      <c r="J983" s="46" t="str">
        <f t="shared" si="285"/>
        <v/>
      </c>
      <c r="K983" s="71" t="str">
        <f t="shared" si="293"/>
        <v/>
      </c>
      <c r="L983" s="70" t="str">
        <f t="shared" si="294"/>
        <v/>
      </c>
      <c r="M983" s="53" t="str">
        <f t="shared" si="295"/>
        <v/>
      </c>
      <c r="N983" s="53" t="str">
        <f t="shared" si="296"/>
        <v/>
      </c>
      <c r="O983" s="53" t="str">
        <f t="shared" si="286"/>
        <v/>
      </c>
      <c r="P983" s="72" t="str">
        <f t="shared" si="297"/>
        <v/>
      </c>
      <c r="Q983" s="72" t="str">
        <f t="shared" si="298"/>
        <v/>
      </c>
      <c r="R983" s="71" t="str">
        <f t="shared" si="299"/>
        <v/>
      </c>
      <c r="S983" s="71" t="str">
        <f t="shared" si="300"/>
        <v/>
      </c>
      <c r="T983" s="71" t="str">
        <f t="shared" si="301"/>
        <v/>
      </c>
      <c r="U983" s="53" t="str">
        <f t="shared" si="287"/>
        <v/>
      </c>
      <c r="V983" s="52" t="str">
        <f t="shared" si="302"/>
        <v/>
      </c>
      <c r="W983" s="66" t="str">
        <f t="shared" si="303"/>
        <v/>
      </c>
    </row>
    <row r="984" spans="1:23" ht="13.5" customHeight="1">
      <c r="A984" s="45" t="str">
        <f>IF('Time Series Inputs'!A984="","",'Time Series Inputs'!A984)</f>
        <v/>
      </c>
      <c r="B984" s="74" t="str">
        <f>IF('Time Series Inputs'!B984="","",'Time Series Inputs'!B984)</f>
        <v/>
      </c>
      <c r="C984" s="74" t="str">
        <f>IF('Time Series Inputs'!C984="","",'Time Series Inputs'!C984)</f>
        <v/>
      </c>
      <c r="D984" s="53" t="str">
        <f>IF(A984="","",'Apply Constraints'!A984)</f>
        <v/>
      </c>
      <c r="E984" s="73" t="str">
        <f t="shared" si="288"/>
        <v/>
      </c>
      <c r="F984" s="68" t="str">
        <f t="shared" si="289"/>
        <v/>
      </c>
      <c r="G984" s="68" t="str">
        <f t="shared" si="290"/>
        <v/>
      </c>
      <c r="H984" s="69" t="str">
        <f t="shared" si="291"/>
        <v/>
      </c>
      <c r="I984" s="70" t="str">
        <f t="shared" si="292"/>
        <v/>
      </c>
      <c r="J984" s="46" t="str">
        <f t="shared" si="285"/>
        <v/>
      </c>
      <c r="K984" s="71" t="str">
        <f t="shared" si="293"/>
        <v/>
      </c>
      <c r="L984" s="70" t="str">
        <f t="shared" si="294"/>
        <v/>
      </c>
      <c r="M984" s="53" t="str">
        <f t="shared" si="295"/>
        <v/>
      </c>
      <c r="N984" s="53" t="str">
        <f t="shared" si="296"/>
        <v/>
      </c>
      <c r="O984" s="53" t="str">
        <f t="shared" si="286"/>
        <v/>
      </c>
      <c r="P984" s="72" t="str">
        <f t="shared" si="297"/>
        <v/>
      </c>
      <c r="Q984" s="72" t="str">
        <f t="shared" si="298"/>
        <v/>
      </c>
      <c r="R984" s="71" t="str">
        <f t="shared" si="299"/>
        <v/>
      </c>
      <c r="S984" s="71" t="str">
        <f t="shared" si="300"/>
        <v/>
      </c>
      <c r="T984" s="71" t="str">
        <f t="shared" si="301"/>
        <v/>
      </c>
      <c r="U984" s="53" t="str">
        <f t="shared" si="287"/>
        <v/>
      </c>
      <c r="V984" s="52" t="str">
        <f t="shared" si="302"/>
        <v/>
      </c>
      <c r="W984" s="66" t="str">
        <f t="shared" si="303"/>
        <v/>
      </c>
    </row>
    <row r="985" spans="1:23" ht="13.5" customHeight="1">
      <c r="A985" s="45" t="str">
        <f>IF('Time Series Inputs'!A985="","",'Time Series Inputs'!A985)</f>
        <v/>
      </c>
      <c r="B985" s="74" t="str">
        <f>IF('Time Series Inputs'!B985="","",'Time Series Inputs'!B985)</f>
        <v/>
      </c>
      <c r="C985" s="74" t="str">
        <f>IF('Time Series Inputs'!C985="","",'Time Series Inputs'!C985)</f>
        <v/>
      </c>
      <c r="D985" s="53" t="str">
        <f>IF(A985="","",'Apply Constraints'!A985)</f>
        <v/>
      </c>
      <c r="E985" s="73" t="str">
        <f t="shared" si="288"/>
        <v/>
      </c>
      <c r="F985" s="68" t="str">
        <f t="shared" si="289"/>
        <v/>
      </c>
      <c r="G985" s="68" t="str">
        <f t="shared" si="290"/>
        <v/>
      </c>
      <c r="H985" s="69" t="str">
        <f t="shared" si="291"/>
        <v/>
      </c>
      <c r="I985" s="70" t="str">
        <f t="shared" si="292"/>
        <v/>
      </c>
      <c r="J985" s="46" t="str">
        <f t="shared" si="285"/>
        <v/>
      </c>
      <c r="K985" s="71" t="str">
        <f t="shared" si="293"/>
        <v/>
      </c>
      <c r="L985" s="70" t="str">
        <f t="shared" si="294"/>
        <v/>
      </c>
      <c r="M985" s="53" t="str">
        <f t="shared" si="295"/>
        <v/>
      </c>
      <c r="N985" s="53" t="str">
        <f t="shared" si="296"/>
        <v/>
      </c>
      <c r="O985" s="53" t="str">
        <f t="shared" si="286"/>
        <v/>
      </c>
      <c r="P985" s="72" t="str">
        <f t="shared" si="297"/>
        <v/>
      </c>
      <c r="Q985" s="72" t="str">
        <f t="shared" si="298"/>
        <v/>
      </c>
      <c r="R985" s="71" t="str">
        <f t="shared" si="299"/>
        <v/>
      </c>
      <c r="S985" s="71" t="str">
        <f t="shared" si="300"/>
        <v/>
      </c>
      <c r="T985" s="71" t="str">
        <f t="shared" si="301"/>
        <v/>
      </c>
      <c r="U985" s="53" t="str">
        <f t="shared" si="287"/>
        <v/>
      </c>
      <c r="V985" s="52" t="str">
        <f t="shared" si="302"/>
        <v/>
      </c>
      <c r="W985" s="66" t="str">
        <f t="shared" si="303"/>
        <v/>
      </c>
    </row>
    <row r="986" spans="1:23" ht="13.5" customHeight="1">
      <c r="A986" s="45" t="str">
        <f>IF('Time Series Inputs'!A986="","",'Time Series Inputs'!A986)</f>
        <v/>
      </c>
      <c r="B986" s="74" t="str">
        <f>IF('Time Series Inputs'!B986="","",'Time Series Inputs'!B986)</f>
        <v/>
      </c>
      <c r="C986" s="74" t="str">
        <f>IF('Time Series Inputs'!C986="","",'Time Series Inputs'!C986)</f>
        <v/>
      </c>
      <c r="D986" s="53" t="str">
        <f>IF(A986="","",'Apply Constraints'!A986)</f>
        <v/>
      </c>
      <c r="E986" s="73" t="str">
        <f t="shared" si="288"/>
        <v/>
      </c>
      <c r="F986" s="68" t="str">
        <f t="shared" si="289"/>
        <v/>
      </c>
      <c r="G986" s="68" t="str">
        <f t="shared" si="290"/>
        <v/>
      </c>
      <c r="H986" s="69" t="str">
        <f t="shared" si="291"/>
        <v/>
      </c>
      <c r="I986" s="70" t="str">
        <f t="shared" si="292"/>
        <v/>
      </c>
      <c r="J986" s="46" t="str">
        <f t="shared" si="285"/>
        <v/>
      </c>
      <c r="K986" s="71" t="str">
        <f t="shared" si="293"/>
        <v/>
      </c>
      <c r="L986" s="70" t="str">
        <f t="shared" si="294"/>
        <v/>
      </c>
      <c r="M986" s="53" t="str">
        <f t="shared" si="295"/>
        <v/>
      </c>
      <c r="N986" s="53" t="str">
        <f t="shared" si="296"/>
        <v/>
      </c>
      <c r="O986" s="53" t="str">
        <f t="shared" si="286"/>
        <v/>
      </c>
      <c r="P986" s="72" t="str">
        <f t="shared" si="297"/>
        <v/>
      </c>
      <c r="Q986" s="72" t="str">
        <f t="shared" si="298"/>
        <v/>
      </c>
      <c r="R986" s="71" t="str">
        <f t="shared" si="299"/>
        <v/>
      </c>
      <c r="S986" s="71" t="str">
        <f t="shared" si="300"/>
        <v/>
      </c>
      <c r="T986" s="71" t="str">
        <f t="shared" si="301"/>
        <v/>
      </c>
      <c r="U986" s="53" t="str">
        <f t="shared" si="287"/>
        <v/>
      </c>
      <c r="V986" s="52" t="str">
        <f t="shared" si="302"/>
        <v/>
      </c>
      <c r="W986" s="66" t="str">
        <f t="shared" si="303"/>
        <v/>
      </c>
    </row>
    <row r="987" spans="1:23" ht="13.5" customHeight="1">
      <c r="A987" s="45" t="str">
        <f>IF('Time Series Inputs'!A987="","",'Time Series Inputs'!A987)</f>
        <v/>
      </c>
      <c r="B987" s="74" t="str">
        <f>IF('Time Series Inputs'!B987="","",'Time Series Inputs'!B987)</f>
        <v/>
      </c>
      <c r="C987" s="74" t="str">
        <f>IF('Time Series Inputs'!C987="","",'Time Series Inputs'!C987)</f>
        <v/>
      </c>
      <c r="D987" s="53" t="str">
        <f>IF(A987="","",'Apply Constraints'!A987)</f>
        <v/>
      </c>
      <c r="E987" s="73" t="str">
        <f t="shared" si="288"/>
        <v/>
      </c>
      <c r="F987" s="68" t="str">
        <f t="shared" si="289"/>
        <v/>
      </c>
      <c r="G987" s="68" t="str">
        <f t="shared" si="290"/>
        <v/>
      </c>
      <c r="H987" s="69" t="str">
        <f t="shared" si="291"/>
        <v/>
      </c>
      <c r="I987" s="70" t="str">
        <f t="shared" si="292"/>
        <v/>
      </c>
      <c r="J987" s="46" t="str">
        <f t="shared" si="285"/>
        <v/>
      </c>
      <c r="K987" s="71" t="str">
        <f t="shared" si="293"/>
        <v/>
      </c>
      <c r="L987" s="70" t="str">
        <f t="shared" si="294"/>
        <v/>
      </c>
      <c r="M987" s="53" t="str">
        <f t="shared" si="295"/>
        <v/>
      </c>
      <c r="N987" s="53" t="str">
        <f t="shared" si="296"/>
        <v/>
      </c>
      <c r="O987" s="53" t="str">
        <f t="shared" si="286"/>
        <v/>
      </c>
      <c r="P987" s="72" t="str">
        <f t="shared" si="297"/>
        <v/>
      </c>
      <c r="Q987" s="72" t="str">
        <f t="shared" si="298"/>
        <v/>
      </c>
      <c r="R987" s="71" t="str">
        <f t="shared" si="299"/>
        <v/>
      </c>
      <c r="S987" s="71" t="str">
        <f t="shared" si="300"/>
        <v/>
      </c>
      <c r="T987" s="71" t="str">
        <f t="shared" si="301"/>
        <v/>
      </c>
      <c r="U987" s="53" t="str">
        <f t="shared" si="287"/>
        <v/>
      </c>
      <c r="V987" s="52" t="str">
        <f t="shared" si="302"/>
        <v/>
      </c>
      <c r="W987" s="66" t="str">
        <f t="shared" si="303"/>
        <v/>
      </c>
    </row>
    <row r="988" spans="1:23" ht="13.5" customHeight="1">
      <c r="A988" s="45" t="str">
        <f>IF('Time Series Inputs'!A988="","",'Time Series Inputs'!A988)</f>
        <v/>
      </c>
      <c r="B988" s="74" t="str">
        <f>IF('Time Series Inputs'!B988="","",'Time Series Inputs'!B988)</f>
        <v/>
      </c>
      <c r="C988" s="74" t="str">
        <f>IF('Time Series Inputs'!C988="","",'Time Series Inputs'!C988)</f>
        <v/>
      </c>
      <c r="D988" s="53" t="str">
        <f>IF(A988="","",'Apply Constraints'!A988)</f>
        <v/>
      </c>
      <c r="E988" s="73" t="str">
        <f t="shared" si="288"/>
        <v/>
      </c>
      <c r="F988" s="68" t="str">
        <f t="shared" si="289"/>
        <v/>
      </c>
      <c r="G988" s="68" t="str">
        <f t="shared" si="290"/>
        <v/>
      </c>
      <c r="H988" s="69" t="str">
        <f t="shared" si="291"/>
        <v/>
      </c>
      <c r="I988" s="70" t="str">
        <f t="shared" si="292"/>
        <v/>
      </c>
      <c r="J988" s="46" t="str">
        <f t="shared" si="285"/>
        <v/>
      </c>
      <c r="K988" s="71" t="str">
        <f t="shared" si="293"/>
        <v/>
      </c>
      <c r="L988" s="70" t="str">
        <f t="shared" si="294"/>
        <v/>
      </c>
      <c r="M988" s="53" t="str">
        <f t="shared" si="295"/>
        <v/>
      </c>
      <c r="N988" s="53" t="str">
        <f t="shared" si="296"/>
        <v/>
      </c>
      <c r="O988" s="53" t="str">
        <f t="shared" si="286"/>
        <v/>
      </c>
      <c r="P988" s="72" t="str">
        <f t="shared" si="297"/>
        <v/>
      </c>
      <c r="Q988" s="72" t="str">
        <f t="shared" si="298"/>
        <v/>
      </c>
      <c r="R988" s="71" t="str">
        <f t="shared" si="299"/>
        <v/>
      </c>
      <c r="S988" s="71" t="str">
        <f t="shared" si="300"/>
        <v/>
      </c>
      <c r="T988" s="71" t="str">
        <f t="shared" si="301"/>
        <v/>
      </c>
      <c r="U988" s="53" t="str">
        <f t="shared" si="287"/>
        <v/>
      </c>
      <c r="V988" s="52" t="str">
        <f t="shared" si="302"/>
        <v/>
      </c>
      <c r="W988" s="66" t="str">
        <f t="shared" si="303"/>
        <v/>
      </c>
    </row>
    <row r="989" spans="1:23" ht="13.5" customHeight="1">
      <c r="A989" s="45" t="str">
        <f>IF('Time Series Inputs'!A989="","",'Time Series Inputs'!A989)</f>
        <v/>
      </c>
      <c r="B989" s="74" t="str">
        <f>IF('Time Series Inputs'!B989="","",'Time Series Inputs'!B989)</f>
        <v/>
      </c>
      <c r="C989" s="74" t="str">
        <f>IF('Time Series Inputs'!C989="","",'Time Series Inputs'!C989)</f>
        <v/>
      </c>
      <c r="D989" s="53" t="str">
        <f>IF(A989="","",'Apply Constraints'!A989)</f>
        <v/>
      </c>
      <c r="E989" s="73" t="str">
        <f t="shared" si="288"/>
        <v/>
      </c>
      <c r="F989" s="68" t="str">
        <f t="shared" si="289"/>
        <v/>
      </c>
      <c r="G989" s="68" t="str">
        <f t="shared" si="290"/>
        <v/>
      </c>
      <c r="H989" s="69" t="str">
        <f t="shared" si="291"/>
        <v/>
      </c>
      <c r="I989" s="70" t="str">
        <f t="shared" si="292"/>
        <v/>
      </c>
      <c r="J989" s="46" t="str">
        <f t="shared" si="285"/>
        <v/>
      </c>
      <c r="K989" s="71" t="str">
        <f t="shared" si="293"/>
        <v/>
      </c>
      <c r="L989" s="70" t="str">
        <f t="shared" si="294"/>
        <v/>
      </c>
      <c r="M989" s="53" t="str">
        <f t="shared" si="295"/>
        <v/>
      </c>
      <c r="N989" s="53" t="str">
        <f t="shared" si="296"/>
        <v/>
      </c>
      <c r="O989" s="53" t="str">
        <f t="shared" si="286"/>
        <v/>
      </c>
      <c r="P989" s="72" t="str">
        <f t="shared" si="297"/>
        <v/>
      </c>
      <c r="Q989" s="72" t="str">
        <f t="shared" si="298"/>
        <v/>
      </c>
      <c r="R989" s="71" t="str">
        <f t="shared" si="299"/>
        <v/>
      </c>
      <c r="S989" s="71" t="str">
        <f t="shared" si="300"/>
        <v/>
      </c>
      <c r="T989" s="71" t="str">
        <f t="shared" si="301"/>
        <v/>
      </c>
      <c r="U989" s="53" t="str">
        <f t="shared" si="287"/>
        <v/>
      </c>
      <c r="V989" s="52" t="str">
        <f t="shared" si="302"/>
        <v/>
      </c>
      <c r="W989" s="66" t="str">
        <f t="shared" si="303"/>
        <v/>
      </c>
    </row>
    <row r="990" spans="1:23" ht="13.5" customHeight="1">
      <c r="A990" s="45" t="str">
        <f>IF('Time Series Inputs'!A990="","",'Time Series Inputs'!A990)</f>
        <v/>
      </c>
      <c r="B990" s="74" t="str">
        <f>IF('Time Series Inputs'!B990="","",'Time Series Inputs'!B990)</f>
        <v/>
      </c>
      <c r="C990" s="74" t="str">
        <f>IF('Time Series Inputs'!C990="","",'Time Series Inputs'!C990)</f>
        <v/>
      </c>
      <c r="D990" s="53" t="str">
        <f>IF(A990="","",'Apply Constraints'!A990)</f>
        <v/>
      </c>
      <c r="E990" s="73" t="str">
        <f t="shared" si="288"/>
        <v/>
      </c>
      <c r="F990" s="68" t="str">
        <f t="shared" si="289"/>
        <v/>
      </c>
      <c r="G990" s="68" t="str">
        <f t="shared" si="290"/>
        <v/>
      </c>
      <c r="H990" s="69" t="str">
        <f t="shared" si="291"/>
        <v/>
      </c>
      <c r="I990" s="70" t="str">
        <f t="shared" si="292"/>
        <v/>
      </c>
      <c r="J990" s="46" t="str">
        <f t="shared" si="285"/>
        <v/>
      </c>
      <c r="K990" s="71" t="str">
        <f t="shared" si="293"/>
        <v/>
      </c>
      <c r="L990" s="70" t="str">
        <f t="shared" si="294"/>
        <v/>
      </c>
      <c r="M990" s="53" t="str">
        <f t="shared" si="295"/>
        <v/>
      </c>
      <c r="N990" s="53" t="str">
        <f t="shared" si="296"/>
        <v/>
      </c>
      <c r="O990" s="53" t="str">
        <f t="shared" si="286"/>
        <v/>
      </c>
      <c r="P990" s="72" t="str">
        <f t="shared" si="297"/>
        <v/>
      </c>
      <c r="Q990" s="72" t="str">
        <f t="shared" si="298"/>
        <v/>
      </c>
      <c r="R990" s="71" t="str">
        <f t="shared" si="299"/>
        <v/>
      </c>
      <c r="S990" s="71" t="str">
        <f t="shared" si="300"/>
        <v/>
      </c>
      <c r="T990" s="71" t="str">
        <f t="shared" si="301"/>
        <v/>
      </c>
      <c r="U990" s="53" t="str">
        <f t="shared" si="287"/>
        <v/>
      </c>
      <c r="V990" s="52" t="str">
        <f t="shared" si="302"/>
        <v/>
      </c>
      <c r="W990" s="66" t="str">
        <f t="shared" si="303"/>
        <v/>
      </c>
    </row>
    <row r="991" spans="1:23" ht="13.5" customHeight="1">
      <c r="A991" s="45" t="str">
        <f>IF('Time Series Inputs'!A991="","",'Time Series Inputs'!A991)</f>
        <v/>
      </c>
      <c r="B991" s="74" t="str">
        <f>IF('Time Series Inputs'!B991="","",'Time Series Inputs'!B991)</f>
        <v/>
      </c>
      <c r="C991" s="74" t="str">
        <f>IF('Time Series Inputs'!C991="","",'Time Series Inputs'!C991)</f>
        <v/>
      </c>
      <c r="D991" s="53" t="str">
        <f>IF(A991="","",'Apply Constraints'!A991)</f>
        <v/>
      </c>
      <c r="E991" s="73" t="str">
        <f t="shared" si="288"/>
        <v/>
      </c>
      <c r="F991" s="68" t="str">
        <f t="shared" si="289"/>
        <v/>
      </c>
      <c r="G991" s="68" t="str">
        <f t="shared" si="290"/>
        <v/>
      </c>
      <c r="H991" s="69" t="str">
        <f t="shared" si="291"/>
        <v/>
      </c>
      <c r="I991" s="70" t="str">
        <f t="shared" si="292"/>
        <v/>
      </c>
      <c r="J991" s="46" t="str">
        <f t="shared" si="285"/>
        <v/>
      </c>
      <c r="K991" s="71" t="str">
        <f t="shared" si="293"/>
        <v/>
      </c>
      <c r="L991" s="70" t="str">
        <f t="shared" si="294"/>
        <v/>
      </c>
      <c r="M991" s="53" t="str">
        <f t="shared" si="295"/>
        <v/>
      </c>
      <c r="N991" s="53" t="str">
        <f t="shared" si="296"/>
        <v/>
      </c>
      <c r="O991" s="53" t="str">
        <f t="shared" si="286"/>
        <v/>
      </c>
      <c r="P991" s="72" t="str">
        <f t="shared" si="297"/>
        <v/>
      </c>
      <c r="Q991" s="72" t="str">
        <f t="shared" si="298"/>
        <v/>
      </c>
      <c r="R991" s="71" t="str">
        <f t="shared" si="299"/>
        <v/>
      </c>
      <c r="S991" s="71" t="str">
        <f t="shared" si="300"/>
        <v/>
      </c>
      <c r="T991" s="71" t="str">
        <f t="shared" si="301"/>
        <v/>
      </c>
      <c r="U991" s="53" t="str">
        <f t="shared" si="287"/>
        <v/>
      </c>
      <c r="V991" s="52" t="str">
        <f t="shared" si="302"/>
        <v/>
      </c>
      <c r="W991" s="66" t="str">
        <f t="shared" si="303"/>
        <v/>
      </c>
    </row>
    <row r="992" spans="1:23" ht="13.5" customHeight="1">
      <c r="A992" s="45" t="str">
        <f>IF('Time Series Inputs'!A992="","",'Time Series Inputs'!A992)</f>
        <v/>
      </c>
      <c r="B992" s="74" t="str">
        <f>IF('Time Series Inputs'!B992="","",'Time Series Inputs'!B992)</f>
        <v/>
      </c>
      <c r="C992" s="74" t="str">
        <f>IF('Time Series Inputs'!C992="","",'Time Series Inputs'!C992)</f>
        <v/>
      </c>
      <c r="D992" s="53" t="str">
        <f>IF(A992="","",'Apply Constraints'!A992)</f>
        <v/>
      </c>
      <c r="E992" s="73" t="str">
        <f t="shared" si="288"/>
        <v/>
      </c>
      <c r="F992" s="68" t="str">
        <f t="shared" si="289"/>
        <v/>
      </c>
      <c r="G992" s="68" t="str">
        <f t="shared" si="290"/>
        <v/>
      </c>
      <c r="H992" s="69" t="str">
        <f t="shared" si="291"/>
        <v/>
      </c>
      <c r="I992" s="70" t="str">
        <f t="shared" si="292"/>
        <v/>
      </c>
      <c r="J992" s="46" t="str">
        <f t="shared" si="285"/>
        <v/>
      </c>
      <c r="K992" s="71" t="str">
        <f t="shared" si="293"/>
        <v/>
      </c>
      <c r="L992" s="70" t="str">
        <f t="shared" si="294"/>
        <v/>
      </c>
      <c r="M992" s="53" t="str">
        <f t="shared" si="295"/>
        <v/>
      </c>
      <c r="N992" s="53" t="str">
        <f t="shared" si="296"/>
        <v/>
      </c>
      <c r="O992" s="53" t="str">
        <f t="shared" si="286"/>
        <v/>
      </c>
      <c r="P992" s="72" t="str">
        <f t="shared" si="297"/>
        <v/>
      </c>
      <c r="Q992" s="72" t="str">
        <f t="shared" si="298"/>
        <v/>
      </c>
      <c r="R992" s="71" t="str">
        <f t="shared" si="299"/>
        <v/>
      </c>
      <c r="S992" s="71" t="str">
        <f t="shared" si="300"/>
        <v/>
      </c>
      <c r="T992" s="71" t="str">
        <f t="shared" si="301"/>
        <v/>
      </c>
      <c r="U992" s="53" t="str">
        <f t="shared" si="287"/>
        <v/>
      </c>
      <c r="V992" s="52" t="str">
        <f t="shared" si="302"/>
        <v/>
      </c>
      <c r="W992" s="66" t="str">
        <f t="shared" si="303"/>
        <v/>
      </c>
    </row>
    <row r="993" spans="1:23" ht="13.5" customHeight="1">
      <c r="A993" s="45" t="str">
        <f>IF('Time Series Inputs'!A993="","",'Time Series Inputs'!A993)</f>
        <v/>
      </c>
      <c r="B993" s="74" t="str">
        <f>IF('Time Series Inputs'!B993="","",'Time Series Inputs'!B993)</f>
        <v/>
      </c>
      <c r="C993" s="74" t="str">
        <f>IF('Time Series Inputs'!C993="","",'Time Series Inputs'!C993)</f>
        <v/>
      </c>
      <c r="D993" s="53" t="str">
        <f>IF(A993="","",'Apply Constraints'!A993)</f>
        <v/>
      </c>
      <c r="E993" s="73" t="str">
        <f t="shared" si="288"/>
        <v/>
      </c>
      <c r="F993" s="68" t="str">
        <f t="shared" si="289"/>
        <v/>
      </c>
      <c r="G993" s="68" t="str">
        <f t="shared" si="290"/>
        <v/>
      </c>
      <c r="H993" s="69" t="str">
        <f t="shared" si="291"/>
        <v/>
      </c>
      <c r="I993" s="70" t="str">
        <f t="shared" si="292"/>
        <v/>
      </c>
      <c r="J993" s="46" t="str">
        <f t="shared" si="285"/>
        <v/>
      </c>
      <c r="K993" s="71" t="str">
        <f t="shared" si="293"/>
        <v/>
      </c>
      <c r="L993" s="70" t="str">
        <f t="shared" si="294"/>
        <v/>
      </c>
      <c r="M993" s="53" t="str">
        <f t="shared" si="295"/>
        <v/>
      </c>
      <c r="N993" s="53" t="str">
        <f t="shared" si="296"/>
        <v/>
      </c>
      <c r="O993" s="53" t="str">
        <f t="shared" si="286"/>
        <v/>
      </c>
      <c r="P993" s="72" t="str">
        <f t="shared" si="297"/>
        <v/>
      </c>
      <c r="Q993" s="72" t="str">
        <f t="shared" si="298"/>
        <v/>
      </c>
      <c r="R993" s="71" t="str">
        <f t="shared" si="299"/>
        <v/>
      </c>
      <c r="S993" s="71" t="str">
        <f t="shared" si="300"/>
        <v/>
      </c>
      <c r="T993" s="71" t="str">
        <f t="shared" si="301"/>
        <v/>
      </c>
      <c r="U993" s="53" t="str">
        <f t="shared" si="287"/>
        <v/>
      </c>
      <c r="V993" s="52" t="str">
        <f t="shared" si="302"/>
        <v/>
      </c>
      <c r="W993" s="66" t="str">
        <f t="shared" si="303"/>
        <v/>
      </c>
    </row>
    <row r="994" spans="1:23" ht="13.5" customHeight="1">
      <c r="A994" s="45" t="str">
        <f>IF('Time Series Inputs'!A994="","",'Time Series Inputs'!A994)</f>
        <v/>
      </c>
      <c r="B994" s="74" t="str">
        <f>IF('Time Series Inputs'!B994="","",'Time Series Inputs'!B994)</f>
        <v/>
      </c>
      <c r="C994" s="74" t="str">
        <f>IF('Time Series Inputs'!C994="","",'Time Series Inputs'!C994)</f>
        <v/>
      </c>
      <c r="D994" s="53" t="str">
        <f>IF(A994="","",'Apply Constraints'!A994)</f>
        <v/>
      </c>
      <c r="E994" s="73" t="str">
        <f t="shared" si="288"/>
        <v/>
      </c>
      <c r="F994" s="68" t="str">
        <f t="shared" si="289"/>
        <v/>
      </c>
      <c r="G994" s="68" t="str">
        <f t="shared" si="290"/>
        <v/>
      </c>
      <c r="H994" s="69" t="str">
        <f t="shared" si="291"/>
        <v/>
      </c>
      <c r="I994" s="70" t="str">
        <f t="shared" si="292"/>
        <v/>
      </c>
      <c r="J994" s="46" t="str">
        <f t="shared" si="285"/>
        <v/>
      </c>
      <c r="K994" s="71" t="str">
        <f t="shared" si="293"/>
        <v/>
      </c>
      <c r="L994" s="70" t="str">
        <f t="shared" si="294"/>
        <v/>
      </c>
      <c r="M994" s="53" t="str">
        <f t="shared" si="295"/>
        <v/>
      </c>
      <c r="N994" s="53" t="str">
        <f t="shared" si="296"/>
        <v/>
      </c>
      <c r="O994" s="53" t="str">
        <f t="shared" si="286"/>
        <v/>
      </c>
      <c r="P994" s="72" t="str">
        <f t="shared" si="297"/>
        <v/>
      </c>
      <c r="Q994" s="72" t="str">
        <f t="shared" si="298"/>
        <v/>
      </c>
      <c r="R994" s="71" t="str">
        <f t="shared" si="299"/>
        <v/>
      </c>
      <c r="S994" s="71" t="str">
        <f t="shared" si="300"/>
        <v/>
      </c>
      <c r="T994" s="71" t="str">
        <f t="shared" si="301"/>
        <v/>
      </c>
      <c r="U994" s="53" t="str">
        <f t="shared" si="287"/>
        <v/>
      </c>
      <c r="V994" s="52" t="str">
        <f t="shared" si="302"/>
        <v/>
      </c>
      <c r="W994" s="66" t="str">
        <f t="shared" si="303"/>
        <v/>
      </c>
    </row>
    <row r="995" spans="1:23" ht="13.5" customHeight="1">
      <c r="A995" s="45" t="str">
        <f>IF('Time Series Inputs'!A995="","",'Time Series Inputs'!A995)</f>
        <v/>
      </c>
      <c r="B995" s="74" t="str">
        <f>IF('Time Series Inputs'!B995="","",'Time Series Inputs'!B995)</f>
        <v/>
      </c>
      <c r="C995" s="74" t="str">
        <f>IF('Time Series Inputs'!C995="","",'Time Series Inputs'!C995)</f>
        <v/>
      </c>
      <c r="D995" s="53" t="str">
        <f>IF(A995="","",'Apply Constraints'!A995)</f>
        <v/>
      </c>
      <c r="E995" s="73" t="str">
        <f t="shared" si="288"/>
        <v/>
      </c>
      <c r="F995" s="68" t="str">
        <f t="shared" si="289"/>
        <v/>
      </c>
      <c r="G995" s="68" t="str">
        <f t="shared" si="290"/>
        <v/>
      </c>
      <c r="H995" s="69" t="str">
        <f t="shared" si="291"/>
        <v/>
      </c>
      <c r="I995" s="70" t="str">
        <f t="shared" si="292"/>
        <v/>
      </c>
      <c r="J995" s="46" t="str">
        <f t="shared" si="285"/>
        <v/>
      </c>
      <c r="K995" s="71" t="str">
        <f t="shared" si="293"/>
        <v/>
      </c>
      <c r="L995" s="70" t="str">
        <f t="shared" si="294"/>
        <v/>
      </c>
      <c r="M995" s="53" t="str">
        <f t="shared" si="295"/>
        <v/>
      </c>
      <c r="N995" s="53" t="str">
        <f t="shared" si="296"/>
        <v/>
      </c>
      <c r="O995" s="53" t="str">
        <f t="shared" si="286"/>
        <v/>
      </c>
      <c r="P995" s="72" t="str">
        <f t="shared" si="297"/>
        <v/>
      </c>
      <c r="Q995" s="72" t="str">
        <f t="shared" si="298"/>
        <v/>
      </c>
      <c r="R995" s="71" t="str">
        <f t="shared" si="299"/>
        <v/>
      </c>
      <c r="S995" s="71" t="str">
        <f t="shared" si="300"/>
        <v/>
      </c>
      <c r="T995" s="71" t="str">
        <f t="shared" si="301"/>
        <v/>
      </c>
      <c r="U995" s="53" t="str">
        <f t="shared" si="287"/>
        <v/>
      </c>
      <c r="V995" s="52" t="str">
        <f t="shared" si="302"/>
        <v/>
      </c>
      <c r="W995" s="66" t="str">
        <f t="shared" si="303"/>
        <v/>
      </c>
    </row>
    <row r="996" spans="1:23" ht="13.5" customHeight="1">
      <c r="A996" s="45" t="str">
        <f>IF('Time Series Inputs'!A996="","",'Time Series Inputs'!A996)</f>
        <v/>
      </c>
      <c r="B996" s="74" t="str">
        <f>IF('Time Series Inputs'!B996="","",'Time Series Inputs'!B996)</f>
        <v/>
      </c>
      <c r="C996" s="74" t="str">
        <f>IF('Time Series Inputs'!C996="","",'Time Series Inputs'!C996)</f>
        <v/>
      </c>
      <c r="D996" s="53" t="str">
        <f>IF(A996="","",'Apply Constraints'!A996)</f>
        <v/>
      </c>
      <c r="E996" s="73" t="str">
        <f t="shared" si="288"/>
        <v/>
      </c>
      <c r="F996" s="68" t="str">
        <f t="shared" si="289"/>
        <v/>
      </c>
      <c r="G996" s="68" t="str">
        <f t="shared" si="290"/>
        <v/>
      </c>
      <c r="H996" s="69" t="str">
        <f t="shared" si="291"/>
        <v/>
      </c>
      <c r="I996" s="70" t="str">
        <f t="shared" si="292"/>
        <v/>
      </c>
      <c r="J996" s="46" t="str">
        <f t="shared" si="285"/>
        <v/>
      </c>
      <c r="K996" s="71" t="str">
        <f t="shared" si="293"/>
        <v/>
      </c>
      <c r="L996" s="70" t="str">
        <f t="shared" si="294"/>
        <v/>
      </c>
      <c r="M996" s="53" t="str">
        <f t="shared" si="295"/>
        <v/>
      </c>
      <c r="N996" s="53" t="str">
        <f t="shared" si="296"/>
        <v/>
      </c>
      <c r="O996" s="53" t="str">
        <f t="shared" si="286"/>
        <v/>
      </c>
      <c r="P996" s="72" t="str">
        <f t="shared" si="297"/>
        <v/>
      </c>
      <c r="Q996" s="72" t="str">
        <f t="shared" si="298"/>
        <v/>
      </c>
      <c r="R996" s="71" t="str">
        <f t="shared" si="299"/>
        <v/>
      </c>
      <c r="S996" s="71" t="str">
        <f t="shared" si="300"/>
        <v/>
      </c>
      <c r="T996" s="71" t="str">
        <f t="shared" si="301"/>
        <v/>
      </c>
      <c r="U996" s="53" t="str">
        <f t="shared" si="287"/>
        <v/>
      </c>
      <c r="V996" s="52" t="str">
        <f t="shared" si="302"/>
        <v/>
      </c>
      <c r="W996" s="66" t="str">
        <f t="shared" si="303"/>
        <v/>
      </c>
    </row>
    <row r="997" spans="1:23" ht="13.5" customHeight="1">
      <c r="A997" s="45" t="str">
        <f>IF('Time Series Inputs'!A997="","",'Time Series Inputs'!A997)</f>
        <v/>
      </c>
      <c r="B997" s="74" t="str">
        <f>IF('Time Series Inputs'!B997="","",'Time Series Inputs'!B997)</f>
        <v/>
      </c>
      <c r="C997" s="74" t="str">
        <f>IF('Time Series Inputs'!C997="","",'Time Series Inputs'!C997)</f>
        <v/>
      </c>
      <c r="D997" s="53" t="str">
        <f>IF(A997="","",'Apply Constraints'!A997)</f>
        <v/>
      </c>
      <c r="E997" s="73" t="str">
        <f t="shared" si="288"/>
        <v/>
      </c>
      <c r="F997" s="68" t="str">
        <f t="shared" si="289"/>
        <v/>
      </c>
      <c r="G997" s="68" t="str">
        <f t="shared" si="290"/>
        <v/>
      </c>
      <c r="H997" s="69" t="str">
        <f t="shared" si="291"/>
        <v/>
      </c>
      <c r="I997" s="70" t="str">
        <f t="shared" si="292"/>
        <v/>
      </c>
      <c r="J997" s="46" t="str">
        <f t="shared" si="285"/>
        <v/>
      </c>
      <c r="K997" s="71" t="str">
        <f t="shared" si="293"/>
        <v/>
      </c>
      <c r="L997" s="70" t="str">
        <f t="shared" si="294"/>
        <v/>
      </c>
      <c r="M997" s="53" t="str">
        <f t="shared" si="295"/>
        <v/>
      </c>
      <c r="N997" s="53" t="str">
        <f t="shared" si="296"/>
        <v/>
      </c>
      <c r="O997" s="53" t="str">
        <f t="shared" si="286"/>
        <v/>
      </c>
      <c r="P997" s="72" t="str">
        <f t="shared" si="297"/>
        <v/>
      </c>
      <c r="Q997" s="72" t="str">
        <f t="shared" si="298"/>
        <v/>
      </c>
      <c r="R997" s="71" t="str">
        <f t="shared" si="299"/>
        <v/>
      </c>
      <c r="S997" s="71" t="str">
        <f t="shared" si="300"/>
        <v/>
      </c>
      <c r="T997" s="71" t="str">
        <f t="shared" si="301"/>
        <v/>
      </c>
      <c r="U997" s="53" t="str">
        <f t="shared" si="287"/>
        <v/>
      </c>
      <c r="V997" s="52" t="str">
        <f t="shared" si="302"/>
        <v/>
      </c>
      <c r="W997" s="66" t="str">
        <f t="shared" si="303"/>
        <v/>
      </c>
    </row>
    <row r="998" spans="1:23" ht="13.5" customHeight="1">
      <c r="A998" s="45" t="str">
        <f>IF('Time Series Inputs'!A998="","",'Time Series Inputs'!A998)</f>
        <v/>
      </c>
      <c r="B998" s="74" t="str">
        <f>IF('Time Series Inputs'!B998="","",'Time Series Inputs'!B998)</f>
        <v/>
      </c>
      <c r="C998" s="74" t="str">
        <f>IF('Time Series Inputs'!C998="","",'Time Series Inputs'!C998)</f>
        <v/>
      </c>
      <c r="D998" s="53" t="str">
        <f>IF(A998="","",'Apply Constraints'!A998)</f>
        <v/>
      </c>
      <c r="E998" s="73" t="str">
        <f t="shared" si="288"/>
        <v/>
      </c>
      <c r="F998" s="68" t="str">
        <f t="shared" si="289"/>
        <v/>
      </c>
      <c r="G998" s="68" t="str">
        <f t="shared" si="290"/>
        <v/>
      </c>
      <c r="H998" s="69" t="str">
        <f t="shared" si="291"/>
        <v/>
      </c>
      <c r="I998" s="70" t="str">
        <f t="shared" si="292"/>
        <v/>
      </c>
      <c r="J998" s="46" t="str">
        <f t="shared" si="285"/>
        <v/>
      </c>
      <c r="K998" s="71" t="str">
        <f t="shared" si="293"/>
        <v/>
      </c>
      <c r="L998" s="70" t="str">
        <f t="shared" si="294"/>
        <v/>
      </c>
      <c r="M998" s="53" t="str">
        <f t="shared" si="295"/>
        <v/>
      </c>
      <c r="N998" s="53" t="str">
        <f t="shared" si="296"/>
        <v/>
      </c>
      <c r="O998" s="53" t="str">
        <f t="shared" si="286"/>
        <v/>
      </c>
      <c r="P998" s="72" t="str">
        <f t="shared" si="297"/>
        <v/>
      </c>
      <c r="Q998" s="72" t="str">
        <f t="shared" si="298"/>
        <v/>
      </c>
      <c r="R998" s="71" t="str">
        <f t="shared" si="299"/>
        <v/>
      </c>
      <c r="S998" s="71" t="str">
        <f t="shared" si="300"/>
        <v/>
      </c>
      <c r="T998" s="71" t="str">
        <f t="shared" si="301"/>
        <v/>
      </c>
      <c r="U998" s="53" t="str">
        <f t="shared" si="287"/>
        <v/>
      </c>
      <c r="V998" s="52" t="str">
        <f t="shared" si="302"/>
        <v/>
      </c>
      <c r="W998" s="66" t="str">
        <f t="shared" si="303"/>
        <v/>
      </c>
    </row>
    <row r="999" spans="1:23" ht="13.5" customHeight="1">
      <c r="A999" s="45" t="str">
        <f>IF('Time Series Inputs'!A999="","",'Time Series Inputs'!A999)</f>
        <v/>
      </c>
      <c r="B999" s="74" t="str">
        <f>IF('Time Series Inputs'!B999="","",'Time Series Inputs'!B999)</f>
        <v/>
      </c>
      <c r="C999" s="74" t="str">
        <f>IF('Time Series Inputs'!C999="","",'Time Series Inputs'!C999)</f>
        <v/>
      </c>
      <c r="D999" s="53" t="str">
        <f>IF(A999="","",'Apply Constraints'!A999)</f>
        <v/>
      </c>
      <c r="E999" s="73" t="str">
        <f t="shared" si="288"/>
        <v/>
      </c>
      <c r="F999" s="68" t="str">
        <f t="shared" si="289"/>
        <v/>
      </c>
      <c r="G999" s="68" t="str">
        <f t="shared" si="290"/>
        <v/>
      </c>
      <c r="H999" s="69" t="str">
        <f t="shared" si="291"/>
        <v/>
      </c>
      <c r="I999" s="70" t="str">
        <f t="shared" si="292"/>
        <v/>
      </c>
      <c r="J999" s="46" t="str">
        <f t="shared" si="285"/>
        <v/>
      </c>
      <c r="K999" s="71" t="str">
        <f t="shared" si="293"/>
        <v/>
      </c>
      <c r="L999" s="70" t="str">
        <f t="shared" si="294"/>
        <v/>
      </c>
      <c r="M999" s="53" t="str">
        <f t="shared" si="295"/>
        <v/>
      </c>
      <c r="N999" s="53" t="str">
        <f t="shared" si="296"/>
        <v/>
      </c>
      <c r="O999" s="53" t="str">
        <f t="shared" si="286"/>
        <v/>
      </c>
      <c r="P999" s="72" t="str">
        <f t="shared" si="297"/>
        <v/>
      </c>
      <c r="Q999" s="72" t="str">
        <f t="shared" si="298"/>
        <v/>
      </c>
      <c r="R999" s="71" t="str">
        <f t="shared" si="299"/>
        <v/>
      </c>
      <c r="S999" s="71" t="str">
        <f t="shared" si="300"/>
        <v/>
      </c>
      <c r="T999" s="71" t="str">
        <f t="shared" si="301"/>
        <v/>
      </c>
      <c r="U999" s="53" t="str">
        <f t="shared" si="287"/>
        <v/>
      </c>
      <c r="V999" s="52" t="str">
        <f t="shared" si="302"/>
        <v/>
      </c>
      <c r="W999" s="66" t="str">
        <f t="shared" si="303"/>
        <v/>
      </c>
    </row>
    <row r="1000" spans="1:23" ht="13.5" customHeight="1">
      <c r="A1000" s="45" t="str">
        <f>IF('Time Series Inputs'!A1000="","",'Time Series Inputs'!A1000)</f>
        <v/>
      </c>
      <c r="B1000" s="74" t="str">
        <f>IF('Time Series Inputs'!B1000="","",'Time Series Inputs'!B1000)</f>
        <v/>
      </c>
      <c r="C1000" s="74" t="str">
        <f>IF('Time Series Inputs'!C1000="","",'Time Series Inputs'!C1000)</f>
        <v/>
      </c>
      <c r="D1000" s="53" t="str">
        <f>IF(A1000="","",'Apply Constraints'!A1000)</f>
        <v/>
      </c>
      <c r="E1000" s="73" t="str">
        <f t="shared" si="288"/>
        <v/>
      </c>
      <c r="F1000" s="68" t="str">
        <f t="shared" si="289"/>
        <v/>
      </c>
      <c r="G1000" s="68" t="str">
        <f t="shared" si="290"/>
        <v/>
      </c>
      <c r="H1000" s="69" t="str">
        <f t="shared" si="291"/>
        <v/>
      </c>
      <c r="I1000" s="70" t="str">
        <f t="shared" si="292"/>
        <v/>
      </c>
      <c r="J1000" s="46" t="str">
        <f t="shared" si="285"/>
        <v/>
      </c>
      <c r="K1000" s="71" t="str">
        <f t="shared" si="293"/>
        <v/>
      </c>
      <c r="L1000" s="70" t="str">
        <f t="shared" si="294"/>
        <v/>
      </c>
      <c r="M1000" s="53" t="str">
        <f t="shared" si="295"/>
        <v/>
      </c>
      <c r="N1000" s="53" t="str">
        <f t="shared" si="296"/>
        <v/>
      </c>
      <c r="O1000" s="53" t="str">
        <f t="shared" si="286"/>
        <v/>
      </c>
      <c r="P1000" s="72" t="str">
        <f t="shared" si="297"/>
        <v/>
      </c>
      <c r="Q1000" s="72" t="str">
        <f t="shared" si="298"/>
        <v/>
      </c>
      <c r="R1000" s="71" t="str">
        <f t="shared" si="299"/>
        <v/>
      </c>
      <c r="S1000" s="71" t="str">
        <f t="shared" si="300"/>
        <v/>
      </c>
      <c r="T1000" s="71" t="str">
        <f t="shared" si="301"/>
        <v/>
      </c>
      <c r="U1000" s="53" t="str">
        <f t="shared" si="287"/>
        <v/>
      </c>
      <c r="V1000" s="52" t="str">
        <f t="shared" si="302"/>
        <v/>
      </c>
      <c r="W1000" s="66" t="str">
        <f t="shared" si="303"/>
        <v/>
      </c>
    </row>
    <row r="1001" spans="1:23" ht="13.5" hidden="1" customHeight="1">
      <c r="A1001" s="47"/>
      <c r="B1001" s="25"/>
      <c r="C1001" s="25"/>
      <c r="D1001" s="54"/>
      <c r="E1001" s="54"/>
      <c r="F1001" s="25"/>
      <c r="G1001" s="25"/>
      <c r="H1001" s="25"/>
      <c r="I1001" s="4"/>
      <c r="J1001" s="4"/>
      <c r="K1001" s="4"/>
      <c r="L1001" s="4"/>
      <c r="M1001" s="75"/>
      <c r="N1001" s="75"/>
      <c r="O1001" s="75"/>
      <c r="P1001" s="4"/>
      <c r="Q1001" s="4"/>
      <c r="R1001" s="4"/>
      <c r="S1001" s="4"/>
      <c r="T1001" s="4"/>
      <c r="U1001" s="75"/>
      <c r="V1001" s="4"/>
      <c r="W1001" s="25"/>
    </row>
  </sheetData>
  <sheetProtection sheet="1" objects="1" scenarios="1"/>
  <pageMargins left="0.7" right="0.7" top="0.75" bottom="0.75" header="0.51180555555555496" footer="0.51180555555555496"/>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sheetViews>
  <sheetFormatPr baseColWidth="10" defaultColWidth="8.7109375" defaultRowHeight="13" x14ac:dyDescent="0"/>
  <cols>
    <col min="1" max="1" width="1.28515625" customWidth="1"/>
    <col min="2" max="2" width="61.85546875" customWidth="1"/>
    <col min="3" max="3" width="1.28515625" customWidth="1"/>
    <col min="4" max="22" width="10.42578125" hidden="1" customWidth="1"/>
    <col min="23" max="1025" width="12.5703125" customWidth="1"/>
  </cols>
  <sheetData>
    <row r="1" spans="1:22" ht="6" customHeight="1"/>
    <row r="2" spans="1:22" ht="13.5" customHeight="1">
      <c r="A2" s="4"/>
      <c r="B2" s="76" t="s">
        <v>72</v>
      </c>
      <c r="C2" s="4"/>
      <c r="D2" s="4"/>
      <c r="E2" s="4"/>
      <c r="F2" s="4"/>
      <c r="G2" s="4"/>
      <c r="H2" s="4"/>
      <c r="I2" s="4"/>
      <c r="J2" s="4"/>
      <c r="K2" s="4"/>
      <c r="L2" s="4"/>
      <c r="M2" s="4"/>
      <c r="N2" s="4"/>
      <c r="O2" s="4"/>
      <c r="P2" s="4"/>
      <c r="Q2" s="4"/>
      <c r="R2" s="4"/>
      <c r="S2" s="4"/>
      <c r="T2" s="4"/>
      <c r="U2" s="4"/>
      <c r="V2" s="4"/>
    </row>
    <row r="3" spans="1:22" ht="7.5" customHeight="1">
      <c r="A3" s="4"/>
      <c r="B3" s="76"/>
      <c r="C3" s="4"/>
      <c r="D3" s="4"/>
      <c r="E3" s="4"/>
      <c r="F3" s="4"/>
      <c r="G3" s="4"/>
      <c r="H3" s="4"/>
      <c r="I3" s="4"/>
      <c r="J3" s="4"/>
      <c r="K3" s="4"/>
      <c r="L3" s="4"/>
      <c r="M3" s="4"/>
      <c r="N3" s="4"/>
      <c r="O3" s="4"/>
      <c r="P3" s="4"/>
      <c r="Q3" s="4"/>
      <c r="R3" s="4"/>
      <c r="S3" s="4"/>
      <c r="T3" s="4"/>
      <c r="U3" s="4"/>
      <c r="V3" s="4"/>
    </row>
    <row r="4" spans="1:22" ht="13.5" customHeight="1">
      <c r="B4" s="77" t="s">
        <v>73</v>
      </c>
    </row>
    <row r="5" spans="1:22" ht="6" customHeight="1"/>
    <row r="6" spans="1:22" ht="13.5" customHeight="1"/>
    <row r="7" spans="1:22" ht="13.5" customHeight="1"/>
    <row r="8" spans="1:22" ht="13.5" customHeight="1"/>
    <row r="9" spans="1:22" ht="13.5" customHeight="1"/>
    <row r="10" spans="1:22" ht="13.5" customHeight="1"/>
    <row r="11" spans="1:22" ht="13.5" customHeight="1"/>
    <row r="12" spans="1:22" ht="13.5" customHeight="1"/>
    <row r="13" spans="1:22" ht="13.5" customHeight="1"/>
    <row r="14" spans="1:22" ht="13.5" customHeight="1"/>
    <row r="15" spans="1:22" ht="13.5" customHeight="1"/>
    <row r="16" spans="1:2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Calculation Results</vt:lpstr>
      <vt:lpstr>Help</vt:lpstr>
      <vt:lpstr>Time Series Inputs</vt:lpstr>
      <vt:lpstr>Parameter Inputs</vt:lpstr>
      <vt:lpstr>Portfolio Restrictions Inputs</vt:lpstr>
      <vt:lpstr>Rule Recommendations</vt:lpstr>
      <vt:lpstr>Apply Constraints</vt:lpstr>
      <vt:lpstr>Performance Calculation</vt:lpstr>
      <vt:lpstr>Licence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Heidy Hazem</cp:lastModifiedBy>
  <cp:revision>2</cp:revision>
  <dcterms:modified xsi:type="dcterms:W3CDTF">2020-06-27T19:44:46Z</dcterms:modified>
  <dc:language>en-GB</dc:language>
</cp:coreProperties>
</file>