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table" sheetId="1" state="visible" r:id="rId2"/>
  </sheets>
  <definedNames>
    <definedName function="false" hidden="true" localSheetId="0" name="_xlnm._FilterDatabase" vbProcedure="false">'Main table'!$A$1:$S$206</definedName>
    <definedName function="false" hidden="false" localSheetId="0" name="_xlnm._FilterDatabase" vbProcedure="false">'Main table'!$A$1:$Y$206</definedName>
    <definedName function="false" hidden="false" localSheetId="0" name="_xlnm._FilterDatabase_0_0" vbProcedure="false">'Main table'!$A$1:$S$1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<sst xmlns="http://schemas.openxmlformats.org/spreadsheetml/2006/main" count="1285" uniqueCount="520">
  <si>
    <t xml:space="preserve">Site #</t>
  </si>
  <si>
    <t xml:space="preserve">R_m</t>
  </si>
  <si>
    <t xml:space="preserve">Polygons #</t>
  </si>
  <si>
    <t xml:space="preserve">Note</t>
  </si>
  <si>
    <t xml:space="preserve">S_m2</t>
  </si>
  <si>
    <t xml:space="preserve">Date</t>
  </si>
  <si>
    <t xml:space="preserve">WGS84 N</t>
  </si>
  <si>
    <t xml:space="preserve">WGS 84 E</t>
  </si>
  <si>
    <t xml:space="preserve">GPS error (HRMS)_m</t>
  </si>
  <si>
    <t xml:space="preserve">Origin</t>
  </si>
  <si>
    <t xml:space="preserve">Origin_ID</t>
  </si>
  <si>
    <t xml:space="preserve">Dominant_specias</t>
  </si>
  <si>
    <t xml:space="preserve">Species_ID</t>
  </si>
  <si>
    <t xml:space="preserve">N_trees at site</t>
  </si>
  <si>
    <t xml:space="preserve">A_year</t>
  </si>
  <si>
    <t xml:space="preserve">D_live_cm</t>
  </si>
  <si>
    <t xml:space="preserve">H_live_m</t>
  </si>
  <si>
    <t xml:space="preserve">G_live_m2_ha</t>
  </si>
  <si>
    <t xml:space="preserve">N_live_pcs</t>
  </si>
  <si>
    <t xml:space="preserve">My_R_M</t>
  </si>
  <si>
    <t xml:space="preserve">My_R_Mst</t>
  </si>
  <si>
    <t xml:space="preserve">My_R_Mst_bark</t>
  </si>
  <si>
    <t xml:space="preserve">My_R_Mcrown</t>
  </si>
  <si>
    <t xml:space="preserve">My_R_Mf</t>
  </si>
  <si>
    <t xml:space="preserve">L_Mab-g</t>
  </si>
  <si>
    <t xml:space="preserve">near Usiv village</t>
  </si>
  <si>
    <t xml:space="preserve">51.43574059</t>
  </si>
  <si>
    <t xml:space="preserve">30.10797858</t>
  </si>
  <si>
    <t xml:space="preserve">21.24</t>
  </si>
  <si>
    <t xml:space="preserve">n</t>
  </si>
  <si>
    <t xml:space="preserve">Birch</t>
  </si>
  <si>
    <t xml:space="preserve">51.43409263</t>
  </si>
  <si>
    <t xml:space="preserve">30.10852326</t>
  </si>
  <si>
    <t xml:space="preserve">16.69</t>
  </si>
  <si>
    <t xml:space="preserve">a</t>
  </si>
  <si>
    <t xml:space="preserve">Pine</t>
  </si>
  <si>
    <t xml:space="preserve">51.43416345</t>
  </si>
  <si>
    <t xml:space="preserve">30.10919631</t>
  </si>
  <si>
    <t xml:space="preserve">51.43421710</t>
  </si>
  <si>
    <t xml:space="preserve">30.11048377</t>
  </si>
  <si>
    <t xml:space="preserve">19.72</t>
  </si>
  <si>
    <t xml:space="preserve">51.43405616</t>
  </si>
  <si>
    <t xml:space="preserve">30.11198044</t>
  </si>
  <si>
    <t xml:space="preserve">22.76</t>
  </si>
  <si>
    <t xml:space="preserve">51.43437266</t>
  </si>
  <si>
    <t xml:space="preserve">30.11282802</t>
  </si>
  <si>
    <t xml:space="preserve">15.17</t>
  </si>
  <si>
    <t xml:space="preserve">51.43174946</t>
  </si>
  <si>
    <t xml:space="preserve">30.11292994</t>
  </si>
  <si>
    <t xml:space="preserve">51.43113833</t>
  </si>
  <si>
    <t xml:space="preserve">30.11179977</t>
  </si>
  <si>
    <t xml:space="preserve">12.14</t>
  </si>
  <si>
    <t xml:space="preserve">51.43209279</t>
  </si>
  <si>
    <t xml:space="preserve">30.10800004</t>
  </si>
  <si>
    <t xml:space="preserve">27.31</t>
  </si>
  <si>
    <t xml:space="preserve">Oak</t>
  </si>
  <si>
    <t xml:space="preserve">near Old Dam</t>
  </si>
  <si>
    <t xml:space="preserve">51.42568985</t>
  </si>
  <si>
    <t xml:space="preserve">30.11174829</t>
  </si>
  <si>
    <t xml:space="preserve">51.42621338</t>
  </si>
  <si>
    <t xml:space="preserve">30.11051595</t>
  </si>
  <si>
    <t xml:space="preserve">18.20</t>
  </si>
  <si>
    <t xml:space="preserve">51.42525339</t>
  </si>
  <si>
    <t xml:space="preserve">30.10985566</t>
  </si>
  <si>
    <t xml:space="preserve">51.42499412</t>
  </si>
  <si>
    <t xml:space="preserve">30.11109835</t>
  </si>
  <si>
    <t xml:space="preserve">51.42432511</t>
  </si>
  <si>
    <t xml:space="preserve">30.11040330</t>
  </si>
  <si>
    <t xml:space="preserve">51.42690003</t>
  </si>
  <si>
    <t xml:space="preserve">30.10605276</t>
  </si>
  <si>
    <t xml:space="preserve">51.42665327</t>
  </si>
  <si>
    <t xml:space="preserve">30.10801077</t>
  </si>
  <si>
    <t xml:space="preserve">near Old Dam (chz_2_2)</t>
  </si>
  <si>
    <t xml:space="preserve">51.42670691</t>
  </si>
  <si>
    <t xml:space="preserve">30.11058033</t>
  </si>
  <si>
    <t xml:space="preserve">near Kotsubynske village</t>
  </si>
  <si>
    <t xml:space="preserve">51.45206411</t>
  </si>
  <si>
    <t xml:space="preserve">30.23430731</t>
  </si>
  <si>
    <t xml:space="preserve">13.65</t>
  </si>
  <si>
    <t xml:space="preserve">near Kotsubynske village (ChZ-3)</t>
  </si>
  <si>
    <t xml:space="preserve">51.45311639</t>
  </si>
  <si>
    <t xml:space="preserve">30.23447022</t>
  </si>
  <si>
    <t xml:space="preserve">51.45141542</t>
  </si>
  <si>
    <t xml:space="preserve">30.23243845</t>
  </si>
  <si>
    <t xml:space="preserve">51.45104527</t>
  </si>
  <si>
    <t xml:space="preserve">30.23186445</t>
  </si>
  <si>
    <t xml:space="preserve">51.45070195</t>
  </si>
  <si>
    <t xml:space="preserve">30.23298562</t>
  </si>
  <si>
    <t xml:space="preserve">51.45091653</t>
  </si>
  <si>
    <t xml:space="preserve">30.23451447</t>
  </si>
  <si>
    <t xml:space="preserve">3/13/20 08:40</t>
  </si>
  <si>
    <t xml:space="preserve">51.45099699</t>
  </si>
  <si>
    <t xml:space="preserve">30.23534060</t>
  </si>
  <si>
    <t xml:space="preserve">3/13/20 09:14</t>
  </si>
  <si>
    <t xml:space="preserve">51.45134032</t>
  </si>
  <si>
    <t xml:space="preserve">30.23568392</t>
  </si>
  <si>
    <t xml:space="preserve">Old forest at LB of Pripyat</t>
  </si>
  <si>
    <t xml:space="preserve">3/13/20 09:57</t>
  </si>
  <si>
    <t xml:space="preserve">51.44630564</t>
  </si>
  <si>
    <t xml:space="preserve">30.21174258</t>
  </si>
  <si>
    <t xml:space="preserve">3/13/20 10:26</t>
  </si>
  <si>
    <t xml:space="preserve">51.44768178</t>
  </si>
  <si>
    <t xml:space="preserve">30.20898521</t>
  </si>
  <si>
    <t xml:space="preserve">25.79</t>
  </si>
  <si>
    <t xml:space="preserve">Sand dunes</t>
  </si>
  <si>
    <t xml:space="preserve">3/13/20 11:06</t>
  </si>
  <si>
    <t xml:space="preserve">51.44505807</t>
  </si>
  <si>
    <t xml:space="preserve">30.19618719</t>
  </si>
  <si>
    <t xml:space="preserve">24.27</t>
  </si>
  <si>
    <t xml:space="preserve">3/13/20 11:32</t>
  </si>
  <si>
    <t xml:space="preserve">51.44571717</t>
  </si>
  <si>
    <t xml:space="preserve">30.19712689</t>
  </si>
  <si>
    <t xml:space="preserve">3/13/20 12:12</t>
  </si>
  <si>
    <t xml:space="preserve">51.44621193</t>
  </si>
  <si>
    <t xml:space="preserve">30.19633591</t>
  </si>
  <si>
    <t xml:space="preserve">3/13/20 12:29</t>
  </si>
  <si>
    <t xml:space="preserve">51.44647479</t>
  </si>
  <si>
    <t xml:space="preserve">30.19612134</t>
  </si>
  <si>
    <t xml:space="preserve">28.82</t>
  </si>
  <si>
    <t xml:space="preserve">Sand dunes (ChZ-7)</t>
  </si>
  <si>
    <t xml:space="preserve">3/13/20 13:36</t>
  </si>
  <si>
    <t xml:space="preserve">51.44446335</t>
  </si>
  <si>
    <t xml:space="preserve">30.19848245</t>
  </si>
  <si>
    <t xml:space="preserve">3/13/20 14:18</t>
  </si>
  <si>
    <t xml:space="preserve">51.44664670</t>
  </si>
  <si>
    <t xml:space="preserve">30.19877834</t>
  </si>
  <si>
    <t xml:space="preserve">3/13/20 14:49</t>
  </si>
  <si>
    <t xml:space="preserve">51.44387305</t>
  </si>
  <si>
    <t xml:space="preserve">30.19947946</t>
  </si>
  <si>
    <t xml:space="preserve">3/13/20 15:15</t>
  </si>
  <si>
    <t xml:space="preserve">51.44320889</t>
  </si>
  <si>
    <t xml:space="preserve">30.19715130</t>
  </si>
  <si>
    <t xml:space="preserve">near Kryva Hora village</t>
  </si>
  <si>
    <t xml:space="preserve">3/13/20 16:10</t>
  </si>
  <si>
    <t xml:space="preserve">51.39971316</t>
  </si>
  <si>
    <t xml:space="preserve">30.20357251</t>
  </si>
  <si>
    <t xml:space="preserve">3/13/20 16:31</t>
  </si>
  <si>
    <t xml:space="preserve">51.39831841</t>
  </si>
  <si>
    <t xml:space="preserve">30.20297170</t>
  </si>
  <si>
    <t xml:space="preserve">3/13/20 16:45</t>
  </si>
  <si>
    <t xml:space="preserve">51.39698391</t>
  </si>
  <si>
    <t xml:space="preserve">30.20402423</t>
  </si>
  <si>
    <t xml:space="preserve">near Kopachi village (fire area)</t>
  </si>
  <si>
    <t xml:space="preserve">3/14/20 08:01</t>
  </si>
  <si>
    <t xml:space="preserve">51.33316755</t>
  </si>
  <si>
    <t xml:space="preserve">30.13332546</t>
  </si>
  <si>
    <t xml:space="preserve">36.41</t>
  </si>
  <si>
    <t xml:space="preserve">3/14/20 08:27</t>
  </si>
  <si>
    <t xml:space="preserve">51.33225560</t>
  </si>
  <si>
    <t xml:space="preserve">30.13372242</t>
  </si>
  <si>
    <t xml:space="preserve">3/14/20 08:44</t>
  </si>
  <si>
    <t xml:space="preserve">51.33293152</t>
  </si>
  <si>
    <t xml:space="preserve">30.13400674</t>
  </si>
  <si>
    <t xml:space="preserve">3/14/20 09:05</t>
  </si>
  <si>
    <t xml:space="preserve">51.33324265</t>
  </si>
  <si>
    <t xml:space="preserve">30.13159811</t>
  </si>
  <si>
    <t xml:space="preserve">3/14/20 09:32</t>
  </si>
  <si>
    <t xml:space="preserve">51.33518457</t>
  </si>
  <si>
    <t xml:space="preserve">30.12893200</t>
  </si>
  <si>
    <t xml:space="preserve">3/14/20 09:48</t>
  </si>
  <si>
    <t xml:space="preserve">51.33453012</t>
  </si>
  <si>
    <t xml:space="preserve">30.12964547</t>
  </si>
  <si>
    <t xml:space="preserve">3/14/20 10:18</t>
  </si>
  <si>
    <t xml:space="preserve">51.33407950</t>
  </si>
  <si>
    <t xml:space="preserve">30.13098657</t>
  </si>
  <si>
    <t xml:space="preserve">3/14/20 10:49</t>
  </si>
  <si>
    <t xml:space="preserve">51.33535624</t>
  </si>
  <si>
    <t xml:space="preserve">30.13284802</t>
  </si>
  <si>
    <t xml:space="preserve">near the road on Vector</t>
  </si>
  <si>
    <t xml:space="preserve">5/19/20 14:41</t>
  </si>
  <si>
    <t xml:space="preserve">51.37526267</t>
  </si>
  <si>
    <t xml:space="preserve">29.97520459</t>
  </si>
  <si>
    <t xml:space="preserve">5/19/20 15:07</t>
  </si>
  <si>
    <t xml:space="preserve">51.37470134</t>
  </si>
  <si>
    <t xml:space="preserve">29.97237288</t>
  </si>
  <si>
    <t xml:space="preserve">5/19/20 15:32</t>
  </si>
  <si>
    <t xml:space="preserve">51.37372792</t>
  </si>
  <si>
    <t xml:space="preserve">29.97114301</t>
  </si>
  <si>
    <t xml:space="preserve">Spruce</t>
  </si>
  <si>
    <t xml:space="preserve">5/19/20 16:31</t>
  </si>
  <si>
    <t xml:space="preserve">51.37501001</t>
  </si>
  <si>
    <t xml:space="preserve">29.96729136</t>
  </si>
  <si>
    <t xml:space="preserve">Alder</t>
  </si>
  <si>
    <t xml:space="preserve">5/19/20 17:03</t>
  </si>
  <si>
    <t xml:space="preserve">51.37322366</t>
  </si>
  <si>
    <t xml:space="preserve">29.96965706</t>
  </si>
  <si>
    <t xml:space="preserve">5/19/20 17:31</t>
  </si>
  <si>
    <t xml:space="preserve">51.37311280</t>
  </si>
  <si>
    <t xml:space="preserve">29.97238369</t>
  </si>
  <si>
    <t xml:space="preserve">Height difference on sand dunes</t>
  </si>
  <si>
    <t xml:space="preserve">5/20/20 09:21</t>
  </si>
  <si>
    <t xml:space="preserve">51.44552238</t>
  </si>
  <si>
    <t xml:space="preserve">30.19505940</t>
  </si>
  <si>
    <t xml:space="preserve">5/20/20 09:47</t>
  </si>
  <si>
    <t xml:space="preserve">51.44590616</t>
  </si>
  <si>
    <t xml:space="preserve">30.19541860</t>
  </si>
  <si>
    <t xml:space="preserve">30.34</t>
  </si>
  <si>
    <t xml:space="preserve">5/20/20 10:07</t>
  </si>
  <si>
    <t xml:space="preserve">51.44591689</t>
  </si>
  <si>
    <t xml:space="preserve">30.19563854</t>
  </si>
  <si>
    <t xml:space="preserve">5/20/20 10:25</t>
  </si>
  <si>
    <t xml:space="preserve">51.44597054</t>
  </si>
  <si>
    <t xml:space="preserve">30.19585311</t>
  </si>
  <si>
    <t xml:space="preserve">5/20/20 14:51</t>
  </si>
  <si>
    <t xml:space="preserve">51.39986873</t>
  </si>
  <si>
    <t xml:space="preserve">30.20743489</t>
  </si>
  <si>
    <t xml:space="preserve">5/20/20 15:26</t>
  </si>
  <si>
    <t xml:space="preserve">51.40095001</t>
  </si>
  <si>
    <t xml:space="preserve">30.20854229</t>
  </si>
  <si>
    <t xml:space="preserve">near Kryva Hora village (ChZ-13)</t>
  </si>
  <si>
    <t xml:space="preserve">5/20/20 15:59</t>
  </si>
  <si>
    <t xml:space="preserve">51.39951468</t>
  </si>
  <si>
    <t xml:space="preserve">30.20323992</t>
  </si>
  <si>
    <t xml:space="preserve">near Kryva Hora village (ChZ-12)</t>
  </si>
  <si>
    <t xml:space="preserve">5/20/20 16:12</t>
  </si>
  <si>
    <t xml:space="preserve">51.39903188</t>
  </si>
  <si>
    <t xml:space="preserve">30.20349205</t>
  </si>
  <si>
    <t xml:space="preserve">the road to Krasne village</t>
  </si>
  <si>
    <t xml:space="preserve">5/21/20 09:00</t>
  </si>
  <si>
    <t xml:space="preserve">51.43814810</t>
  </si>
  <si>
    <t xml:space="preserve">30.16023031</t>
  </si>
  <si>
    <t xml:space="preserve">5/21/20 09:36</t>
  </si>
  <si>
    <t xml:space="preserve">51.43871302</t>
  </si>
  <si>
    <t xml:space="preserve">30.15951175</t>
  </si>
  <si>
    <t xml:space="preserve">10000</t>
  </si>
  <si>
    <t xml:space="preserve">5/21/20 10:07</t>
  </si>
  <si>
    <t xml:space="preserve">51.43871784</t>
  </si>
  <si>
    <t xml:space="preserve">30.16211092</t>
  </si>
  <si>
    <t xml:space="preserve">5/21/20 10:36</t>
  </si>
  <si>
    <t xml:space="preserve">51.43780589</t>
  </si>
  <si>
    <t xml:space="preserve">30.16157448</t>
  </si>
  <si>
    <t xml:space="preserve">5/21/20 11:15</t>
  </si>
  <si>
    <t xml:space="preserve">51.43714607</t>
  </si>
  <si>
    <t xml:space="preserve">30.15981495</t>
  </si>
  <si>
    <t xml:space="preserve">5/21/20 11:56</t>
  </si>
  <si>
    <t xml:space="preserve">51.43810630</t>
  </si>
  <si>
    <t xml:space="preserve">30.15558243</t>
  </si>
  <si>
    <t xml:space="preserve">5/21/20 12:34</t>
  </si>
  <si>
    <t xml:space="preserve">30.15855432</t>
  </si>
  <si>
    <t xml:space="preserve">5/21/20 12:57</t>
  </si>
  <si>
    <t xml:space="preserve">51.43752158</t>
  </si>
  <si>
    <t xml:space="preserve">30.15815198</t>
  </si>
  <si>
    <t xml:space="preserve">the gradient near the road to Chystohalivky</t>
  </si>
  <si>
    <t xml:space="preserve">5/22/20 09:48</t>
  </si>
  <si>
    <t xml:space="preserve">51.38327266</t>
  </si>
  <si>
    <t xml:space="preserve">30.03197084</t>
  </si>
  <si>
    <t xml:space="preserve">9.10</t>
  </si>
  <si>
    <t xml:space="preserve">5/22/20 13:42</t>
  </si>
  <si>
    <t xml:space="preserve">51.38373256</t>
  </si>
  <si>
    <t xml:space="preserve">30.03266752</t>
  </si>
  <si>
    <t xml:space="preserve">5/22/20 14:18</t>
  </si>
  <si>
    <t xml:space="preserve">51.38475716</t>
  </si>
  <si>
    <t xml:space="preserve">30.03364921</t>
  </si>
  <si>
    <t xml:space="preserve">5/22/20 14:38</t>
  </si>
  <si>
    <t xml:space="preserve">51.38454795</t>
  </si>
  <si>
    <t xml:space="preserve">30.03295720</t>
  </si>
  <si>
    <t xml:space="preserve">34.89</t>
  </si>
  <si>
    <t xml:space="preserve">5/22/20 15:02</t>
  </si>
  <si>
    <t xml:space="preserve">51.38472300</t>
  </si>
  <si>
    <t xml:space="preserve">30.03261626</t>
  </si>
  <si>
    <t xml:space="preserve">5/22/20 15:21</t>
  </si>
  <si>
    <t xml:space="preserve">51.38445675</t>
  </si>
  <si>
    <t xml:space="preserve">30.03173947</t>
  </si>
  <si>
    <t xml:space="preserve">5/22/20 15:45</t>
  </si>
  <si>
    <t xml:space="preserve">51.38485372</t>
  </si>
  <si>
    <t xml:space="preserve">30.03098845</t>
  </si>
  <si>
    <t xml:space="preserve">the gradient near the road to Chystohalivky village</t>
  </si>
  <si>
    <t xml:space="preserve">5/22/20 16:13</t>
  </si>
  <si>
    <t xml:space="preserve">51.38576567</t>
  </si>
  <si>
    <t xml:space="preserve">30.03166437</t>
  </si>
  <si>
    <t xml:space="preserve">5/22/20 16:37</t>
  </si>
  <si>
    <t xml:space="preserve">51.38507903</t>
  </si>
  <si>
    <t xml:space="preserve">30.02822042</t>
  </si>
  <si>
    <t xml:space="preserve">33.37</t>
  </si>
  <si>
    <t xml:space="preserve">5/22/20 17:03</t>
  </si>
  <si>
    <t xml:space="preserve">51.38438165</t>
  </si>
  <si>
    <t xml:space="preserve">30.02464235</t>
  </si>
  <si>
    <t xml:space="preserve">5/22/20 17:24</t>
  </si>
  <si>
    <t xml:space="preserve">51.38512194</t>
  </si>
  <si>
    <t xml:space="preserve">30.02538800</t>
  </si>
  <si>
    <t xml:space="preserve">5/22/20 17:47</t>
  </si>
  <si>
    <t xml:space="preserve">51.38358163</t>
  </si>
  <si>
    <t xml:space="preserve">30.02561269</t>
  </si>
  <si>
    <t xml:space="preserve">63.71</t>
  </si>
  <si>
    <t xml:space="preserve">old forest at west radioactivity track</t>
  </si>
  <si>
    <t xml:space="preserve">6/16/20 15:50</t>
  </si>
  <si>
    <t xml:space="preserve">51.38115227</t>
  </si>
  <si>
    <t xml:space="preserve">29.99810994</t>
  </si>
  <si>
    <t xml:space="preserve">Old points (forest sites): ChZ-14 and ChZ-15</t>
  </si>
  <si>
    <t xml:space="preserve">6/17/20 09:44</t>
  </si>
  <si>
    <t xml:space="preserve">51.40703549</t>
  </si>
  <si>
    <t xml:space="preserve">30.19989168</t>
  </si>
  <si>
    <t xml:space="preserve">6/17/20 10:12</t>
  </si>
  <si>
    <t xml:space="preserve">51.40754607</t>
  </si>
  <si>
    <t xml:space="preserve">30.19834544</t>
  </si>
  <si>
    <t xml:space="preserve">6/17/20 11:35</t>
  </si>
  <si>
    <t xml:space="preserve">51.40874147</t>
  </si>
  <si>
    <t xml:space="preserve">30.19770920</t>
  </si>
  <si>
    <t xml:space="preserve">31.86</t>
  </si>
  <si>
    <t xml:space="preserve">6/17/20 12:26</t>
  </si>
  <si>
    <t xml:space="preserve">51.40964225</t>
  </si>
  <si>
    <t xml:space="preserve">30.19917708</t>
  </si>
  <si>
    <t xml:space="preserve">6/17/20 13:38</t>
  </si>
  <si>
    <t xml:space="preserve">51.44334197</t>
  </si>
  <si>
    <t xml:space="preserve">30.14775038</t>
  </si>
  <si>
    <t xml:space="preserve">6/17/20 14:18</t>
  </si>
  <si>
    <t xml:space="preserve">51.44351900</t>
  </si>
  <si>
    <t xml:space="preserve">30.14512181</t>
  </si>
  <si>
    <t xml:space="preserve">6/18/20 08:35</t>
  </si>
  <si>
    <t xml:space="preserve">51.38010085</t>
  </si>
  <si>
    <t xml:space="preserve">29.99903262</t>
  </si>
  <si>
    <t xml:space="preserve">6/18/20 09:27</t>
  </si>
  <si>
    <t xml:space="preserve">51.37912452</t>
  </si>
  <si>
    <t xml:space="preserve">29.99733746</t>
  </si>
  <si>
    <t xml:space="preserve">6/18/20 10:06</t>
  </si>
  <si>
    <t xml:space="preserve">51.38221979</t>
  </si>
  <si>
    <t xml:space="preserve">30.03145516</t>
  </si>
  <si>
    <t xml:space="preserve">6/18/20 10:45</t>
  </si>
  <si>
    <t xml:space="preserve">51.38535261</t>
  </si>
  <si>
    <t xml:space="preserve">30.02786636</t>
  </si>
  <si>
    <t xml:space="preserve">near Chystohalivka viliage (ChZ-8)</t>
  </si>
  <si>
    <t xml:space="preserve">6/18/20 11:19</t>
  </si>
  <si>
    <t xml:space="preserve">51.35412633</t>
  </si>
  <si>
    <t xml:space="preserve">29.98933911</t>
  </si>
  <si>
    <t xml:space="preserve">37.93</t>
  </si>
  <si>
    <t xml:space="preserve">6/18/20 11:44</t>
  </si>
  <si>
    <t xml:space="preserve">51.35428190</t>
  </si>
  <si>
    <t xml:space="preserve">29.99014914</t>
  </si>
  <si>
    <t xml:space="preserve">6/18/20 12:17</t>
  </si>
  <si>
    <t xml:space="preserve">51.35364354</t>
  </si>
  <si>
    <t xml:space="preserve">29.98993993</t>
  </si>
  <si>
    <t xml:space="preserve">51.38309441</t>
  </si>
  <si>
    <t xml:space="preserve">30.02467601</t>
  </si>
  <si>
    <t xml:space="preserve">Aspen</t>
  </si>
  <si>
    <t xml:space="preserve">51.38166824</t>
  </si>
  <si>
    <t xml:space="preserve">30.03162741</t>
  </si>
  <si>
    <t xml:space="preserve">DEAD forest after fire between Starossilia and Kryva Hora villages</t>
  </si>
  <si>
    <t xml:space="preserve">51.37187854</t>
  </si>
  <si>
    <t xml:space="preserve">30.20808671</t>
  </si>
  <si>
    <t xml:space="preserve">boundary between fire and not fire areas near Kryva Hora village</t>
  </si>
  <si>
    <t xml:space="preserve">51.39696320</t>
  </si>
  <si>
    <t xml:space="preserve">30.20259800</t>
  </si>
  <si>
    <t xml:space="preserve">51.39688611</t>
  </si>
  <si>
    <t xml:space="preserve">30.20270884</t>
  </si>
  <si>
    <t xml:space="preserve">001_2021</t>
  </si>
  <si>
    <t xml:space="preserve">2021 year</t>
  </si>
  <si>
    <t xml:space="preserve">002_2021</t>
  </si>
  <si>
    <t xml:space="preserve">003_2021</t>
  </si>
  <si>
    <t xml:space="preserve">004_2021</t>
  </si>
  <si>
    <t xml:space="preserve">6.07</t>
  </si>
  <si>
    <t xml:space="preserve">005_2021</t>
  </si>
  <si>
    <t xml:space="preserve">006_2021</t>
  </si>
  <si>
    <t xml:space="preserve">007_2021</t>
  </si>
  <si>
    <t xml:space="preserve">10.62</t>
  </si>
  <si>
    <t xml:space="preserve">008_2021</t>
  </si>
  <si>
    <t xml:space="preserve">009_2021</t>
  </si>
  <si>
    <t xml:space="preserve">010_2021</t>
  </si>
  <si>
    <t xml:space="preserve">011_2021</t>
  </si>
  <si>
    <t xml:space="preserve">012_2021</t>
  </si>
  <si>
    <t xml:space="preserve">013_2021</t>
  </si>
  <si>
    <t xml:space="preserve">014_2021</t>
  </si>
  <si>
    <t xml:space="preserve">015_2021</t>
  </si>
  <si>
    <t xml:space="preserve">016_2021</t>
  </si>
  <si>
    <t xml:space="preserve">017_2021</t>
  </si>
  <si>
    <t xml:space="preserve">018_2021</t>
  </si>
  <si>
    <t xml:space="preserve">019_2021</t>
  </si>
  <si>
    <t xml:space="preserve">7.59</t>
  </si>
  <si>
    <t xml:space="preserve">020_2021</t>
  </si>
  <si>
    <t xml:space="preserve">021_2021</t>
  </si>
  <si>
    <t xml:space="preserve">022_2021</t>
  </si>
  <si>
    <t xml:space="preserve">023_2021</t>
  </si>
  <si>
    <t xml:space="preserve">024_2021</t>
  </si>
  <si>
    <t xml:space="preserve">025_2021</t>
  </si>
  <si>
    <t xml:space="preserve">026_2021</t>
  </si>
  <si>
    <t xml:space="preserve">027_2021</t>
  </si>
  <si>
    <t xml:space="preserve">028_2021</t>
  </si>
  <si>
    <t xml:space="preserve">029_2021</t>
  </si>
  <si>
    <t xml:space="preserve">030_2021</t>
  </si>
  <si>
    <t xml:space="preserve">031_2021</t>
  </si>
  <si>
    <t xml:space="preserve">032_2021</t>
  </si>
  <si>
    <t xml:space="preserve">033_2021</t>
  </si>
  <si>
    <t xml:space="preserve">034_2021</t>
  </si>
  <si>
    <t xml:space="preserve">035_2021</t>
  </si>
  <si>
    <t xml:space="preserve">036_2021</t>
  </si>
  <si>
    <t xml:space="preserve">037_2021</t>
  </si>
  <si>
    <t xml:space="preserve">6/15/21 12:10</t>
  </si>
  <si>
    <t xml:space="preserve">038_2021</t>
  </si>
  <si>
    <t xml:space="preserve">6/15/21 13:42</t>
  </si>
  <si>
    <t xml:space="preserve">039_2021</t>
  </si>
  <si>
    <t xml:space="preserve">6/15/21 14:24</t>
  </si>
  <si>
    <t xml:space="preserve">040_2021</t>
  </si>
  <si>
    <t xml:space="preserve">6/15/21 15:05</t>
  </si>
  <si>
    <t xml:space="preserve">041_2021</t>
  </si>
  <si>
    <t xml:space="preserve">6/15/21 15:44</t>
  </si>
  <si>
    <t xml:space="preserve">042_2021</t>
  </si>
  <si>
    <t xml:space="preserve">6/15/21 16:17</t>
  </si>
  <si>
    <t xml:space="preserve">043_2021</t>
  </si>
  <si>
    <t xml:space="preserve">6/16/21 07:54</t>
  </si>
  <si>
    <t xml:space="preserve">044_2021</t>
  </si>
  <si>
    <t xml:space="preserve">6/16/21 08:15</t>
  </si>
  <si>
    <t xml:space="preserve">045_2021</t>
  </si>
  <si>
    <t xml:space="preserve">6/16/21 08:37</t>
  </si>
  <si>
    <t xml:space="preserve">046_2021</t>
  </si>
  <si>
    <t xml:space="preserve">6/16/21 08:53</t>
  </si>
  <si>
    <t xml:space="preserve">047_2021</t>
  </si>
  <si>
    <t xml:space="preserve">6/16/21 09:11</t>
  </si>
  <si>
    <t xml:space="preserve">048_2021</t>
  </si>
  <si>
    <t xml:space="preserve">6/16/21 09:33</t>
  </si>
  <si>
    <t xml:space="preserve">049_2021</t>
  </si>
  <si>
    <t xml:space="preserve">6/16/21 10:06</t>
  </si>
  <si>
    <t xml:space="preserve">050_2021</t>
  </si>
  <si>
    <t xml:space="preserve">6/16/21 10:32</t>
  </si>
  <si>
    <t xml:space="preserve">051_2021</t>
  </si>
  <si>
    <t xml:space="preserve">6/16/21 10:55</t>
  </si>
  <si>
    <t xml:space="preserve">052_2021</t>
  </si>
  <si>
    <t xml:space="preserve">6/16/21 11:25</t>
  </si>
  <si>
    <t xml:space="preserve">053_2021</t>
  </si>
  <si>
    <t xml:space="preserve">6/16/21 12:03</t>
  </si>
  <si>
    <t xml:space="preserve">054_2021</t>
  </si>
  <si>
    <t xml:space="preserve">6/16/21 12:40</t>
  </si>
  <si>
    <t xml:space="preserve">055_2021</t>
  </si>
  <si>
    <t xml:space="preserve">6/16/21 14:05</t>
  </si>
  <si>
    <t xml:space="preserve">056_2021</t>
  </si>
  <si>
    <t xml:space="preserve">6/16/21 15:02</t>
  </si>
  <si>
    <t xml:space="preserve">057_2021</t>
  </si>
  <si>
    <t xml:space="preserve">6/16/21 15:32</t>
  </si>
  <si>
    <t xml:space="preserve">058_2021</t>
  </si>
  <si>
    <t xml:space="preserve">6/16/21 16:40</t>
  </si>
  <si>
    <t xml:space="preserve">059_2021</t>
  </si>
  <si>
    <t xml:space="preserve">6/16/21 17:09</t>
  </si>
  <si>
    <t xml:space="preserve">060_2021</t>
  </si>
  <si>
    <t xml:space="preserve">6/16/21 17:30</t>
  </si>
  <si>
    <t xml:space="preserve">061_2021</t>
  </si>
  <si>
    <t xml:space="preserve">6/17/21 08:07</t>
  </si>
  <si>
    <t xml:space="preserve">062_2021</t>
  </si>
  <si>
    <t xml:space="preserve">6/17/21 08:38</t>
  </si>
  <si>
    <t xml:space="preserve">063_2021</t>
  </si>
  <si>
    <t xml:space="preserve">6/17/21 08:53</t>
  </si>
  <si>
    <t xml:space="preserve">064_2021</t>
  </si>
  <si>
    <t xml:space="preserve">6/17/21 09:10</t>
  </si>
  <si>
    <t xml:space="preserve">065_2021</t>
  </si>
  <si>
    <t xml:space="preserve">6/17/21 09:32</t>
  </si>
  <si>
    <t xml:space="preserve">066_2021</t>
  </si>
  <si>
    <t xml:space="preserve">6/17/21 09:57</t>
  </si>
  <si>
    <t xml:space="preserve">067_2021</t>
  </si>
  <si>
    <t xml:space="preserve">6/17/21 10:25</t>
  </si>
  <si>
    <t xml:space="preserve">068_2021</t>
  </si>
  <si>
    <t xml:space="preserve">6/17/21 10:50</t>
  </si>
  <si>
    <t xml:space="preserve">069_2021</t>
  </si>
  <si>
    <t xml:space="preserve">6/17/21 11:21</t>
  </si>
  <si>
    <t xml:space="preserve">070_2020</t>
  </si>
  <si>
    <t xml:space="preserve">6/17/21 11:54</t>
  </si>
  <si>
    <t xml:space="preserve">071_2021</t>
  </si>
  <si>
    <t xml:space="preserve">6/17/21 12:20</t>
  </si>
  <si>
    <t xml:space="preserve">072_2021</t>
  </si>
  <si>
    <t xml:space="preserve">6/17/21 12:37</t>
  </si>
  <si>
    <t xml:space="preserve">073_2021</t>
  </si>
  <si>
    <t xml:space="preserve">6/17/21 13:40</t>
  </si>
  <si>
    <t xml:space="preserve">074_2021</t>
  </si>
  <si>
    <t xml:space="preserve">6/17/21 14:02</t>
  </si>
  <si>
    <t xml:space="preserve">075_2021</t>
  </si>
  <si>
    <t xml:space="preserve">6/17/21 14:16</t>
  </si>
  <si>
    <t xml:space="preserve">076_2021</t>
  </si>
  <si>
    <t xml:space="preserve">6/18/21 08:29</t>
  </si>
  <si>
    <t xml:space="preserve">077_2021</t>
  </si>
  <si>
    <t xml:space="preserve">6/18/21 08:49</t>
  </si>
  <si>
    <t xml:space="preserve">078_2021</t>
  </si>
  <si>
    <t xml:space="preserve">6/18/21 09:14</t>
  </si>
  <si>
    <t xml:space="preserve">079_2021</t>
  </si>
  <si>
    <t xml:space="preserve">6/18/21 09:37</t>
  </si>
  <si>
    <t xml:space="preserve">080_2021</t>
  </si>
  <si>
    <t xml:space="preserve">6/18/21 10:00</t>
  </si>
  <si>
    <t xml:space="preserve">081_2021</t>
  </si>
  <si>
    <t xml:space="preserve">6/18/21 10:25</t>
  </si>
  <si>
    <t xml:space="preserve">082_2021</t>
  </si>
  <si>
    <t xml:space="preserve">6/18/21 10:40</t>
  </si>
  <si>
    <t xml:space="preserve">083_2021</t>
  </si>
  <si>
    <t xml:space="preserve">6/18/21 10:52</t>
  </si>
  <si>
    <t xml:space="preserve">084_2021</t>
  </si>
  <si>
    <t xml:space="preserve">6/18/21 11:19</t>
  </si>
  <si>
    <t xml:space="preserve">085_2021</t>
  </si>
  <si>
    <t xml:space="preserve">6/18/21 11:36</t>
  </si>
  <si>
    <t xml:space="preserve">086_2021</t>
  </si>
  <si>
    <t xml:space="preserve">6/18/21 11:56</t>
  </si>
  <si>
    <t xml:space="preserve">087_2021</t>
  </si>
  <si>
    <t xml:space="preserve">6/18/21 12:11</t>
  </si>
  <si>
    <t xml:space="preserve">088_2021</t>
  </si>
  <si>
    <t xml:space="preserve">6/18/21 12:36</t>
  </si>
  <si>
    <t xml:space="preserve">089_2021</t>
  </si>
  <si>
    <t xml:space="preserve">6/18/21 12:52</t>
  </si>
  <si>
    <t xml:space="preserve">090_2021</t>
  </si>
  <si>
    <t xml:space="preserve">6/18/21 13:25</t>
  </si>
  <si>
    <t xml:space="preserve">091_2021</t>
  </si>
  <si>
    <t xml:space="preserve">6/18/21 13:40</t>
  </si>
  <si>
    <t xml:space="preserve">092_2021</t>
  </si>
  <si>
    <t xml:space="preserve">093_2021</t>
  </si>
  <si>
    <t xml:space="preserve">094_2021</t>
  </si>
  <si>
    <t xml:space="preserve">095_2021</t>
  </si>
  <si>
    <t xml:space="preserve">096_2021</t>
  </si>
  <si>
    <t xml:space="preserve">097_2021</t>
  </si>
  <si>
    <t xml:space="preserve">098_2021</t>
  </si>
  <si>
    <t xml:space="preserve">099_2021</t>
  </si>
  <si>
    <t xml:space="preserve">100 chz_2</t>
  </si>
  <si>
    <t xml:space="preserve">51.42569860</t>
  </si>
  <si>
    <t xml:space="preserve">30.11122830</t>
  </si>
  <si>
    <t xml:space="preserve">4.55</t>
  </si>
  <si>
    <t xml:space="preserve">100_2021</t>
  </si>
  <si>
    <t xml:space="preserve">101_2021</t>
  </si>
  <si>
    <t xml:space="preserve">102 chz_2_3</t>
  </si>
  <si>
    <t xml:space="preserve">51.42705560</t>
  </si>
  <si>
    <t xml:space="preserve">30.11128306</t>
  </si>
  <si>
    <t xml:space="preserve">103 chz_2_4  </t>
  </si>
  <si>
    <t xml:space="preserve">51.42630994</t>
  </si>
  <si>
    <t xml:space="preserve">30.11268854</t>
  </si>
  <si>
    <t xml:space="preserve">106 kopachy_1</t>
  </si>
  <si>
    <t xml:space="preserve">51.33484657</t>
  </si>
  <si>
    <t xml:space="preserve">30.13414416</t>
  </si>
  <si>
    <t xml:space="preserve">107 kopachy_2</t>
  </si>
  <si>
    <t xml:space="preserve">51.33511769</t>
  </si>
  <si>
    <t xml:space="preserve">30.13281431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</si>
</sst>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0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A15" activeCellId="0" sqref="AA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3" min="3" style="0" width="13.14"/>
    <col collapsed="false" customWidth="true" hidden="false" outlineLevel="0" max="4" min="4" style="0" width="30.71"/>
    <col collapsed="false" customWidth="true" hidden="false" outlineLevel="0" max="5" min="5" style="1" width="6.43"/>
    <col collapsed="false" customWidth="true" hidden="false" outlineLevel="0" max="6" min="6" style="2" width="14.28"/>
    <col collapsed="false" customWidth="true" hidden="false" outlineLevel="0" max="7" min="7" style="0" width="12.71"/>
    <col collapsed="false" customWidth="true" hidden="false" outlineLevel="0" max="8" min="8" style="0" width="13"/>
    <col collapsed="false" customWidth="true" hidden="false" outlineLevel="0" max="9" min="9" style="0" width="20"/>
    <col collapsed="false" customWidth="true" hidden="false" outlineLevel="0" max="10" min="10" style="0" width="8.43"/>
    <col collapsed="false" customWidth="true" hidden="false" outlineLevel="0" max="11" min="11" style="0" width="12.14"/>
    <col collapsed="false" customWidth="true" hidden="false" outlineLevel="0" max="12" min="12" style="0" width="17.14"/>
    <col collapsed="false" customWidth="true" hidden="false" outlineLevel="0" max="13" min="13" style="0" width="9.92"/>
    <col collapsed="false" customWidth="true" hidden="false" outlineLevel="0" max="14" min="14" style="0" width="15.57"/>
    <col collapsed="false" customWidth="true" hidden="false" outlineLevel="0" max="15" min="15" style="0" width="7.4"/>
    <col collapsed="false" customWidth="true" hidden="false" outlineLevel="0" max="16" min="16" style="3" width="10.71"/>
    <col collapsed="false" customWidth="true" hidden="false" outlineLevel="0" max="17" min="17" style="3" width="10"/>
    <col collapsed="false" customWidth="true" hidden="false" outlineLevel="0" max="18" min="18" style="3" width="14.57"/>
    <col collapsed="false" customWidth="true" hidden="false" outlineLevel="0" max="19" min="19" style="0" width="11.43"/>
    <col collapsed="false" customWidth="true" hidden="false" outlineLevel="0" max="21" min="21" style="0" width="10.23"/>
    <col collapsed="false" customWidth="true" hidden="false" outlineLevel="0" max="22" min="22" style="0" width="14.49"/>
    <col collapsed="false" customWidth="true" hidden="false" outlineLevel="0" max="1024" min="1014" style="0" width="9.1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4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0" t="s">
        <v>24</v>
      </c>
    </row>
    <row r="2" customFormat="false" ht="13.8" hidden="false" customHeight="false" outlineLevel="0" collapsed="false">
      <c r="A2" s="0" t="n">
        <v>1</v>
      </c>
      <c r="B2" s="0" t="n">
        <v>12.62</v>
      </c>
      <c r="C2" s="0" t="n">
        <v>1</v>
      </c>
      <c r="D2" s="0" t="s">
        <v>25</v>
      </c>
      <c r="E2" s="1" t="n">
        <v>500.343869018386</v>
      </c>
      <c r="F2" s="2" t="n">
        <v>44138.4048611111</v>
      </c>
      <c r="G2" s="0" t="s">
        <v>26</v>
      </c>
      <c r="H2" s="0" t="s">
        <v>27</v>
      </c>
      <c r="I2" s="0" t="s">
        <v>28</v>
      </c>
      <c r="J2" s="0" t="s">
        <v>29</v>
      </c>
      <c r="K2" s="0" t="n">
        <v>0</v>
      </c>
      <c r="L2" s="0" t="s">
        <v>30</v>
      </c>
      <c r="M2" s="0" t="n">
        <v>2</v>
      </c>
      <c r="N2" s="0" t="n">
        <v>57</v>
      </c>
      <c r="O2" s="0" t="n">
        <v>35</v>
      </c>
      <c r="P2" s="3" t="n">
        <v>13.4641382519612</v>
      </c>
      <c r="Q2" s="3" t="n">
        <v>17.3214306370874</v>
      </c>
      <c r="R2" s="3" t="n">
        <v>15.08183875367</v>
      </c>
      <c r="S2" s="0" t="n">
        <v>1060</v>
      </c>
      <c r="T2" s="1" t="n">
        <f aca="false" t="array" ref="T2:T2">_xlfn.IFS(AND(L2="Pine",J2="n"),0.959*P2^-0.347*Q2^1.386*R2^0.762,AND(L2="Pine",J2="a"),1.018*P2^-0.293*Q2^1.331*R2^0.761,L2="Spruce",3.017*P2^0.058*Q2^0.411*R2^0.967,L2="Birch",1.688*P2^0.067*Q2^0.784*R2^0.715,L2="Alder",0.737*P2^-0.1*Q2^0.965*R2^1.003,L2="Oak",0.685*P2^-0.0024*Q2^0.906*R2^0.974,L2="Aspen",0.863*P2^-0.063*Q2^0.913*R2^0.971)</f>
        <v>130.819321628329</v>
      </c>
      <c r="U2" s="3" t="n">
        <f aca="false" t="array" ref="U2:U2">_xlfn.IFS(AND(L2="Pine",J2="n"),0.279*P2^-0.324*Q2^1.394*R2^0.845,AND(L2="Pine",J2="a"),0.55*P2^-0.6*Q2^1.75*R2^0.573,L2="Spruce",1.597*P2^0.098*Q2^0.407*R2^0.89,L2="Birch",0.853*P2^0.058*Q2^0.788*R2^0.733,L2="Alder",0.232*P2^-0.095*Q2^1.058*R2^1.016,L2="Oak",0.27*P2^-0.098*Q2^1.086*R2^1.027,L2="Aspen",0.305*P2^-0.0093*Q2^0.806*R2^1.079)</f>
        <v>68.5886708398411</v>
      </c>
      <c r="V2" s="3" t="n">
        <f aca="false">_xlfn.IFS(AND(L2="Pine",J2="n"),0.198*P2^-0.757*Q2^1.342*R2^0.642,AND(L2="Pine",J2="a"),0.144*P2^-0.507*Q2^1.299*R2^0.524,L2="Spruce",0.068*P2^0.082*Q2^0.787*R2^1.11,L2="Birch",0.183*P2^-0.171*Q2^0.806*R2^0.803,L2="Alder",0.048*P2^0.156*Q2^0.514*R2^1.165,L2="Oak",0.132*P2^-0.037*Q2^0.633*R2^1.039,L2="Aspen",0.445*P2^0.651*Q2^-0.617*R2^1.049)</f>
        <v>10.3266358535475</v>
      </c>
      <c r="W2" s="3" t="n">
        <f aca="false" t="array" ref="W2:W2">_xlfn.IFS(AND(L2="Pine",J2="n"),0.581*P2^0.761*Q2^-0.689*R2^0.792,AND(L2="Pine",J2="a"),0.696*P2^0.847*Q2^-0.748*R2^0.771,L2="Spruce",12.54*P2^0.786*Q2^-0.074*R2^-0.239,L2="Birch",1.055*P2^-0.104*Q2^0.827*R2^0.109,L2="Alder",0.883*P2^1.273*Q2^-1.987*R2^1.338,L2="Oak",0.379*P2^0.44*Q2^0.341*R2^0.584,L2="Aspen",1.135*P2^1.66*Q2^-1.585*R2^0.923)</f>
        <v>11.4440086090997</v>
      </c>
      <c r="X2" s="3" t="n">
        <f aca="false" t="array" ref="X2:X2">_xlfn.IFS(AND(L2="Pine",J2="n"),1.788*P2^-0.142*Q2^-0.312*R2^0.712,AND(L2="Pine",J2="a"),2.379*P2^0.085*Q2^-0.335*R2^0.505,L2="Spruce",52.76*P2^0.015*Q2^-0.487*R2^0.036,L2="Birch",0.516*P2^-0.613*Q2^0.488*R2^0.626,L2="Alder",2.279*P2^0.226*Q2^-1.309*R2^1.002,L2="Oak",0.08*P2^-0.338*Q2^0.973*R2^0.634,L2="Aspen",1.155*P2^0.532*Q2^-0.906*R2^0.735)</f>
        <v>2.30464747978506</v>
      </c>
      <c r="Y2" s="3" t="n">
        <f aca="false">U2+W2+X2</f>
        <v>82.3373269287259</v>
      </c>
    </row>
    <row r="3" customFormat="false" ht="13.8" hidden="false" customHeight="false" outlineLevel="0" collapsed="false">
      <c r="A3" s="0" t="n">
        <v>2</v>
      </c>
      <c r="B3" s="0" t="n">
        <v>5.64</v>
      </c>
      <c r="C3" s="0" t="n">
        <v>1</v>
      </c>
      <c r="D3" s="0" t="s">
        <v>25</v>
      </c>
      <c r="E3" s="1" t="n">
        <v>99.9328056736299</v>
      </c>
      <c r="F3" s="2" t="n">
        <v>44138.4652777778</v>
      </c>
      <c r="G3" s="0" t="s">
        <v>31</v>
      </c>
      <c r="H3" s="0" t="s">
        <v>32</v>
      </c>
      <c r="I3" s="0" t="s">
        <v>33</v>
      </c>
      <c r="J3" s="0" t="s">
        <v>34</v>
      </c>
      <c r="K3" s="0" t="n">
        <v>1</v>
      </c>
      <c r="L3" s="0" t="s">
        <v>35</v>
      </c>
      <c r="M3" s="0" t="n">
        <v>0</v>
      </c>
      <c r="N3" s="0" t="n">
        <v>25</v>
      </c>
      <c r="O3" s="0" t="n">
        <v>58</v>
      </c>
      <c r="P3" s="3" t="n">
        <v>15.0227100811344</v>
      </c>
      <c r="Q3" s="3" t="n">
        <v>16.8905590977124</v>
      </c>
      <c r="R3" s="3" t="n">
        <v>39.0212388712841</v>
      </c>
      <c r="S3" s="0" t="n">
        <v>2200</v>
      </c>
      <c r="T3" s="1" t="n">
        <f aca="false" t="array" ref="T3:T3">_xlfn.IFS(AND(L3="Pine",J3="n"),0.959*P3^-0.347*Q3^1.386*R3^0.762,AND(L3="Pine",J3="a"),1.018*P3^-0.293*Q3^1.331*R3^0.761,L3="Spruce",3.017*P3^0.058*Q3^0.411*R3^0.967,L3="Birch",1.688*P3^0.067*Q3^0.784*R3^0.715,L3="Alder",0.737*P3^-0.1*Q3^0.965*R3^1.003,L3="Oak",0.685*P3^-0.0024*Q3^0.906*R3^0.974,L3="Aspen",0.863*P3^-0.063*Q3^0.913*R3^0.971)</f>
        <v>322.058547456667</v>
      </c>
      <c r="U3" s="3" t="n">
        <f aca="false" t="array" ref="U3:U3">_xlfn.IFS(AND(L3="Pine",J3="n"),0.279*P3^-0.324*Q3^1.394*R3^0.845,AND(L3="Pine",J3="a"),0.55*P3^-0.6*Q3^1.75*R3^0.573,L3="Spruce",1.597*P3^0.098*Q3^0.407*R3^0.89,L3="Birch",0.853*P3^0.058*Q3^0.788*R3^0.733,L3="Alder",0.232*P3^-0.095*Q3^1.058*R3^1.016,L3="Oak",0.27*P3^-0.098*Q3^1.086*R3^1.027,L3="Aspen",0.305*P3^-0.0093*Q3^0.806*R3^1.079)</f>
        <v>124.310057159957</v>
      </c>
      <c r="V3" s="3" t="n">
        <f aca="false">_xlfn.IFS(AND(L3="Pine",J3="n"),0.198*P3^-0.757*Q3^1.342*R3^0.642,AND(L3="Pine",J3="a"),0.144*P3^-0.507*Q3^1.299*R3^0.524,L3="Spruce",0.068*P3^0.082*Q3^0.787*R3^1.11,L3="Birch",0.183*P3^-0.171*Q3^0.806*R3^0.803,L3="Alder",0.048*P3^0.156*Q3^0.514*R3^1.165,L3="Oak",0.132*P3^-0.037*Q3^0.633*R3^1.039,L3="Aspen",0.445*P3^0.651*Q3^-0.617*R3^1.049)</f>
        <v>9.77918027505161</v>
      </c>
      <c r="W3" s="3" t="n">
        <f aca="false" t="array" ref="W3:W3">_xlfn.IFS(AND(L3="Pine",J3="n"),0.581*P3^0.761*Q3^-0.689*R3^0.792,AND(L3="Pine",J3="a"),0.696*P3^0.847*Q3^-0.748*R3^0.771,L3="Spruce",12.54*P3^0.786*Q3^-0.074*R3^-0.239,L3="Birch",1.055*P3^-0.104*Q3^0.827*R3^0.109,L3="Alder",0.883*P3^1.273*Q3^-1.987*R3^1.338,L3="Oak",0.379*P3^0.44*Q3^0.341*R3^0.584,L3="Aspen",1.135*P3^1.66*Q3^-1.585*R3^0.923)</f>
        <v>14.0582227087158</v>
      </c>
      <c r="X3" s="3" t="n">
        <f aca="false" t="array" ref="X3:X3">_xlfn.IFS(AND(L3="Pine",J3="n"),1.788*P3^-0.142*Q3^-0.312*R3^0.712,AND(L3="Pine",J3="a"),2.379*P3^0.085*Q3^-0.335*R3^0.505,L3="Spruce",52.76*P3^0.015*Q3^-0.487*R3^0.036,L3="Birch",0.516*P3^-0.613*Q3^0.488*R3^0.626,L3="Alder",2.279*P3^0.226*Q3^-1.309*R3^1.002,L3="Oak",0.08*P3^-0.338*Q3^0.973*R3^0.634,L3="Aspen",1.155*P3^0.532*Q3^-0.906*R3^0.735)</f>
        <v>7.3920403670579</v>
      </c>
      <c r="Y3" s="3" t="n">
        <f aca="false">U3+W3+X3</f>
        <v>145.760320235731</v>
      </c>
    </row>
    <row r="4" customFormat="false" ht="13.8" hidden="false" customHeight="false" outlineLevel="0" collapsed="false">
      <c r="A4" s="0" t="n">
        <v>3</v>
      </c>
      <c r="B4" s="0" t="n">
        <v>5.64</v>
      </c>
      <c r="C4" s="0" t="n">
        <v>1</v>
      </c>
      <c r="D4" s="0" t="s">
        <v>25</v>
      </c>
      <c r="E4" s="1" t="n">
        <v>99.9328056736299</v>
      </c>
      <c r="F4" s="2" t="n">
        <v>44138.4909722222</v>
      </c>
      <c r="G4" s="0" t="s">
        <v>36</v>
      </c>
      <c r="H4" s="0" t="s">
        <v>37</v>
      </c>
      <c r="I4" s="0" t="s">
        <v>33</v>
      </c>
      <c r="J4" s="0" t="s">
        <v>34</v>
      </c>
      <c r="K4" s="0" t="n">
        <v>1</v>
      </c>
      <c r="L4" s="0" t="s">
        <v>35</v>
      </c>
      <c r="M4" s="0" t="n">
        <v>0</v>
      </c>
      <c r="N4" s="0" t="n">
        <v>32</v>
      </c>
      <c r="O4" s="0" t="n">
        <v>58</v>
      </c>
      <c r="P4" s="3" t="n">
        <v>13.7062784506049</v>
      </c>
      <c r="Q4" s="3" t="n">
        <v>16.786747121532</v>
      </c>
      <c r="R4" s="3" t="n">
        <v>42.8172627131432</v>
      </c>
      <c r="S4" s="0" t="n">
        <v>2900</v>
      </c>
      <c r="T4" s="1" t="n">
        <f aca="false" t="array" ref="T4:T4">_xlfn.IFS(AND(L4="Pine",J4="n"),0.959*P4^-0.347*Q4^1.386*R4^0.762,AND(L4="Pine",J4="a"),1.018*P4^-0.293*Q4^1.331*R4^0.761,L4="Spruce",3.017*P4^0.058*Q4^0.411*R4^0.967,L4="Birch",1.688*P4^0.067*Q4^0.784*R4^0.715,L4="Alder",0.737*P4^-0.1*Q4^0.965*R4^1.003,L4="Oak",0.685*P4^-0.0024*Q4^0.906*R4^0.974,L4="Aspen",0.863*P4^-0.063*Q4^0.913*R4^0.971)</f>
        <v>352.146039172507</v>
      </c>
      <c r="U4" s="3" t="n">
        <f aca="false" t="array" ref="U4:U4">_xlfn.IFS(AND(L4="Pine",J4="n"),0.279*P4^-0.324*Q4^1.394*R4^0.845,AND(L4="Pine",J4="a"),0.55*P4^-0.6*Q4^1.75*R4^0.573,L4="Spruce",1.597*P4^0.098*Q4^0.407*R4^0.89,L4="Birch",0.853*P4^0.058*Q4^0.788*R4^0.733,L4="Alder",0.232*P4^-0.095*Q4^1.058*R4^1.016,L4="Oak",0.27*P4^-0.098*Q4^1.086*R4^1.027,L4="Aspen",0.305*P4^-0.0093*Q4^0.806*R4^1.079)</f>
        <v>137.031385241114</v>
      </c>
      <c r="V4" s="3" t="n">
        <f aca="false">_xlfn.IFS(AND(L4="Pine",J4="n"),0.198*P4^-0.757*Q4^1.342*R4^0.642,AND(L4="Pine",J4="a"),0.144*P4^-0.507*Q4^1.299*R4^0.524,L4="Spruce",0.068*P4^0.082*Q4^0.787*R4^1.11,L4="Birch",0.183*P4^-0.171*Q4^0.806*R4^0.803,L4="Alder",0.048*P4^0.156*Q4^0.514*R4^1.165,L4="Oak",0.132*P4^-0.037*Q4^0.633*R4^1.039,L4="Aspen",0.445*P4^0.651*Q4^-0.617*R4^1.049)</f>
        <v>10.6695015166027</v>
      </c>
      <c r="W4" s="3" t="n">
        <f aca="false" t="array" ref="W4:W4">_xlfn.IFS(AND(L4="Pine",J4="n"),0.581*P4^0.761*Q4^-0.689*R4^0.792,AND(L4="Pine",J4="a"),0.696*P4^0.847*Q4^-0.748*R4^0.771,L4="Spruce",12.54*P4^0.786*Q4^-0.074*R4^-0.239,L4="Birch",1.055*P4^-0.104*Q4^0.827*R4^0.109,L4="Alder",0.883*P4^1.273*Q4^-1.987*R4^1.338,L4="Oak",0.379*P4^0.44*Q4^0.341*R4^0.584,L4="Aspen",1.135*P4^1.66*Q4^-1.585*R4^0.923)</f>
        <v>14.0372906539651</v>
      </c>
      <c r="X4" s="3" t="n">
        <f aca="false" t="array" ref="X4:X4">_xlfn.IFS(AND(L4="Pine",J4="n"),1.788*P4^-0.142*Q4^-0.312*R4^0.712,AND(L4="Pine",J4="a"),2.379*P4^0.085*Q4^-0.335*R4^0.505,L4="Spruce",52.76*P4^0.015*Q4^-0.487*R4^0.036,L4="Birch",0.516*P4^-0.613*Q4^0.488*R4^0.626,L4="Alder",2.279*P4^0.226*Q4^-1.309*R4^1.002,L4="Oak",0.08*P4^-0.338*Q4^0.973*R4^0.634,L4="Aspen",1.155*P4^0.532*Q4^-0.906*R4^0.735)</f>
        <v>7.70258242693256</v>
      </c>
      <c r="Y4" s="3" t="n">
        <f aca="false">U4+W4+X4</f>
        <v>158.771258322011</v>
      </c>
    </row>
    <row r="5" customFormat="false" ht="13.8" hidden="false" customHeight="false" outlineLevel="0" collapsed="false">
      <c r="A5" s="0" t="n">
        <v>4</v>
      </c>
      <c r="B5" s="0" t="n">
        <v>12.62</v>
      </c>
      <c r="C5" s="0" t="n">
        <v>1</v>
      </c>
      <c r="D5" s="0" t="s">
        <v>25</v>
      </c>
      <c r="E5" s="1" t="n">
        <v>500.343869018386</v>
      </c>
      <c r="F5" s="2" t="n">
        <v>44138.5520833333</v>
      </c>
      <c r="G5" s="0" t="s">
        <v>38</v>
      </c>
      <c r="H5" s="0" t="s">
        <v>39</v>
      </c>
      <c r="I5" s="0" t="s">
        <v>40</v>
      </c>
      <c r="J5" s="0" t="s">
        <v>34</v>
      </c>
      <c r="K5" s="0" t="n">
        <v>1</v>
      </c>
      <c r="L5" s="0" t="s">
        <v>35</v>
      </c>
      <c r="M5" s="0" t="n">
        <v>0</v>
      </c>
      <c r="N5" s="0" t="n">
        <v>63</v>
      </c>
      <c r="O5" s="0" t="n">
        <v>58</v>
      </c>
      <c r="P5" s="3" t="n">
        <v>20.3076340325504</v>
      </c>
      <c r="Q5" s="3" t="n">
        <v>18.3932063585784</v>
      </c>
      <c r="R5" s="3" t="n">
        <v>38.841071827728</v>
      </c>
      <c r="S5" s="0" t="n">
        <v>1200</v>
      </c>
      <c r="T5" s="1" t="n">
        <f aca="false" t="array" ref="T5:T5">_xlfn.IFS(AND(L5="Pine",J5="n"),0.959*P5^-0.347*Q5^1.386*R5^0.762,AND(L5="Pine",J5="a"),1.018*P5^-0.293*Q5^1.331*R5^0.761,L5="Spruce",3.017*P5^0.058*Q5^0.411*R5^0.967,L5="Birch",1.688*P5^0.067*Q5^0.784*R5^0.715,L5="Alder",0.737*P5^-0.1*Q5^0.965*R5^1.003,L5="Oak",0.685*P5^-0.0024*Q5^0.906*R5^0.974,L5="Aspen",0.863*P5^-0.063*Q5^0.913*R5^0.971)</f>
        <v>329.088919355463</v>
      </c>
      <c r="U5" s="3" t="n">
        <f aca="false" t="array" ref="U5:U5">_xlfn.IFS(AND(L5="Pine",J5="n"),0.279*P5^-0.324*Q5^1.394*R5^0.845,AND(L5="Pine",J5="a"),0.55*P5^-0.6*Q5^1.75*R5^0.573,L5="Spruce",1.597*P5^0.098*Q5^0.407*R5^0.89,L5="Birch",0.853*P5^0.058*Q5^0.788*R5^0.733,L5="Alder",0.232*P5^-0.095*Q5^1.058*R5^1.016,L5="Oak",0.27*P5^-0.098*Q5^1.086*R5^1.027,L5="Aspen",0.305*P5^-0.0093*Q5^0.806*R5^1.079)</f>
        <v>120.110639513302</v>
      </c>
      <c r="V5" s="3" t="n">
        <f aca="false">_xlfn.IFS(AND(L5="Pine",J5="n"),0.198*P5^-0.757*Q5^1.342*R5^0.642,AND(L5="Pine",J5="a"),0.144*P5^-0.507*Q5^1.299*R5^0.524,L5="Spruce",0.068*P5^0.082*Q5^0.787*R5^1.11,L5="Birch",0.183*P5^-0.171*Q5^0.806*R5^0.803,L5="Alder",0.048*P5^0.156*Q5^0.514*R5^1.165,L5="Oak",0.132*P5^-0.037*Q5^0.633*R5^1.039,L5="Aspen",0.445*P5^0.651*Q5^-0.617*R5^1.049)</f>
        <v>9.35314836477309</v>
      </c>
      <c r="W5" s="3" t="n">
        <f aca="false" t="array" ref="W5:W5">_xlfn.IFS(AND(L5="Pine",J5="n"),0.581*P5^0.761*Q5^-0.689*R5^0.792,AND(L5="Pine",J5="a"),0.696*P5^0.847*Q5^-0.748*R5^0.771,L5="Spruce",12.54*P5^0.786*Q5^-0.074*R5^-0.239,L5="Birch",1.055*P5^-0.104*Q5^0.827*R5^0.109,L5="Alder",0.883*P5^1.273*Q5^-1.987*R5^1.338,L5="Oak",0.379*P5^0.44*Q5^0.341*R5^0.584,L5="Aspen",1.135*P5^1.66*Q5^-1.585*R5^0.923)</f>
        <v>16.9658820263245</v>
      </c>
      <c r="X5" s="3" t="n">
        <f aca="false" t="array" ref="X5:X5">_xlfn.IFS(AND(L5="Pine",J5="n"),1.788*P5^-0.142*Q5^-0.312*R5^0.712,AND(L5="Pine",J5="a"),2.379*P5^0.085*Q5^-0.335*R5^0.505,L5="Spruce",52.76*P5^0.015*Q5^-0.487*R5^0.036,L5="Birch",0.516*P5^-0.613*Q5^0.488*R5^0.626,L5="Alder",2.279*P5^0.226*Q5^-1.309*R5^1.002,L5="Oak",0.08*P5^-0.338*Q5^0.973*R5^0.634,L5="Aspen",1.155*P5^0.532*Q5^-0.906*R5^0.735)</f>
        <v>7.35321560820433</v>
      </c>
      <c r="Y5" s="3" t="n">
        <f aca="false">U5+W5+X5</f>
        <v>144.429737147831</v>
      </c>
    </row>
    <row r="6" customFormat="false" ht="13.8" hidden="false" customHeight="false" outlineLevel="0" collapsed="false">
      <c r="A6" s="0" t="n">
        <v>5</v>
      </c>
      <c r="B6" s="0" t="n">
        <v>8.92</v>
      </c>
      <c r="C6" s="0" t="n">
        <v>1</v>
      </c>
      <c r="D6" s="0" t="s">
        <v>25</v>
      </c>
      <c r="E6" s="1" t="n">
        <v>249.965217712587</v>
      </c>
      <c r="F6" s="2" t="n">
        <v>44138.5833333333</v>
      </c>
      <c r="G6" s="0" t="s">
        <v>41</v>
      </c>
      <c r="H6" s="0" t="s">
        <v>42</v>
      </c>
      <c r="I6" s="0" t="s">
        <v>43</v>
      </c>
      <c r="J6" s="0" t="s">
        <v>34</v>
      </c>
      <c r="K6" s="0" t="n">
        <v>1</v>
      </c>
      <c r="L6" s="0" t="s">
        <v>35</v>
      </c>
      <c r="M6" s="0" t="n">
        <v>0</v>
      </c>
      <c r="N6" s="0" t="n">
        <v>53</v>
      </c>
      <c r="O6" s="0" t="n">
        <v>58</v>
      </c>
      <c r="P6" s="3" t="n">
        <v>17.5408095594246</v>
      </c>
      <c r="Q6" s="3" t="n">
        <v>19.9383170032244</v>
      </c>
      <c r="R6" s="3" t="n">
        <v>48.3369864666493</v>
      </c>
      <c r="S6" s="0" t="n">
        <v>2000</v>
      </c>
      <c r="T6" s="1" t="n">
        <f aca="false" t="array" ref="T6:T6">_xlfn.IFS(AND(L6="Pine",J6="n"),0.959*P6^-0.347*Q6^1.386*R6^0.762,AND(L6="Pine",J6="a"),1.018*P6^-0.293*Q6^1.331*R6^0.761,L6="Spruce",3.017*P6^0.058*Q6^0.411*R6^0.967,L6="Birch",1.688*P6^0.067*Q6^0.784*R6^0.715,L6="Alder",0.737*P6^-0.1*Q6^0.965*R6^1.003,L6="Oak",0.685*P6^-0.0024*Q6^0.906*R6^0.974,L6="Aspen",0.863*P6^-0.063*Q6^0.913*R6^0.971)</f>
        <v>451.713820271392</v>
      </c>
      <c r="U6" s="3" t="n">
        <f aca="false" t="array" ref="U6:U6">_xlfn.IFS(AND(L6="Pine",J6="n"),0.279*P6^-0.324*Q6^1.394*R6^0.845,AND(L6="Pine",J6="a"),0.55*P6^-0.6*Q6^1.75*R6^0.573,L6="Spruce",1.597*P6^0.098*Q6^0.407*R6^0.89,L6="Birch",0.853*P6^0.058*Q6^0.788*R6^0.733,L6="Alder",0.232*P6^-0.095*Q6^1.058*R6^1.016,L6="Oak",0.27*P6^-0.098*Q6^1.086*R6^1.027,L6="Aspen",0.305*P6^-0.0093*Q6^0.806*R6^1.079)</f>
        <v>171.190623160259</v>
      </c>
      <c r="V6" s="3" t="n">
        <f aca="false">_xlfn.IFS(AND(L6="Pine",J6="n"),0.198*P6^-0.757*Q6^1.342*R6^0.642,AND(L6="Pine",J6="a"),0.144*P6^-0.507*Q6^1.299*R6^0.524,L6="Spruce",0.068*P6^0.082*Q6^0.787*R6^1.11,L6="Birch",0.183*P6^-0.171*Q6^0.806*R6^0.803,L6="Alder",0.048*P6^0.156*Q6^0.514*R6^1.165,L6="Oak",0.132*P6^-0.037*Q6^0.633*R6^1.039,L6="Aspen",0.445*P6^0.651*Q6^-0.617*R6^1.049)</f>
        <v>12.5454770520813</v>
      </c>
      <c r="W6" s="3" t="n">
        <f aca="false" t="array" ref="W6:W6">_xlfn.IFS(AND(L6="Pine",J6="n"),0.581*P6^0.761*Q6^-0.689*R6^0.792,AND(L6="Pine",J6="a"),0.696*P6^0.847*Q6^-0.748*R6^0.771,L6="Spruce",12.54*P6^0.786*Q6^-0.074*R6^-0.239,L6="Birch",1.055*P6^-0.104*Q6^0.827*R6^0.109,L6="Alder",0.883*P6^1.273*Q6^-1.987*R6^1.338,L6="Oak",0.379*P6^0.44*Q6^0.341*R6^0.584,L6="Aspen",1.135*P6^1.66*Q6^-1.585*R6^0.923)</f>
        <v>16.7005907224812</v>
      </c>
      <c r="X6" s="3" t="n">
        <f aca="false" t="array" ref="X6:X6">_xlfn.IFS(AND(L6="Pine",J6="n"),1.788*P6^-0.142*Q6^-0.312*R6^0.712,AND(L6="Pine",J6="a"),2.379*P6^0.085*Q6^-0.335*R6^0.505,L6="Spruce",52.76*P6^0.015*Q6^-0.487*R6^0.036,L6="Birch",0.516*P6^-0.613*Q6^0.488*R6^0.626,L6="Alder",2.279*P6^0.226*Q6^-1.309*R6^1.002,L6="Oak",0.08*P6^-0.338*Q6^0.973*R6^0.634,L6="Aspen",1.155*P6^0.532*Q6^-0.906*R6^0.735)</f>
        <v>7.89412861642074</v>
      </c>
      <c r="Y6" s="3" t="n">
        <f aca="false">U6+W6+X6</f>
        <v>195.785342499161</v>
      </c>
    </row>
    <row r="7" customFormat="false" ht="13.8" hidden="false" customHeight="false" outlineLevel="0" collapsed="false">
      <c r="A7" s="0" t="n">
        <v>6</v>
      </c>
      <c r="B7" s="0" t="n">
        <v>17.84</v>
      </c>
      <c r="C7" s="0" t="n">
        <v>1</v>
      </c>
      <c r="D7" s="0" t="s">
        <v>25</v>
      </c>
      <c r="E7" s="1" t="n">
        <v>999.860870850348</v>
      </c>
      <c r="F7" s="2" t="n">
        <v>44138.6173611111</v>
      </c>
      <c r="G7" s="0" t="s">
        <v>44</v>
      </c>
      <c r="H7" s="0" t="s">
        <v>45</v>
      </c>
      <c r="I7" s="0" t="s">
        <v>46</v>
      </c>
      <c r="J7" s="0" t="s">
        <v>34</v>
      </c>
      <c r="K7" s="0" t="n">
        <v>1</v>
      </c>
      <c r="L7" s="0" t="s">
        <v>35</v>
      </c>
      <c r="M7" s="0" t="n">
        <v>0</v>
      </c>
      <c r="N7" s="0" t="n">
        <v>46</v>
      </c>
      <c r="O7" s="0" t="n">
        <v>58</v>
      </c>
      <c r="P7" s="3" t="n">
        <v>23.1319884335283</v>
      </c>
      <c r="Q7" s="3" t="n">
        <v>17.3651617576589</v>
      </c>
      <c r="R7" s="3" t="n">
        <v>18.9142338977257</v>
      </c>
      <c r="S7" s="0" t="n">
        <v>450</v>
      </c>
      <c r="T7" s="1" t="n">
        <f aca="false" t="array" ref="T7:T7">_xlfn.IFS(AND(L7="Pine",J7="n"),0.959*P7^-0.347*Q7^1.386*R7^0.762,AND(L7="Pine",J7="a"),1.018*P7^-0.293*Q7^1.331*R7^0.761,L7="Spruce",3.017*P7^0.058*Q7^0.411*R7^0.967,L7="Birch",1.688*P7^0.067*Q7^0.784*R7^0.715,L7="Alder",0.737*P7^-0.1*Q7^0.965*R7^1.003,L7="Oak",0.685*P7^-0.0024*Q7^0.906*R7^0.974,L7="Aspen",0.863*P7^-0.063*Q7^0.913*R7^0.971)</f>
        <v>169.700119656263</v>
      </c>
      <c r="U7" s="3" t="n">
        <f aca="false" t="array" ref="U7:U7">_xlfn.IFS(AND(L7="Pine",J7="n"),0.279*P7^-0.324*Q7^1.394*R7^0.845,AND(L7="Pine",J7="a"),0.55*P7^-0.6*Q7^1.75*R7^0.573,L7="Spruce",1.597*P7^0.098*Q7^0.407*R7^0.89,L7="Birch",0.853*P7^0.058*Q7^0.788*R7^0.733,L7="Alder",0.232*P7^-0.095*Q7^1.058*R7^1.016,L7="Oak",0.27*P7^-0.098*Q7^1.086*R7^1.027,L7="Aspen",0.305*P7^-0.0093*Q7^0.806*R7^1.079)</f>
        <v>66.507837105143</v>
      </c>
      <c r="V7" s="3" t="n">
        <f aca="false">_xlfn.IFS(AND(L7="Pine",J7="n"),0.198*P7^-0.757*Q7^1.342*R7^0.642,AND(L7="Pine",J7="a"),0.144*P7^-0.507*Q7^1.299*R7^0.524,L7="Spruce",0.068*P7^0.082*Q7^0.787*R7^1.11,L7="Birch",0.183*P7^-0.171*Q7^0.806*R7^0.803,L7="Alder",0.048*P7^0.156*Q7^0.514*R7^1.165,L7="Oak",0.132*P7^-0.037*Q7^0.633*R7^1.039,L7="Aspen",0.445*P7^0.651*Q7^-0.617*R7^1.049)</f>
        <v>5.57296903678349</v>
      </c>
      <c r="W7" s="3" t="n">
        <f aca="false" t="array" ref="W7:W7">_xlfn.IFS(AND(L7="Pine",J7="n"),0.581*P7^0.761*Q7^-0.689*R7^0.792,AND(L7="Pine",J7="a"),0.696*P7^0.847*Q7^-0.748*R7^0.771,L7="Spruce",12.54*P7^0.786*Q7^-0.074*R7^-0.239,L7="Birch",1.055*P7^-0.104*Q7^0.827*R7^0.109,L7="Alder",0.883*P7^1.273*Q7^-1.987*R7^1.338,L7="Oak",0.379*P7^0.44*Q7^0.341*R7^0.584,L7="Aspen",1.135*P7^1.66*Q7^-1.585*R7^0.923)</f>
        <v>11.3559111362765</v>
      </c>
      <c r="X7" s="3" t="n">
        <f aca="false" t="array" ref="X7:X7">_xlfn.IFS(AND(L7="Pine",J7="n"),1.788*P7^-0.142*Q7^-0.312*R7^0.712,AND(L7="Pine",J7="a"),2.379*P7^0.085*Q7^-0.335*R7^0.505,L7="Spruce",52.76*P7^0.015*Q7^-0.487*R7^0.036,L7="Birch",0.516*P7^-0.613*Q7^0.488*R7^0.626,L7="Alder",2.279*P7^0.226*Q7^-1.309*R7^1.002,L7="Oak",0.08*P7^-0.338*Q7^0.973*R7^0.634,L7="Aspen",1.155*P7^0.532*Q7^-0.906*R7^0.735)</f>
        <v>5.27033785459464</v>
      </c>
      <c r="Y7" s="3" t="n">
        <f aca="false">U7+W7+X7</f>
        <v>83.134086096014</v>
      </c>
    </row>
    <row r="8" customFormat="false" ht="13.8" hidden="false" customHeight="false" outlineLevel="0" collapsed="false">
      <c r="A8" s="0" t="n">
        <v>7</v>
      </c>
      <c r="B8" s="0" t="n">
        <v>12.62</v>
      </c>
      <c r="C8" s="0" t="n">
        <v>1</v>
      </c>
      <c r="D8" s="0" t="s">
        <v>25</v>
      </c>
      <c r="E8" s="1" t="n">
        <v>500.343869018386</v>
      </c>
      <c r="F8" s="2" t="n">
        <v>44138.64375</v>
      </c>
      <c r="G8" s="0" t="s">
        <v>47</v>
      </c>
      <c r="H8" s="0" t="s">
        <v>48</v>
      </c>
      <c r="I8" s="0" t="s">
        <v>33</v>
      </c>
      <c r="J8" s="0" t="s">
        <v>29</v>
      </c>
      <c r="K8" s="0" t="n">
        <v>0</v>
      </c>
      <c r="L8" s="0" t="s">
        <v>30</v>
      </c>
      <c r="M8" s="0" t="n">
        <v>2</v>
      </c>
      <c r="N8" s="0" t="n">
        <v>34</v>
      </c>
      <c r="O8" s="0" t="n">
        <v>25</v>
      </c>
      <c r="P8" s="3" t="n">
        <v>16.8178093007805</v>
      </c>
      <c r="Q8" s="3" t="n">
        <v>15.2576780081814</v>
      </c>
      <c r="R8" s="3" t="n">
        <v>13.7632766644649</v>
      </c>
      <c r="S8" s="0" t="n">
        <v>620</v>
      </c>
      <c r="T8" s="1" t="n">
        <f aca="false" t="array" ref="T8:T8">_xlfn.IFS(AND(L8="Pine",J8="n"),0.959*P8^-0.347*Q8^1.386*R8^0.762,AND(L8="Pine",J8="a"),1.018*P8^-0.293*Q8^1.331*R8^0.761,L8="Spruce",3.017*P8^0.058*Q8^0.411*R8^0.967,L8="Birch",1.688*P8^0.067*Q8^0.784*R8^0.715,L8="Alder",0.737*P8^-0.1*Q8^0.965*R8^1.003,L8="Oak",0.685*P8^-0.0024*Q8^0.906*R8^0.974,L8="Aspen",0.863*P8^-0.063*Q8^0.913*R8^0.971)</f>
        <v>112.600430394551</v>
      </c>
      <c r="U8" s="3" t="n">
        <f aca="false" t="array" ref="U8:U8">_xlfn.IFS(AND(L8="Pine",J8="n"),0.279*P8^-0.324*Q8^1.394*R8^0.845,AND(L8="Pine",J8="a"),0.55*P8^-0.6*Q8^1.75*R8^0.573,L8="Spruce",1.597*P8^0.098*Q8^0.407*R8^0.89,L8="Birch",0.853*P8^0.058*Q8^0.788*R8^0.733,L8="Alder",0.232*P8^-0.095*Q8^1.058*R8^1.016,L8="Oak",0.27*P8^-0.098*Q8^1.086*R8^1.027,L8="Aspen",0.305*P8^-0.0093*Q8^0.806*R8^1.079)</f>
        <v>58.7916517017257</v>
      </c>
      <c r="V8" s="3" t="n">
        <f aca="false">_xlfn.IFS(AND(L8="Pine",J8="n"),0.198*P8^-0.757*Q8^1.342*R8^0.642,AND(L8="Pine",J8="a"),0.144*P8^-0.507*Q8^1.299*R8^0.524,L8="Spruce",0.068*P8^0.082*Q8^0.787*R8^1.11,L8="Birch",0.183*P8^-0.171*Q8^0.806*R8^0.803,L8="Alder",0.048*P8^0.156*Q8^0.514*R8^1.165,L8="Oak",0.132*P8^-0.037*Q8^0.633*R8^1.039,L8="Aspen",0.445*P8^0.651*Q8^-0.617*R8^1.049)</f>
        <v>8.33930471078988</v>
      </c>
      <c r="W8" s="3" t="n">
        <f aca="false" t="array" ref="W8:W8">_xlfn.IFS(AND(L8="Pine",J8="n"),0.581*P8^0.761*Q8^-0.689*R8^0.792,AND(L8="Pine",J8="a"),0.696*P8^0.847*Q8^-0.748*R8^0.771,L8="Spruce",12.54*P8^0.786*Q8^-0.074*R8^-0.239,L8="Birch",1.055*P8^-0.104*Q8^0.827*R8^0.109,L8="Alder",0.883*P8^1.273*Q8^-1.987*R8^1.338,L8="Oak",0.379*P8^0.44*Q8^0.341*R8^0.584,L8="Aspen",1.135*P8^1.66*Q8^-1.585*R8^0.923)</f>
        <v>9.96868939753898</v>
      </c>
      <c r="X8" s="3" t="n">
        <f aca="false" t="array" ref="X8:X8">_xlfn.IFS(AND(L8="Pine",J8="n"),1.788*P8^-0.142*Q8^-0.312*R8^0.712,AND(L8="Pine",J8="a"),2.379*P8^0.085*Q8^-0.335*R8^0.505,L8="Spruce",52.76*P8^0.015*Q8^-0.487*R8^0.036,L8="Birch",0.516*P8^-0.613*Q8^0.488*R8^0.626,L8="Alder",2.279*P8^0.226*Q8^-1.309*R8^1.002,L8="Oak",0.08*P8^-0.338*Q8^0.973*R8^0.634,L8="Aspen",1.155*P8^0.532*Q8^-0.906*R8^0.735)</f>
        <v>1.7849879069033</v>
      </c>
      <c r="Y8" s="3" t="n">
        <f aca="false">U8+W8+X8</f>
        <v>70.545329006168</v>
      </c>
    </row>
    <row r="9" customFormat="false" ht="13.8" hidden="false" customHeight="false" outlineLevel="0" collapsed="false">
      <c r="A9" s="0" t="n">
        <v>8</v>
      </c>
      <c r="B9" s="0" t="n">
        <v>5.64</v>
      </c>
      <c r="C9" s="0" t="n">
        <v>1</v>
      </c>
      <c r="D9" s="0" t="s">
        <v>25</v>
      </c>
      <c r="E9" s="1" t="n">
        <v>99.9328056736299</v>
      </c>
      <c r="F9" s="2" t="n">
        <v>44138.6604166667</v>
      </c>
      <c r="G9" s="0" t="s">
        <v>49</v>
      </c>
      <c r="H9" s="0" t="s">
        <v>50</v>
      </c>
      <c r="I9" s="0" t="s">
        <v>51</v>
      </c>
      <c r="J9" s="0" t="s">
        <v>29</v>
      </c>
      <c r="K9" s="0" t="n">
        <v>0</v>
      </c>
      <c r="L9" s="0" t="s">
        <v>30</v>
      </c>
      <c r="M9" s="0" t="n">
        <v>2</v>
      </c>
      <c r="N9" s="0" t="n">
        <v>34</v>
      </c>
      <c r="O9" s="0" t="n">
        <v>25</v>
      </c>
      <c r="P9" s="3" t="n">
        <v>6.28637562658473</v>
      </c>
      <c r="Q9" s="3" t="n">
        <v>9.93337943667811</v>
      </c>
      <c r="R9" s="3" t="n">
        <v>8.38583320758513</v>
      </c>
      <c r="S9" s="0" t="n">
        <v>2700</v>
      </c>
      <c r="T9" s="1" t="n">
        <f aca="false" t="array" ref="T9:T9">_xlfn.IFS(AND(L9="Pine",J9="n"),0.959*P9^-0.347*Q9^1.386*R9^0.762,AND(L9="Pine",J9="a"),1.018*P9^-0.293*Q9^1.331*R9^0.761,L9="Spruce",3.017*P9^0.058*Q9^0.411*R9^0.967,L9="Birch",1.688*P9^0.067*Q9^0.784*R9^0.715,L9="Alder",0.737*P9^-0.1*Q9^0.965*R9^1.003,L9="Oak",0.685*P9^-0.0024*Q9^0.906*R9^0.974,L9="Aspen",0.863*P9^-0.063*Q9^0.913*R9^0.971)</f>
        <v>52.8353853502184</v>
      </c>
      <c r="U9" s="3" t="n">
        <f aca="false" t="array" ref="U9:U9">_xlfn.IFS(AND(L9="Pine",J9="n"),0.279*P9^-0.324*Q9^1.394*R9^0.845,AND(L9="Pine",J9="a"),0.55*P9^-0.6*Q9^1.75*R9^0.573,L9="Spruce",1.597*P9^0.098*Q9^0.407*R9^0.89,L9="Birch",0.853*P9^0.058*Q9^0.788*R9^0.733,L9="Alder",0.232*P9^-0.095*Q9^1.058*R9^1.016,L9="Oak",0.27*P9^-0.098*Q9^1.086*R9^1.027,L9="Aspen",0.305*P9^-0.0093*Q9^0.806*R9^1.079)</f>
        <v>27.5377266883699</v>
      </c>
      <c r="V9" s="3" t="n">
        <f aca="false">_xlfn.IFS(AND(L9="Pine",J9="n"),0.198*P9^-0.757*Q9^1.342*R9^0.642,AND(L9="Pine",J9="a"),0.144*P9^-0.507*Q9^1.299*R9^0.524,L9="Spruce",0.068*P9^0.082*Q9^0.787*R9^1.11,L9="Birch",0.183*P9^-0.171*Q9^0.806*R9^0.803,L9="Alder",0.048*P9^0.156*Q9^0.514*R9^1.165,L9="Oak",0.132*P9^-0.037*Q9^0.633*R9^1.039,L9="Aspen",0.445*P9^0.651*Q9^-0.617*R9^1.049)</f>
        <v>4.69021175325665</v>
      </c>
      <c r="W9" s="3" t="n">
        <f aca="false" t="array" ref="W9:W9">_xlfn.IFS(AND(L9="Pine",J9="n"),0.581*P9^0.761*Q9^-0.689*R9^0.792,AND(L9="Pine",J9="a"),0.696*P9^0.847*Q9^-0.748*R9^0.771,L9="Spruce",12.54*P9^0.786*Q9^-0.074*R9^-0.239,L9="Birch",1.055*P9^-0.104*Q9^0.827*R9^0.109,L9="Alder",0.883*P9^1.273*Q9^-1.987*R9^1.338,L9="Oak",0.379*P9^0.44*Q9^0.341*R9^0.584,L9="Aspen",1.135*P9^1.66*Q9^-1.585*R9^0.923)</f>
        <v>7.33642704626399</v>
      </c>
      <c r="X9" s="3" t="n">
        <f aca="false" t="array" ref="X9:X9">_xlfn.IFS(AND(L9="Pine",J9="n"),1.788*P9^-0.142*Q9^-0.312*R9^0.712,AND(L9="Pine",J9="a"),2.379*P9^0.085*Q9^-0.335*R9^0.505,L9="Spruce",52.76*P9^0.015*Q9^-0.487*R9^0.036,L9="Birch",0.516*P9^-0.613*Q9^0.488*R9^0.626,L9="Alder",2.279*P9^0.226*Q9^-1.309*R9^1.002,L9="Oak",0.08*P9^-0.338*Q9^0.973*R9^0.634,L9="Aspen",1.155*P9^0.532*Q9^-0.906*R9^0.735)</f>
        <v>1.94067844768808</v>
      </c>
      <c r="Y9" s="3" t="n">
        <f aca="false">U9+W9+X9</f>
        <v>36.814832182322</v>
      </c>
    </row>
    <row r="10" customFormat="false" ht="13.8" hidden="false" customHeight="false" outlineLevel="0" collapsed="false">
      <c r="A10" s="0" t="n">
        <v>9</v>
      </c>
      <c r="B10" s="0" t="n">
        <v>12.62</v>
      </c>
      <c r="C10" s="0" t="n">
        <v>1</v>
      </c>
      <c r="D10" s="0" t="s">
        <v>25</v>
      </c>
      <c r="E10" s="1" t="n">
        <v>500.343869018386</v>
      </c>
      <c r="F10" s="2" t="n">
        <v>44138.6847222222</v>
      </c>
      <c r="G10" s="0" t="s">
        <v>52</v>
      </c>
      <c r="H10" s="0" t="s">
        <v>53</v>
      </c>
      <c r="I10" s="0" t="s">
        <v>54</v>
      </c>
      <c r="J10" s="0" t="s">
        <v>34</v>
      </c>
      <c r="K10" s="0" t="n">
        <v>1</v>
      </c>
      <c r="L10" s="0" t="s">
        <v>55</v>
      </c>
      <c r="M10" s="0" t="n">
        <v>5</v>
      </c>
      <c r="N10" s="0" t="n">
        <v>43</v>
      </c>
      <c r="O10" s="0" t="n">
        <v>65</v>
      </c>
      <c r="P10" s="3" t="n">
        <v>21.446806691006</v>
      </c>
      <c r="Q10" s="3" t="n">
        <v>15.2935802063549</v>
      </c>
      <c r="R10" s="3" t="n">
        <v>20.9384520332227</v>
      </c>
      <c r="S10" s="0" t="n">
        <v>580</v>
      </c>
      <c r="T10" s="1" t="n">
        <f aca="false" t="array" ref="T10:T10">_xlfn.IFS(AND(L10="Pine",J10="n"),0.959*P10^-0.347*Q10^1.386*R10^0.762,AND(L10="Pine",J10="a"),1.018*P10^-0.293*Q10^1.331*R10^0.761,L10="Spruce",3.017*P10^0.058*Q10^0.411*R10^0.967,L10="Birch",1.688*P10^0.067*Q10^0.784*R10^0.715,L10="Alder",0.737*P10^-0.1*Q10^0.965*R10^1.003,L10="Oak",0.685*P10^-0.0024*Q10^0.906*R10^0.974,L10="Aspen",0.863*P10^-0.063*Q10^0.913*R10^0.971)</f>
        <v>155.689963655908</v>
      </c>
      <c r="U10" s="3" t="n">
        <f aca="false" t="array" ref="U10:U10">_xlfn.IFS(AND(L10="Pine",J10="n"),0.279*P10^-0.324*Q10^1.394*R10^0.845,AND(L10="Pine",J10="a"),0.55*P10^-0.6*Q10^1.75*R10^0.573,L10="Spruce",1.597*P10^0.098*Q10^0.407*R10^0.89,L10="Birch",0.853*P10^0.058*Q10^0.788*R10^0.733,L10="Alder",0.232*P10^-0.095*Q10^1.058*R10^1.016,L10="Oak",0.27*P10^-0.098*Q10^1.086*R10^1.027,L10="Aspen",0.305*P10^-0.0093*Q10^0.806*R10^1.079)</f>
        <v>87.8774110653788</v>
      </c>
      <c r="V10" s="3" t="n">
        <f aca="false">_xlfn.IFS(AND(L10="Pine",J10="n"),0.198*P10^-0.757*Q10^1.342*R10^0.642,AND(L10="Pine",J10="a"),0.144*P10^-0.507*Q10^1.299*R10^0.524,L10="Spruce",0.068*P10^0.082*Q10^0.787*R10^1.11,L10="Birch",0.183*P10^-0.171*Q10^0.806*R10^0.803,L10="Alder",0.048*P10^0.156*Q10^0.514*R10^1.165,L10="Oak",0.132*P10^-0.037*Q10^0.633*R10^1.039,L10="Aspen",0.445*P10^0.651*Q10^-0.617*R10^1.049)</f>
        <v>15.6159793059273</v>
      </c>
      <c r="W10" s="3" t="n">
        <f aca="false" t="array" ref="W10:W10">_xlfn.IFS(AND(L10="Pine",J10="n"),0.581*P10^0.761*Q10^-0.689*R10^0.792,AND(L10="Pine",J10="a"),0.696*P10^0.847*Q10^-0.748*R10^0.771,L10="Spruce",12.54*P10^0.786*Q10^-0.074*R10^-0.239,L10="Birch",1.055*P10^-0.104*Q10^0.827*R10^0.109,L10="Alder",0.883*P10^1.273*Q10^-1.987*R10^1.338,L10="Oak",0.379*P10^0.44*Q10^0.341*R10^0.584,L10="Aspen",1.135*P10^1.66*Q10^-1.585*R10^0.923)</f>
        <v>21.866940608092</v>
      </c>
      <c r="X10" s="3" t="n">
        <f aca="false" t="array" ref="X10:X10">_xlfn.IFS(AND(L10="Pine",J10="n"),1.788*P10^-0.142*Q10^-0.312*R10^0.712,AND(L10="Pine",J10="a"),2.379*P10^0.085*Q10^-0.335*R10^0.505,L10="Spruce",52.76*P10^0.015*Q10^-0.487*R10^0.036,L10="Birch",0.516*P10^-0.613*Q10^0.488*R10^0.626,L10="Alder",2.279*P10^0.226*Q10^-1.309*R10^1.002,L10="Oak",0.08*P10^-0.338*Q10^0.973*R10^0.634,L10="Aspen",1.155*P10^0.532*Q10^-0.906*R10^0.735)</f>
        <v>2.77393123899432</v>
      </c>
      <c r="Y10" s="3" t="n">
        <f aca="false">U10+W10+X10</f>
        <v>112.518282912465</v>
      </c>
    </row>
    <row r="11" customFormat="false" ht="13.8" hidden="false" customHeight="false" outlineLevel="0" collapsed="false">
      <c r="A11" s="0" t="n">
        <v>10</v>
      </c>
      <c r="B11" s="0" t="n">
        <v>8.92</v>
      </c>
      <c r="C11" s="0" t="n">
        <v>2</v>
      </c>
      <c r="D11" s="0" t="s">
        <v>56</v>
      </c>
      <c r="E11" s="1" t="n">
        <v>249.965217712587</v>
      </c>
      <c r="F11" s="2" t="n">
        <v>44168.4347222222</v>
      </c>
      <c r="G11" s="0" t="s">
        <v>57</v>
      </c>
      <c r="H11" s="0" t="s">
        <v>58</v>
      </c>
      <c r="I11" s="0" t="s">
        <v>46</v>
      </c>
      <c r="J11" s="0" t="s">
        <v>29</v>
      </c>
      <c r="K11" s="0" t="n">
        <v>0</v>
      </c>
      <c r="L11" s="0" t="s">
        <v>30</v>
      </c>
      <c r="M11" s="0" t="n">
        <v>2</v>
      </c>
      <c r="N11" s="0" t="n">
        <v>26</v>
      </c>
      <c r="O11" s="0" t="n">
        <v>30</v>
      </c>
      <c r="P11" s="3" t="n">
        <v>15.7413997683391</v>
      </c>
      <c r="Q11" s="3" t="n">
        <v>16.3616316424722</v>
      </c>
      <c r="R11" s="3" t="n">
        <v>18.6856512296648</v>
      </c>
      <c r="S11" s="0" t="n">
        <v>960</v>
      </c>
      <c r="T11" s="1" t="n">
        <f aca="false" t="array" ref="T11:T11">_xlfn.IFS(AND(L11="Pine",J11="n"),0.959*P11^-0.347*Q11^1.386*R11^0.762,AND(L11="Pine",J11="a"),1.018*P11^-0.293*Q11^1.331*R11^0.761,L11="Spruce",3.017*P11^0.058*Q11^0.411*R11^0.967,L11="Birch",1.688*P11^0.067*Q11^0.784*R11^0.715,L11="Alder",0.737*P11^-0.1*Q11^0.965*R11^1.003,L11="Oak",0.685*P11^-0.0024*Q11^0.906*R11^0.974,L11="Aspen",0.863*P11^-0.063*Q11^0.913*R11^0.971)</f>
        <v>147.347509628227</v>
      </c>
      <c r="U11" s="3" t="n">
        <f aca="false" t="array" ref="U11:U11">_xlfn.IFS(AND(L11="Pine",J11="n"),0.279*P11^-0.324*Q11^1.394*R11^0.845,AND(L11="Pine",J11="a"),0.55*P11^-0.6*Q11^1.75*R11^0.573,L11="Spruce",1.597*P11^0.098*Q11^0.407*R11^0.89,L11="Birch",0.853*P11^0.058*Q11^0.788*R11^0.733,L11="Alder",0.232*P11^-0.095*Q11^1.058*R11^1.016,L11="Oak",0.27*P11^-0.098*Q11^1.086*R11^1.027,L11="Aspen",0.305*P11^-0.0093*Q11^0.806*R11^1.079)</f>
        <v>77.4262906578645</v>
      </c>
      <c r="V11" s="3" t="n">
        <f aca="false">_xlfn.IFS(AND(L11="Pine",J11="n"),0.198*P11^-0.757*Q11^1.342*R11^0.642,AND(L11="Pine",J11="a"),0.144*P11^-0.507*Q11^1.299*R11^0.524,L11="Spruce",0.068*P11^0.082*Q11^0.787*R11^1.11,L11="Birch",0.183*P11^-0.171*Q11^0.806*R11^0.803,L11="Alder",0.048*P11^0.156*Q11^0.514*R11^1.165,L11="Oak",0.132*P11^-0.037*Q11^0.633*R11^1.039,L11="Aspen",0.445*P11^0.651*Q11^-0.617*R11^1.049)</f>
        <v>11.40570254015</v>
      </c>
      <c r="W11" s="3" t="n">
        <f aca="false" t="array" ref="W11:W11">_xlfn.IFS(AND(L11="Pine",J11="n"),0.581*P11^0.761*Q11^-0.689*R11^0.792,AND(L11="Pine",J11="a"),0.696*P11^0.847*Q11^-0.748*R11^0.771,L11="Spruce",12.54*P11^0.786*Q11^-0.074*R11^-0.239,L11="Birch",1.055*P11^-0.104*Q11^0.827*R11^0.109,L11="Alder",0.883*P11^1.273*Q11^-1.987*R11^1.338,L11="Oak",0.379*P11^0.44*Q11^0.341*R11^0.584,L11="Aspen",1.135*P11^1.66*Q11^-1.585*R11^0.923)</f>
        <v>10.9948410854511</v>
      </c>
      <c r="X11" s="3" t="n">
        <f aca="false" t="array" ref="X11:X11">_xlfn.IFS(AND(L11="Pine",J11="n"),1.788*P11^-0.142*Q11^-0.312*R11^0.712,AND(L11="Pine",J11="a"),2.379*P11^0.085*Q11^-0.335*R11^0.505,L11="Spruce",52.76*P11^0.015*Q11^-0.487*R11^0.036,L11="Birch",0.516*P11^-0.613*Q11^0.488*R11^0.626,L11="Alder",2.279*P11^0.226*Q11^-1.309*R11^1.002,L11="Oak",0.08*P11^-0.338*Q11^0.973*R11^0.634,L11="Aspen",1.155*P11^0.532*Q11^-0.906*R11^0.735)</f>
        <v>2.32902243730349</v>
      </c>
      <c r="Y11" s="3" t="n">
        <f aca="false">U11+W11+X11</f>
        <v>90.7501541806189</v>
      </c>
    </row>
    <row r="12" customFormat="false" ht="13.8" hidden="false" customHeight="false" outlineLevel="0" collapsed="false">
      <c r="A12" s="0" t="n">
        <v>11</v>
      </c>
      <c r="B12" s="0" t="n">
        <v>5.64</v>
      </c>
      <c r="C12" s="0" t="n">
        <v>2</v>
      </c>
      <c r="D12" s="0" t="s">
        <v>56</v>
      </c>
      <c r="E12" s="1" t="n">
        <v>99.9328056736299</v>
      </c>
      <c r="F12" s="2" t="n">
        <v>44168.4493055556</v>
      </c>
      <c r="G12" s="0" t="s">
        <v>59</v>
      </c>
      <c r="H12" s="0" t="s">
        <v>60</v>
      </c>
      <c r="I12" s="0" t="s">
        <v>61</v>
      </c>
      <c r="J12" s="0" t="s">
        <v>29</v>
      </c>
      <c r="K12" s="0" t="n">
        <v>0</v>
      </c>
      <c r="L12" s="0" t="s">
        <v>30</v>
      </c>
      <c r="M12" s="0" t="n">
        <v>2</v>
      </c>
      <c r="N12" s="0" t="n">
        <v>35</v>
      </c>
      <c r="O12" s="0" t="n">
        <v>15</v>
      </c>
      <c r="P12" s="3" t="n">
        <v>3.67229006012792</v>
      </c>
      <c r="Q12" s="3" t="n">
        <v>7.54337687816445</v>
      </c>
      <c r="R12" s="3" t="n">
        <v>3.70957195312107</v>
      </c>
      <c r="S12" s="0" t="n">
        <v>3500</v>
      </c>
      <c r="T12" s="1" t="n">
        <f aca="false" t="array" ref="T12:T12">_xlfn.IFS(AND(L12="Pine",J12="n"),0.959*P12^-0.347*Q12^1.386*R12^0.762,AND(L12="Pine",J12="a"),1.018*P12^-0.293*Q12^1.331*R12^0.761,L12="Spruce",3.017*P12^0.058*Q12^0.411*R12^0.967,L12="Birch",1.688*P12^0.067*Q12^0.784*R12^0.715,L12="Alder",0.737*P12^-0.1*Q12^0.965*R12^1.003,L12="Oak",0.685*P12^-0.0024*Q12^0.906*R12^0.974,L12="Aspen",0.863*P12^-0.063*Q12^0.913*R12^0.971)</f>
        <v>22.9245768673902</v>
      </c>
      <c r="U12" s="3" t="n">
        <f aca="false" t="array" ref="U12:U12">_xlfn.IFS(AND(L12="Pine",J12="n"),0.279*P12^-0.324*Q12^1.394*R12^0.845,AND(L12="Pine",J12="a"),0.55*P12^-0.6*Q12^1.75*R12^0.573,L12="Spruce",1.597*P12^0.098*Q12^0.407*R12^0.89,L12="Birch",0.853*P12^0.058*Q12^0.788*R12^0.733,L12="Alder",0.232*P12^-0.095*Q12^1.058*R12^1.016,L12="Oak",0.27*P12^-0.098*Q12^1.086*R12^1.027,L12="Aspen",0.305*P12^-0.0093*Q12^0.806*R12^1.079)</f>
        <v>11.8182065523857</v>
      </c>
      <c r="V12" s="3" t="n">
        <f aca="false">_xlfn.IFS(AND(L12="Pine",J12="n"),0.198*P12^-0.757*Q12^1.342*R12^0.642,AND(L12="Pine",J12="a"),0.144*P12^-0.507*Q12^1.299*R12^0.524,L12="Spruce",0.068*P12^0.082*Q12^0.787*R12^1.11,L12="Birch",0.183*P12^-0.171*Q12^0.806*R12^0.803,L12="Alder",0.048*P12^0.156*Q12^0.514*R12^1.165,L12="Oak",0.132*P12^-0.037*Q12^0.633*R12^1.039,L12="Aspen",0.445*P12^0.651*Q12^-0.617*R12^1.049)</f>
        <v>2.1395966899145</v>
      </c>
      <c r="W12" s="3" t="n">
        <f aca="false" t="array" ref="W12:W12">_xlfn.IFS(AND(L12="Pine",J12="n"),0.581*P12^0.761*Q12^-0.689*R12^0.792,AND(L12="Pine",J12="a"),0.696*P12^0.847*Q12^-0.748*R12^0.771,L12="Spruce",12.54*P12^0.786*Q12^-0.074*R12^-0.239,L12="Birch",1.055*P12^-0.104*Q12^0.827*R12^0.109,L12="Alder",0.883*P12^1.273*Q12^-1.987*R12^1.338,L12="Oak",0.379*P12^0.44*Q12^0.341*R12^0.584,L12="Aspen",1.135*P12^1.66*Q12^-1.585*R12^0.923)</f>
        <v>5.65330256972923</v>
      </c>
      <c r="X12" s="3" t="n">
        <f aca="false" t="array" ref="X12:X12">_xlfn.IFS(AND(L12="Pine",J12="n"),1.788*P12^-0.142*Q12^-0.312*R12^0.712,AND(L12="Pine",J12="a"),2.379*P12^0.085*Q12^-0.335*R12^0.505,L12="Spruce",52.76*P12^0.015*Q12^-0.487*R12^0.036,L12="Birch",0.516*P12^-0.613*Q12^0.488*R12^0.626,L12="Alder",2.279*P12^0.226*Q12^-1.309*R12^1.002,L12="Oak",0.08*P12^-0.338*Q12^0.973*R12^0.634,L12="Aspen",1.155*P12^0.532*Q12^-0.906*R12^0.735)</f>
        <v>1.415768177807</v>
      </c>
      <c r="Y12" s="3" t="n">
        <f aca="false">U12+W12+X12</f>
        <v>18.887277299922</v>
      </c>
    </row>
    <row r="13" customFormat="false" ht="13.8" hidden="false" customHeight="false" outlineLevel="0" collapsed="false">
      <c r="A13" s="0" t="n">
        <v>12</v>
      </c>
      <c r="B13" s="0" t="n">
        <v>8.92</v>
      </c>
      <c r="C13" s="0" t="n">
        <v>2</v>
      </c>
      <c r="D13" s="0" t="s">
        <v>56</v>
      </c>
      <c r="E13" s="1" t="n">
        <v>249.965217712587</v>
      </c>
      <c r="F13" s="2" t="n">
        <v>44168.4625</v>
      </c>
      <c r="G13" s="0" t="s">
        <v>62</v>
      </c>
      <c r="H13" s="0" t="s">
        <v>63</v>
      </c>
      <c r="I13" s="0" t="s">
        <v>51</v>
      </c>
      <c r="J13" s="0" t="s">
        <v>34</v>
      </c>
      <c r="K13" s="0" t="n">
        <v>1</v>
      </c>
      <c r="L13" s="0" t="s">
        <v>35</v>
      </c>
      <c r="M13" s="0" t="n">
        <v>0</v>
      </c>
      <c r="N13" s="0" t="n">
        <v>42</v>
      </c>
      <c r="O13" s="0" t="n">
        <v>45</v>
      </c>
      <c r="P13" s="3" t="n">
        <v>18.0419738530134</v>
      </c>
      <c r="Q13" s="3" t="n">
        <v>20.1454331402418</v>
      </c>
      <c r="R13" s="3" t="n">
        <v>39.8880683303505</v>
      </c>
      <c r="S13" s="0" t="n">
        <v>1560</v>
      </c>
      <c r="T13" s="1" t="n">
        <f aca="false" t="array" ref="T13:T13">_xlfn.IFS(AND(L13="Pine",J13="n"),0.959*P13^-0.347*Q13^1.386*R13^0.762,AND(L13="Pine",J13="a"),1.018*P13^-0.293*Q13^1.331*R13^0.761,L13="Spruce",3.017*P13^0.058*Q13^0.411*R13^0.967,L13="Birch",1.688*P13^0.067*Q13^0.784*R13^0.715,L13="Alder",0.737*P13^-0.1*Q13^0.965*R13^1.003,L13="Oak",0.685*P13^-0.0024*Q13^0.906*R13^0.974,L13="Aspen",0.863*P13^-0.063*Q13^0.913*R13^0.971)</f>
        <v>392.425432592826</v>
      </c>
      <c r="U13" s="3" t="n">
        <f aca="false" t="array" ref="U13:U13">_xlfn.IFS(AND(L13="Pine",J13="n"),0.279*P13^-0.324*Q13^1.394*R13^0.845,AND(L13="Pine",J13="a"),0.55*P13^-0.6*Q13^1.75*R13^0.573,L13="Spruce",1.597*P13^0.098*Q13^0.407*R13^0.89,L13="Birch",0.853*P13^0.058*Q13^0.788*R13^0.733,L13="Alder",0.232*P13^-0.095*Q13^1.058*R13^1.016,L13="Oak",0.27*P13^-0.098*Q13^1.086*R13^1.027,L13="Aspen",0.305*P13^-0.0093*Q13^0.806*R13^1.079)</f>
        <v>153.526860311852</v>
      </c>
      <c r="V13" s="3" t="n">
        <f aca="false">_xlfn.IFS(AND(L13="Pine",J13="n"),0.198*P13^-0.757*Q13^1.342*R13^0.642,AND(L13="Pine",J13="a"),0.144*P13^-0.507*Q13^1.299*R13^0.524,L13="Spruce",0.068*P13^0.082*Q13^0.787*R13^1.11,L13="Birch",0.183*P13^-0.171*Q13^0.806*R13^0.803,L13="Alder",0.048*P13^0.156*Q13^0.514*R13^1.165,L13="Oak",0.132*P13^-0.037*Q13^0.633*R13^1.039,L13="Aspen",0.445*P13^0.651*Q13^-0.617*R13^1.049)</f>
        <v>11.3342719720404</v>
      </c>
      <c r="W13" s="3" t="n">
        <f aca="false" t="array" ref="W13:W13">_xlfn.IFS(AND(L13="Pine",J13="n"),0.581*P13^0.761*Q13^-0.689*R13^0.792,AND(L13="Pine",J13="a"),0.696*P13^0.847*Q13^-0.748*R13^0.771,L13="Spruce",12.54*P13^0.786*Q13^-0.074*R13^-0.239,L13="Birch",1.055*P13^-0.104*Q13^0.827*R13^0.109,L13="Alder",0.883*P13^1.273*Q13^-1.987*R13^1.338,L13="Oak",0.379*P13^0.44*Q13^0.341*R13^0.584,L13="Aspen",1.135*P13^1.66*Q13^-1.585*R13^0.923)</f>
        <v>14.6355039844609</v>
      </c>
      <c r="X13" s="3" t="n">
        <f aca="false" t="array" ref="X13:X13">_xlfn.IFS(AND(L13="Pine",J13="n"),1.788*P13^-0.142*Q13^-0.312*R13^0.712,AND(L13="Pine",J13="a"),2.379*P13^0.085*Q13^-0.335*R13^0.505,L13="Spruce",52.76*P13^0.015*Q13^-0.487*R13^0.036,L13="Birch",0.516*P13^-0.613*Q13^0.488*R13^0.626,L13="Alder",2.279*P13^0.226*Q13^-1.309*R13^1.002,L13="Oak",0.08*P13^-0.338*Q13^0.973*R13^0.634,L13="Aspen",1.155*P13^0.532*Q13^-0.906*R13^0.735)</f>
        <v>7.15657356053523</v>
      </c>
      <c r="Y13" s="3" t="n">
        <f aca="false">U13+W13+X13</f>
        <v>175.318937856848</v>
      </c>
    </row>
    <row r="14" customFormat="false" ht="13.8" hidden="false" customHeight="false" outlineLevel="0" collapsed="false">
      <c r="A14" s="0" t="n">
        <v>13</v>
      </c>
      <c r="B14" s="0" t="n">
        <v>8.92</v>
      </c>
      <c r="C14" s="0" t="n">
        <v>2</v>
      </c>
      <c r="D14" s="0" t="s">
        <v>56</v>
      </c>
      <c r="E14" s="1" t="n">
        <v>249.965217712587</v>
      </c>
      <c r="F14" s="2" t="n">
        <v>44168.4805555556</v>
      </c>
      <c r="G14" s="0" t="s">
        <v>64</v>
      </c>
      <c r="H14" s="0" t="s">
        <v>65</v>
      </c>
      <c r="I14" s="0" t="s">
        <v>51</v>
      </c>
      <c r="J14" s="0" t="s">
        <v>34</v>
      </c>
      <c r="K14" s="0" t="n">
        <v>1</v>
      </c>
      <c r="L14" s="0" t="s">
        <v>35</v>
      </c>
      <c r="M14" s="0" t="n">
        <v>0</v>
      </c>
      <c r="N14" s="0" t="n">
        <v>23</v>
      </c>
      <c r="O14" s="0" t="n">
        <v>45</v>
      </c>
      <c r="P14" s="3" t="n">
        <v>21.5163785394881</v>
      </c>
      <c r="Q14" s="3" t="n">
        <v>18.4107529394512</v>
      </c>
      <c r="R14" s="3" t="n">
        <v>32.0015735285246</v>
      </c>
      <c r="S14" s="0" t="n">
        <v>880</v>
      </c>
      <c r="T14" s="1" t="n">
        <f aca="false" t="array" ref="T14:T14">_xlfn.IFS(AND(L14="Pine",J14="n"),0.959*P14^-0.347*Q14^1.386*R14^0.762,AND(L14="Pine",J14="a"),1.018*P14^-0.293*Q14^1.331*R14^0.761,L14="Spruce",3.017*P14^0.058*Q14^0.411*R14^0.967,L14="Birch",1.688*P14^0.067*Q14^0.784*R14^0.715,L14="Alder",0.737*P14^-0.1*Q14^0.965*R14^1.003,L14="Oak",0.685*P14^-0.0024*Q14^0.906*R14^0.974,L14="Aspen",0.863*P14^-0.063*Q14^0.913*R14^0.971)</f>
        <v>279.570940290062</v>
      </c>
      <c r="U14" s="3" t="n">
        <f aca="false" t="array" ref="U14:U14">_xlfn.IFS(AND(L14="Pine",J14="n"),0.279*P14^-0.324*Q14^1.394*R14^0.845,AND(L14="Pine",J14="a"),0.55*P14^-0.6*Q14^1.75*R14^0.573,L14="Spruce",1.597*P14^0.098*Q14^0.407*R14^0.89,L14="Birch",0.853*P14^0.058*Q14^0.788*R14^0.733,L14="Alder",0.232*P14^-0.095*Q14^1.058*R14^1.016,L14="Oak",0.27*P14^-0.098*Q14^1.086*R14^1.027,L14="Aspen",0.305*P14^-0.0093*Q14^0.806*R14^1.079)</f>
        <v>104.00149215333</v>
      </c>
      <c r="V14" s="3" t="n">
        <f aca="false">_xlfn.IFS(AND(L14="Pine",J14="n"),0.198*P14^-0.757*Q14^1.342*R14^0.642,AND(L14="Pine",J14="a"),0.144*P14^-0.507*Q14^1.299*R14^0.524,L14="Spruce",0.068*P14^0.082*Q14^0.787*R14^1.11,L14="Birch",0.183*P14^-0.171*Q14^0.806*R14^0.803,L14="Alder",0.048*P14^0.156*Q14^0.514*R14^1.165,L14="Oak",0.132*P14^-0.037*Q14^0.633*R14^1.039,L14="Aspen",0.445*P14^0.651*Q14^-0.617*R14^1.049)</f>
        <v>8.21648831434201</v>
      </c>
      <c r="W14" s="3" t="n">
        <f aca="false" t="array" ref="W14:W14">_xlfn.IFS(AND(L14="Pine",J14="n"),0.581*P14^0.761*Q14^-0.689*R14^0.792,AND(L14="Pine",J14="a"),0.696*P14^0.847*Q14^-0.748*R14^0.771,L14="Spruce",12.54*P14^0.786*Q14^-0.074*R14^-0.239,L14="Birch",1.055*P14^-0.104*Q14^0.827*R14^0.109,L14="Alder",0.883*P14^1.273*Q14^-1.987*R14^1.338,L14="Oak",0.379*P14^0.44*Q14^0.341*R14^0.584,L14="Aspen",1.135*P14^1.66*Q14^-1.585*R14^0.923)</f>
        <v>15.3348068567224</v>
      </c>
      <c r="X14" s="3" t="n">
        <f aca="false" t="array" ref="X14:X14">_xlfn.IFS(AND(L14="Pine",J14="n"),1.788*P14^-0.142*Q14^-0.312*R14^0.712,AND(L14="Pine",J14="a"),2.379*P14^0.085*Q14^-0.335*R14^0.505,L14="Spruce",52.76*P14^0.015*Q14^-0.487*R14^0.036,L14="Birch",0.516*P14^-0.613*Q14^0.488*R14^0.626,L14="Alder",2.279*P14^0.226*Q14^-1.309*R14^1.002,L14="Oak",0.08*P14^-0.338*Q14^0.973*R14^0.634,L14="Aspen",1.155*P14^0.532*Q14^-0.906*R14^0.735)</f>
        <v>6.69872849808811</v>
      </c>
      <c r="Y14" s="3" t="n">
        <f aca="false">U14+W14+X14</f>
        <v>126.03502750814</v>
      </c>
    </row>
    <row r="15" customFormat="false" ht="13.8" hidden="false" customHeight="false" outlineLevel="0" collapsed="false">
      <c r="A15" s="0" t="n">
        <v>14</v>
      </c>
      <c r="B15" s="0" t="n">
        <v>12.62</v>
      </c>
      <c r="C15" s="0" t="n">
        <v>2</v>
      </c>
      <c r="D15" s="0" t="s">
        <v>56</v>
      </c>
      <c r="E15" s="1" t="n">
        <v>500.343869018386</v>
      </c>
      <c r="F15" s="2" t="n">
        <v>44168.5</v>
      </c>
      <c r="G15" s="0" t="s">
        <v>66</v>
      </c>
      <c r="H15" s="0" t="s">
        <v>67</v>
      </c>
      <c r="I15" s="0" t="s">
        <v>61</v>
      </c>
      <c r="J15" s="0" t="s">
        <v>29</v>
      </c>
      <c r="K15" s="0" t="n">
        <v>0</v>
      </c>
      <c r="L15" s="0" t="s">
        <v>30</v>
      </c>
      <c r="M15" s="0" t="n">
        <v>2</v>
      </c>
      <c r="N15" s="0" t="n">
        <v>27</v>
      </c>
      <c r="O15" s="0" t="n">
        <v>60</v>
      </c>
      <c r="P15" s="3" t="n">
        <v>21.3756091531134</v>
      </c>
      <c r="Q15" s="3" t="n">
        <v>18.9261223298789</v>
      </c>
      <c r="R15" s="3" t="n">
        <v>17.2135141312183</v>
      </c>
      <c r="S15" s="0" t="n">
        <v>480</v>
      </c>
      <c r="T15" s="1" t="n">
        <f aca="false" t="array" ref="T15:T15">_xlfn.IFS(AND(L15="Pine",J15="n"),0.959*P15^-0.347*Q15^1.386*R15^0.762,AND(L15="Pine",J15="a"),1.018*P15^-0.293*Q15^1.331*R15^0.761,L15="Spruce",3.017*P15^0.058*Q15^0.411*R15^0.967,L15="Birch",1.688*P15^0.067*Q15^0.784*R15^0.715,L15="Alder",0.737*P15^-0.1*Q15^0.965*R15^1.003,L15="Oak",0.685*P15^-0.0024*Q15^0.906*R15^0.974,L15="Aspen",0.863*P15^-0.063*Q15^0.913*R15^0.971)</f>
        <v>158.979098939743</v>
      </c>
      <c r="U15" s="3" t="n">
        <f aca="false" t="array" ref="U15:U15">_xlfn.IFS(AND(L15="Pine",J15="n"),0.279*P15^-0.324*Q15^1.394*R15^0.845,AND(L15="Pine",J15="a"),0.55*P15^-0.6*Q15^1.75*R15^0.573,L15="Spruce",1.597*P15^0.098*Q15^0.407*R15^0.89,L15="Birch",0.853*P15^0.058*Q15^0.788*R15^0.733,L15="Alder",0.232*P15^-0.095*Q15^1.058*R15^1.016,L15="Oak",0.27*P15^-0.098*Q15^1.086*R15^1.027,L15="Aspen",0.305*P15^-0.0093*Q15^0.806*R15^1.079)</f>
        <v>83.2340930849213</v>
      </c>
      <c r="V15" s="3" t="n">
        <f aca="false">_xlfn.IFS(AND(L15="Pine",J15="n"),0.198*P15^-0.757*Q15^1.342*R15^0.642,AND(L15="Pine",J15="a"),0.144*P15^-0.507*Q15^1.299*R15^0.524,L15="Spruce",0.068*P15^0.082*Q15^0.787*R15^1.11,L15="Birch",0.183*P15^-0.171*Q15^0.806*R15^0.803,L15="Alder",0.048*P15^0.156*Q15^0.514*R15^1.165,L15="Oak",0.132*P15^-0.037*Q15^0.633*R15^1.039,L15="Aspen",0.445*P15^0.651*Q15^-0.617*R15^1.049)</f>
        <v>11.3959346817642</v>
      </c>
      <c r="W15" s="3" t="n">
        <f aca="false" t="array" ref="W15:W15">_xlfn.IFS(AND(L15="Pine",J15="n"),0.581*P15^0.761*Q15^-0.689*R15^0.792,AND(L15="Pine",J15="a"),0.696*P15^0.847*Q15^-0.748*R15^0.771,L15="Spruce",12.54*P15^0.786*Q15^-0.074*R15^-0.239,L15="Birch",1.055*P15^-0.104*Q15^0.827*R15^0.109,L15="Alder",0.883*P15^1.273*Q15^-1.987*R15^1.338,L15="Oak",0.379*P15^0.44*Q15^0.341*R15^0.584,L15="Aspen",1.135*P15^1.66*Q15^-1.585*R15^0.923)</f>
        <v>11.9064061803548</v>
      </c>
      <c r="X15" s="3" t="n">
        <f aca="false" t="array" ref="X15:X15">_xlfn.IFS(AND(L15="Pine",J15="n"),1.788*P15^-0.142*Q15^-0.312*R15^0.712,AND(L15="Pine",J15="a"),2.379*P15^0.085*Q15^-0.335*R15^0.505,L15="Spruce",52.76*P15^0.015*Q15^-0.487*R15^0.036,L15="Birch",0.516*P15^-0.613*Q15^0.488*R15^0.626,L15="Alder",2.279*P15^0.226*Q15^-1.309*R15^1.002,L15="Oak",0.08*P15^-0.338*Q15^0.973*R15^0.634,L15="Aspen",1.155*P15^0.532*Q15^-0.906*R15^0.735)</f>
        <v>1.96911044187558</v>
      </c>
      <c r="Y15" s="3" t="n">
        <f aca="false">U15+W15+X15</f>
        <v>97.1096097071516</v>
      </c>
    </row>
    <row r="16" customFormat="false" ht="13.8" hidden="false" customHeight="false" outlineLevel="0" collapsed="false">
      <c r="A16" s="0" t="n">
        <v>15</v>
      </c>
      <c r="B16" s="0" t="n">
        <v>12.62</v>
      </c>
      <c r="C16" s="0" t="n">
        <v>2</v>
      </c>
      <c r="D16" s="0" t="s">
        <v>56</v>
      </c>
      <c r="E16" s="1" t="n">
        <v>500.343869018386</v>
      </c>
      <c r="F16" s="2" t="n">
        <v>44168.51875</v>
      </c>
      <c r="G16" s="0" t="s">
        <v>68</v>
      </c>
      <c r="H16" s="0" t="s">
        <v>69</v>
      </c>
      <c r="I16" s="0" t="s">
        <v>40</v>
      </c>
      <c r="J16" s="0" t="s">
        <v>29</v>
      </c>
      <c r="K16" s="0" t="n">
        <v>0</v>
      </c>
      <c r="L16" s="0" t="s">
        <v>30</v>
      </c>
      <c r="M16" s="0" t="n">
        <v>2</v>
      </c>
      <c r="N16" s="0" t="n">
        <v>56</v>
      </c>
      <c r="O16" s="0" t="n">
        <v>45</v>
      </c>
      <c r="P16" s="3" t="n">
        <v>14.6868547927629</v>
      </c>
      <c r="Q16" s="3" t="n">
        <v>18.1011198134921</v>
      </c>
      <c r="R16" s="3" t="n">
        <v>18.284060970311</v>
      </c>
      <c r="S16" s="0" t="n">
        <v>1080</v>
      </c>
      <c r="T16" s="1" t="n">
        <f aca="false" t="array" ref="T16:T16">_xlfn.IFS(AND(L16="Pine",J16="n"),0.959*P16^-0.347*Q16^1.386*R16^0.762,AND(L16="Pine",J16="a"),1.018*P16^-0.293*Q16^1.331*R16^0.761,L16="Spruce",3.017*P16^0.058*Q16^0.411*R16^0.967,L16="Birch",1.688*P16^0.067*Q16^0.784*R16^0.715,L16="Alder",0.737*P16^-0.1*Q16^0.965*R16^1.003,L16="Oak",0.685*P16^-0.0024*Q16^0.906*R16^0.974,L16="Aspen",0.863*P16^-0.063*Q16^0.913*R16^0.971)</f>
        <v>156.307454940514</v>
      </c>
      <c r="U16" s="3" t="n">
        <f aca="false" t="array" ref="U16:U16">_xlfn.IFS(AND(L16="Pine",J16="n"),0.279*P16^-0.324*Q16^1.394*R16^0.845,AND(L16="Pine",J16="a"),0.55*P16^-0.6*Q16^1.75*R16^0.573,L16="Spruce",1.597*P16^0.098*Q16^0.407*R16^0.89,L16="Birch",0.853*P16^0.058*Q16^0.788*R16^0.733,L16="Alder",0.232*P16^-0.095*Q16^1.058*R16^1.016,L16="Oak",0.27*P16^-0.098*Q16^1.086*R16^1.027,L16="Aspen",0.305*P16^-0.0093*Q16^0.806*R16^1.079)</f>
        <v>82.1867961971273</v>
      </c>
      <c r="V16" s="3" t="n">
        <f aca="false">_xlfn.IFS(AND(L16="Pine",J16="n"),0.198*P16^-0.757*Q16^1.342*R16^0.642,AND(L16="Pine",J16="a"),0.144*P16^-0.507*Q16^1.299*R16^0.524,L16="Spruce",0.068*P16^0.082*Q16^0.787*R16^1.11,L16="Birch",0.183*P16^-0.171*Q16^0.806*R16^0.803,L16="Alder",0.048*P16^0.156*Q16^0.514*R16^1.165,L16="Oak",0.132*P16^-0.037*Q16^0.633*R16^1.039,L16="Aspen",0.445*P16^0.651*Q16^-0.617*R16^1.049)</f>
        <v>12.3044214597598</v>
      </c>
      <c r="W16" s="3" t="n">
        <f aca="false" t="array" ref="W16:W16">_xlfn.IFS(AND(L16="Pine",J16="n"),0.581*P16^0.761*Q16^-0.689*R16^0.792,AND(L16="Pine",J16="a"),0.696*P16^0.847*Q16^-0.748*R16^0.771,L16="Spruce",12.54*P16^0.786*Q16^-0.074*R16^-0.239,L16="Birch",1.055*P16^-0.104*Q16^0.827*R16^0.109,L16="Alder",0.883*P16^1.273*Q16^-1.987*R16^1.338,L16="Oak",0.379*P16^0.44*Q16^0.341*R16^0.584,L16="Aspen",1.135*P16^1.66*Q16^-1.585*R16^0.923)</f>
        <v>12.0110281755122</v>
      </c>
      <c r="X16" s="3" t="n">
        <f aca="false" t="array" ref="X16:X16">_xlfn.IFS(AND(L16="Pine",J16="n"),1.788*P16^-0.142*Q16^-0.312*R16^0.712,AND(L16="Pine",J16="a"),2.379*P16^0.085*Q16^-0.335*R16^0.505,L16="Spruce",52.76*P16^0.015*Q16^-0.487*R16^0.036,L16="Birch",0.516*P16^-0.613*Q16^0.488*R16^0.626,L16="Alder",2.279*P16^0.226*Q16^-1.309*R16^1.002,L16="Oak",0.08*P16^-0.338*Q16^0.973*R16^0.634,L16="Aspen",1.155*P16^0.532*Q16^-0.906*R16^0.735)</f>
        <v>2.51848917464125</v>
      </c>
      <c r="Y16" s="3" t="n">
        <f aca="false">U16+W16+X16</f>
        <v>96.7163135472809</v>
      </c>
    </row>
    <row r="17" customFormat="false" ht="13.8" hidden="false" customHeight="false" outlineLevel="0" collapsed="false">
      <c r="A17" s="0" t="n">
        <v>16</v>
      </c>
      <c r="B17" s="0" t="n">
        <v>8.92</v>
      </c>
      <c r="C17" s="0" t="n">
        <v>2</v>
      </c>
      <c r="D17" s="0" t="s">
        <v>56</v>
      </c>
      <c r="E17" s="1" t="n">
        <v>249.965217712587</v>
      </c>
      <c r="F17" s="2" t="n">
        <v>44168.5423611111</v>
      </c>
      <c r="G17" s="0" t="s">
        <v>70</v>
      </c>
      <c r="H17" s="0" t="s">
        <v>71</v>
      </c>
      <c r="I17" s="0" t="s">
        <v>46</v>
      </c>
      <c r="J17" s="0" t="s">
        <v>34</v>
      </c>
      <c r="K17" s="0" t="n">
        <v>1</v>
      </c>
      <c r="L17" s="0" t="s">
        <v>35</v>
      </c>
      <c r="M17" s="0" t="n">
        <v>0</v>
      </c>
      <c r="N17" s="0" t="n">
        <v>21</v>
      </c>
      <c r="O17" s="0" t="n">
        <v>45</v>
      </c>
      <c r="P17" s="3" t="n">
        <v>10.5311329829588</v>
      </c>
      <c r="Q17" s="3" t="n">
        <v>7.9003041139067</v>
      </c>
      <c r="R17" s="3" t="n">
        <v>7.31778740775001</v>
      </c>
      <c r="S17" s="0" t="n">
        <v>840</v>
      </c>
      <c r="T17" s="1" t="n">
        <f aca="false" t="array" ref="T17:T17">_xlfn.IFS(AND(L17="Pine",J17="n"),0.959*P17^-0.347*Q17^1.386*R17^0.762,AND(L17="Pine",J17="a"),1.018*P17^-0.293*Q17^1.331*R17^0.761,L17="Spruce",3.017*P17^0.058*Q17^0.411*R17^0.967,L17="Birch",1.688*P17^0.067*Q17^0.784*R17^0.715,L17="Alder",0.737*P17^-0.1*Q17^0.965*R17^1.003,L17="Oak",0.685*P17^-0.0024*Q17^0.906*R17^0.974,L17="Aspen",0.863*P17^-0.063*Q17^0.913*R17^0.971)</f>
        <v>36.3680071555768</v>
      </c>
      <c r="U17" s="3" t="n">
        <f aca="false" t="array" ref="U17:U17">_xlfn.IFS(AND(L17="Pine",J17="n"),0.279*P17^-0.324*Q17^1.394*R17^0.845,AND(L17="Pine",J17="a"),0.55*P17^-0.6*Q17^1.75*R17^0.573,L17="Spruce",1.597*P17^0.098*Q17^0.407*R17^0.89,L17="Birch",0.853*P17^0.058*Q17^0.788*R17^0.733,L17="Alder",0.232*P17^-0.095*Q17^1.058*R17^1.016,L17="Oak",0.27*P17^-0.098*Q17^1.086*R17^1.027,L17="Aspen",0.305*P17^-0.0093*Q17^0.806*R17^1.079)</f>
        <v>15.5971021488282</v>
      </c>
      <c r="V17" s="3" t="n">
        <f aca="false">_xlfn.IFS(AND(L17="Pine",J17="n"),0.198*P17^-0.757*Q17^1.342*R17^0.642,AND(L17="Pine",J17="a"),0.144*P17^-0.507*Q17^1.299*R17^0.524,L17="Spruce",0.068*P17^0.082*Q17^0.787*R17^1.11,L17="Birch",0.183*P17^-0.171*Q17^0.806*R17^0.803,L17="Alder",0.048*P17^0.156*Q17^0.514*R17^1.165,L17="Oak",0.132*P17^-0.037*Q17^0.633*R17^1.039,L17="Aspen",0.445*P17^0.651*Q17^-0.617*R17^1.049)</f>
        <v>1.81527294705645</v>
      </c>
      <c r="W17" s="3" t="n">
        <f aca="false" t="array" ref="W17:W17">_xlfn.IFS(AND(L17="Pine",J17="n"),0.581*P17^0.761*Q17^-0.689*R17^0.792,AND(L17="Pine",J17="a"),0.696*P17^0.847*Q17^-0.748*R17^0.771,L17="Spruce",12.54*P17^0.786*Q17^-0.074*R17^-0.239,L17="Birch",1.055*P17^-0.104*Q17^0.827*R17^0.109,L17="Alder",0.883*P17^1.273*Q17^-1.987*R17^1.338,L17="Oak",0.379*P17^0.44*Q17^0.341*R17^0.584,L17="Aspen",1.135*P17^1.66*Q17^-1.585*R17^0.923)</f>
        <v>5.05411237797523</v>
      </c>
      <c r="X17" s="3" t="n">
        <f aca="false" t="array" ref="X17:X17">_xlfn.IFS(AND(L17="Pine",J17="n"),1.788*P17^-0.142*Q17^-0.312*R17^0.712,AND(L17="Pine",J17="a"),2.379*P17^0.085*Q17^-0.335*R17^0.505,L17="Spruce",52.76*P17^0.015*Q17^-0.487*R17^0.036,L17="Birch",0.516*P17^-0.613*Q17^0.488*R17^0.626,L17="Alder",2.279*P17^0.226*Q17^-1.309*R17^1.002,L17="Oak",0.08*P17^-0.338*Q17^0.973*R17^0.634,L17="Aspen",1.155*P17^0.532*Q17^-0.906*R17^0.735)</f>
        <v>3.97288452674584</v>
      </c>
      <c r="Y17" s="3" t="n">
        <f aca="false">U17+W17+X17</f>
        <v>24.6240990535493</v>
      </c>
    </row>
    <row r="18" customFormat="false" ht="13.8" hidden="false" customHeight="false" outlineLevel="0" collapsed="false">
      <c r="A18" s="0" t="n">
        <v>17</v>
      </c>
      <c r="B18" s="0" t="n">
        <v>12.62</v>
      </c>
      <c r="C18" s="0" t="n">
        <v>2</v>
      </c>
      <c r="D18" s="0" t="s">
        <v>72</v>
      </c>
      <c r="E18" s="1" t="n">
        <v>500.343869018386</v>
      </c>
      <c r="F18" s="2" t="n">
        <v>44168.5576388889</v>
      </c>
      <c r="G18" s="0" t="s">
        <v>73</v>
      </c>
      <c r="H18" s="0" t="s">
        <v>74</v>
      </c>
      <c r="I18" s="0" t="s">
        <v>46</v>
      </c>
      <c r="J18" s="0" t="s">
        <v>34</v>
      </c>
      <c r="K18" s="0" t="n">
        <v>1</v>
      </c>
      <c r="L18" s="0" t="s">
        <v>35</v>
      </c>
      <c r="M18" s="0" t="n">
        <v>0</v>
      </c>
      <c r="N18" s="0" t="n">
        <v>51</v>
      </c>
      <c r="O18" s="0" t="n">
        <v>50</v>
      </c>
      <c r="P18" s="3" t="n">
        <v>19.8317390145299</v>
      </c>
      <c r="Q18" s="3" t="n">
        <v>14.6495619089308</v>
      </c>
      <c r="R18" s="3" t="n">
        <v>29.016214546377</v>
      </c>
      <c r="S18" s="0" t="n">
        <v>940</v>
      </c>
      <c r="T18" s="1" t="n">
        <f aca="false" t="array" ref="T18:T18">_xlfn.IFS(AND(L18="Pine",J18="n"),0.959*P18^-0.347*Q18^1.386*R18^0.762,AND(L18="Pine",J18="a"),1.018*P18^-0.293*Q18^1.331*R18^0.761,L18="Spruce",3.017*P18^0.058*Q18^0.411*R18^0.967,L18="Birch",1.688*P18^0.067*Q18^0.784*R18^0.715,L18="Alder",0.737*P18^-0.1*Q18^0.965*R18^1.003,L18="Oak",0.685*P18^-0.0024*Q18^0.906*R18^0.974,L18="Aspen",0.863*P18^-0.063*Q18^0.913*R18^0.971)</f>
        <v>196.066443024962</v>
      </c>
      <c r="U18" s="3" t="n">
        <f aca="false" t="array" ref="U18:U18">_xlfn.IFS(AND(L18="Pine",J18="n"),0.279*P18^-0.324*Q18^1.394*R18^0.845,AND(L18="Pine",J18="a"),0.55*P18^-0.6*Q18^1.75*R18^0.573,L18="Spruce",1.597*P18^0.098*Q18^0.407*R18^0.89,L18="Birch",0.853*P18^0.058*Q18^0.788*R18^0.733,L18="Alder",0.232*P18^-0.095*Q18^1.058*R18^1.016,L18="Oak",0.27*P18^-0.098*Q18^1.086*R18^1.027,L18="Aspen",0.305*P18^-0.0093*Q18^0.806*R18^1.079)</f>
        <v>69.2201407134219</v>
      </c>
      <c r="V18" s="3" t="n">
        <f aca="false">_xlfn.IFS(AND(L18="Pine",J18="n"),0.198*P18^-0.757*Q18^1.342*R18^0.642,AND(L18="Pine",J18="a"),0.144*P18^-0.507*Q18^1.299*R18^0.524,L18="Spruce",0.068*P18^0.082*Q18^0.787*R18^1.11,L18="Birch",0.183*P18^-0.171*Q18^0.806*R18^0.803,L18="Alder",0.048*P18^0.156*Q18^0.514*R18^1.165,L18="Oak",0.132*P18^-0.037*Q18^0.633*R18^1.039,L18="Aspen",0.445*P18^0.651*Q18^-0.617*R18^1.049)</f>
        <v>6.04547634602267</v>
      </c>
      <c r="W18" s="3" t="n">
        <f aca="false" t="array" ref="W18:W18">_xlfn.IFS(AND(L18="Pine",J18="n"),0.581*P18^0.761*Q18^-0.689*R18^0.792,AND(L18="Pine",J18="a"),0.696*P18^0.847*Q18^-0.748*R18^0.771,L18="Spruce",12.54*P18^0.786*Q18^-0.074*R18^-0.239,L18="Birch",1.055*P18^-0.104*Q18^0.827*R18^0.109,L18="Alder",0.883*P18^1.273*Q18^-1.987*R18^1.338,L18="Oak",0.379*P18^0.44*Q18^0.341*R18^0.584,L18="Aspen",1.135*P18^1.66*Q18^-1.585*R18^0.923)</f>
        <v>15.7446506334499</v>
      </c>
      <c r="X18" s="3" t="n">
        <f aca="false" t="array" ref="X18:X18">_xlfn.IFS(AND(L18="Pine",J18="n"),1.788*P18^-0.142*Q18^-0.312*R18^0.712,AND(L18="Pine",J18="a"),2.379*P18^0.085*Q18^-0.335*R18^0.505,L18="Spruce",52.76*P18^0.015*Q18^-0.487*R18^0.036,L18="Birch",0.516*P18^-0.613*Q18^0.488*R18^0.626,L18="Alder",2.279*P18^0.226*Q18^-1.309*R18^1.002,L18="Oak",0.08*P18^-0.338*Q18^0.973*R18^0.634,L18="Aspen",1.155*P18^0.532*Q18^-0.906*R18^0.735)</f>
        <v>6.83521904919603</v>
      </c>
      <c r="Y18" s="3" t="n">
        <f aca="false">U18+W18+X18</f>
        <v>91.8000103960681</v>
      </c>
    </row>
    <row r="19" customFormat="false" ht="13.8" hidden="false" customHeight="false" outlineLevel="0" collapsed="false">
      <c r="A19" s="0" t="n">
        <v>18</v>
      </c>
      <c r="B19" s="0" t="n">
        <v>17.84</v>
      </c>
      <c r="C19" s="0" t="n">
        <v>3</v>
      </c>
      <c r="D19" s="0" t="s">
        <v>75</v>
      </c>
      <c r="E19" s="1" t="n">
        <v>999.860870850348</v>
      </c>
      <c r="F19" s="2" t="n">
        <v>44168.6111111111</v>
      </c>
      <c r="G19" s="0" t="s">
        <v>76</v>
      </c>
      <c r="H19" s="0" t="s">
        <v>77</v>
      </c>
      <c r="I19" s="0" t="s">
        <v>78</v>
      </c>
      <c r="J19" s="0" t="s">
        <v>29</v>
      </c>
      <c r="K19" s="0" t="n">
        <v>0</v>
      </c>
      <c r="L19" s="0" t="s">
        <v>35</v>
      </c>
      <c r="M19" s="0" t="n">
        <v>0</v>
      </c>
      <c r="N19" s="0" t="n">
        <v>32</v>
      </c>
      <c r="O19" s="0" t="n">
        <v>105</v>
      </c>
      <c r="P19" s="3" t="n">
        <v>36.1011124839754</v>
      </c>
      <c r="Q19" s="3" t="n">
        <v>22.8998029696302</v>
      </c>
      <c r="R19" s="3" t="n">
        <v>31.7360720102958</v>
      </c>
      <c r="S19" s="0" t="n">
        <v>310</v>
      </c>
      <c r="T19" s="1" t="n">
        <f aca="false" t="array" ref="T19:T19">_xlfn.IFS(AND(L19="Pine",J19="n"),0.959*P19^-0.347*Q19^1.386*R19^0.762,AND(L19="Pine",J19="a"),1.018*P19^-0.293*Q19^1.331*R19^0.761,L19="Spruce",3.017*P19^0.058*Q19^0.411*R19^0.967,L19="Birch",1.688*P19^0.067*Q19^0.784*R19^0.715,L19="Alder",0.737*P19^-0.1*Q19^0.965*R19^1.003,L19="Oak",0.685*P19^-0.0024*Q19^0.906*R19^0.974,L19="Aspen",0.863*P19^-0.063*Q19^0.913*R19^0.971)</f>
        <v>295.303967136686</v>
      </c>
      <c r="U19" s="3" t="n">
        <f aca="false" t="array" ref="U19:U19">_xlfn.IFS(AND(L19="Pine",J19="n"),0.279*P19^-0.324*Q19^1.394*R19^0.845,AND(L19="Pine",J19="a"),0.55*P19^-0.6*Q19^1.75*R19^0.573,L19="Spruce",1.597*P19^0.098*Q19^0.407*R19^0.89,L19="Birch",0.853*P19^0.058*Q19^0.788*R19^0.733,L19="Alder",0.232*P19^-0.095*Q19^1.058*R19^1.016,L19="Oak",0.27*P19^-0.098*Q19^1.086*R19^1.027,L19="Aspen",0.305*P19^-0.0093*Q19^0.806*R19^1.079)</f>
        <v>127.463376350061</v>
      </c>
      <c r="V19" s="3" t="n">
        <f aca="false">_xlfn.IFS(AND(L19="Pine",J19="n"),0.198*P19^-0.757*Q19^1.342*R19^0.642,AND(L19="Pine",J19="a"),0.144*P19^-0.507*Q19^1.299*R19^0.524,L19="Spruce",0.068*P19^0.082*Q19^0.787*R19^1.11,L19="Birch",0.183*P19^-0.171*Q19^0.806*R19^0.803,L19="Alder",0.048*P19^0.156*Q19^0.514*R19^1.165,L19="Oak",0.132*P19^-0.037*Q19^0.633*R19^1.039,L19="Aspen",0.445*P19^0.651*Q19^-0.617*R19^1.049)</f>
        <v>8.06331167172255</v>
      </c>
      <c r="W19" s="3" t="n">
        <f aca="false" t="array" ref="W19:W19">_xlfn.IFS(AND(L19="Pine",J19="n"),0.581*P19^0.761*Q19^-0.689*R19^0.792,AND(L19="Pine",J19="a"),0.696*P19^0.847*Q19^-0.748*R19^0.771,L19="Spruce",12.54*P19^0.786*Q19^-0.074*R19^-0.239,L19="Birch",1.055*P19^-0.104*Q19^0.827*R19^0.109,L19="Alder",0.883*P19^1.273*Q19^-1.987*R19^1.338,L19="Oak",0.379*P19^0.44*Q19^0.341*R19^0.584,L19="Aspen",1.135*P19^1.66*Q19^-1.585*R19^0.923)</f>
        <v>15.9131200049427</v>
      </c>
      <c r="X19" s="3" t="n">
        <f aca="false" t="array" ref="X19:X19">_xlfn.IFS(AND(L19="Pine",J19="n"),1.788*P19^-0.142*Q19^-0.312*R19^0.712,AND(L19="Pine",J19="a"),2.379*P19^0.085*Q19^-0.335*R19^0.505,L19="Spruce",52.76*P19^0.015*Q19^-0.487*R19^0.036,L19="Birch",0.516*P19^-0.613*Q19^0.488*R19^0.626,L19="Alder",2.279*P19^0.226*Q19^-1.309*R19^1.002,L19="Oak",0.08*P19^-0.338*Q19^0.973*R19^0.634,L19="Aspen",1.155*P19^0.532*Q19^-0.906*R19^0.735)</f>
        <v>4.74283423229596</v>
      </c>
      <c r="Y19" s="3" t="n">
        <f aca="false">U19+W19+X19</f>
        <v>148.119330587299</v>
      </c>
    </row>
    <row r="20" customFormat="false" ht="13.8" hidden="false" customHeight="false" outlineLevel="0" collapsed="false">
      <c r="A20" s="0" t="n">
        <v>19</v>
      </c>
      <c r="B20" s="0" t="n">
        <v>5.64</v>
      </c>
      <c r="C20" s="0" t="n">
        <v>3</v>
      </c>
      <c r="D20" s="0" t="s">
        <v>79</v>
      </c>
      <c r="E20" s="1" t="n">
        <v>99.9328056736299</v>
      </c>
      <c r="F20" s="2" t="n">
        <v>44168.6291666667</v>
      </c>
      <c r="G20" s="0" t="s">
        <v>80</v>
      </c>
      <c r="H20" s="0" t="s">
        <v>81</v>
      </c>
      <c r="I20" s="0" t="s">
        <v>46</v>
      </c>
      <c r="J20" s="0" t="s">
        <v>29</v>
      </c>
      <c r="K20" s="0" t="n">
        <v>0</v>
      </c>
      <c r="L20" s="0" t="s">
        <v>35</v>
      </c>
      <c r="M20" s="0" t="n">
        <v>0</v>
      </c>
      <c r="N20" s="0" t="n">
        <v>33</v>
      </c>
      <c r="O20" s="0" t="n">
        <v>15</v>
      </c>
      <c r="P20" s="3" t="n">
        <v>1.87487373312218</v>
      </c>
      <c r="Q20" s="3" t="n">
        <v>4.19534255964957</v>
      </c>
      <c r="R20" s="3" t="n">
        <v>0.911674463055179</v>
      </c>
      <c r="S20" s="0" t="n">
        <v>3300</v>
      </c>
      <c r="T20" s="1" t="n">
        <f aca="false" t="array" ref="T20:T20">_xlfn.IFS(AND(L20="Pine",J20="n"),0.959*P20^-0.347*Q20^1.386*R20^0.762,AND(L20="Pine",J20="a"),1.018*P20^-0.293*Q20^1.331*R20^0.761,L20="Spruce",3.017*P20^0.058*Q20^0.411*R20^0.967,L20="Birch",1.688*P20^0.067*Q20^0.784*R20^0.715,L20="Alder",0.737*P20^-0.1*Q20^0.965*R20^1.003,L20="Oak",0.685*P20^-0.0024*Q20^0.906*R20^0.974,L20="Aspen",0.863*P20^-0.063*Q20^0.913*R20^0.971)</f>
        <v>5.24385759743621</v>
      </c>
      <c r="U20" s="3" t="n">
        <f aca="false" t="array" ref="U20:U20">_xlfn.IFS(AND(L20="Pine",J20="n"),0.279*P20^-0.324*Q20^1.394*R20^0.845,AND(L20="Pine",J20="a"),0.55*P20^-0.6*Q20^1.75*R20^0.573,L20="Spruce",1.597*P20^0.098*Q20^0.407*R20^0.89,L20="Birch",0.853*P20^0.058*Q20^0.788*R20^0.733,L20="Alder",0.232*P20^-0.095*Q20^1.058*R20^1.016,L20="Oak",0.27*P20^-0.098*Q20^1.086*R20^1.027,L20="Aspen",0.305*P20^-0.0093*Q20^0.806*R20^1.079)</f>
        <v>1.55368754441358</v>
      </c>
      <c r="V20" s="3" t="n">
        <f aca="false">_xlfn.IFS(AND(L20="Pine",J20="n"),0.198*P20^-0.757*Q20^1.342*R20^0.642,AND(L20="Pine",J20="a"),0.144*P20^-0.507*Q20^1.299*R20^0.524,L20="Spruce",0.068*P20^0.082*Q20^0.787*R20^1.11,L20="Birch",0.183*P20^-0.171*Q20^0.806*R20^0.803,L20="Alder",0.048*P20^0.156*Q20^0.514*R20^1.165,L20="Oak",0.132*P20^-0.037*Q20^0.633*R20^1.039,L20="Aspen",0.445*P20^0.651*Q20^-0.617*R20^1.049)</f>
        <v>0.79432165179705</v>
      </c>
      <c r="W20" s="3" t="n">
        <f aca="false" t="array" ref="W20:W20">_xlfn.IFS(AND(L20="Pine",J20="n"),0.581*P20^0.761*Q20^-0.689*R20^0.792,AND(L20="Pine",J20="a"),0.696*P20^0.847*Q20^-0.748*R20^0.771,L20="Spruce",12.54*P20^0.786*Q20^-0.074*R20^-0.239,L20="Birch",1.055*P20^-0.104*Q20^0.827*R20^0.109,L20="Alder",0.883*P20^1.273*Q20^-1.987*R20^1.338,L20="Oak",0.379*P20^0.44*Q20^0.341*R20^0.584,L20="Aspen",1.135*P20^1.66*Q20^-1.585*R20^0.923)</f>
        <v>0.324350221651245</v>
      </c>
      <c r="X20" s="3" t="n">
        <f aca="false" t="array" ref="X20:X20">_xlfn.IFS(AND(L20="Pine",J20="n"),1.788*P20^-0.142*Q20^-0.312*R20^0.712,AND(L20="Pine",J20="a"),2.379*P20^0.085*Q20^-0.335*R20^0.505,L20="Spruce",52.76*P20^0.015*Q20^-0.487*R20^0.036,L20="Birch",0.516*P20^-0.613*Q20^0.488*R20^0.626,L20="Alder",2.279*P20^0.226*Q20^-1.309*R20^1.002,L20="Oak",0.08*P20^-0.338*Q20^0.973*R20^0.634,L20="Aspen",1.155*P20^0.532*Q20^-0.906*R20^0.735)</f>
        <v>0.978831596654895</v>
      </c>
      <c r="Y20" s="3" t="n">
        <f aca="false">U20+W20+X20</f>
        <v>2.85686936271972</v>
      </c>
    </row>
    <row r="21" customFormat="false" ht="13.8" hidden="false" customHeight="false" outlineLevel="0" collapsed="false">
      <c r="A21" s="0" t="n">
        <v>20</v>
      </c>
      <c r="B21" s="0" t="n">
        <v>5.64</v>
      </c>
      <c r="C21" s="0" t="n">
        <v>3</v>
      </c>
      <c r="D21" s="0" t="s">
        <v>75</v>
      </c>
      <c r="E21" s="1" t="n">
        <v>99.9328056736299</v>
      </c>
      <c r="F21" s="2" t="n">
        <v>44168.6465277778</v>
      </c>
      <c r="G21" s="0" t="s">
        <v>82</v>
      </c>
      <c r="H21" s="0" t="s">
        <v>83</v>
      </c>
      <c r="I21" s="0" t="s">
        <v>40</v>
      </c>
      <c r="J21" s="0" t="s">
        <v>34</v>
      </c>
      <c r="K21" s="0" t="n">
        <v>1</v>
      </c>
      <c r="L21" s="0" t="s">
        <v>35</v>
      </c>
      <c r="M21" s="0" t="n">
        <v>0</v>
      </c>
      <c r="N21" s="0" t="n">
        <v>34</v>
      </c>
      <c r="O21" s="0" t="n">
        <v>45</v>
      </c>
      <c r="P21" s="3" t="n">
        <v>9.88016432347274</v>
      </c>
      <c r="Q21" s="3" t="n">
        <v>10.6885208184223</v>
      </c>
      <c r="R21" s="3" t="n">
        <v>26.0848926110357</v>
      </c>
      <c r="S21" s="0" t="n">
        <v>3400</v>
      </c>
      <c r="T21" s="1" t="n">
        <f aca="false" t="array" ref="T21:T21">_xlfn.IFS(AND(L21="Pine",J21="n"),0.959*P21^-0.347*Q21^1.386*R21^0.762,AND(L21="Pine",J21="a"),1.018*P21^-0.293*Q21^1.331*R21^0.761,L21="Spruce",3.017*P21^0.058*Q21^0.411*R21^0.967,L21="Birch",1.688*P21^0.067*Q21^0.784*R21^0.715,L21="Alder",0.737*P21^-0.1*Q21^0.965*R21^1.003,L21="Oak",0.685*P21^-0.0024*Q21^0.906*R21^0.974,L21="Aspen",0.863*P21^-0.063*Q21^0.913*R21^0.971)</f>
        <v>145.761652021996</v>
      </c>
      <c r="U21" s="3" t="n">
        <f aca="false" t="array" ref="U21:U21">_xlfn.IFS(AND(L21="Pine",J21="n"),0.279*P21^-0.324*Q21^1.394*R21^0.845,AND(L21="Pine",J21="a"),0.55*P21^-0.6*Q21^1.75*R21^0.573,L21="Spruce",1.597*P21^0.098*Q21^0.407*R21^0.89,L21="Birch",0.853*P21^0.058*Q21^0.788*R21^0.733,L21="Alder",0.232*P21^-0.095*Q21^1.058*R21^1.016,L21="Oak",0.27*P21^-0.098*Q21^1.086*R21^1.027,L21="Aspen",0.305*P21^-0.0093*Q21^0.806*R21^1.079)</f>
        <v>56.9771772063766</v>
      </c>
      <c r="V21" s="3" t="n">
        <f aca="false">_xlfn.IFS(AND(L21="Pine",J21="n"),0.198*P21^-0.757*Q21^1.342*R21^0.642,AND(L21="Pine",J21="a"),0.144*P21^-0.507*Q21^1.299*R21^0.524,L21="Spruce",0.068*P21^0.082*Q21^0.787*R21^1.11,L21="Birch",0.183*P21^-0.171*Q21^0.806*R21^0.803,L21="Alder",0.048*P21^0.156*Q21^0.514*R21^1.165,L21="Oak",0.132*P21^-0.037*Q21^0.633*R21^1.039,L21="Aspen",0.445*P21^0.651*Q21^-0.617*R21^1.049)</f>
        <v>5.40466643085598</v>
      </c>
      <c r="W21" s="3" t="n">
        <f aca="false" t="array" ref="W21:W21">_xlfn.IFS(AND(L21="Pine",J21="n"),0.581*P21^0.761*Q21^-0.689*R21^0.792,AND(L21="Pine",J21="a"),0.696*P21^0.847*Q21^-0.748*R21^0.771,L21="Spruce",12.54*P21^0.786*Q21^-0.074*R21^-0.239,L21="Birch",1.055*P21^-0.104*Q21^0.827*R21^0.109,L21="Alder",0.883*P21^1.273*Q21^-1.987*R21^1.338,L21="Oak",0.379*P21^0.44*Q21^0.341*R21^0.584,L21="Aspen",1.135*P21^1.66*Q21^-1.585*R21^0.923)</f>
        <v>10.1760698459868</v>
      </c>
      <c r="X21" s="3" t="n">
        <f aca="false" t="array" ref="X21:X21">_xlfn.IFS(AND(L21="Pine",J21="n"),1.788*P21^-0.142*Q21^-0.312*R21^0.712,AND(L21="Pine",J21="a"),2.379*P21^0.085*Q21^-0.335*R21^0.505,L21="Spruce",52.76*P21^0.015*Q21^-0.487*R21^0.036,L21="Birch",0.516*P21^-0.613*Q21^0.488*R21^0.626,L21="Alder",2.279*P21^0.226*Q21^-1.309*R21^1.002,L21="Oak",0.08*P21^-0.338*Q21^0.973*R21^0.634,L21="Aspen",1.155*P21^0.532*Q21^-0.906*R21^0.735)</f>
        <v>6.78482217487967</v>
      </c>
      <c r="Y21" s="3" t="n">
        <f aca="false">U21+W21+X21</f>
        <v>73.9380692272433</v>
      </c>
    </row>
    <row r="22" customFormat="false" ht="13.8" hidden="false" customHeight="false" outlineLevel="0" collapsed="false">
      <c r="A22" s="0" t="n">
        <v>21</v>
      </c>
      <c r="B22" s="0" t="n">
        <v>5.64</v>
      </c>
      <c r="C22" s="0" t="n">
        <v>3</v>
      </c>
      <c r="D22" s="0" t="s">
        <v>75</v>
      </c>
      <c r="E22" s="1" t="n">
        <v>99.9328056736299</v>
      </c>
      <c r="F22" s="2" t="n">
        <v>44168.6625</v>
      </c>
      <c r="G22" s="0" t="s">
        <v>84</v>
      </c>
      <c r="H22" s="0" t="s">
        <v>85</v>
      </c>
      <c r="I22" s="0" t="s">
        <v>46</v>
      </c>
      <c r="J22" s="0" t="s">
        <v>29</v>
      </c>
      <c r="K22" s="0" t="n">
        <v>0</v>
      </c>
      <c r="L22" s="0" t="s">
        <v>35</v>
      </c>
      <c r="M22" s="0" t="n">
        <v>0</v>
      </c>
      <c r="N22" s="0" t="n">
        <v>33</v>
      </c>
      <c r="O22" s="0" t="n">
        <v>45</v>
      </c>
      <c r="P22" s="3" t="n">
        <v>3.80191339387754</v>
      </c>
      <c r="Q22" s="3" t="n">
        <v>4.02107098052289</v>
      </c>
      <c r="R22" s="3" t="n">
        <v>3.74886826618379</v>
      </c>
      <c r="S22" s="0" t="n">
        <v>3300</v>
      </c>
      <c r="T22" s="1" t="n">
        <f aca="false" t="array" ref="T22:T22">_xlfn.IFS(AND(L22="Pine",J22="n"),0.959*P22^-0.347*Q22^1.386*R22^0.762,AND(L22="Pine",J22="a"),1.018*P22^-0.293*Q22^1.331*R22^0.761,L22="Spruce",3.017*P22^0.058*Q22^0.411*R22^0.967,L22="Birch",1.688*P22^0.067*Q22^0.784*R22^0.715,L22="Alder",0.737*P22^-0.1*Q22^0.965*R22^1.003,L22="Oak",0.685*P22^-0.0024*Q22^0.906*R22^0.974,L22="Aspen",0.863*P22^-0.063*Q22^0.913*R22^0.971)</f>
        <v>11.3628539538294</v>
      </c>
      <c r="U22" s="3" t="n">
        <f aca="false" t="array" ref="U22:U22">_xlfn.IFS(AND(L22="Pine",J22="n"),0.279*P22^-0.324*Q22^1.394*R22^0.845,AND(L22="Pine",J22="a"),0.55*P22^-0.6*Q22^1.75*R22^0.573,L22="Spruce",1.597*P22^0.098*Q22^0.407*R22^0.89,L22="Birch",0.853*P22^0.058*Q22^0.788*R22^0.733,L22="Alder",0.232*P22^-0.095*Q22^1.058*R22^1.016,L22="Oak",0.27*P22^-0.098*Q22^1.086*R22^1.027,L22="Aspen",0.305*P22^-0.0093*Q22^0.806*R22^1.079)</f>
        <v>3.84663979942014</v>
      </c>
      <c r="V22" s="3" t="n">
        <f aca="false">_xlfn.IFS(AND(L22="Pine",J22="n"),0.198*P22^-0.757*Q22^1.342*R22^0.642,AND(L22="Pine",J22="a"),0.144*P22^-0.507*Q22^1.299*R22^0.524,L22="Spruce",0.068*P22^0.082*Q22^0.787*R22^1.11,L22="Birch",0.183*P22^-0.171*Q22^0.806*R22^0.803,L22="Alder",0.048*P22^0.156*Q22^0.514*R22^1.165,L22="Oak",0.132*P22^-0.037*Q22^0.633*R22^1.039,L22="Aspen",0.445*P22^0.651*Q22^-0.617*R22^1.049)</f>
        <v>1.08911575293403</v>
      </c>
      <c r="W22" s="3" t="n">
        <f aca="false" t="array" ref="W22:W22">_xlfn.IFS(AND(L22="Pine",J22="n"),0.581*P22^0.761*Q22^-0.689*R22^0.792,AND(L22="Pine",J22="a"),0.696*P22^0.847*Q22^-0.748*R22^0.771,L22="Spruce",12.54*P22^0.786*Q22^-0.074*R22^-0.239,L22="Birch",1.055*P22^-0.104*Q22^0.827*R22^0.109,L22="Alder",0.883*P22^1.273*Q22^-1.987*R22^1.338,L22="Oak",0.379*P22^0.44*Q22^0.341*R22^0.584,L22="Aspen",1.135*P22^1.66*Q22^-1.585*R22^0.923)</f>
        <v>1.75265043672622</v>
      </c>
      <c r="X22" s="3" t="n">
        <f aca="false" t="array" ref="X22:X22">_xlfn.IFS(AND(L22="Pine",J22="n"),1.788*P22^-0.142*Q22^-0.312*R22^0.712,AND(L22="Pine",J22="a"),2.379*P22^0.085*Q22^-0.335*R22^0.505,L22="Spruce",52.76*P22^0.015*Q22^-0.487*R22^0.036,L22="Birch",0.516*P22^-0.613*Q22^0.488*R22^0.626,L22="Alder",2.279*P22^0.226*Q22^-1.309*R22^1.002,L22="Oak",0.08*P22^-0.338*Q22^0.973*R22^0.634,L22="Aspen",1.155*P22^0.532*Q22^-0.906*R22^0.735)</f>
        <v>2.45510179917128</v>
      </c>
      <c r="Y22" s="3" t="n">
        <f aca="false">U22+W22+X22</f>
        <v>8.05439203531764</v>
      </c>
    </row>
    <row r="23" customFormat="false" ht="13.8" hidden="false" customHeight="false" outlineLevel="0" collapsed="false">
      <c r="A23" s="0" t="n">
        <v>22</v>
      </c>
      <c r="B23" s="0" t="n">
        <v>12.62</v>
      </c>
      <c r="C23" s="0" t="n">
        <v>3</v>
      </c>
      <c r="D23" s="0" t="s">
        <v>75</v>
      </c>
      <c r="E23" s="1" t="n">
        <v>500.343869018386</v>
      </c>
      <c r="F23" s="2" t="n">
        <v>44168.6784722222</v>
      </c>
      <c r="G23" s="0" t="s">
        <v>86</v>
      </c>
      <c r="H23" s="0" t="s">
        <v>87</v>
      </c>
      <c r="I23" s="0" t="s">
        <v>78</v>
      </c>
      <c r="J23" s="0" t="s">
        <v>29</v>
      </c>
      <c r="K23" s="0" t="n">
        <v>0</v>
      </c>
      <c r="L23" s="0" t="s">
        <v>35</v>
      </c>
      <c r="M23" s="0" t="n">
        <v>0</v>
      </c>
      <c r="N23" s="0" t="n">
        <v>46</v>
      </c>
      <c r="O23" s="0" t="n">
        <v>20</v>
      </c>
      <c r="P23" s="3" t="n">
        <v>4.9475509971667</v>
      </c>
      <c r="Q23" s="3" t="n">
        <v>6.26328673239004</v>
      </c>
      <c r="R23" s="3" t="n">
        <v>1.76750108624401</v>
      </c>
      <c r="S23" s="0" t="n">
        <v>920</v>
      </c>
      <c r="T23" s="1" t="n">
        <f aca="false" t="array" ref="T23:T23">_xlfn.IFS(AND(L23="Pine",J23="n"),0.959*P23^-0.347*Q23^1.386*R23^0.762,AND(L23="Pine",J23="a"),1.018*P23^-0.293*Q23^1.331*R23^0.761,L23="Spruce",3.017*P23^0.058*Q23^0.411*R23^0.967,L23="Birch",1.688*P23^0.067*Q23^0.784*R23^0.715,L23="Alder",0.737*P23^-0.1*Q23^0.965*R23^1.003,L23="Oak",0.685*P23^-0.0024*Q23^0.906*R23^0.974,L23="Aspen",0.863*P23^-0.063*Q23^0.913*R23^0.971)</f>
        <v>10.8074004329931</v>
      </c>
      <c r="U23" s="3" t="n">
        <f aca="false" t="array" ref="U23:U23">_xlfn.IFS(AND(L23="Pine",J23="n"),0.279*P23^-0.324*Q23^1.394*R23^0.845,AND(L23="Pine",J23="a"),0.55*P23^-0.6*Q23^1.75*R23^0.573,L23="Spruce",1.597*P23^0.098*Q23^0.407*R23^0.89,L23="Birch",0.853*P23^0.058*Q23^0.788*R23^0.733,L23="Alder",0.232*P23^-0.095*Q23^1.058*R23^1.016,L23="Oak",0.27*P23^-0.098*Q23^1.086*R23^1.027,L23="Aspen",0.305*P23^-0.0093*Q23^0.806*R23^1.079)</f>
        <v>3.47042839624598</v>
      </c>
      <c r="V23" s="3" t="n">
        <f aca="false">_xlfn.IFS(AND(L23="Pine",J23="n"),0.198*P23^-0.757*Q23^1.342*R23^0.642,AND(L23="Pine",J23="a"),0.144*P23^-0.507*Q23^1.299*R23^0.524,L23="Spruce",0.068*P23^0.082*Q23^0.787*R23^1.11,L23="Birch",0.183*P23^-0.171*Q23^0.806*R23^0.803,L23="Alder",0.048*P23^0.156*Q23^0.514*R23^1.165,L23="Oak",0.132*P23^-0.037*Q23^0.633*R23^1.039,L23="Aspen",0.445*P23^0.651*Q23^-0.617*R23^1.049)</f>
        <v>0.997988065995319</v>
      </c>
      <c r="W23" s="3" t="n">
        <f aca="false" t="array" ref="W23:W23">_xlfn.IFS(AND(L23="Pine",J23="n"),0.581*P23^0.761*Q23^-0.689*R23^0.792,AND(L23="Pine",J23="a"),0.696*P23^0.847*Q23^-0.748*R23^0.771,L23="Spruce",12.54*P23^0.786*Q23^-0.074*R23^-0.239,L23="Birch",1.055*P23^-0.104*Q23^0.827*R23^0.109,L23="Alder",0.883*P23^1.273*Q23^-1.987*R23^1.338,L23="Oak",0.379*P23^0.44*Q23^0.341*R23^0.584,L23="Aspen",1.135*P23^1.66*Q23^-1.585*R23^0.923)</f>
        <v>0.869999951435332</v>
      </c>
      <c r="X23" s="3" t="n">
        <f aca="false" t="array" ref="X23:X23">_xlfn.IFS(AND(L23="Pine",J23="n"),1.788*P23^-0.142*Q23^-0.312*R23^0.712,AND(L23="Pine",J23="a"),2.379*P23^0.085*Q23^-0.335*R23^0.505,L23="Spruce",52.76*P23^0.015*Q23^-0.487*R23^0.036,L23="Birch",0.516*P23^-0.613*Q23^0.488*R23^0.626,L23="Alder",2.279*P23^0.226*Q23^-1.309*R23^1.002,L23="Oak",0.08*P23^-0.338*Q23^0.973*R23^0.634,L23="Aspen",1.155*P23^0.532*Q23^-0.906*R23^0.735)</f>
        <v>1.20581832011201</v>
      </c>
      <c r="Y23" s="3" t="n">
        <f aca="false">U23+W23+X23</f>
        <v>5.54624666779332</v>
      </c>
    </row>
    <row r="24" customFormat="false" ht="13.8" hidden="false" customHeight="false" outlineLevel="0" collapsed="false">
      <c r="A24" s="0" t="n">
        <v>23</v>
      </c>
      <c r="B24" s="0" t="n">
        <v>5.64</v>
      </c>
      <c r="C24" s="0" t="n">
        <v>3</v>
      </c>
      <c r="D24" s="0" t="s">
        <v>75</v>
      </c>
      <c r="E24" s="1" t="n">
        <v>99.9328056736299</v>
      </c>
      <c r="F24" s="2" t="n">
        <v>44168.7</v>
      </c>
      <c r="G24" s="0" t="s">
        <v>88</v>
      </c>
      <c r="H24" s="0" t="s">
        <v>89</v>
      </c>
      <c r="I24" s="0" t="s">
        <v>61</v>
      </c>
      <c r="J24" s="0" t="s">
        <v>29</v>
      </c>
      <c r="K24" s="0" t="n">
        <v>0</v>
      </c>
      <c r="L24" s="0" t="s">
        <v>35</v>
      </c>
      <c r="M24" s="0" t="n">
        <v>0</v>
      </c>
      <c r="N24" s="0" t="n">
        <v>82</v>
      </c>
      <c r="O24" s="0" t="n">
        <v>10</v>
      </c>
      <c r="P24" s="3" t="n">
        <v>2.89869609038103</v>
      </c>
      <c r="Q24" s="3" t="n">
        <v>3.72167411367598</v>
      </c>
      <c r="R24" s="3" t="n">
        <v>5.41503194004326</v>
      </c>
      <c r="S24" s="0" t="n">
        <v>8210</v>
      </c>
      <c r="T24" s="1" t="n">
        <f aca="false" t="array" ref="T24:T24">_xlfn.IFS(AND(L24="Pine",J24="n"),0.959*P24^-0.347*Q24^1.386*R24^0.762,AND(L24="Pine",J24="a"),1.018*P24^-0.293*Q24^1.331*R24^0.761,L24="Spruce",3.017*P24^0.058*Q24^0.411*R24^0.967,L24="Birch",1.688*P24^0.067*Q24^0.784*R24^0.715,L24="Alder",0.737*P24^-0.1*Q24^0.965*R24^1.003,L24="Oak",0.685*P24^-0.0024*Q24^0.906*R24^0.974,L24="Aspen",0.863*P24^-0.063*Q24^0.913*R24^0.971)</f>
        <v>14.8416298603009</v>
      </c>
      <c r="U24" s="3" t="n">
        <f aca="false" t="array" ref="U24:U24">_xlfn.IFS(AND(L24="Pine",J24="n"),0.279*P24^-0.324*Q24^1.394*R24^0.845,AND(L24="Pine",J24="a"),0.55*P24^-0.6*Q24^1.75*R24^0.573,L24="Spruce",1.597*P24^0.098*Q24^0.407*R24^0.89,L24="Birch",0.853*P24^0.058*Q24^0.788*R24^0.733,L24="Alder",0.232*P24^-0.095*Q24^1.058*R24^1.016,L24="Oak",0.27*P24^-0.098*Q24^1.086*R24^1.027,L24="Aspen",0.305*P24^-0.0093*Q24^0.806*R24^1.079)</f>
        <v>5.14461223041805</v>
      </c>
      <c r="V24" s="3" t="n">
        <f aca="false">_xlfn.IFS(AND(L24="Pine",J24="n"),0.198*P24^-0.757*Q24^1.342*R24^0.642,AND(L24="Pine",J24="a"),0.144*P24^-0.507*Q24^1.299*R24^0.524,L24="Spruce",0.068*P24^0.082*Q24^0.787*R24^1.11,L24="Birch",0.183*P24^-0.171*Q24^0.806*R24^0.803,L24="Alder",0.048*P24^0.156*Q24^0.514*R24^1.165,L24="Oak",0.132*P24^-0.037*Q24^0.633*R24^1.039,L24="Aspen",0.445*P24^0.651*Q24^-0.617*R24^1.049)</f>
        <v>1.52644256889879</v>
      </c>
      <c r="W24" s="3" t="n">
        <f aca="false" t="array" ref="W24:W24">_xlfn.IFS(AND(L24="Pine",J24="n"),0.581*P24^0.761*Q24^-0.689*R24^0.792,AND(L24="Pine",J24="a"),0.696*P24^0.847*Q24^-0.748*R24^0.771,L24="Spruce",12.54*P24^0.786*Q24^-0.074*R24^-0.239,L24="Birch",1.055*P24^-0.104*Q24^0.827*R24^0.109,L24="Alder",0.883*P24^1.273*Q24^-1.987*R24^1.338,L24="Oak",0.379*P24^0.44*Q24^0.341*R24^0.584,L24="Aspen",1.135*P24^1.66*Q24^-1.585*R24^0.923)</f>
        <v>2.01226729139828</v>
      </c>
      <c r="X24" s="3" t="n">
        <f aca="false" t="array" ref="X24:X24">_xlfn.IFS(AND(L24="Pine",J24="n"),1.788*P24^-0.142*Q24^-0.312*R24^0.712,AND(L24="Pine",J24="a"),2.379*P24^0.085*Q24^-0.335*R24^0.505,L24="Spruce",52.76*P24^0.015*Q24^-0.487*R24^0.036,L24="Birch",0.516*P24^-0.613*Q24^0.488*R24^0.626,L24="Alder",2.279*P24^0.226*Q24^-1.309*R24^1.002,L24="Oak",0.08*P24^-0.338*Q24^0.973*R24^0.634,L24="Aspen",1.155*P24^0.532*Q24^-0.906*R24^0.735)</f>
        <v>3.39616122118371</v>
      </c>
      <c r="Y24" s="3" t="n">
        <f aca="false">U24+W24+X24</f>
        <v>10.553040743</v>
      </c>
    </row>
    <row r="25" customFormat="false" ht="13.8" hidden="false" customHeight="false" outlineLevel="0" collapsed="false">
      <c r="A25" s="0" t="n">
        <v>24</v>
      </c>
      <c r="B25" s="0" t="n">
        <v>12.62</v>
      </c>
      <c r="C25" s="0" t="n">
        <v>3</v>
      </c>
      <c r="D25" s="0" t="s">
        <v>75</v>
      </c>
      <c r="E25" s="1" t="n">
        <v>500.343869018386</v>
      </c>
      <c r="F25" s="2" t="s">
        <v>90</v>
      </c>
      <c r="G25" s="0" t="s">
        <v>91</v>
      </c>
      <c r="H25" s="0" t="s">
        <v>92</v>
      </c>
      <c r="I25" s="0" t="s">
        <v>43</v>
      </c>
      <c r="J25" s="0" t="s">
        <v>34</v>
      </c>
      <c r="K25" s="0" t="n">
        <v>1</v>
      </c>
      <c r="L25" s="0" t="s">
        <v>35</v>
      </c>
      <c r="M25" s="0" t="n">
        <v>0</v>
      </c>
      <c r="N25" s="0" t="n">
        <v>42</v>
      </c>
      <c r="O25" s="0" t="n">
        <v>65</v>
      </c>
      <c r="P25" s="3" t="n">
        <v>22.6758709193543</v>
      </c>
      <c r="Q25" s="3" t="n">
        <v>19.0581366654672</v>
      </c>
      <c r="R25" s="3" t="n">
        <v>33.0927690055028</v>
      </c>
      <c r="S25" s="0" t="n">
        <v>820</v>
      </c>
      <c r="T25" s="1" t="n">
        <f aca="false" t="array" ref="T25:T25">_xlfn.IFS(AND(L25="Pine",J25="n"),0.959*P25^-0.347*Q25^1.386*R25^0.762,AND(L25="Pine",J25="a"),1.018*P25^-0.293*Q25^1.331*R25^0.761,L25="Spruce",3.017*P25^0.058*Q25^0.411*R25^0.967,L25="Birch",1.688*P25^0.067*Q25^0.784*R25^0.715,L25="Alder",0.737*P25^-0.1*Q25^0.965*R25^1.003,L25="Oak",0.685*P25^-0.0024*Q25^0.906*R25^0.974,L25="Aspen",0.863*P25^-0.063*Q25^0.913*R25^0.971)</f>
        <v>295.713730224281</v>
      </c>
      <c r="U25" s="3" t="n">
        <f aca="false" t="array" ref="U25:U25">_xlfn.IFS(AND(L25="Pine",J25="n"),0.279*P25^-0.324*Q25^1.394*R25^0.845,AND(L25="Pine",J25="a"),0.55*P25^-0.6*Q25^1.75*R25^0.573,L25="Spruce",1.597*P25^0.098*Q25^0.407*R25^0.89,L25="Birch",0.853*P25^0.058*Q25^0.788*R25^0.733,L25="Alder",0.232*P25^-0.095*Q25^1.058*R25^1.016,L25="Oak",0.27*P25^-0.098*Q25^1.086*R25^1.027,L25="Aspen",0.305*P25^-0.0093*Q25^0.806*R25^1.079)</f>
        <v>109.137032089899</v>
      </c>
      <c r="V25" s="3" t="n">
        <f aca="false">_xlfn.IFS(AND(L25="Pine",J25="n"),0.198*P25^-0.757*Q25^1.342*R25^0.642,AND(L25="Pine",J25="a"),0.144*P25^-0.507*Q25^1.299*R25^0.524,L25="Spruce",0.068*P25^0.082*Q25^0.787*R25^1.11,L25="Birch",0.183*P25^-0.171*Q25^0.806*R25^0.803,L25="Alder",0.048*P25^0.156*Q25^0.514*R25^1.165,L25="Oak",0.132*P25^-0.037*Q25^0.633*R25^1.039,L25="Aspen",0.445*P25^0.651*Q25^-0.617*R25^1.049)</f>
        <v>8.51640276526434</v>
      </c>
      <c r="W25" s="3" t="n">
        <f aca="false" t="array" ref="W25:W25">_xlfn.IFS(AND(L25="Pine",J25="n"),0.581*P25^0.761*Q25^-0.689*R25^0.792,AND(L25="Pine",J25="a"),0.696*P25^0.847*Q25^-0.748*R25^0.771,L25="Spruce",12.54*P25^0.786*Q25^-0.074*R25^-0.239,L25="Birch",1.055*P25^-0.104*Q25^0.827*R25^0.109,L25="Alder",0.883*P25^1.273*Q25^-1.987*R25^1.338,L25="Oak",0.379*P25^0.44*Q25^0.341*R25^0.584,L25="Aspen",1.135*P25^1.66*Q25^-1.585*R25^0.923)</f>
        <v>16.0319365998576</v>
      </c>
      <c r="X25" s="3" t="n">
        <f aca="false" t="array" ref="X25:X25">_xlfn.IFS(AND(L25="Pine",J25="n"),1.788*P25^-0.142*Q25^-0.312*R25^0.712,AND(L25="Pine",J25="a"),2.379*P25^0.085*Q25^-0.335*R25^0.505,L25="Spruce",52.76*P25^0.015*Q25^-0.487*R25^0.036,L25="Birch",0.516*P25^-0.613*Q25^0.488*R25^0.626,L25="Alder",2.279*P25^0.226*Q25^-1.309*R25^1.002,L25="Oak",0.08*P25^-0.338*Q25^0.973*R25^0.634,L25="Aspen",1.155*P25^0.532*Q25^-0.906*R25^0.735)</f>
        <v>6.76481077597953</v>
      </c>
      <c r="Y25" s="3" t="n">
        <f aca="false">U25+W25+X25</f>
        <v>131.933779465735</v>
      </c>
    </row>
    <row r="26" customFormat="false" ht="13.8" hidden="false" customHeight="false" outlineLevel="0" collapsed="false">
      <c r="A26" s="0" t="n">
        <v>25</v>
      </c>
      <c r="B26" s="0" t="n">
        <v>5.64</v>
      </c>
      <c r="C26" s="0" t="n">
        <v>3</v>
      </c>
      <c r="D26" s="0" t="s">
        <v>75</v>
      </c>
      <c r="E26" s="1" t="n">
        <v>99.9328056736299</v>
      </c>
      <c r="F26" s="2" t="s">
        <v>93</v>
      </c>
      <c r="G26" s="0" t="s">
        <v>94</v>
      </c>
      <c r="H26" s="0" t="s">
        <v>95</v>
      </c>
      <c r="I26" s="0" t="s">
        <v>33</v>
      </c>
      <c r="J26" s="0" t="s">
        <v>29</v>
      </c>
      <c r="K26" s="0" t="n">
        <v>0</v>
      </c>
      <c r="L26" s="0" t="s">
        <v>35</v>
      </c>
      <c r="M26" s="0" t="n">
        <v>0</v>
      </c>
      <c r="N26" s="0" t="n">
        <v>50</v>
      </c>
      <c r="O26" s="0" t="n">
        <v>20</v>
      </c>
      <c r="P26" s="3" t="n">
        <v>3.16227766016838</v>
      </c>
      <c r="Q26" s="3" t="n">
        <v>3.49141112673884</v>
      </c>
      <c r="R26" s="3" t="n">
        <v>3.92963130627232</v>
      </c>
      <c r="S26" s="0" t="n">
        <v>5000</v>
      </c>
      <c r="T26" s="1" t="n">
        <f aca="false" t="array" ref="T26:T26">_xlfn.IFS(AND(L26="Pine",J26="n"),0.959*P26^-0.347*Q26^1.386*R26^0.762,AND(L26="Pine",J26="a"),1.018*P26^-0.293*Q26^1.331*R26^0.761,L26="Spruce",3.017*P26^0.058*Q26^0.411*R26^0.967,L26="Birch",1.688*P26^0.067*Q26^0.784*R26^0.715,L26="Alder",0.737*P26^-0.1*Q26^0.965*R26^1.003,L26="Oak",0.685*P26^-0.0024*Q26^0.906*R26^0.974,L26="Aspen",0.863*P26^-0.063*Q26^0.913*R26^0.971)</f>
        <v>10.3231932406329</v>
      </c>
      <c r="U26" s="3" t="n">
        <f aca="false" t="array" ref="U26:U26">_xlfn.IFS(AND(L26="Pine",J26="n"),0.279*P26^-0.324*Q26^1.394*R26^0.845,AND(L26="Pine",J26="a"),0.55*P26^-0.6*Q26^1.75*R26^0.573,L26="Spruce",1.597*P26^0.098*Q26^0.407*R26^0.89,L26="Birch",0.853*P26^0.058*Q26^0.788*R26^0.733,L26="Alder",0.232*P26^-0.095*Q26^1.058*R26^1.016,L26="Oak",0.27*P26^-0.098*Q26^1.086*R26^1.027,L26="Aspen",0.305*P26^-0.0093*Q26^0.806*R26^1.079)</f>
        <v>3.48959367338909</v>
      </c>
      <c r="V26" s="3" t="n">
        <f aca="false">_xlfn.IFS(AND(L26="Pine",J26="n"),0.198*P26^-0.757*Q26^1.342*R26^0.642,AND(L26="Pine",J26="a"),0.144*P26^-0.507*Q26^1.299*R26^0.524,L26="Spruce",0.068*P26^0.082*Q26^0.787*R26^1.11,L26="Birch",0.183*P26^-0.171*Q26^0.806*R26^0.803,L26="Alder",0.048*P26^0.156*Q26^0.514*R26^1.165,L26="Oak",0.132*P26^-0.037*Q26^0.633*R26^1.039,L26="Aspen",0.445*P26^0.651*Q26^-0.617*R26^1.049)</f>
        <v>1.06769296176411</v>
      </c>
      <c r="W26" s="3" t="n">
        <f aca="false" t="array" ref="W26:W26">_xlfn.IFS(AND(L26="Pine",J26="n"),0.581*P26^0.761*Q26^-0.689*R26^0.792,AND(L26="Pine",J26="a"),0.696*P26^0.847*Q26^-0.748*R26^0.771,L26="Spruce",12.54*P26^0.786*Q26^-0.074*R26^-0.239,L26="Birch",1.055*P26^-0.104*Q26^0.827*R26^0.109,L26="Alder",0.883*P26^1.273*Q26^-1.987*R26^1.338,L26="Oak",0.379*P26^0.44*Q26^0.341*R26^0.584,L26="Aspen",1.135*P26^1.66*Q26^-1.585*R26^0.923)</f>
        <v>1.74291046980484</v>
      </c>
      <c r="X26" s="3" t="n">
        <f aca="false" t="array" ref="X26:X26">_xlfn.IFS(AND(L26="Pine",J26="n"),1.788*P26^-0.142*Q26^-0.312*R26^0.712,AND(L26="Pine",J26="a"),2.379*P26^0.085*Q26^-0.335*R26^0.505,L26="Spruce",52.76*P26^0.015*Q26^-0.487*R26^0.036,L26="Birch",0.516*P26^-0.613*Q26^0.488*R26^0.626,L26="Alder",2.279*P26^0.226*Q26^-1.309*R26^1.002,L26="Oak",0.08*P26^-0.338*Q26^0.973*R26^0.634,L26="Aspen",1.155*P26^0.532*Q26^-0.906*R26^0.735)</f>
        <v>2.7235144903491</v>
      </c>
      <c r="Y26" s="3" t="n">
        <f aca="false">U26+W26+X26</f>
        <v>7.95601863354304</v>
      </c>
    </row>
    <row r="27" customFormat="false" ht="13.8" hidden="false" customHeight="false" outlineLevel="0" collapsed="false">
      <c r="A27" s="0" t="n">
        <v>26</v>
      </c>
      <c r="B27" s="0" t="n">
        <v>17.84</v>
      </c>
      <c r="C27" s="0" t="n">
        <v>4</v>
      </c>
      <c r="D27" s="0" t="s">
        <v>96</v>
      </c>
      <c r="E27" s="1" t="n">
        <v>999.860870850348</v>
      </c>
      <c r="F27" s="2" t="s">
        <v>97</v>
      </c>
      <c r="G27" s="0" t="s">
        <v>98</v>
      </c>
      <c r="H27" s="0" t="s">
        <v>99</v>
      </c>
      <c r="I27" s="0" t="s">
        <v>43</v>
      </c>
      <c r="J27" s="0" t="s">
        <v>29</v>
      </c>
      <c r="K27" s="0" t="n">
        <v>0</v>
      </c>
      <c r="L27" s="0" t="s">
        <v>35</v>
      </c>
      <c r="M27" s="0" t="n">
        <v>0</v>
      </c>
      <c r="N27" s="0" t="n">
        <v>40</v>
      </c>
      <c r="O27" s="0" t="n">
        <v>120</v>
      </c>
      <c r="P27" s="3" t="n">
        <v>33.0073806820108</v>
      </c>
      <c r="Q27" s="3" t="n">
        <v>25.5993486408012</v>
      </c>
      <c r="R27" s="3" t="n">
        <v>33.3762115666915</v>
      </c>
      <c r="S27" s="0" t="n">
        <v>390</v>
      </c>
      <c r="T27" s="1" t="n">
        <f aca="false" t="array" ref="T27:T27">_xlfn.IFS(AND(L27="Pine",J27="n"),0.959*P27^-0.347*Q27^1.386*R27^0.762,AND(L27="Pine",J27="a"),1.018*P27^-0.293*Q27^1.331*R27^0.761,L27="Spruce",3.017*P27^0.058*Q27^0.411*R27^0.967,L27="Birch",1.688*P27^0.067*Q27^0.784*R27^0.715,L27="Alder",0.737*P27^-0.1*Q27^0.965*R27^1.003,L27="Oak",0.685*P27^-0.0024*Q27^0.906*R27^0.974,L27="Aspen",0.863*P27^-0.063*Q27^0.913*R27^0.971)</f>
        <v>369.42379824877</v>
      </c>
      <c r="U27" s="3" t="n">
        <f aca="false" t="array" ref="U27:U27">_xlfn.IFS(AND(L27="Pine",J27="n"),0.279*P27^-0.324*Q27^1.394*R27^0.845,AND(L27="Pine",J27="a"),0.55*P27^-0.6*Q27^1.75*R27^0.573,L27="Spruce",1.597*P27^0.098*Q27^0.407*R27^0.89,L27="Birch",0.853*P27^0.058*Q27^0.788*R27^0.733,L27="Alder",0.232*P27^-0.095*Q27^1.058*R27^1.016,L27="Oak",0.27*P27^-0.098*Q27^1.086*R27^1.027,L27="Aspen",0.305*P27^-0.0093*Q27^0.806*R27^1.079)</f>
        <v>159.93725036148</v>
      </c>
      <c r="V27" s="3" t="n">
        <f aca="false">_xlfn.IFS(AND(L27="Pine",J27="n"),0.198*P27^-0.757*Q27^1.342*R27^0.642,AND(L27="Pine",J27="a"),0.144*P27^-0.507*Q27^1.299*R27^0.524,L27="Spruce",0.068*P27^0.082*Q27^0.787*R27^1.11,L27="Birch",0.183*P27^-0.171*Q27^0.806*R27^0.803,L27="Alder",0.048*P27^0.156*Q27^0.514*R27^1.165,L27="Oak",0.132*P27^-0.037*Q27^0.633*R27^1.039,L27="Aspen",0.445*P27^0.651*Q27^-0.617*R27^1.049)</f>
        <v>10.3506208372044</v>
      </c>
      <c r="W27" s="3" t="n">
        <f aca="false" t="array" ref="W27:W27">_xlfn.IFS(AND(L27="Pine",J27="n"),0.581*P27^0.761*Q27^-0.689*R27^0.792,AND(L27="Pine",J27="a"),0.696*P27^0.847*Q27^-0.748*R27^0.771,L27="Spruce",12.54*P27^0.786*Q27^-0.074*R27^-0.239,L27="Birch",1.055*P27^-0.104*Q27^0.827*R27^0.109,L27="Alder",0.883*P27^1.273*Q27^-1.987*R27^1.338,L27="Oak",0.379*P27^0.44*Q27^0.341*R27^0.584,L27="Aspen",1.135*P27^1.66*Q27^-1.585*R27^0.923)</f>
        <v>14.3262182654573</v>
      </c>
      <c r="X27" s="3" t="n">
        <f aca="false" t="array" ref="X27:X27">_xlfn.IFS(AND(L27="Pine",J27="n"),1.788*P27^-0.142*Q27^-0.312*R27^0.712,AND(L27="Pine",J27="a"),2.379*P27^0.085*Q27^-0.335*R27^0.505,L27="Spruce",52.76*P27^0.015*Q27^-0.487*R27^0.036,L27="Birch",0.516*P27^-0.613*Q27^0.488*R27^0.626,L27="Alder",2.279*P27^0.226*Q27^-1.309*R27^1.002,L27="Oak",0.08*P27^-0.338*Q27^0.973*R27^0.634,L27="Aspen",1.155*P27^0.532*Q27^-0.906*R27^0.735)</f>
        <v>4.80888613985675</v>
      </c>
      <c r="Y27" s="3" t="n">
        <f aca="false">U27+W27+X27</f>
        <v>179.072354766793</v>
      </c>
    </row>
    <row r="28" customFormat="false" ht="13.8" hidden="false" customHeight="false" outlineLevel="0" collapsed="false">
      <c r="A28" s="0" t="n">
        <v>27</v>
      </c>
      <c r="B28" s="0" t="n">
        <v>12.62</v>
      </c>
      <c r="C28" s="0" t="n">
        <v>4</v>
      </c>
      <c r="D28" s="0" t="s">
        <v>96</v>
      </c>
      <c r="E28" s="1" t="n">
        <v>500.343869018386</v>
      </c>
      <c r="F28" s="2" t="s">
        <v>100</v>
      </c>
      <c r="G28" s="0" t="s">
        <v>101</v>
      </c>
      <c r="H28" s="0" t="s">
        <v>102</v>
      </c>
      <c r="I28" s="0" t="s">
        <v>103</v>
      </c>
      <c r="J28" s="0" t="s">
        <v>34</v>
      </c>
      <c r="K28" s="0" t="n">
        <v>1</v>
      </c>
      <c r="L28" s="0" t="s">
        <v>35</v>
      </c>
      <c r="M28" s="0" t="n">
        <v>0</v>
      </c>
      <c r="N28" s="0" t="n">
        <v>33</v>
      </c>
      <c r="O28" s="0" t="n">
        <v>83</v>
      </c>
      <c r="P28" s="3" t="n">
        <v>29.1438438844919</v>
      </c>
      <c r="Q28" s="3" t="n">
        <v>26.8126007687333</v>
      </c>
      <c r="R28" s="3" t="n">
        <v>43.9975914265837</v>
      </c>
      <c r="S28" s="0" t="n">
        <v>660</v>
      </c>
      <c r="T28" s="1" t="n">
        <f aca="false" t="array" ref="T28:T28">_xlfn.IFS(AND(L28="Pine",J28="n"),0.959*P28^-0.347*Q28^1.386*R28^0.762,AND(L28="Pine",J28="a"),1.018*P28^-0.293*Q28^1.331*R28^0.761,L28="Spruce",3.017*P28^0.058*Q28^0.411*R28^0.967,L28="Birch",1.688*P28^0.067*Q28^0.784*R28^0.715,L28="Alder",0.737*P28^-0.1*Q28^0.965*R28^1.003,L28="Oak",0.685*P28^-0.0024*Q28^0.906*R28^0.974,L28="Aspen",0.863*P28^-0.063*Q28^0.913*R28^0.971)</f>
        <v>537.531701660243</v>
      </c>
      <c r="U28" s="3" t="n">
        <f aca="false" t="array" ref="U28:U28">_xlfn.IFS(AND(L28="Pine",J28="n"),0.279*P28^-0.324*Q28^1.394*R28^0.845,AND(L28="Pine",J28="a"),0.55*P28^-0.6*Q28^1.75*R28^0.573,L28="Spruce",1.597*P28^0.098*Q28^0.407*R28^0.89,L28="Birch",0.853*P28^0.058*Q28^0.788*R28^0.733,L28="Alder",0.232*P28^-0.095*Q28^1.058*R28^1.016,L28="Oak",0.27*P28^-0.098*Q28^1.086*R28^1.027,L28="Aspen",0.305*P28^-0.0093*Q28^0.806*R28^1.079)</f>
        <v>200.868806665765</v>
      </c>
      <c r="V28" s="3" t="n">
        <f aca="false">_xlfn.IFS(AND(L28="Pine",J28="n"),0.198*P28^-0.757*Q28^1.342*R28^0.642,AND(L28="Pine",J28="a"),0.144*P28^-0.507*Q28^1.299*R28^0.524,L28="Spruce",0.068*P28^0.082*Q28^0.787*R28^1.11,L28="Birch",0.183*P28^-0.171*Q28^0.806*R28^0.803,L28="Alder",0.048*P28^0.156*Q28^0.514*R28^1.165,L28="Oak",0.132*P28^-0.037*Q28^0.633*R28^1.039,L28="Aspen",0.445*P28^0.651*Q28^-0.617*R28^1.049)</f>
        <v>13.5645777283799</v>
      </c>
      <c r="W28" s="3" t="n">
        <f aca="false" t="array" ref="W28:W28">_xlfn.IFS(AND(L28="Pine",J28="n"),0.581*P28^0.761*Q28^-0.689*R28^0.792,AND(L28="Pine",J28="a"),0.696*P28^0.847*Q28^-0.748*R28^0.771,L28="Spruce",12.54*P28^0.786*Q28^-0.074*R28^-0.239,L28="Birch",1.055*P28^-0.104*Q28^0.827*R28^0.109,L28="Alder",0.883*P28^1.273*Q28^-1.987*R28^1.338,L28="Oak",0.379*P28^0.44*Q28^0.341*R28^0.584,L28="Aspen",1.135*P28^1.66*Q28^-1.585*R28^0.923)</f>
        <v>19.1322726613891</v>
      </c>
      <c r="X28" s="3" t="n">
        <f aca="false" t="array" ref="X28:X28">_xlfn.IFS(AND(L28="Pine",J28="n"),1.788*P28^-0.142*Q28^-0.312*R28^0.712,AND(L28="Pine",J28="a"),2.379*P28^0.085*Q28^-0.335*R28^0.505,L28="Spruce",52.76*P28^0.015*Q28^-0.487*R28^0.036,L28="Birch",0.516*P28^-0.613*Q28^0.488*R28^0.626,L28="Alder",2.279*P28^0.226*Q28^-1.309*R28^1.002,L28="Oak",0.08*P28^-0.338*Q28^0.973*R28^0.634,L28="Aspen",1.155*P28^0.532*Q28^-0.906*R28^0.735)</f>
        <v>7.11736065148646</v>
      </c>
      <c r="Y28" s="3" t="n">
        <f aca="false">U28+W28+X28</f>
        <v>227.11843997864</v>
      </c>
    </row>
    <row r="29" customFormat="false" ht="13.8" hidden="false" customHeight="false" outlineLevel="0" collapsed="false">
      <c r="A29" s="0" t="n">
        <v>28</v>
      </c>
      <c r="B29" s="0" t="n">
        <v>8.92</v>
      </c>
      <c r="C29" s="0" t="n">
        <v>5</v>
      </c>
      <c r="D29" s="0" t="s">
        <v>104</v>
      </c>
      <c r="E29" s="1" t="n">
        <v>249.965217712587</v>
      </c>
      <c r="F29" s="2" t="s">
        <v>105</v>
      </c>
      <c r="G29" s="0" t="s">
        <v>106</v>
      </c>
      <c r="H29" s="0" t="s">
        <v>107</v>
      </c>
      <c r="I29" s="0" t="s">
        <v>108</v>
      </c>
      <c r="J29" s="0" t="s">
        <v>34</v>
      </c>
      <c r="K29" s="0" t="n">
        <v>1</v>
      </c>
      <c r="L29" s="0" t="s">
        <v>35</v>
      </c>
      <c r="M29" s="0" t="n">
        <v>0</v>
      </c>
      <c r="N29" s="0" t="n">
        <v>50</v>
      </c>
      <c r="O29" s="0" t="n">
        <v>58</v>
      </c>
      <c r="P29" s="3" t="n">
        <v>18.2869637577773</v>
      </c>
      <c r="Q29" s="3" t="n">
        <v>20.7918201568443</v>
      </c>
      <c r="R29" s="3" t="n">
        <v>48.3338444368477</v>
      </c>
      <c r="S29" s="0" t="n">
        <v>1840</v>
      </c>
      <c r="T29" s="1" t="n">
        <f aca="false" t="array" ref="T29:T29">_xlfn.IFS(AND(L29="Pine",J29="n"),0.959*P29^-0.347*Q29^1.386*R29^0.762,AND(L29="Pine",J29="a"),1.018*P29^-0.293*Q29^1.331*R29^0.761,L29="Spruce",3.017*P29^0.058*Q29^0.411*R29^0.967,L29="Birch",1.688*P29^0.067*Q29^0.784*R29^0.715,L29="Alder",0.737*P29^-0.1*Q29^0.965*R29^1.003,L29="Oak",0.685*P29^-0.0024*Q29^0.906*R29^0.974,L29="Aspen",0.863*P29^-0.063*Q29^0.913*R29^0.971)</f>
        <v>471.81363611055</v>
      </c>
      <c r="U29" s="3" t="n">
        <f aca="false" t="array" ref="U29:U29">_xlfn.IFS(AND(L29="Pine",J29="n"),0.279*P29^-0.324*Q29^1.394*R29^0.845,AND(L29="Pine",J29="a"),0.55*P29^-0.6*Q29^1.75*R29^0.573,L29="Spruce",1.597*P29^0.098*Q29^0.407*R29^0.89,L29="Birch",0.853*P29^0.058*Q29^0.788*R29^0.733,L29="Alder",0.232*P29^-0.095*Q29^1.058*R29^1.016,L29="Oak",0.27*P29^-0.098*Q29^1.086*R29^1.027,L29="Aspen",0.305*P29^-0.0093*Q29^0.806*R29^1.079)</f>
        <v>179.665891728889</v>
      </c>
      <c r="V29" s="3" t="n">
        <f aca="false">_xlfn.IFS(AND(L29="Pine",J29="n"),0.198*P29^-0.757*Q29^1.342*R29^0.642,AND(L29="Pine",J29="a"),0.144*P29^-0.507*Q29^1.299*R29^0.524,L29="Spruce",0.068*P29^0.082*Q29^0.787*R29^1.11,L29="Birch",0.183*P29^-0.171*Q29^0.806*R29^0.803,L29="Alder",0.048*P29^0.156*Q29^0.514*R29^1.165,L29="Oak",0.132*P29^-0.037*Q29^0.633*R29^1.039,L29="Aspen",0.445*P29^0.651*Q29^-0.617*R29^1.049)</f>
        <v>12.97020294025</v>
      </c>
      <c r="W29" s="3" t="n">
        <f aca="false" t="array" ref="W29:W29">_xlfn.IFS(AND(L29="Pine",J29="n"),0.581*P29^0.761*Q29^-0.689*R29^0.792,AND(L29="Pine",J29="a"),0.696*P29^0.847*Q29^-0.748*R29^0.771,L29="Spruce",12.54*P29^0.786*Q29^-0.074*R29^-0.239,L29="Birch",1.055*P29^-0.104*Q29^0.827*R29^0.109,L29="Alder",0.883*P29^1.273*Q29^-1.987*R29^1.338,L29="Oak",0.379*P29^0.44*Q29^0.341*R29^0.584,L29="Aspen",1.135*P29^1.66*Q29^-1.585*R29^0.923)</f>
        <v>16.7655329679705</v>
      </c>
      <c r="X29" s="3" t="n">
        <f aca="false" t="array" ref="X29:X29">_xlfn.IFS(AND(L29="Pine",J29="n"),1.788*P29^-0.142*Q29^-0.312*R29^0.712,AND(L29="Pine",J29="a"),2.379*P29^0.085*Q29^-0.335*R29^0.505,L29="Spruce",52.76*P29^0.015*Q29^-0.487*R29^0.036,L29="Birch",0.516*P29^-0.613*Q29^0.488*R29^0.626,L29="Alder",2.279*P29^0.226*Q29^-1.309*R29^1.002,L29="Oak",0.08*P29^-0.338*Q29^0.973*R29^0.634,L29="Aspen",1.155*P29^0.532*Q29^-0.906*R29^0.735)</f>
        <v>7.8114096558915</v>
      </c>
      <c r="Y29" s="3" t="n">
        <f aca="false">U29+W29+X29</f>
        <v>204.24283435275</v>
      </c>
    </row>
    <row r="30" customFormat="false" ht="13.8" hidden="false" customHeight="false" outlineLevel="0" collapsed="false">
      <c r="A30" s="0" t="n">
        <v>29</v>
      </c>
      <c r="B30" s="0" t="n">
        <v>3.99</v>
      </c>
      <c r="C30" s="0" t="n">
        <v>5</v>
      </c>
      <c r="D30" s="0" t="s">
        <v>104</v>
      </c>
      <c r="E30" s="1" t="n">
        <v>50.0144692044149</v>
      </c>
      <c r="F30" s="2" t="s">
        <v>109</v>
      </c>
      <c r="G30" s="0" t="s">
        <v>110</v>
      </c>
      <c r="H30" s="0" t="s">
        <v>111</v>
      </c>
      <c r="I30" s="0" t="s">
        <v>46</v>
      </c>
      <c r="J30" s="0" t="s">
        <v>34</v>
      </c>
      <c r="K30" s="0" t="n">
        <v>1</v>
      </c>
      <c r="L30" s="0" t="s">
        <v>35</v>
      </c>
      <c r="M30" s="0" t="n">
        <v>0</v>
      </c>
      <c r="N30" s="0" t="n">
        <v>62</v>
      </c>
      <c r="O30" s="0" t="n">
        <v>58</v>
      </c>
      <c r="P30" s="3" t="n">
        <v>4.6385481599589</v>
      </c>
      <c r="Q30" s="3" t="n">
        <v>5.40948810109883</v>
      </c>
      <c r="R30" s="3" t="n">
        <v>20.9483608771302</v>
      </c>
      <c r="S30" s="0" t="n">
        <v>12400</v>
      </c>
      <c r="T30" s="1" t="n">
        <f aca="false" t="array" ref="T30:T30">_xlfn.IFS(AND(L30="Pine",J30="n"),0.959*P30^-0.347*Q30^1.386*R30^0.762,AND(L30="Pine",J30="a"),1.018*P30^-0.293*Q30^1.331*R30^0.761,L30="Spruce",3.017*P30^0.058*Q30^0.411*R30^0.967,L30="Birch",1.688*P30^0.067*Q30^0.784*R30^0.715,L30="Alder",0.737*P30^-0.1*Q30^0.965*R30^1.003,L30="Oak",0.685*P30^-0.0024*Q30^0.906*R30^0.974,L30="Aspen",0.863*P30^-0.063*Q30^0.913*R30^0.971)</f>
        <v>62.1904757618735</v>
      </c>
      <c r="U30" s="3" t="n">
        <f aca="false" t="array" ref="U30:U30">_xlfn.IFS(AND(L30="Pine",J30="n"),0.279*P30^-0.324*Q30^1.394*R30^0.845,AND(L30="Pine",J30="a"),0.55*P30^-0.6*Q30^1.75*R30^0.573,L30="Spruce",1.597*P30^0.098*Q30^0.407*R30^0.89,L30="Birch",0.853*P30^0.058*Q30^0.788*R30^0.733,L30="Alder",0.232*P30^-0.095*Q30^1.058*R30^1.016,L30="Oak",0.27*P30^-0.098*Q30^1.086*R30^1.027,L30="Aspen",0.305*P30^-0.0093*Q30^0.806*R30^1.079)</f>
        <v>24.0201503547602</v>
      </c>
      <c r="V30" s="3" t="n">
        <f aca="false">_xlfn.IFS(AND(L30="Pine",J30="n"),0.198*P30^-0.757*Q30^1.342*R30^0.642,AND(L30="Pine",J30="a"),0.144*P30^-0.507*Q30^1.299*R30^0.524,L30="Spruce",0.068*P30^0.082*Q30^0.787*R30^1.11,L30="Birch",0.183*P30^-0.171*Q30^0.806*R30^0.803,L30="Alder",0.048*P30^0.156*Q30^0.514*R30^1.165,L30="Oak",0.132*P30^-0.037*Q30^0.633*R30^1.039,L30="Aspen",0.445*P30^0.651*Q30^-0.617*R30^1.049)</f>
        <v>2.91849713809019</v>
      </c>
      <c r="W30" s="3" t="n">
        <f aca="false" t="array" ref="W30:W30">_xlfn.IFS(AND(L30="Pine",J30="n"),0.581*P30^0.761*Q30^-0.689*R30^0.792,AND(L30="Pine",J30="a"),0.696*P30^0.847*Q30^-0.748*R30^0.771,L30="Spruce",12.54*P30^0.786*Q30^-0.074*R30^-0.239,L30="Birch",1.055*P30^-0.104*Q30^0.827*R30^0.109,L30="Alder",0.883*P30^1.273*Q30^-1.987*R30^1.338,L30="Oak",0.379*P30^0.44*Q30^0.341*R30^0.584,L30="Aspen",1.135*P30^1.66*Q30^-1.585*R30^0.923)</f>
        <v>7.53773255117106</v>
      </c>
      <c r="X30" s="3" t="n">
        <f aca="false" t="array" ref="X30:X30">_xlfn.IFS(AND(L30="Pine",J30="n"),1.788*P30^-0.142*Q30^-0.312*R30^0.712,AND(L30="Pine",J30="a"),2.379*P30^0.085*Q30^-0.335*R30^0.505,L30="Spruce",52.76*P30^0.015*Q30^-0.487*R30^0.036,L30="Birch",0.516*P30^-0.613*Q30^0.488*R30^0.626,L30="Alder",2.279*P30^0.226*Q30^-1.309*R30^1.002,L30="Oak",0.08*P30^-0.338*Q30^0.973*R30^0.634,L30="Aspen",1.155*P30^0.532*Q30^-0.906*R30^0.735)</f>
        <v>7.15501213668132</v>
      </c>
      <c r="Y30" s="3" t="n">
        <f aca="false">U30+W30+X30</f>
        <v>38.7128950426125</v>
      </c>
    </row>
    <row r="31" customFormat="false" ht="13.8" hidden="false" customHeight="false" outlineLevel="0" collapsed="false">
      <c r="A31" s="0" t="n">
        <v>30</v>
      </c>
      <c r="B31" s="0" t="n">
        <v>17.84</v>
      </c>
      <c r="C31" s="0" t="n">
        <v>5</v>
      </c>
      <c r="D31" s="0" t="s">
        <v>104</v>
      </c>
      <c r="E31" s="1" t="n">
        <v>999.860870850348</v>
      </c>
      <c r="F31" s="2" t="s">
        <v>112</v>
      </c>
      <c r="G31" s="0" t="s">
        <v>113</v>
      </c>
      <c r="H31" s="0" t="s">
        <v>114</v>
      </c>
      <c r="I31" s="0" t="s">
        <v>33</v>
      </c>
      <c r="J31" s="0" t="s">
        <v>29</v>
      </c>
      <c r="K31" s="0" t="n">
        <v>0</v>
      </c>
      <c r="L31" s="0" t="s">
        <v>35</v>
      </c>
      <c r="M31" s="0" t="n">
        <v>0</v>
      </c>
      <c r="N31" s="0" t="n">
        <v>30</v>
      </c>
      <c r="O31" s="0" t="n">
        <v>50</v>
      </c>
      <c r="P31" s="3" t="n">
        <v>11.5209953273723</v>
      </c>
      <c r="Q31" s="3" t="n">
        <v>7.26534518502267</v>
      </c>
      <c r="R31" s="3" t="n">
        <v>3.1278906674174</v>
      </c>
      <c r="S31" s="0" t="n">
        <v>300</v>
      </c>
      <c r="T31" s="1" t="n">
        <f aca="false" t="array" ref="T31:T31">_xlfn.IFS(AND(L31="Pine",J31="n"),0.959*P31^-0.347*Q31^1.386*R31^0.762,AND(L31="Pine",J31="a"),1.018*P31^-0.293*Q31^1.331*R31^0.761,L31="Spruce",3.017*P31^0.058*Q31^0.411*R31^0.967,L31="Birch",1.688*P31^0.067*Q31^0.784*R31^0.715,L31="Alder",0.737*P31^-0.1*Q31^0.965*R31^1.003,L31="Oak",0.685*P31^-0.0024*Q31^0.906*R31^0.974,L31="Aspen",0.863*P31^-0.063*Q31^0.913*R31^0.971)</f>
        <v>15.2955266691272</v>
      </c>
      <c r="U31" s="3" t="n">
        <f aca="false" t="array" ref="U31:U31">_xlfn.IFS(AND(L31="Pine",J31="n"),0.279*P31^-0.324*Q31^1.394*R31^0.845,AND(L31="Pine",J31="a"),0.55*P31^-0.6*Q31^1.75*R31^0.573,L31="Spruce",1.597*P31^0.098*Q31^0.407*R31^0.89,L31="Birch",0.853*P31^0.058*Q31^0.788*R31^0.733,L31="Alder",0.232*P31^-0.095*Q31^1.058*R31^1.016,L31="Oak",0.27*P31^-0.098*Q31^1.086*R31^1.027,L31="Aspen",0.305*P31^-0.0093*Q31^0.806*R31^1.079)</f>
        <v>5.25726939127231</v>
      </c>
      <c r="V31" s="3" t="n">
        <f aca="false">_xlfn.IFS(AND(L31="Pine",J31="n"),0.198*P31^-0.757*Q31^1.342*R31^0.642,AND(L31="Pine",J31="a"),0.144*P31^-0.507*Q31^1.299*R31^0.524,L31="Spruce",0.068*P31^0.082*Q31^0.787*R31^1.11,L31="Birch",0.183*P31^-0.171*Q31^0.806*R31^0.803,L31="Alder",0.048*P31^0.156*Q31^0.514*R31^1.165,L31="Oak",0.132*P31^-0.037*Q31^0.633*R31^1.039,L31="Aspen",0.445*P31^0.651*Q31^-0.617*R31^1.049)</f>
        <v>0.926562364006232</v>
      </c>
      <c r="W31" s="3" t="n">
        <f aca="false" t="array" ref="W31:W31">_xlfn.IFS(AND(L31="Pine",J31="n"),0.581*P31^0.761*Q31^-0.689*R31^0.792,AND(L31="Pine",J31="a"),0.696*P31^0.847*Q31^-0.748*R31^0.771,L31="Spruce",12.54*P31^0.786*Q31^-0.074*R31^-0.239,L31="Birch",1.055*P31^-0.104*Q31^0.827*R31^0.109,L31="Alder",0.883*P31^1.273*Q31^-1.987*R31^1.338,L31="Oak",0.379*P31^0.44*Q31^0.341*R31^0.584,L31="Aspen",1.135*P31^1.66*Q31^-1.585*R31^0.923)</f>
        <v>2.34857105106535</v>
      </c>
      <c r="X31" s="3" t="n">
        <f aca="false" t="array" ref="X31:X31">_xlfn.IFS(AND(L31="Pine",J31="n"),1.788*P31^-0.142*Q31^-0.312*R31^0.712,AND(L31="Pine",J31="a"),2.379*P31^0.085*Q31^-0.335*R31^0.505,L31="Spruce",52.76*P31^0.015*Q31^-0.487*R31^0.036,L31="Birch",0.516*P31^-0.613*Q31^0.488*R31^0.626,L31="Alder",2.279*P31^0.226*Q31^-1.309*R31^1.002,L31="Oak",0.08*P31^-0.338*Q31^0.973*R31^0.634,L31="Aspen",1.155*P31^0.532*Q31^-0.906*R31^0.735)</f>
        <v>1.53300332648356</v>
      </c>
      <c r="Y31" s="3" t="n">
        <f aca="false">U31+W31+X31</f>
        <v>9.13884376882123</v>
      </c>
    </row>
    <row r="32" customFormat="false" ht="13.8" hidden="false" customHeight="false" outlineLevel="0" collapsed="false">
      <c r="A32" s="0" t="n">
        <v>31</v>
      </c>
      <c r="B32" s="0" t="n">
        <v>8.92</v>
      </c>
      <c r="C32" s="0" t="n">
        <v>5</v>
      </c>
      <c r="D32" s="0" t="s">
        <v>104</v>
      </c>
      <c r="E32" s="1" t="n">
        <v>249.965217712587</v>
      </c>
      <c r="F32" s="2" t="s">
        <v>115</v>
      </c>
      <c r="G32" s="0" t="s">
        <v>116</v>
      </c>
      <c r="H32" s="0" t="s">
        <v>117</v>
      </c>
      <c r="I32" s="0" t="s">
        <v>118</v>
      </c>
      <c r="J32" s="0" t="s">
        <v>34</v>
      </c>
      <c r="K32" s="0" t="n">
        <v>1</v>
      </c>
      <c r="L32" s="0" t="s">
        <v>35</v>
      </c>
      <c r="M32" s="0" t="n">
        <v>0</v>
      </c>
      <c r="N32" s="0" t="n">
        <v>42</v>
      </c>
      <c r="O32" s="0" t="n">
        <v>58</v>
      </c>
      <c r="P32" s="3" t="n">
        <v>13.2386519238896</v>
      </c>
      <c r="Q32" s="3" t="n">
        <v>11.6752262191553</v>
      </c>
      <c r="R32" s="3" t="n">
        <v>23.1284813690201</v>
      </c>
      <c r="S32" s="0" t="n">
        <v>1680</v>
      </c>
      <c r="T32" s="1" t="n">
        <f aca="false" t="array" ref="T32:T32">_xlfn.IFS(AND(L32="Pine",J32="n"),0.959*P32^-0.347*Q32^1.386*R32^0.762,AND(L32="Pine",J32="a"),1.018*P32^-0.293*Q32^1.331*R32^0.761,L32="Spruce",3.017*P32^0.058*Q32^0.411*R32^0.967,L32="Birch",1.688*P32^0.067*Q32^0.784*R32^0.715,L32="Alder",0.737*P32^-0.1*Q32^0.965*R32^1.003,L32="Oak",0.685*P32^-0.0024*Q32^0.906*R32^0.974,L32="Aspen",0.863*P32^-0.063*Q32^0.913*R32^0.971)</f>
        <v>137.307301385546</v>
      </c>
      <c r="U32" s="3" t="n">
        <f aca="false" t="array" ref="U32:U32">_xlfn.IFS(AND(L32="Pine",J32="n"),0.279*P32^-0.324*Q32^1.394*R32^0.845,AND(L32="Pine",J32="a"),0.55*P32^-0.6*Q32^1.75*R32^0.573,L32="Spruce",1.597*P32^0.098*Q32^0.407*R32^0.89,L32="Birch",0.853*P32^0.058*Q32^0.788*R32^0.733,L32="Alder",0.232*P32^-0.095*Q32^1.058*R32^1.016,L32="Oak",0.27*P32^-0.098*Q32^1.086*R32^1.027,L32="Aspen",0.305*P32^-0.0093*Q32^0.806*R32^1.079)</f>
        <v>52.0747282256505</v>
      </c>
      <c r="V32" s="3" t="n">
        <f aca="false">_xlfn.IFS(AND(L32="Pine",J32="n"),0.198*P32^-0.757*Q32^1.342*R32^0.642,AND(L32="Pine",J32="a"),0.144*P32^-0.507*Q32^1.299*R32^0.524,L32="Spruce",0.068*P32^0.082*Q32^0.787*R32^1.11,L32="Birch",0.183*P32^-0.171*Q32^0.806*R32^0.803,L32="Alder",0.048*P32^0.156*Q32^0.514*R32^1.165,L32="Oak",0.132*P32^-0.037*Q32^0.633*R32^1.039,L32="Aspen",0.445*P32^0.651*Q32^-0.617*R32^1.049)</f>
        <v>4.90657479713847</v>
      </c>
      <c r="W32" s="3" t="n">
        <f aca="false" t="array" ref="W32:W32">_xlfn.IFS(AND(L32="Pine",J32="n"),0.581*P32^0.761*Q32^-0.689*R32^0.792,AND(L32="Pine",J32="a"),0.696*P32^0.847*Q32^-0.748*R32^0.771,L32="Spruce",12.54*P32^0.786*Q32^-0.074*R32^-0.239,L32="Birch",1.055*P32^-0.104*Q32^0.827*R32^0.109,L32="Alder",0.883*P32^1.273*Q32^-1.987*R32^1.338,L32="Oak",0.379*P32^0.44*Q32^0.341*R32^0.584,L32="Aspen",1.135*P32^1.66*Q32^-1.585*R32^0.923)</f>
        <v>11.1238183320775</v>
      </c>
      <c r="X32" s="3" t="n">
        <f aca="false" t="array" ref="X32:X32">_xlfn.IFS(AND(L32="Pine",J32="n"),1.788*P32^-0.142*Q32^-0.312*R32^0.712,AND(L32="Pine",J32="a"),2.379*P32^0.085*Q32^-0.335*R32^0.505,L32="Spruce",52.76*P32^0.015*Q32^-0.487*R32^0.036,L32="Birch",0.516*P32^-0.613*Q32^0.488*R32^0.626,L32="Alder",2.279*P32^0.226*Q32^-1.309*R32^1.002,L32="Oak",0.08*P32^-0.338*Q32^0.973*R32^0.634,L32="Aspen",1.155*P32^0.532*Q32^-0.906*R32^0.735)</f>
        <v>6.35494182798243</v>
      </c>
      <c r="Y32" s="3" t="n">
        <f aca="false">U32+W32+X32</f>
        <v>69.5534883857106</v>
      </c>
    </row>
    <row r="33" customFormat="false" ht="13.8" hidden="false" customHeight="false" outlineLevel="0" collapsed="false">
      <c r="A33" s="0" t="n">
        <v>32</v>
      </c>
      <c r="B33" s="0" t="n">
        <v>8.92</v>
      </c>
      <c r="C33" s="0" t="n">
        <v>5</v>
      </c>
      <c r="D33" s="0" t="s">
        <v>119</v>
      </c>
      <c r="E33" s="1" t="n">
        <v>249.965217712587</v>
      </c>
      <c r="F33" s="2" t="s">
        <v>120</v>
      </c>
      <c r="G33" s="0" t="s">
        <v>121</v>
      </c>
      <c r="H33" s="0" t="s">
        <v>122</v>
      </c>
      <c r="I33" s="0" t="s">
        <v>28</v>
      </c>
      <c r="J33" s="0" t="s">
        <v>34</v>
      </c>
      <c r="K33" s="0" t="n">
        <v>1</v>
      </c>
      <c r="L33" s="0" t="s">
        <v>35</v>
      </c>
      <c r="M33" s="0" t="n">
        <v>0</v>
      </c>
      <c r="N33" s="0" t="n">
        <v>83</v>
      </c>
      <c r="O33" s="0" t="n">
        <v>36</v>
      </c>
      <c r="P33" s="3" t="n">
        <v>12.6739745001175</v>
      </c>
      <c r="Q33" s="3" t="n">
        <v>14.2720801759909</v>
      </c>
      <c r="R33" s="3" t="n">
        <v>40.8809497476322</v>
      </c>
      <c r="S33" s="0" t="n">
        <v>3240</v>
      </c>
      <c r="T33" s="1" t="n">
        <f aca="false" t="array" ref="T33:T33">_xlfn.IFS(AND(L33="Pine",J33="n"),0.959*P33^-0.347*Q33^1.386*R33^0.762,AND(L33="Pine",J33="a"),1.018*P33^-0.293*Q33^1.331*R33^0.761,L33="Spruce",3.017*P33^0.058*Q33^0.411*R33^0.967,L33="Birch",1.688*P33^0.067*Q33^0.784*R33^0.715,L33="Alder",0.737*P33^-0.1*Q33^0.965*R33^1.003,L33="Oak",0.685*P33^-0.0024*Q33^0.906*R33^0.974,L33="Aspen",0.863*P33^-0.063*Q33^0.913*R33^0.971)</f>
        <v>280.274991336844</v>
      </c>
      <c r="U33" s="3" t="n">
        <f aca="false" t="array" ref="U33:U33">_xlfn.IFS(AND(L33="Pine",J33="n"),0.279*P33^-0.324*Q33^1.394*R33^0.845,AND(L33="Pine",J33="a"),0.55*P33^-0.6*Q33^1.75*R33^0.573,L33="Spruce",1.597*P33^0.098*Q33^0.407*R33^0.89,L33="Birch",0.853*P33^0.058*Q33^0.788*R33^0.733,L33="Alder",0.232*P33^-0.095*Q33^1.058*R33^1.016,L33="Oak",0.27*P33^-0.098*Q33^1.086*R33^1.027,L33="Aspen",0.305*P33^-0.0093*Q33^0.806*R33^1.079)</f>
        <v>105.285665386242</v>
      </c>
      <c r="V33" s="3" t="n">
        <f aca="false">_xlfn.IFS(AND(L33="Pine",J33="n"),0.198*P33^-0.757*Q33^1.342*R33^0.642,AND(L33="Pine",J33="a"),0.144*P33^-0.507*Q33^1.299*R33^0.524,L33="Spruce",0.068*P33^0.082*Q33^0.787*R33^1.11,L33="Birch",0.183*P33^-0.171*Q33^0.806*R33^0.803,L33="Alder",0.048*P33^0.156*Q33^0.514*R33^1.165,L33="Oak",0.132*P33^-0.037*Q33^0.633*R33^1.039,L33="Aspen",0.445*P33^0.651*Q33^-0.617*R33^1.049)</f>
        <v>8.77610179752522</v>
      </c>
      <c r="W33" s="3" t="n">
        <f aca="false" t="array" ref="W33:W33">_xlfn.IFS(AND(L33="Pine",J33="n"),0.581*P33^0.761*Q33^-0.689*R33^0.792,AND(L33="Pine",J33="a"),0.696*P33^0.847*Q33^-0.748*R33^0.771,L33="Spruce",12.54*P33^0.786*Q33^-0.074*R33^-0.239,L33="Birch",1.055*P33^-0.104*Q33^0.827*R33^0.109,L33="Alder",0.883*P33^1.273*Q33^-1.987*R33^1.338,L33="Oak",0.379*P33^0.44*Q33^0.341*R33^0.584,L33="Aspen",1.135*P33^1.66*Q33^-1.585*R33^0.923)</f>
        <v>14.312074750851</v>
      </c>
      <c r="X33" s="3" t="n">
        <f aca="false" t="array" ref="X33:X33">_xlfn.IFS(AND(L33="Pine",J33="n"),1.788*P33^-0.142*Q33^-0.312*R33^0.712,AND(L33="Pine",J33="a"),2.379*P33^0.085*Q33^-0.335*R33^0.505,L33="Spruce",52.76*P33^0.015*Q33^-0.487*R33^0.036,L33="Birch",0.516*P33^-0.613*Q33^0.488*R33^0.626,L33="Alder",2.279*P33^0.226*Q33^-1.309*R33^1.002,L33="Oak",0.08*P33^-0.338*Q33^0.973*R33^0.634,L33="Aspen",1.155*P33^0.532*Q33^-0.906*R33^0.735)</f>
        <v>7.89236002250949</v>
      </c>
      <c r="Y33" s="3" t="n">
        <f aca="false">U33+W33+X33</f>
        <v>127.490100159602</v>
      </c>
    </row>
    <row r="34" customFormat="false" ht="13.8" hidden="false" customHeight="false" outlineLevel="0" collapsed="false">
      <c r="A34" s="0" t="n">
        <v>33</v>
      </c>
      <c r="B34" s="0" t="n">
        <v>5.64</v>
      </c>
      <c r="C34" s="0" t="n">
        <v>5</v>
      </c>
      <c r="D34" s="0" t="s">
        <v>104</v>
      </c>
      <c r="E34" s="1" t="n">
        <v>99.9328056736299</v>
      </c>
      <c r="F34" s="2" t="s">
        <v>123</v>
      </c>
      <c r="G34" s="0" t="s">
        <v>124</v>
      </c>
      <c r="H34" s="0" t="s">
        <v>125</v>
      </c>
      <c r="I34" s="0" t="s">
        <v>78</v>
      </c>
      <c r="J34" s="0" t="s">
        <v>34</v>
      </c>
      <c r="K34" s="0" t="n">
        <v>1</v>
      </c>
      <c r="L34" s="0" t="s">
        <v>35</v>
      </c>
      <c r="M34" s="0" t="n">
        <v>0</v>
      </c>
      <c r="N34" s="0" t="n">
        <v>39</v>
      </c>
      <c r="O34" s="0" t="n">
        <v>70</v>
      </c>
      <c r="P34" s="3" t="n">
        <v>10.5093942937285</v>
      </c>
      <c r="Q34" s="3" t="n">
        <v>10.003431571699</v>
      </c>
      <c r="R34" s="3" t="n">
        <v>32.9853251848499</v>
      </c>
      <c r="S34" s="0" t="n">
        <v>3800</v>
      </c>
      <c r="T34" s="1" t="n">
        <f aca="false" t="array" ref="T34:T34">_xlfn.IFS(AND(L34="Pine",J34="n"),0.959*P34^-0.347*Q34^1.386*R34^0.762,AND(L34="Pine",J34="a"),1.018*P34^-0.293*Q34^1.331*R34^0.761,L34="Spruce",3.017*P34^0.058*Q34^0.411*R34^0.967,L34="Birch",1.688*P34^0.067*Q34^0.784*R34^0.715,L34="Alder",0.737*P34^-0.1*Q34^0.965*R34^1.003,L34="Oak",0.685*P34^-0.0024*Q34^0.906*R34^0.974,L34="Aspen",0.863*P34^-0.063*Q34^0.913*R34^0.971)</f>
        <v>156.698900218278</v>
      </c>
      <c r="U34" s="3" t="n">
        <f aca="false" t="array" ref="U34:U34">_xlfn.IFS(AND(L34="Pine",J34="n"),0.279*P34^-0.324*Q34^1.394*R34^0.845,AND(L34="Pine",J34="a"),0.55*P34^-0.6*Q34^1.75*R34^0.573,L34="Spruce",1.597*P34^0.098*Q34^0.407*R34^0.89,L34="Birch",0.853*P34^0.058*Q34^0.788*R34^0.733,L34="Alder",0.232*P34^-0.095*Q34^1.058*R34^1.016,L34="Oak",0.27*P34^-0.098*Q34^1.086*R34^1.027,L34="Aspen",0.305*P34^-0.0093*Q34^0.806*R34^1.079)</f>
        <v>55.9338403972784</v>
      </c>
      <c r="V34" s="3" t="n">
        <f aca="false">_xlfn.IFS(AND(L34="Pine",J34="n"),0.198*P34^-0.757*Q34^1.342*R34^0.642,AND(L34="Pine",J34="a"),0.144*P34^-0.507*Q34^1.299*R34^0.524,L34="Spruce",0.068*P34^0.082*Q34^0.787*R34^1.11,L34="Birch",0.183*P34^-0.171*Q34^0.806*R34^0.803,L34="Alder",0.048*P34^0.156*Q34^0.514*R34^1.165,L34="Oak",0.132*P34^-0.037*Q34^0.633*R34^1.039,L34="Aspen",0.445*P34^0.651*Q34^-0.617*R34^1.049)</f>
        <v>5.43520897900225</v>
      </c>
      <c r="W34" s="3" t="n">
        <f aca="false" t="array" ref="W34:W34">_xlfn.IFS(AND(L34="Pine",J34="n"),0.581*P34^0.761*Q34^-0.689*R34^0.792,AND(L34="Pine",J34="a"),0.696*P34^0.847*Q34^-0.748*R34^0.771,L34="Spruce",12.54*P34^0.786*Q34^-0.074*R34^-0.239,L34="Birch",1.055*P34^-0.104*Q34^0.827*R34^0.109,L34="Alder",0.883*P34^1.273*Q34^-1.987*R34^1.338,L34="Oak",0.379*P34^0.44*Q34^0.341*R34^0.584,L34="Aspen",1.135*P34^1.66*Q34^-1.585*R34^0.923)</f>
        <v>13.5020402172387</v>
      </c>
      <c r="X34" s="3" t="n">
        <f aca="false" t="array" ref="X34:X34">_xlfn.IFS(AND(L34="Pine",J34="n"),1.788*P34^-0.142*Q34^-0.312*R34^0.712,AND(L34="Pine",J34="a"),2.379*P34^0.085*Q34^-0.335*R34^0.505,L34="Spruce",52.76*P34^0.015*Q34^-0.487*R34^0.036,L34="Birch",0.516*P34^-0.613*Q34^0.488*R34^0.626,L34="Alder",2.279*P34^0.226*Q34^-1.309*R34^1.002,L34="Oak",0.08*P34^-0.338*Q34^0.973*R34^0.634,L34="Aspen",1.155*P34^0.532*Q34^-0.906*R34^0.735)</f>
        <v>7.85110195669764</v>
      </c>
      <c r="Y34" s="3" t="n">
        <f aca="false">U34+W34+X34</f>
        <v>77.2869825712151</v>
      </c>
    </row>
    <row r="35" customFormat="false" ht="13.8" hidden="false" customHeight="false" outlineLevel="0" collapsed="false">
      <c r="A35" s="0" t="n">
        <v>34</v>
      </c>
      <c r="B35" s="0" t="n">
        <v>12.62</v>
      </c>
      <c r="C35" s="0" t="n">
        <v>5</v>
      </c>
      <c r="D35" s="0" t="s">
        <v>104</v>
      </c>
      <c r="E35" s="1" t="n">
        <v>500.343869018386</v>
      </c>
      <c r="F35" s="2" t="s">
        <v>126</v>
      </c>
      <c r="G35" s="0" t="s">
        <v>127</v>
      </c>
      <c r="H35" s="0" t="s">
        <v>128</v>
      </c>
      <c r="I35" s="0" t="s">
        <v>40</v>
      </c>
      <c r="J35" s="0" t="s">
        <v>29</v>
      </c>
      <c r="K35" s="0" t="n">
        <v>0</v>
      </c>
      <c r="L35" s="0" t="s">
        <v>35</v>
      </c>
      <c r="M35" s="0" t="n">
        <v>0</v>
      </c>
      <c r="N35" s="0" t="n">
        <v>53</v>
      </c>
      <c r="O35" s="0" t="n">
        <v>55</v>
      </c>
      <c r="P35" s="3" t="n">
        <v>23.6276386065652</v>
      </c>
      <c r="Q35" s="3" t="n">
        <v>19.4065868751902</v>
      </c>
      <c r="R35" s="3" t="n">
        <v>42.9396023216739</v>
      </c>
      <c r="S35" s="0" t="n">
        <v>980</v>
      </c>
      <c r="T35" s="1" t="n">
        <f aca="false" t="array" ref="T35:T35">_xlfn.IFS(AND(L35="Pine",J35="n"),0.959*P35^-0.347*Q35^1.386*R35^0.762,AND(L35="Pine",J35="a"),1.018*P35^-0.293*Q35^1.331*R35^0.761,L35="Spruce",3.017*P35^0.058*Q35^0.411*R35^0.967,L35="Birch",1.688*P35^0.067*Q35^0.784*R35^0.715,L35="Alder",0.737*P35^-0.1*Q35^0.965*R35^1.003,L35="Oak",0.685*P35^-0.0024*Q35^0.906*R35^0.974,L35="Aspen",0.863*P35^-0.063*Q35^0.913*R35^0.971)</f>
        <v>342.434176533318</v>
      </c>
      <c r="U35" s="3" t="n">
        <f aca="false" t="array" ref="U35:U35">_xlfn.IFS(AND(L35="Pine",J35="n"),0.279*P35^-0.324*Q35^1.394*R35^0.845,AND(L35="Pine",J35="a"),0.55*P35^-0.6*Q35^1.75*R35^0.573,L35="Spruce",1.597*P35^0.098*Q35^0.407*R35^0.89,L35="Birch",0.853*P35^0.058*Q35^0.788*R35^0.733,L35="Alder",0.232*P35^-0.095*Q35^1.058*R35^1.016,L35="Oak",0.27*P35^-0.098*Q35^1.086*R35^1.027,L35="Aspen",0.305*P35^-0.0093*Q35^0.806*R35^1.079)</f>
        <v>149.893284134924</v>
      </c>
      <c r="V35" s="3" t="n">
        <f aca="false">_xlfn.IFS(AND(L35="Pine",J35="n"),0.198*P35^-0.757*Q35^1.342*R35^0.642,AND(L35="Pine",J35="a"),0.144*P35^-0.507*Q35^1.299*R35^0.524,L35="Spruce",0.068*P35^0.082*Q35^0.787*R35^1.11,L35="Birch",0.183*P35^-0.171*Q35^0.806*R35^0.803,L35="Alder",0.048*P35^0.156*Q35^0.514*R35^1.165,L35="Oak",0.132*P35^-0.037*Q35^0.633*R35^1.039,L35="Aspen",0.445*P35^0.651*Q35^-0.617*R35^1.049)</f>
        <v>10.8070865512815</v>
      </c>
      <c r="W35" s="3" t="n">
        <f aca="false" t="array" ref="W35:W35">_xlfn.IFS(AND(L35="Pine",J35="n"),0.581*P35^0.761*Q35^-0.689*R35^0.792,AND(L35="Pine",J35="a"),0.696*P35^0.847*Q35^-0.748*R35^0.771,L35="Spruce",12.54*P35^0.786*Q35^-0.074*R35^-0.239,L35="Birch",1.055*P35^-0.104*Q35^0.827*R35^0.109,L35="Alder",0.883*P35^1.273*Q35^-1.987*R35^1.338,L35="Oak",0.379*P35^0.44*Q35^0.341*R35^0.584,L35="Aspen",1.135*P35^1.66*Q35^-1.585*R35^0.923)</f>
        <v>16.4125315532217</v>
      </c>
      <c r="X35" s="3" t="n">
        <f aca="false" t="array" ref="X35:X35">_xlfn.IFS(AND(L35="Pine",J35="n"),1.788*P35^-0.142*Q35^-0.312*R35^0.712,AND(L35="Pine",J35="a"),2.379*P35^0.085*Q35^-0.335*R35^0.505,L35="Spruce",52.76*P35^0.015*Q35^-0.487*R35^0.036,L35="Birch",0.516*P35^-0.613*Q35^0.488*R35^0.626,L35="Alder",2.279*P35^0.226*Q35^-1.309*R35^1.002,L35="Oak",0.08*P35^-0.338*Q35^0.973*R35^0.634,L35="Aspen",1.155*P35^0.532*Q35^-0.906*R35^0.735)</f>
        <v>6.57804135854648</v>
      </c>
      <c r="Y35" s="3" t="n">
        <f aca="false">U35+W35+X35</f>
        <v>172.883857046692</v>
      </c>
    </row>
    <row r="36" customFormat="false" ht="13.8" hidden="false" customHeight="false" outlineLevel="0" collapsed="false">
      <c r="A36" s="0" t="n">
        <v>35</v>
      </c>
      <c r="B36" s="0" t="n">
        <v>12.62</v>
      </c>
      <c r="C36" s="0" t="n">
        <v>5</v>
      </c>
      <c r="D36" s="0" t="s">
        <v>104</v>
      </c>
      <c r="E36" s="1" t="n">
        <v>500.343869018386</v>
      </c>
      <c r="F36" s="2" t="s">
        <v>129</v>
      </c>
      <c r="G36" s="0" t="s">
        <v>130</v>
      </c>
      <c r="H36" s="0" t="s">
        <v>131</v>
      </c>
      <c r="I36" s="0" t="s">
        <v>46</v>
      </c>
      <c r="J36" s="0" t="s">
        <v>29</v>
      </c>
      <c r="K36" s="0" t="n">
        <v>0</v>
      </c>
      <c r="L36" s="0" t="s">
        <v>30</v>
      </c>
      <c r="M36" s="0" t="n">
        <v>2</v>
      </c>
      <c r="N36" s="0" t="n">
        <v>41</v>
      </c>
      <c r="O36" s="0" t="n">
        <v>65</v>
      </c>
      <c r="P36" s="3" t="n">
        <v>19.290181728307</v>
      </c>
      <c r="Q36" s="3" t="n">
        <v>20.0964495929078</v>
      </c>
      <c r="R36" s="3" t="n">
        <v>21.0279258892759</v>
      </c>
      <c r="S36" s="0" t="n">
        <v>720</v>
      </c>
      <c r="T36" s="1" t="n">
        <f aca="false" t="array" ref="T36:T36">_xlfn.IFS(AND(L36="Pine",J36="n"),0.959*P36^-0.347*Q36^1.386*R36^0.762,AND(L36="Pine",J36="a"),1.018*P36^-0.293*Q36^1.331*R36^0.761,L36="Spruce",3.017*P36^0.058*Q36^0.411*R36^0.967,L36="Birch",1.688*P36^0.067*Q36^0.784*R36^0.715,L36="Alder",0.737*P36^-0.1*Q36^0.965*R36^1.003,L36="Oak",0.685*P36^-0.0024*Q36^0.906*R36^0.974,L36="Aspen",0.863*P36^-0.063*Q36^0.913*R36^0.971)</f>
        <v>190.956739071859</v>
      </c>
      <c r="U36" s="3" t="n">
        <f aca="false" t="array" ref="U36:U36">_xlfn.IFS(AND(L36="Pine",J36="n"),0.279*P36^-0.324*Q36^1.394*R36^0.845,AND(L36="Pine",J36="a"),0.55*P36^-0.6*Q36^1.75*R36^0.573,L36="Spruce",1.597*P36^0.098*Q36^0.407*R36^0.89,L36="Birch",0.853*P36^0.058*Q36^0.788*R36^0.733,L36="Alder",0.232*P36^-0.095*Q36^1.058*R36^1.016,L36="Oak",0.27*P36^-0.098*Q36^1.086*R36^1.027,L36="Aspen",0.305*P36^-0.0093*Q36^0.806*R36^1.079)</f>
        <v>100.453798823132</v>
      </c>
      <c r="V36" s="3" t="n">
        <f aca="false">_xlfn.IFS(AND(L36="Pine",J36="n"),0.198*P36^-0.757*Q36^1.342*R36^0.642,AND(L36="Pine",J36="a"),0.144*P36^-0.507*Q36^1.299*R36^0.524,L36="Spruce",0.068*P36^0.082*Q36^0.787*R36^1.11,L36="Birch",0.183*P36^-0.171*Q36^0.806*R36^0.803,L36="Alder",0.048*P36^0.156*Q36^0.514*R36^1.165,L36="Oak",0.132*P36^-0.037*Q36^0.633*R36^1.039,L36="Aspen",0.445*P36^0.651*Q36^-0.617*R36^1.049)</f>
        <v>14.2948072970159</v>
      </c>
      <c r="W36" s="3" t="n">
        <f aca="false" t="array" ref="W36:W36">_xlfn.IFS(AND(L36="Pine",J36="n"),0.581*P36^0.761*Q36^-0.689*R36^0.792,AND(L36="Pine",J36="a"),0.696*P36^0.847*Q36^-0.748*R36^0.771,L36="Spruce",12.54*P36^0.786*Q36^-0.074*R36^-0.239,L36="Birch",1.055*P36^-0.104*Q36^0.827*R36^0.109,L36="Alder",0.883*P36^1.273*Q36^-1.987*R36^1.338,L36="Oak",0.379*P36^0.44*Q36^0.341*R36^0.584,L36="Aspen",1.135*P36^1.66*Q36^-1.585*R36^0.923)</f>
        <v>12.925340320646</v>
      </c>
      <c r="X36" s="3" t="n">
        <f aca="false" t="array" ref="X36:X36">_xlfn.IFS(AND(L36="Pine",J36="n"),1.788*P36^-0.142*Q36^-0.312*R36^0.712,AND(L36="Pine",J36="a"),2.379*P36^0.085*Q36^-0.335*R36^0.505,L36="Spruce",52.76*P36^0.015*Q36^-0.487*R36^0.036,L36="Birch",0.516*P36^-0.613*Q36^0.488*R36^0.626,L36="Alder",2.279*P36^0.226*Q36^-1.309*R36^1.002,L36="Oak",0.08*P36^-0.338*Q36^0.973*R36^0.634,L36="Aspen",1.155*P36^0.532*Q36^-0.906*R36^0.735)</f>
        <v>2.44754871768392</v>
      </c>
      <c r="Y36" s="3" t="n">
        <f aca="false">U36+W36+X36</f>
        <v>115.826687861462</v>
      </c>
    </row>
    <row r="37" customFormat="false" ht="13.8" hidden="false" customHeight="false" outlineLevel="0" collapsed="false">
      <c r="A37" s="0" t="n">
        <v>36</v>
      </c>
      <c r="B37" s="0" t="n">
        <v>8.92</v>
      </c>
      <c r="C37" s="0" t="n">
        <v>6</v>
      </c>
      <c r="D37" s="0" t="s">
        <v>132</v>
      </c>
      <c r="E37" s="1" t="n">
        <v>249.965217712587</v>
      </c>
      <c r="F37" s="2" t="s">
        <v>133</v>
      </c>
      <c r="G37" s="0" t="s">
        <v>134</v>
      </c>
      <c r="H37" s="0" t="s">
        <v>135</v>
      </c>
      <c r="I37" s="0" t="s">
        <v>46</v>
      </c>
      <c r="J37" s="0" t="s">
        <v>34</v>
      </c>
      <c r="K37" s="0" t="n">
        <v>1</v>
      </c>
      <c r="L37" s="0" t="s">
        <v>30</v>
      </c>
      <c r="M37" s="0" t="n">
        <v>2</v>
      </c>
      <c r="N37" s="0" t="n">
        <v>30</v>
      </c>
      <c r="O37" s="0" t="n">
        <v>60</v>
      </c>
      <c r="P37" s="3" t="n">
        <v>12.3071794764953</v>
      </c>
      <c r="Q37" s="3" t="n">
        <v>13.5893534670356</v>
      </c>
      <c r="R37" s="3" t="n">
        <v>14.2773834181262</v>
      </c>
      <c r="S37" s="0" t="n">
        <v>1200</v>
      </c>
      <c r="T37" s="1" t="n">
        <f aca="false" t="array" ref="T37:T37">_xlfn.IFS(AND(L37="Pine",J37="n"),0.959*P37^-0.347*Q37^1.386*R37^0.762,AND(L37="Pine",J37="a"),1.018*P37^-0.293*Q37^1.331*R37^0.761,L37="Spruce",3.017*P37^0.058*Q37^0.411*R37^0.967,L37="Birch",1.688*P37^0.067*Q37^0.784*R37^0.715,L37="Alder",0.737*P37^-0.1*Q37^0.965*R37^1.003,L37="Oak",0.685*P37^-0.0024*Q37^0.906*R37^0.974,L37="Aspen",0.863*P37^-0.063*Q37^0.913*R37^0.971)</f>
        <v>103.374800529948</v>
      </c>
      <c r="U37" s="3" t="n">
        <f aca="false" t="array" ref="U37:U37">_xlfn.IFS(AND(L37="Pine",J37="n"),0.279*P37^-0.324*Q37^1.394*R37^0.845,AND(L37="Pine",J37="a"),0.55*P37^-0.6*Q37^1.75*R37^0.573,L37="Spruce",1.597*P37^0.098*Q37^0.407*R37^0.89,L37="Birch",0.853*P37^0.058*Q37^0.788*R37^0.733,L37="Alder",0.232*P37^-0.095*Q37^1.058*R37^1.016,L37="Oak",0.27*P37^-0.098*Q37^1.086*R37^1.027,L37="Aspen",0.305*P37^-0.0093*Q37^0.806*R37^1.079)</f>
        <v>54.1372656813134</v>
      </c>
      <c r="V37" s="3" t="n">
        <f aca="false">_xlfn.IFS(AND(L37="Pine",J37="n"),0.198*P37^-0.757*Q37^1.342*R37^0.642,AND(L37="Pine",J37="a"),0.144*P37^-0.507*Q37^1.299*R37^0.524,L37="Spruce",0.068*P37^0.082*Q37^0.787*R37^1.11,L37="Birch",0.183*P37^-0.171*Q37^0.806*R37^0.803,L37="Alder",0.048*P37^0.156*Q37^0.514*R37^1.165,L37="Oak",0.132*P37^-0.037*Q37^0.633*R37^1.039,L37="Aspen",0.445*P37^0.651*Q37^-0.617*R37^1.049)</f>
        <v>8.25230086408653</v>
      </c>
      <c r="W37" s="3" t="n">
        <f aca="false" t="array" ref="W37:W37">_xlfn.IFS(AND(L37="Pine",J37="n"),0.581*P37^0.761*Q37^-0.689*R37^0.792,AND(L37="Pine",J37="a"),0.696*P37^0.847*Q37^-0.748*R37^0.771,L37="Spruce",12.54*P37^0.786*Q37^-0.074*R37^-0.239,L37="Birch",1.055*P37^-0.104*Q37^0.827*R37^0.109,L37="Alder",0.883*P37^1.273*Q37^-1.987*R37^1.338,L37="Oak",0.379*P37^0.44*Q37^0.341*R37^0.584,L37="Aspen",1.135*P37^1.66*Q37^-1.585*R37^0.923)</f>
        <v>9.39481160253996</v>
      </c>
      <c r="X37" s="3" t="n">
        <f aca="false" t="array" ref="X37:X37">_xlfn.IFS(AND(L37="Pine",J37="n"),1.788*P37^-0.142*Q37^-0.312*R37^0.712,AND(L37="Pine",J37="a"),2.379*P37^0.085*Q37^-0.335*R37^0.505,L37="Spruce",52.76*P37^0.015*Q37^-0.487*R37^0.036,L37="Birch",0.516*P37^-0.613*Q37^0.488*R37^0.626,L37="Alder",2.279*P37^0.226*Q37^-1.309*R37^1.002,L37="Oak",0.08*P37^-0.338*Q37^0.973*R37^0.634,L37="Aspen",1.155*P37^0.532*Q37^-0.906*R37^0.735)</f>
        <v>2.09022756166582</v>
      </c>
      <c r="Y37" s="3" t="n">
        <f aca="false">U37+W37+X37</f>
        <v>65.6223048455195</v>
      </c>
    </row>
    <row r="38" customFormat="false" ht="13.8" hidden="false" customHeight="false" outlineLevel="0" collapsed="false">
      <c r="A38" s="0" t="n">
        <v>37</v>
      </c>
      <c r="B38" s="0" t="n">
        <v>8.92</v>
      </c>
      <c r="C38" s="0" t="n">
        <v>6</v>
      </c>
      <c r="D38" s="0" t="s">
        <v>132</v>
      </c>
      <c r="E38" s="1" t="n">
        <v>249.965217712587</v>
      </c>
      <c r="F38" s="2" t="s">
        <v>136</v>
      </c>
      <c r="G38" s="0" t="s">
        <v>137</v>
      </c>
      <c r="H38" s="0" t="s">
        <v>138</v>
      </c>
      <c r="I38" s="0" t="s">
        <v>61</v>
      </c>
      <c r="J38" s="0" t="s">
        <v>29</v>
      </c>
      <c r="K38" s="0" t="n">
        <v>0</v>
      </c>
      <c r="L38" s="0" t="s">
        <v>35</v>
      </c>
      <c r="M38" s="0" t="n">
        <v>0</v>
      </c>
      <c r="N38" s="0" t="n">
        <v>17</v>
      </c>
      <c r="O38" s="0" t="n">
        <v>48</v>
      </c>
      <c r="P38" s="3" t="n">
        <v>3.50629685666499</v>
      </c>
      <c r="Q38" s="3" t="n">
        <v>2.70445952322963</v>
      </c>
      <c r="R38" s="3" t="n">
        <v>0.656684228518571</v>
      </c>
      <c r="S38" s="0" t="n">
        <v>680</v>
      </c>
      <c r="T38" s="1" t="n">
        <f aca="false" t="array" ref="T38:T38">_xlfn.IFS(AND(L38="Pine",J38="n"),0.959*P38^-0.347*Q38^1.386*R38^0.762,AND(L38="Pine",J38="a"),1.018*P38^-0.293*Q38^1.331*R38^0.761,L38="Spruce",3.017*P38^0.058*Q38^0.411*R38^0.967,L38="Birch",1.688*P38^0.067*Q38^0.784*R38^0.715,L38="Alder",0.737*P38^-0.1*Q38^0.965*R38^1.003,L38="Oak",0.685*P38^-0.0024*Q38^0.906*R38^0.974,L38="Aspen",0.863*P38^-0.063*Q38^0.913*R38^0.971)</f>
        <v>1.78832062915261</v>
      </c>
      <c r="U38" s="3" t="n">
        <f aca="false" t="array" ref="U38:U38">_xlfn.IFS(AND(L38="Pine",J38="n"),0.279*P38^-0.324*Q38^1.394*R38^0.845,AND(L38="Pine",J38="a"),0.55*P38^-0.6*Q38^1.75*R38^0.573,L38="Spruce",1.597*P38^0.098*Q38^0.407*R38^0.89,L38="Birch",0.853*P38^0.058*Q38^0.788*R38^0.733,L38="Alder",0.232*P38^-0.095*Q38^1.058*R38^1.016,L38="Oak",0.27*P38^-0.098*Q38^1.086*R38^1.027,L38="Aspen",0.305*P38^-0.0093*Q38^0.806*R38^1.079)</f>
        <v>0.521266412965146</v>
      </c>
      <c r="V38" s="3" t="n">
        <f aca="false">_xlfn.IFS(AND(L38="Pine",J38="n"),0.198*P38^-0.757*Q38^1.342*R38^0.642,AND(L38="Pine",J38="a"),0.144*P38^-0.507*Q38^1.299*R38^0.524,L38="Spruce",0.068*P38^0.082*Q38^0.787*R38^1.11,L38="Birch",0.183*P38^-0.171*Q38^0.806*R38^0.803,L38="Alder",0.048*P38^0.156*Q38^0.514*R38^1.165,L38="Oak",0.132*P38^-0.037*Q38^0.633*R38^1.039,L38="Aspen",0.445*P38^0.651*Q38^-0.617*R38^1.049)</f>
        <v>0.222233577721303</v>
      </c>
      <c r="W38" s="3" t="n">
        <f aca="false" t="array" ref="W38:W38">_xlfn.IFS(AND(L38="Pine",J38="n"),0.581*P38^0.761*Q38^-0.689*R38^0.792,AND(L38="Pine",J38="a"),0.696*P38^0.847*Q38^-0.748*R38^0.771,L38="Spruce",12.54*P38^0.786*Q38^-0.074*R38^-0.239,L38="Birch",1.055*P38^-0.104*Q38^0.827*R38^0.109,L38="Alder",0.883*P38^1.273*Q38^-1.987*R38^1.338,L38="Oak",0.379*P38^0.44*Q38^0.341*R38^0.584,L38="Aspen",1.135*P38^1.66*Q38^-1.585*R38^0.923)</f>
        <v>0.545065809836357</v>
      </c>
      <c r="X38" s="3" t="n">
        <f aca="false" t="array" ref="X38:X38">_xlfn.IFS(AND(L38="Pine",J38="n"),1.788*P38^-0.142*Q38^-0.312*R38^0.712,AND(L38="Pine",J38="a"),2.379*P38^0.085*Q38^-0.335*R38^0.505,L38="Spruce",52.76*P38^0.015*Q38^-0.487*R38^0.036,L38="Birch",0.516*P38^-0.613*Q38^0.488*R38^0.626,L38="Alder",2.279*P38^0.226*Q38^-1.309*R38^1.002,L38="Oak",0.08*P38^-0.338*Q38^0.973*R38^0.634,L38="Aspen",1.155*P38^0.532*Q38^-0.906*R38^0.735)</f>
        <v>0.813107148509167</v>
      </c>
      <c r="Y38" s="3" t="n">
        <f aca="false">U38+W38+X38</f>
        <v>1.87943937131067</v>
      </c>
    </row>
    <row r="39" customFormat="false" ht="13.8" hidden="false" customHeight="false" outlineLevel="0" collapsed="false">
      <c r="A39" s="0" t="n">
        <v>38</v>
      </c>
      <c r="B39" s="0" t="n">
        <v>12.62</v>
      </c>
      <c r="C39" s="0" t="n">
        <v>6</v>
      </c>
      <c r="D39" s="0" t="s">
        <v>132</v>
      </c>
      <c r="E39" s="1" t="n">
        <v>500.343869018386</v>
      </c>
      <c r="F39" s="2" t="s">
        <v>139</v>
      </c>
      <c r="G39" s="0" t="s">
        <v>140</v>
      </c>
      <c r="H39" s="0" t="s">
        <v>141</v>
      </c>
      <c r="I39" s="0" t="s">
        <v>46</v>
      </c>
      <c r="J39" s="0" t="s">
        <v>34</v>
      </c>
      <c r="K39" s="0" t="n">
        <v>1</v>
      </c>
      <c r="L39" s="0" t="s">
        <v>30</v>
      </c>
      <c r="M39" s="0" t="n">
        <v>2</v>
      </c>
      <c r="N39" s="0" t="n">
        <v>32</v>
      </c>
      <c r="O39" s="0" t="n">
        <v>45</v>
      </c>
      <c r="P39" s="3" t="n">
        <v>16.3315262605796</v>
      </c>
      <c r="Q39" s="3" t="n">
        <v>16.4366485710459</v>
      </c>
      <c r="R39" s="3" t="n">
        <v>13.3975326563877</v>
      </c>
      <c r="S39" s="0" t="n">
        <v>640</v>
      </c>
      <c r="T39" s="1" t="n">
        <f aca="false" t="array" ref="T39:T39">_xlfn.IFS(AND(L39="Pine",J39="n"),0.959*P39^-0.347*Q39^1.386*R39^0.762,AND(L39="Pine",J39="a"),1.018*P39^-0.293*Q39^1.331*R39^0.761,L39="Spruce",3.017*P39^0.058*Q39^0.411*R39^0.967,L39="Birch",1.688*P39^0.067*Q39^0.784*R39^0.715,L39="Alder",0.737*P39^-0.1*Q39^0.965*R39^1.003,L39="Oak",0.685*P39^-0.0024*Q39^0.906*R39^0.974,L39="Aspen",0.863*P39^-0.063*Q39^0.913*R39^0.971)</f>
        <v>116.859921147507</v>
      </c>
      <c r="U39" s="3" t="n">
        <f aca="false" t="array" ref="U39:U39">_xlfn.IFS(AND(L39="Pine",J39="n"),0.279*P39^-0.324*Q39^1.394*R39^0.845,AND(L39="Pine",J39="a"),0.55*P39^-0.6*Q39^1.75*R39^0.573,L39="Spruce",1.597*P39^0.098*Q39^0.407*R39^0.89,L39="Birch",0.853*P39^0.058*Q39^0.788*R39^0.733,L39="Alder",0.232*P39^-0.095*Q39^1.058*R39^1.016,L39="Oak",0.27*P39^-0.098*Q39^1.086*R39^1.027,L39="Aspen",0.305*P39^-0.0093*Q39^0.806*R39^1.079)</f>
        <v>61.0203419105089</v>
      </c>
      <c r="V39" s="3" t="n">
        <f aca="false">_xlfn.IFS(AND(L39="Pine",J39="n"),0.198*P39^-0.757*Q39^1.342*R39^0.642,AND(L39="Pine",J39="a"),0.144*P39^-0.507*Q39^1.299*R39^0.524,L39="Spruce",0.068*P39^0.082*Q39^0.787*R39^1.11,L39="Birch",0.183*P39^-0.171*Q39^0.806*R39^0.803,L39="Alder",0.048*P39^0.156*Q39^0.514*R39^1.165,L39="Oak",0.132*P39^-0.037*Q39^0.633*R39^1.039,L39="Aspen",0.445*P39^0.651*Q39^-0.617*R39^1.049)</f>
        <v>8.70903309152205</v>
      </c>
      <c r="W39" s="3" t="n">
        <f aca="false" t="array" ref="W39:W39">_xlfn.IFS(AND(L39="Pine",J39="n"),0.581*P39^0.761*Q39^-0.689*R39^0.792,AND(L39="Pine",J39="a"),0.696*P39^0.847*Q39^-0.748*R39^0.771,L39="Spruce",12.54*P39^0.786*Q39^-0.074*R39^-0.239,L39="Birch",1.055*P39^-0.104*Q39^0.827*R39^0.109,L39="Alder",0.883*P39^1.273*Q39^-1.987*R39^1.338,L39="Oak",0.379*P39^0.44*Q39^0.341*R39^0.584,L39="Aspen",1.135*P39^1.66*Q39^-1.585*R39^0.923)</f>
        <v>10.6028094151445</v>
      </c>
      <c r="X39" s="3" t="n">
        <f aca="false" t="array" ref="X39:X39">_xlfn.IFS(AND(L39="Pine",J39="n"),1.788*P39^-0.142*Q39^-0.312*R39^0.712,AND(L39="Pine",J39="a"),2.379*P39^0.085*Q39^-0.335*R39^0.505,L39="Spruce",52.76*P39^0.015*Q39^-0.487*R39^0.036,L39="Birch",0.516*P39^-0.613*Q39^0.488*R39^0.626,L39="Alder",2.279*P39^0.226*Q39^-1.309*R39^1.002,L39="Oak",0.08*P39^-0.338*Q39^0.973*R39^0.634,L39="Aspen",1.155*P39^0.532*Q39^-0.906*R39^0.735)</f>
        <v>1.85309935567649</v>
      </c>
      <c r="Y39" s="3" t="n">
        <f aca="false">U39+W39+X39</f>
        <v>73.4762506813299</v>
      </c>
    </row>
    <row r="40" customFormat="false" ht="13.8" hidden="false" customHeight="false" outlineLevel="0" collapsed="false">
      <c r="A40" s="0" t="n">
        <v>39</v>
      </c>
      <c r="B40" s="0" t="n">
        <v>8.92</v>
      </c>
      <c r="C40" s="0" t="n">
        <v>7</v>
      </c>
      <c r="D40" s="0" t="s">
        <v>142</v>
      </c>
      <c r="E40" s="1" t="n">
        <v>249.965217712587</v>
      </c>
      <c r="F40" s="2" t="s">
        <v>143</v>
      </c>
      <c r="G40" s="0" t="s">
        <v>144</v>
      </c>
      <c r="H40" s="0" t="s">
        <v>145</v>
      </c>
      <c r="I40" s="0" t="s">
        <v>146</v>
      </c>
      <c r="J40" s="0" t="s">
        <v>34</v>
      </c>
      <c r="K40" s="0" t="n">
        <v>1</v>
      </c>
      <c r="L40" s="0" t="s">
        <v>35</v>
      </c>
      <c r="M40" s="0" t="n">
        <v>0</v>
      </c>
      <c r="N40" s="0" t="n">
        <v>61</v>
      </c>
      <c r="O40" s="0" t="n">
        <v>40</v>
      </c>
      <c r="P40" s="3" t="n">
        <v>16.8661396492104</v>
      </c>
      <c r="Q40" s="3" t="n">
        <v>15.5424966805278</v>
      </c>
      <c r="R40" s="3" t="n">
        <v>53.6281646524161</v>
      </c>
      <c r="S40" s="0" t="n">
        <v>2400</v>
      </c>
      <c r="T40" s="1" t="n">
        <f aca="false" t="array" ref="T40:T40">_xlfn.IFS(AND(L40="Pine",J40="n"),0.959*P40^-0.347*Q40^1.386*R40^0.762,AND(L40="Pine",J40="a"),1.018*P40^-0.293*Q40^1.331*R40^0.761,L40="Spruce",3.017*P40^0.058*Q40^0.411*R40^0.967,L40="Birch",1.688*P40^0.067*Q40^0.784*R40^0.715,L40="Alder",0.737*P40^-0.1*Q40^0.965*R40^1.003,L40="Oak",0.685*P40^-0.0024*Q40^0.906*R40^0.974,L40="Aspen",0.863*P40^-0.063*Q40^0.913*R40^0.971)</f>
        <v>354.988566658436</v>
      </c>
      <c r="U40" s="3" t="n">
        <f aca="false" t="array" ref="U40:U40">_xlfn.IFS(AND(L40="Pine",J40="n"),0.279*P40^-0.324*Q40^1.394*R40^0.845,AND(L40="Pine",J40="a"),0.55*P40^-0.6*Q40^1.75*R40^0.573,L40="Spruce",1.597*P40^0.098*Q40^0.407*R40^0.89,L40="Birch",0.853*P40^0.058*Q40^0.788*R40^0.733,L40="Alder",0.232*P40^-0.095*Q40^1.058*R40^1.016,L40="Oak",0.27*P40^-0.098*Q40^1.086*R40^1.027,L40="Aspen",0.305*P40^-0.0093*Q40^0.806*R40^1.079)</f>
        <v>120.297553831247</v>
      </c>
      <c r="V40" s="3" t="n">
        <f aca="false">_xlfn.IFS(AND(L40="Pine",J40="n"),0.198*P40^-0.757*Q40^1.342*R40^0.642,AND(L40="Pine",J40="a"),0.144*P40^-0.507*Q40^1.299*R40^0.524,L40="Spruce",0.068*P40^0.082*Q40^0.787*R40^1.11,L40="Birch",0.183*P40^-0.171*Q40^0.806*R40^0.803,L40="Alder",0.048*P40^0.156*Q40^0.514*R40^1.165,L40="Oak",0.132*P40^-0.037*Q40^0.633*R40^1.039,L40="Aspen",0.445*P40^0.651*Q40^-0.617*R40^1.049)</f>
        <v>9.77806525527432</v>
      </c>
      <c r="W40" s="3" t="n">
        <f aca="false" t="array" ref="W40:W40">_xlfn.IFS(AND(L40="Pine",J40="n"),0.581*P40^0.761*Q40^-0.689*R40^0.792,AND(L40="Pine",J40="a"),0.696*P40^0.847*Q40^-0.748*R40^0.771,L40="Spruce",12.54*P40^0.786*Q40^-0.074*R40^-0.239,L40="Birch",1.055*P40^-0.104*Q40^0.827*R40^0.109,L40="Alder",0.883*P40^1.273*Q40^-1.987*R40^1.338,L40="Oak",0.379*P40^0.44*Q40^0.341*R40^0.584,L40="Aspen",1.135*P40^1.66*Q40^-1.585*R40^0.923)</f>
        <v>21.0860842271549</v>
      </c>
      <c r="X40" s="3" t="n">
        <f aca="false" t="array" ref="X40:X40">_xlfn.IFS(AND(L40="Pine",J40="n"),1.788*P40^-0.142*Q40^-0.312*R40^0.712,AND(L40="Pine",J40="a"),2.379*P40^0.085*Q40^-0.335*R40^0.505,L40="Spruce",52.76*P40^0.015*Q40^-0.487*R40^0.036,L40="Birch",0.516*P40^-0.613*Q40^0.488*R40^0.626,L40="Alder",2.279*P40^0.226*Q40^-1.309*R40^1.002,L40="Oak",0.08*P40^-0.338*Q40^0.973*R40^0.634,L40="Aspen",1.155*P40^0.532*Q40^-0.906*R40^0.735)</f>
        <v>9.01311153057596</v>
      </c>
      <c r="Y40" s="3" t="n">
        <f aca="false">U40+W40+X40</f>
        <v>150.396749588978</v>
      </c>
    </row>
    <row r="41" customFormat="false" ht="13.8" hidden="false" customHeight="false" outlineLevel="0" collapsed="false">
      <c r="A41" s="0" t="n">
        <v>40</v>
      </c>
      <c r="B41" s="0" t="n">
        <v>8.92</v>
      </c>
      <c r="C41" s="0" t="n">
        <v>7</v>
      </c>
      <c r="D41" s="0" t="s">
        <v>142</v>
      </c>
      <c r="E41" s="1" t="n">
        <v>249.965217712587</v>
      </c>
      <c r="F41" s="2" t="s">
        <v>147</v>
      </c>
      <c r="G41" s="0" t="s">
        <v>148</v>
      </c>
      <c r="H41" s="0" t="s">
        <v>149</v>
      </c>
      <c r="I41" s="0" t="s">
        <v>28</v>
      </c>
      <c r="J41" s="0" t="s">
        <v>34</v>
      </c>
      <c r="K41" s="0" t="n">
        <v>1</v>
      </c>
      <c r="L41" s="0" t="s">
        <v>35</v>
      </c>
      <c r="M41" s="0" t="n">
        <v>0</v>
      </c>
      <c r="N41" s="0" t="n">
        <v>33</v>
      </c>
      <c r="O41" s="0" t="n">
        <v>68</v>
      </c>
      <c r="P41" s="3" t="n">
        <v>21.1495397184674</v>
      </c>
      <c r="Q41" s="3" t="n">
        <v>23.4339839129843</v>
      </c>
      <c r="R41" s="3" t="n">
        <v>46.3795019002996</v>
      </c>
      <c r="S41" s="0" t="n">
        <v>1320</v>
      </c>
      <c r="T41" s="1" t="n">
        <f aca="false" t="array" ref="T41:T41">_xlfn.IFS(AND(L41="Pine",J41="n"),0.959*P41^-0.347*Q41^1.386*R41^0.762,AND(L41="Pine",J41="a"),1.018*P41^-0.293*Q41^1.331*R41^0.761,L41="Spruce",3.017*P41^0.058*Q41^0.411*R41^0.967,L41="Birch",1.688*P41^0.067*Q41^0.784*R41^0.715,L41="Alder",0.737*P41^-0.1*Q41^0.965*R41^1.003,L41="Oak",0.685*P41^-0.0024*Q41^0.906*R41^0.974,L41="Aspen",0.863*P41^-0.063*Q41^0.913*R41^0.971)</f>
        <v>513.776163021841</v>
      </c>
      <c r="U41" s="3" t="n">
        <f aca="false" t="array" ref="U41:U41">_xlfn.IFS(AND(L41="Pine",J41="n"),0.279*P41^-0.324*Q41^1.394*R41^0.845,AND(L41="Pine",J41="a"),0.55*P41^-0.6*Q41^1.75*R41^0.573,L41="Spruce",1.597*P41^0.098*Q41^0.407*R41^0.89,L41="Birch",0.853*P41^0.058*Q41^0.788*R41^0.733,L41="Alder",0.232*P41^-0.095*Q41^1.058*R41^1.016,L41="Oak",0.27*P41^-0.098*Q41^1.086*R41^1.027,L41="Aspen",0.305*P41^-0.0093*Q41^0.806*R41^1.079)</f>
        <v>198.252058023059</v>
      </c>
      <c r="V41" s="3" t="n">
        <f aca="false">_xlfn.IFS(AND(L41="Pine",J41="n"),0.198*P41^-0.757*Q41^1.342*R41^0.642,AND(L41="Pine",J41="a"),0.144*P41^-0.507*Q41^1.299*R41^0.524,L41="Spruce",0.068*P41^0.082*Q41^0.787*R41^1.11,L41="Birch",0.183*P41^-0.171*Q41^0.806*R41^0.803,L41="Alder",0.048*P41^0.156*Q41^0.514*R41^1.165,L41="Oak",0.132*P41^-0.037*Q41^0.633*R41^1.039,L41="Aspen",0.445*P41^0.651*Q41^-0.617*R41^1.049)</f>
        <v>13.7727261134486</v>
      </c>
      <c r="W41" s="3" t="n">
        <f aca="false" t="array" ref="W41:W41">_xlfn.IFS(AND(L41="Pine",J41="n"),0.581*P41^0.761*Q41^-0.689*R41^0.792,AND(L41="Pine",J41="a"),0.696*P41^0.847*Q41^-0.748*R41^0.771,L41="Spruce",12.54*P41^0.786*Q41^-0.074*R41^-0.239,L41="Birch",1.055*P41^-0.104*Q41^0.827*R41^0.109,L41="Alder",0.883*P41^1.273*Q41^-1.987*R41^1.338,L41="Oak",0.379*P41^0.44*Q41^0.341*R41^0.584,L41="Aspen",1.135*P41^1.66*Q41^-1.585*R41^0.923)</f>
        <v>16.796996180854</v>
      </c>
      <c r="X41" s="3" t="n">
        <f aca="false" t="array" ref="X41:X41">_xlfn.IFS(AND(L41="Pine",J41="n"),1.788*P41^-0.142*Q41^-0.312*R41^0.712,AND(L41="Pine",J41="a"),2.379*P41^0.085*Q41^-0.335*R41^0.505,L41="Spruce",52.76*P41^0.015*Q41^-0.487*R41^0.036,L41="Birch",0.516*P41^-0.613*Q41^0.488*R41^0.626,L41="Alder",2.279*P41^0.226*Q41^-1.309*R41^1.002,L41="Oak",0.08*P41^-0.338*Q41^0.973*R41^0.634,L41="Aspen",1.155*P41^0.532*Q41^-0.906*R41^0.735)</f>
        <v>7.44117019787899</v>
      </c>
      <c r="Y41" s="3" t="n">
        <f aca="false">U41+W41+X41</f>
        <v>222.490224401792</v>
      </c>
    </row>
    <row r="42" customFormat="false" ht="13.8" hidden="false" customHeight="false" outlineLevel="0" collapsed="false">
      <c r="A42" s="0" t="n">
        <v>41</v>
      </c>
      <c r="B42" s="0" t="n">
        <v>12.62</v>
      </c>
      <c r="C42" s="0" t="n">
        <v>7</v>
      </c>
      <c r="D42" s="0" t="s">
        <v>142</v>
      </c>
      <c r="E42" s="1" t="n">
        <v>500.343869018386</v>
      </c>
      <c r="F42" s="2" t="s">
        <v>150</v>
      </c>
      <c r="G42" s="0" t="s">
        <v>151</v>
      </c>
      <c r="H42" s="0" t="s">
        <v>152</v>
      </c>
      <c r="I42" s="0" t="s">
        <v>103</v>
      </c>
      <c r="J42" s="0" t="s">
        <v>34</v>
      </c>
      <c r="K42" s="0" t="n">
        <v>1</v>
      </c>
      <c r="L42" s="0" t="s">
        <v>35</v>
      </c>
      <c r="M42" s="0" t="n">
        <v>0</v>
      </c>
      <c r="N42" s="0" t="n">
        <v>35</v>
      </c>
      <c r="O42" s="0" t="n">
        <v>68</v>
      </c>
      <c r="P42" s="3" t="n">
        <v>27.188340926819</v>
      </c>
      <c r="Q42" s="3" t="n">
        <v>23.2019862616252</v>
      </c>
      <c r="R42" s="3" t="n">
        <v>39.4516916523718</v>
      </c>
      <c r="S42" s="0" t="n">
        <v>680</v>
      </c>
      <c r="T42" s="1" t="n">
        <f aca="false" t="array" ref="T42:T42">_xlfn.IFS(AND(L42="Pine",J42="n"),0.959*P42^-0.347*Q42^1.386*R42^0.762,AND(L42="Pine",J42="a"),1.018*P42^-0.293*Q42^1.331*R42^0.761,L42="Spruce",3.017*P42^0.058*Q42^0.411*R42^0.967,L42="Birch",1.688*P42^0.067*Q42^0.784*R42^0.715,L42="Alder",0.737*P42^-0.1*Q42^0.965*R42^1.003,L42="Oak",0.685*P42^-0.0024*Q42^0.906*R42^0.974,L42="Aspen",0.863*P42^-0.063*Q42^0.913*R42^0.971)</f>
        <v>416.479456809195</v>
      </c>
      <c r="U42" s="3" t="n">
        <f aca="false" t="array" ref="U42:U42">_xlfn.IFS(AND(L42="Pine",J42="n"),0.279*P42^-0.324*Q42^1.394*R42^0.845,AND(L42="Pine",J42="a"),0.55*P42^-0.6*Q42^1.75*R42^0.573,L42="Spruce",1.597*P42^0.098*Q42^0.407*R42^0.89,L42="Birch",0.853*P42^0.058*Q42^0.788*R42^0.733,L42="Alder",0.232*P42^-0.095*Q42^1.058*R42^1.016,L42="Oak",0.27*P42^-0.098*Q42^1.086*R42^1.027,L42="Aspen",0.305*P42^-0.0093*Q42^0.806*R42^1.079)</f>
        <v>152.738214899699</v>
      </c>
      <c r="V42" s="3" t="n">
        <f aca="false">_xlfn.IFS(AND(L42="Pine",J42="n"),0.198*P42^-0.757*Q42^1.342*R42^0.642,AND(L42="Pine",J42="a"),0.144*P42^-0.507*Q42^1.299*R42^0.524,L42="Spruce",0.068*P42^0.082*Q42^0.787*R42^1.11,L42="Birch",0.183*P42^-0.171*Q42^0.806*R42^0.803,L42="Alder",0.048*P42^0.156*Q42^0.514*R42^1.165,L42="Oak",0.132*P42^-0.037*Q42^0.633*R42^1.039,L42="Aspen",0.445*P42^0.651*Q42^-0.617*R42^1.049)</f>
        <v>10.9972991637196</v>
      </c>
      <c r="W42" s="3" t="n">
        <f aca="false" t="array" ref="W42:W42">_xlfn.IFS(AND(L42="Pine",J42="n"),0.581*P42^0.761*Q42^-0.689*R42^0.792,AND(L42="Pine",J42="a"),0.696*P42^0.847*Q42^-0.748*R42^0.771,L42="Spruce",12.54*P42^0.786*Q42^-0.074*R42^-0.239,L42="Birch",1.055*P42^-0.104*Q42^0.827*R42^0.109,L42="Alder",0.883*P42^1.273*Q42^-1.987*R42^1.338,L42="Oak",0.379*P42^0.44*Q42^0.341*R42^0.584,L42="Aspen",1.135*P42^1.66*Q42^-1.585*R42^0.923)</f>
        <v>18.4792852629732</v>
      </c>
      <c r="X42" s="3" t="n">
        <f aca="false" t="array" ref="X42:X42">_xlfn.IFS(AND(L42="Pine",J42="n"),1.788*P42^-0.142*Q42^-0.312*R42^0.712,AND(L42="Pine",J42="a"),2.379*P42^0.085*Q42^-0.335*R42^0.505,L42="Spruce",52.76*P42^0.015*Q42^-0.487*R42^0.036,L42="Birch",0.516*P42^-0.613*Q42^0.488*R42^0.626,L42="Alder",2.279*P42^0.226*Q42^-1.309*R42^1.002,L42="Oak",0.08*P42^-0.338*Q42^0.973*R42^0.634,L42="Aspen",1.155*P42^0.532*Q42^-0.906*R42^0.735)</f>
        <v>7.02876761572715</v>
      </c>
      <c r="Y42" s="3" t="n">
        <f aca="false">U42+W42+X42</f>
        <v>178.2462677784</v>
      </c>
    </row>
    <row r="43" customFormat="false" ht="13.8" hidden="false" customHeight="false" outlineLevel="0" collapsed="false">
      <c r="A43" s="0" t="n">
        <v>42</v>
      </c>
      <c r="B43" s="0" t="n">
        <v>8.92</v>
      </c>
      <c r="C43" s="0" t="n">
        <v>7</v>
      </c>
      <c r="D43" s="0" t="s">
        <v>142</v>
      </c>
      <c r="E43" s="1" t="n">
        <v>249.965217712587</v>
      </c>
      <c r="F43" s="2" t="s">
        <v>153</v>
      </c>
      <c r="G43" s="0" t="s">
        <v>154</v>
      </c>
      <c r="H43" s="0" t="s">
        <v>155</v>
      </c>
      <c r="I43" s="0" t="s">
        <v>78</v>
      </c>
      <c r="J43" s="0" t="s">
        <v>29</v>
      </c>
      <c r="K43" s="0" t="n">
        <v>0</v>
      </c>
      <c r="L43" s="0" t="s">
        <v>35</v>
      </c>
      <c r="M43" s="0" t="n">
        <v>0</v>
      </c>
      <c r="N43" s="0" t="n">
        <v>31</v>
      </c>
      <c r="O43" s="0" t="n">
        <v>30</v>
      </c>
      <c r="P43" s="3" t="n">
        <v>16.2262232999748</v>
      </c>
      <c r="Q43" s="3" t="n">
        <v>9.93230840650077</v>
      </c>
      <c r="R43" s="3" t="n">
        <v>25.645247240041</v>
      </c>
      <c r="S43" s="0" t="n">
        <v>1240</v>
      </c>
      <c r="T43" s="1" t="n">
        <f aca="false" t="array" ref="T43:T43">_xlfn.IFS(AND(L43="Pine",J43="n"),0.959*P43^-0.347*Q43^1.386*R43^0.762,AND(L43="Pine",J43="a"),1.018*P43^-0.293*Q43^1.331*R43^0.761,L43="Spruce",3.017*P43^0.058*Q43^0.411*R43^0.967,L43="Birch",1.688*P43^0.067*Q43^0.784*R43^0.715,L43="Alder",0.737*P43^-0.1*Q43^0.965*R43^1.003,L43="Oak",0.685*P43^-0.0024*Q43^0.906*R43^0.974,L43="Aspen",0.863*P43^-0.063*Q43^0.913*R43^0.971)</f>
        <v>104.099339780328</v>
      </c>
      <c r="U43" s="3" t="n">
        <f aca="false" t="array" ref="U43:U43">_xlfn.IFS(AND(L43="Pine",J43="n"),0.279*P43^-0.324*Q43^1.394*R43^0.845,AND(L43="Pine",J43="a"),0.55*P43^-0.6*Q43^1.75*R43^0.573,L43="Spruce",1.597*P43^0.098*Q43^0.407*R43^0.89,L43="Birch",0.853*P43^0.058*Q43^0.788*R43^0.733,L43="Alder",0.232*P43^-0.095*Q43^1.058*R43^1.016,L43="Oak",0.27*P43^-0.098*Q43^1.086*R43^1.027,L43="Aspen",0.305*P43^-0.0093*Q43^0.806*R43^1.079)</f>
        <v>43.0519221241924</v>
      </c>
      <c r="V43" s="3" t="n">
        <f aca="false">_xlfn.IFS(AND(L43="Pine",J43="n"),0.198*P43^-0.757*Q43^1.342*R43^0.642,AND(L43="Pine",J43="a"),0.144*P43^-0.507*Q43^1.299*R43^0.524,L43="Spruce",0.068*P43^0.082*Q43^0.787*R43^1.11,L43="Birch",0.183*P43^-0.171*Q43^0.806*R43^0.803,L43="Alder",0.048*P43^0.156*Q43^0.514*R43^1.165,L43="Oak",0.132*P43^-0.037*Q43^0.633*R43^1.039,L43="Aspen",0.445*P43^0.651*Q43^-0.617*R43^1.049)</f>
        <v>4.19908212843335</v>
      </c>
      <c r="W43" s="3" t="n">
        <f aca="false" t="array" ref="W43:W43">_xlfn.IFS(AND(L43="Pine",J43="n"),0.581*P43^0.761*Q43^-0.689*R43^0.792,AND(L43="Pine",J43="a"),0.696*P43^0.847*Q43^-0.748*R43^0.771,L43="Spruce",12.54*P43^0.786*Q43^-0.074*R43^-0.239,L43="Birch",1.055*P43^-0.104*Q43^0.827*R43^0.109,L43="Alder",0.883*P43^1.273*Q43^-1.987*R43^1.338,L43="Oak",0.379*P43^0.44*Q43^0.341*R43^0.584,L43="Aspen",1.135*P43^1.66*Q43^-1.585*R43^0.923)</f>
        <v>13.0052133885211</v>
      </c>
      <c r="X43" s="3" t="n">
        <f aca="false" t="array" ref="X43:X43">_xlfn.IFS(AND(L43="Pine",J43="n"),1.788*P43^-0.142*Q43^-0.312*R43^0.712,AND(L43="Pine",J43="a"),2.379*P43^0.085*Q43^-0.335*R43^0.505,L43="Spruce",52.76*P43^0.015*Q43^-0.487*R43^0.036,L43="Birch",0.516*P43^-0.613*Q43^0.488*R43^0.626,L43="Alder",2.279*P43^0.226*Q43^-1.309*R43^1.002,L43="Oak",0.08*P43^-0.338*Q43^0.973*R43^0.634,L43="Aspen",1.155*P43^0.532*Q43^-0.906*R43^0.735)</f>
        <v>5.92447514053889</v>
      </c>
      <c r="Y43" s="3" t="n">
        <f aca="false">U43+W43+X43</f>
        <v>61.9816106532524</v>
      </c>
    </row>
    <row r="44" customFormat="false" ht="13.8" hidden="false" customHeight="false" outlineLevel="0" collapsed="false">
      <c r="A44" s="0" t="n">
        <v>43</v>
      </c>
      <c r="B44" s="0" t="n">
        <v>12.62</v>
      </c>
      <c r="C44" s="0" t="n">
        <v>7</v>
      </c>
      <c r="D44" s="0" t="s">
        <v>142</v>
      </c>
      <c r="E44" s="1" t="n">
        <v>500.343869018386</v>
      </c>
      <c r="F44" s="2" t="s">
        <v>156</v>
      </c>
      <c r="G44" s="0" t="s">
        <v>157</v>
      </c>
      <c r="H44" s="0" t="s">
        <v>158</v>
      </c>
      <c r="I44" s="0" t="s">
        <v>51</v>
      </c>
      <c r="J44" s="0" t="s">
        <v>29</v>
      </c>
      <c r="K44" s="0" t="n">
        <v>0</v>
      </c>
      <c r="L44" s="0" t="s">
        <v>35</v>
      </c>
      <c r="M44" s="0" t="n">
        <v>0</v>
      </c>
      <c r="N44" s="0" t="n">
        <v>15</v>
      </c>
      <c r="O44" s="0" t="n">
        <v>15</v>
      </c>
      <c r="P44" s="3" t="n">
        <v>8.30261003138973</v>
      </c>
      <c r="Q44" s="3" t="n">
        <v>3.49349139969323</v>
      </c>
      <c r="R44" s="3" t="n">
        <v>1.62308714314059</v>
      </c>
      <c r="S44" s="0" t="n">
        <v>300</v>
      </c>
      <c r="T44" s="1" t="n">
        <f aca="false" t="array" ref="T44:T44">_xlfn.IFS(AND(L44="Pine",J44="n"),0.959*P44^-0.347*Q44^1.386*R44^0.762,AND(L44="Pine",J44="a"),1.018*P44^-0.293*Q44^1.331*R44^0.761,L44="Spruce",3.017*P44^0.058*Q44^0.411*R44^0.967,L44="Birch",1.688*P44^0.067*Q44^0.784*R44^0.715,L44="Alder",0.737*P44^-0.1*Q44^0.965*R44^1.003,L44="Oak",0.685*P44^-0.0024*Q44^0.906*R44^0.974,L44="Aspen",0.863*P44^-0.063*Q44^0.913*R44^0.971)</f>
        <v>3.76781457464525</v>
      </c>
      <c r="U44" s="3" t="n">
        <f aca="false" t="array" ref="U44:U44">_xlfn.IFS(AND(L44="Pine",J44="n"),0.279*P44^-0.324*Q44^1.394*R44^0.845,AND(L44="Pine",J44="a"),0.55*P44^-0.6*Q44^1.75*R44^0.573,L44="Spruce",1.597*P44^0.098*Q44^0.407*R44^0.89,L44="Birch",0.853*P44^0.058*Q44^0.788*R44^0.733,L44="Alder",0.232*P44^-0.095*Q44^1.058*R44^1.016,L44="Oak",0.27*P44^-0.098*Q44^1.086*R44^1.027,L44="Aspen",0.305*P44^-0.0093*Q44^0.806*R44^1.079)</f>
        <v>1.21010067862896</v>
      </c>
      <c r="V44" s="3" t="n">
        <f aca="false">_xlfn.IFS(AND(L44="Pine",J44="n"),0.198*P44^-0.757*Q44^1.342*R44^0.642,AND(L44="Pine",J44="a"),0.144*P44^-0.507*Q44^1.299*R44^0.524,L44="Spruce",0.068*P44^0.082*Q44^0.787*R44^1.11,L44="Birch",0.183*P44^-0.171*Q44^0.806*R44^0.803,L44="Alder",0.048*P44^0.156*Q44^0.514*R44^1.165,L44="Oak",0.132*P44^-0.037*Q44^0.633*R44^1.039,L44="Aspen",0.445*P44^0.651*Q44^-0.617*R44^1.049)</f>
        <v>0.291684704588043</v>
      </c>
      <c r="W44" s="3" t="n">
        <f aca="false" t="array" ref="W44:W44">_xlfn.IFS(AND(L44="Pine",J44="n"),0.581*P44^0.761*Q44^-0.689*R44^0.792,AND(L44="Pine",J44="a"),0.696*P44^0.847*Q44^-0.748*R44^0.771,L44="Spruce",12.54*P44^0.786*Q44^-0.074*R44^-0.239,L44="Birch",1.055*P44^-0.104*Q44^0.827*R44^0.109,L44="Alder",0.883*P44^1.273*Q44^-1.987*R44^1.338,L44="Oak",0.379*P44^0.44*Q44^0.341*R44^0.584,L44="Aspen",1.135*P44^1.66*Q44^-1.585*R44^0.923)</f>
        <v>1.80294837001075</v>
      </c>
      <c r="X44" s="3" t="n">
        <f aca="false" t="array" ref="X44:X44">_xlfn.IFS(AND(L44="Pine",J44="n"),1.788*P44^-0.142*Q44^-0.312*R44^0.712,AND(L44="Pine",J44="a"),2.379*P44^0.085*Q44^-0.335*R44^0.505,L44="Spruce",52.76*P44^0.015*Q44^-0.487*R44^0.036,L44="Birch",0.516*P44^-0.613*Q44^0.488*R44^0.626,L44="Alder",2.279*P44^0.226*Q44^-1.309*R44^1.002,L44="Oak",0.08*P44^-0.338*Q44^0.973*R44^0.634,L44="Aspen",1.155*P44^0.532*Q44^-0.906*R44^0.735)</f>
        <v>1.26504333925609</v>
      </c>
      <c r="Y44" s="3" t="n">
        <f aca="false">U44+W44+X44</f>
        <v>4.2780923878958</v>
      </c>
    </row>
    <row r="45" customFormat="false" ht="13.8" hidden="false" customHeight="false" outlineLevel="0" collapsed="false">
      <c r="A45" s="0" t="n">
        <v>44</v>
      </c>
      <c r="B45" s="0" t="n">
        <v>12.62</v>
      </c>
      <c r="C45" s="0" t="n">
        <v>7</v>
      </c>
      <c r="D45" s="0" t="s">
        <v>142</v>
      </c>
      <c r="E45" s="1" t="n">
        <v>500.343869018386</v>
      </c>
      <c r="F45" s="2" t="s">
        <v>159</v>
      </c>
      <c r="G45" s="0" t="s">
        <v>160</v>
      </c>
      <c r="H45" s="0" t="s">
        <v>161</v>
      </c>
      <c r="I45" s="0" t="s">
        <v>33</v>
      </c>
      <c r="J45" s="0" t="s">
        <v>29</v>
      </c>
      <c r="K45" s="0" t="n">
        <v>0</v>
      </c>
      <c r="L45" s="0" t="s">
        <v>35</v>
      </c>
      <c r="M45" s="0" t="n">
        <v>0</v>
      </c>
      <c r="N45" s="0" t="n">
        <v>33</v>
      </c>
      <c r="O45" s="0" t="n">
        <v>30</v>
      </c>
      <c r="P45" s="3" t="n">
        <v>16.6433169770932</v>
      </c>
      <c r="Q45" s="3" t="n">
        <v>8.50027375227292</v>
      </c>
      <c r="R45" s="3" t="n">
        <v>14.3487810207429</v>
      </c>
      <c r="S45" s="0" t="n">
        <v>660</v>
      </c>
      <c r="T45" s="1" t="n">
        <f aca="false" t="array" ref="T45:T45">_xlfn.IFS(AND(L45="Pine",J45="n"),0.959*P45^-0.347*Q45^1.386*R45^0.762,AND(L45="Pine",J45="a"),1.018*P45^-0.293*Q45^1.331*R45^0.761,L45="Spruce",3.017*P45^0.058*Q45^0.411*R45^0.967,L45="Birch",1.688*P45^0.067*Q45^0.784*R45^0.715,L45="Alder",0.737*P45^-0.1*Q45^0.965*R45^1.003,L45="Oak",0.685*P45^-0.0024*Q45^0.906*R45^0.974,L45="Aspen",0.863*P45^-0.063*Q45^0.913*R45^0.971)</f>
        <v>53.4238792151849</v>
      </c>
      <c r="U45" s="3" t="n">
        <f aca="false" t="array" ref="U45:U45">_xlfn.IFS(AND(L45="Pine",J45="n"),0.279*P45^-0.324*Q45^1.394*R45^0.845,AND(L45="Pine",J45="a"),0.55*P45^-0.6*Q45^1.75*R45^0.573,L45="Spruce",1.597*P45^0.098*Q45^0.407*R45^0.89,L45="Birch",0.853*P45^0.058*Q45^0.788*R45^0.733,L45="Alder",0.232*P45^-0.095*Q45^1.058*R45^1.016,L45="Oak",0.27*P45^-0.098*Q45^1.086*R45^1.027,L45="Aspen",0.305*P45^-0.0093*Q45^0.806*R45^1.079)</f>
        <v>21.0407221900081</v>
      </c>
      <c r="V45" s="3" t="n">
        <f aca="false">_xlfn.IFS(AND(L45="Pine",J45="n"),0.198*P45^-0.757*Q45^1.342*R45^0.642,AND(L45="Pine",J45="a"),0.144*P45^-0.507*Q45^1.299*R45^0.524,L45="Spruce",0.068*P45^0.082*Q45^0.787*R45^1.11,L45="Birch",0.183*P45^-0.171*Q45^0.806*R45^0.803,L45="Alder",0.048*P45^0.156*Q45^0.514*R45^1.165,L45="Oak",0.132*P45^-0.037*Q45^0.633*R45^1.039,L45="Aspen",0.445*P45^0.651*Q45^-0.617*R45^1.049)</f>
        <v>2.30229410331744</v>
      </c>
      <c r="W45" s="3" t="n">
        <f aca="false" t="array" ref="W45:W45">_xlfn.IFS(AND(L45="Pine",J45="n"),0.581*P45^0.761*Q45^-0.689*R45^0.792,AND(L45="Pine",J45="a"),0.696*P45^0.847*Q45^-0.748*R45^0.771,L45="Spruce",12.54*P45^0.786*Q45^-0.074*R45^-0.239,L45="Birch",1.055*P45^-0.104*Q45^0.827*R45^0.109,L45="Alder",0.883*P45^1.273*Q45^-1.987*R45^1.338,L45="Oak",0.379*P45^0.44*Q45^0.341*R45^0.584,L45="Aspen",1.135*P45^1.66*Q45^-1.585*R45^0.923)</f>
        <v>9.31875500437628</v>
      </c>
      <c r="X45" s="3" t="n">
        <f aca="false" t="array" ref="X45:X45">_xlfn.IFS(AND(L45="Pine",J45="n"),1.788*P45^-0.142*Q45^-0.312*R45^0.712,AND(L45="Pine",J45="a"),2.379*P45^0.085*Q45^-0.335*R45^0.505,L45="Spruce",52.76*P45^0.015*Q45^-0.487*R45^0.036,L45="Birch",0.516*P45^-0.613*Q45^0.488*R45^0.626,L45="Alder",2.279*P45^0.226*Q45^-1.309*R45^1.002,L45="Oak",0.08*P45^-0.338*Q45^0.973*R45^0.634,L45="Aspen",1.155*P45^0.532*Q45^-0.906*R45^0.735)</f>
        <v>4.0984596875837</v>
      </c>
      <c r="Y45" s="3" t="n">
        <f aca="false">U45+W45+X45</f>
        <v>34.4579368819681</v>
      </c>
    </row>
    <row r="46" customFormat="false" ht="13.8" hidden="false" customHeight="false" outlineLevel="0" collapsed="false">
      <c r="A46" s="0" t="n">
        <v>45</v>
      </c>
      <c r="B46" s="0" t="n">
        <v>17.84</v>
      </c>
      <c r="C46" s="0" t="n">
        <v>7</v>
      </c>
      <c r="D46" s="0" t="s">
        <v>142</v>
      </c>
      <c r="E46" s="1" t="n">
        <v>999.860870850348</v>
      </c>
      <c r="F46" s="2" t="s">
        <v>162</v>
      </c>
      <c r="G46" s="0" t="s">
        <v>163</v>
      </c>
      <c r="H46" s="0" t="s">
        <v>164</v>
      </c>
      <c r="I46" s="0" t="s">
        <v>78</v>
      </c>
      <c r="J46" s="0" t="s">
        <v>29</v>
      </c>
      <c r="K46" s="0" t="n">
        <v>0</v>
      </c>
      <c r="L46" s="0" t="s">
        <v>35</v>
      </c>
      <c r="M46" s="0" t="n">
        <v>0</v>
      </c>
      <c r="N46" s="0" t="n">
        <v>22</v>
      </c>
      <c r="O46" s="0" t="n">
        <v>30</v>
      </c>
      <c r="P46" s="3" t="n">
        <v>17.0520593264487</v>
      </c>
      <c r="Q46" s="3" t="n">
        <v>7.33426825072856</v>
      </c>
      <c r="R46" s="3" t="n">
        <v>5.02489116008768</v>
      </c>
      <c r="S46" s="0" t="n">
        <v>220</v>
      </c>
      <c r="T46" s="1" t="n">
        <f aca="false" t="array" ref="T46:T46">_xlfn.IFS(AND(L46="Pine",J46="n"),0.959*P46^-0.347*Q46^1.386*R46^0.762,AND(L46="Pine",J46="a"),1.018*P46^-0.293*Q46^1.331*R46^0.761,L46="Spruce",3.017*P46^0.058*Q46^0.411*R46^0.967,L46="Birch",1.688*P46^0.067*Q46^0.784*R46^0.715,L46="Alder",0.737*P46^-0.1*Q46^0.965*R46^1.003,L46="Oak",0.685*P46^-0.0024*Q46^0.906*R46^0.974,L46="Aspen",0.863*P46^-0.063*Q46^0.913*R46^0.971)</f>
        <v>19.4104261856302</v>
      </c>
      <c r="U46" s="3" t="n">
        <f aca="false" t="array" ref="U46:U46">_xlfn.IFS(AND(L46="Pine",J46="n"),0.279*P46^-0.324*Q46^1.394*R46^0.845,AND(L46="Pine",J46="a"),0.55*P46^-0.6*Q46^1.75*R46^0.573,L46="Spruce",1.597*P46^0.098*Q46^0.407*R46^0.89,L46="Birch",0.853*P46^0.058*Q46^0.788*R46^0.733,L46="Alder",0.232*P46^-0.095*Q46^1.058*R46^1.016,L46="Oak",0.27*P46^-0.098*Q46^1.086*R46^1.027,L46="Aspen",0.305*P46^-0.0093*Q46^0.806*R46^1.079)</f>
        <v>7.00273837826568</v>
      </c>
      <c r="V46" s="3" t="n">
        <f aca="false">_xlfn.IFS(AND(L46="Pine",J46="n"),0.198*P46^-0.757*Q46^1.342*R46^0.642,AND(L46="Pine",J46="a"),0.144*P46^-0.507*Q46^1.299*R46^0.524,L46="Spruce",0.068*P46^0.082*Q46^0.787*R46^1.11,L46="Birch",0.183*P46^-0.171*Q46^0.806*R46^0.803,L46="Alder",0.048*P46^0.156*Q46^0.514*R46^1.165,L46="Oak",0.132*P46^-0.037*Q46^0.633*R46^1.039,L46="Aspen",0.445*P46^0.651*Q46^-0.617*R46^1.049)</f>
        <v>0.945458028269885</v>
      </c>
      <c r="W46" s="3" t="n">
        <f aca="false" t="array" ref="W46:W46">_xlfn.IFS(AND(L46="Pine",J46="n"),0.581*P46^0.761*Q46^-0.689*R46^0.792,AND(L46="Pine",J46="a"),0.696*P46^0.847*Q46^-0.748*R46^0.771,L46="Spruce",12.54*P46^0.786*Q46^-0.074*R46^-0.239,L46="Birch",1.055*P46^-0.104*Q46^0.827*R46^0.109,L46="Alder",0.883*P46^1.273*Q46^-1.987*R46^1.338,L46="Oak",0.379*P46^0.44*Q46^0.341*R46^0.584,L46="Aspen",1.135*P46^1.66*Q46^-1.585*R46^0.923)</f>
        <v>4.57740974107446</v>
      </c>
      <c r="X46" s="3" t="n">
        <f aca="false" t="array" ref="X46:X46">_xlfn.IFS(AND(L46="Pine",J46="n"),1.788*P46^-0.142*Q46^-0.312*R46^0.712,AND(L46="Pine",J46="a"),2.379*P46^0.085*Q46^-0.335*R46^0.505,L46="Spruce",52.76*P46^0.015*Q46^-0.487*R46^0.036,L46="Birch",0.516*P46^-0.613*Q46^0.488*R46^0.626,L46="Alder",2.279*P46^0.226*Q46^-1.309*R46^1.002,L46="Oak",0.08*P46^-0.338*Q46^0.973*R46^0.634,L46="Aspen",1.155*P46^0.532*Q46^-0.906*R46^0.735)</f>
        <v>2.0261242139283</v>
      </c>
      <c r="Y46" s="3" t="n">
        <f aca="false">U46+W46+X46</f>
        <v>13.6062723332684</v>
      </c>
    </row>
    <row r="47" customFormat="false" ht="13.8" hidden="false" customHeight="false" outlineLevel="0" collapsed="false">
      <c r="A47" s="0" t="n">
        <v>46</v>
      </c>
      <c r="B47" s="0" t="n">
        <v>17.84</v>
      </c>
      <c r="C47" s="0" t="n">
        <v>7</v>
      </c>
      <c r="D47" s="0" t="s">
        <v>142</v>
      </c>
      <c r="E47" s="1" t="n">
        <v>999.860870850348</v>
      </c>
      <c r="F47" s="2" t="s">
        <v>165</v>
      </c>
      <c r="G47" s="0" t="s">
        <v>166</v>
      </c>
      <c r="H47" s="0" t="s">
        <v>167</v>
      </c>
      <c r="I47" s="0" t="s">
        <v>33</v>
      </c>
      <c r="J47" s="0" t="s">
        <v>29</v>
      </c>
      <c r="K47" s="0" t="n">
        <v>0</v>
      </c>
      <c r="L47" s="0" t="s">
        <v>35</v>
      </c>
      <c r="M47" s="0" t="n">
        <v>0</v>
      </c>
      <c r="N47" s="0" t="n">
        <v>23</v>
      </c>
      <c r="O47" s="0" t="n">
        <v>35</v>
      </c>
      <c r="P47" s="3" t="n">
        <v>14.1820462128216</v>
      </c>
      <c r="Q47" s="3" t="n">
        <v>6.89346252130436</v>
      </c>
      <c r="R47" s="3" t="n">
        <v>3.63375746546281</v>
      </c>
      <c r="S47" s="0" t="n">
        <v>230</v>
      </c>
      <c r="T47" s="1" t="n">
        <f aca="false" t="array" ref="T47:T47">_xlfn.IFS(AND(L47="Pine",J47="n"),0.959*P47^-0.347*Q47^1.386*R47^0.762,AND(L47="Pine",J47="a"),1.018*P47^-0.293*Q47^1.331*R47^0.761,L47="Spruce",3.017*P47^0.058*Q47^0.411*R47^0.967,L47="Birch",1.688*P47^0.067*Q47^0.784*R47^0.715,L47="Alder",0.737*P47^-0.1*Q47^0.965*R47^1.003,L47="Oak",0.685*P47^-0.0024*Q47^0.906*R47^0.974,L47="Aspen",0.863*P47^-0.063*Q47^0.913*R47^0.971)</f>
        <v>14.8330580571527</v>
      </c>
      <c r="U47" s="3" t="n">
        <f aca="false" t="array" ref="U47:U47">_xlfn.IFS(AND(L47="Pine",J47="n"),0.279*P47^-0.324*Q47^1.394*R47^0.845,AND(L47="Pine",J47="a"),0.55*P47^-0.6*Q47^1.75*R47^0.573,L47="Spruce",1.597*P47^0.098*Q47^0.407*R47^0.89,L47="Birch",0.853*P47^0.058*Q47^0.788*R47^0.733,L47="Alder",0.232*P47^-0.095*Q47^1.058*R47^1.016,L47="Oak",0.27*P47^-0.098*Q47^1.086*R47^1.027,L47="Aspen",0.305*P47^-0.0093*Q47^0.806*R47^1.079)</f>
        <v>5.18469638689556</v>
      </c>
      <c r="V47" s="3" t="n">
        <f aca="false">_xlfn.IFS(AND(L47="Pine",J47="n"),0.198*P47^-0.757*Q47^1.342*R47^0.642,AND(L47="Pine",J47="a"),0.144*P47^-0.507*Q47^1.299*R47^0.524,L47="Spruce",0.068*P47^0.082*Q47^0.787*R47^1.11,L47="Birch",0.183*P47^-0.171*Q47^0.806*R47^0.803,L47="Alder",0.048*P47^0.156*Q47^0.514*R47^1.165,L47="Oak",0.132*P47^-0.037*Q47^0.633*R47^1.039,L47="Aspen",0.445*P47^0.651*Q47^-0.617*R47^1.049)</f>
        <v>0.812326036462732</v>
      </c>
      <c r="W47" s="3" t="n">
        <f aca="false" t="array" ref="W47:W47">_xlfn.IFS(AND(L47="Pine",J47="n"),0.581*P47^0.761*Q47^-0.689*R47^0.792,AND(L47="Pine",J47="a"),0.696*P47^0.847*Q47^-0.748*R47^0.771,L47="Spruce",12.54*P47^0.786*Q47^-0.074*R47^-0.239,L47="Birch",1.055*P47^-0.104*Q47^0.827*R47^0.109,L47="Alder",0.883*P47^1.273*Q47^-1.987*R47^1.338,L47="Oak",0.379*P47^0.44*Q47^0.341*R47^0.584,L47="Aspen",1.135*P47^1.66*Q47^-1.585*R47^0.923)</f>
        <v>3.21194391300409</v>
      </c>
      <c r="X47" s="3" t="n">
        <f aca="false" t="array" ref="X47:X47">_xlfn.IFS(AND(L47="Pine",J47="n"),1.788*P47^-0.142*Q47^-0.312*R47^0.712,AND(L47="Pine",J47="a"),2.379*P47^0.085*Q47^-0.335*R47^0.505,L47="Spruce",52.76*P47^0.015*Q47^-0.487*R47^0.036,L47="Birch",0.516*P47^-0.613*Q47^0.488*R47^0.626,L47="Alder",2.279*P47^0.226*Q47^-1.309*R47^1.002,L47="Oak",0.08*P47^-0.338*Q47^0.973*R47^0.634,L47="Aspen",1.155*P47^0.532*Q47^-0.906*R47^0.735)</f>
        <v>1.68345512345439</v>
      </c>
      <c r="Y47" s="3" t="n">
        <f aca="false">U47+W47+X47</f>
        <v>10.080095423354</v>
      </c>
    </row>
    <row r="48" customFormat="false" ht="13.8" hidden="false" customHeight="false" outlineLevel="0" collapsed="false">
      <c r="A48" s="0" t="n">
        <v>47</v>
      </c>
      <c r="B48" s="0" t="n">
        <v>17.84</v>
      </c>
      <c r="C48" s="0" t="n">
        <v>8</v>
      </c>
      <c r="D48" s="0" t="s">
        <v>168</v>
      </c>
      <c r="E48" s="1" t="n">
        <v>999.860870850348</v>
      </c>
      <c r="F48" s="2" t="s">
        <v>169</v>
      </c>
      <c r="G48" s="0" t="s">
        <v>170</v>
      </c>
      <c r="H48" s="0" t="s">
        <v>171</v>
      </c>
      <c r="I48" s="0" t="s">
        <v>78</v>
      </c>
      <c r="J48" s="0" t="s">
        <v>29</v>
      </c>
      <c r="K48" s="0" t="n">
        <v>0</v>
      </c>
      <c r="L48" s="0" t="s">
        <v>35</v>
      </c>
      <c r="M48" s="0" t="n">
        <v>0</v>
      </c>
      <c r="N48" s="0" t="n">
        <v>37</v>
      </c>
      <c r="O48" s="0" t="n">
        <v>120</v>
      </c>
      <c r="P48" s="3" t="n">
        <v>41.4912976150153</v>
      </c>
      <c r="Q48" s="3" t="n">
        <v>31.1452196633179</v>
      </c>
      <c r="R48" s="3" t="n">
        <v>48.6818242373665</v>
      </c>
      <c r="S48" s="0" t="n">
        <v>360</v>
      </c>
      <c r="T48" s="1" t="n">
        <f aca="false" t="array" ref="T48:T48">_xlfn.IFS(AND(L48="Pine",J48="n"),0.959*P48^-0.347*Q48^1.386*R48^0.762,AND(L48="Pine",J48="a"),1.018*P48^-0.293*Q48^1.331*R48^0.761,L48="Spruce",3.017*P48^0.058*Q48^0.411*R48^0.967,L48="Birch",1.688*P48^0.067*Q48^0.784*R48^0.715,L48="Alder",0.737*P48^-0.1*Q48^0.965*R48^1.003,L48="Oak",0.685*P48^-0.0024*Q48^0.906*R48^0.974,L48="Aspen",0.863*P48^-0.063*Q48^0.913*R48^0.971)</f>
        <v>597.037397168006</v>
      </c>
      <c r="U48" s="3" t="n">
        <f aca="false" t="array" ref="U48:U48">_xlfn.IFS(AND(L48="Pine",J48="n"),0.279*P48^-0.324*Q48^1.394*R48^0.845,AND(L48="Pine",J48="a"),0.55*P48^-0.6*Q48^1.75*R48^0.573,L48="Spruce",1.597*P48^0.098*Q48^0.407*R48^0.89,L48="Birch",0.853*P48^0.058*Q48^0.788*R48^0.733,L48="Alder",0.232*P48^-0.095*Q48^1.058*R48^1.016,L48="Oak",0.27*P48^-0.098*Q48^1.086*R48^1.027,L48="Aspen",0.305*P48^-0.0093*Q48^0.806*R48^1.079)</f>
        <v>268.533654360461</v>
      </c>
      <c r="V48" s="3" t="n">
        <f aca="false">_xlfn.IFS(AND(L48="Pine",J48="n"),0.198*P48^-0.757*Q48^1.342*R48^0.642,AND(L48="Pine",J48="a"),0.144*P48^-0.507*Q48^1.299*R48^0.524,L48="Spruce",0.068*P48^0.082*Q48^0.787*R48^1.11,L48="Birch",0.183*P48^-0.171*Q48^0.806*R48^0.803,L48="Alder",0.048*P48^0.156*Q48^0.514*R48^1.165,L48="Oak",0.132*P48^-0.037*Q48^0.633*R48^1.039,L48="Aspen",0.445*P48^0.651*Q48^-0.617*R48^1.049)</f>
        <v>14.430869470758</v>
      </c>
      <c r="W48" s="3" t="n">
        <f aca="false" t="array" ref="W48:W48">_xlfn.IFS(AND(L48="Pine",J48="n"),0.581*P48^0.761*Q48^-0.689*R48^0.792,AND(L48="Pine",J48="a"),0.696*P48^0.847*Q48^-0.748*R48^0.771,L48="Spruce",12.54*P48^0.786*Q48^-0.074*R48^-0.239,L48="Birch",1.055*P48^-0.104*Q48^0.827*R48^0.109,L48="Alder",0.883*P48^1.273*Q48^-1.987*R48^1.338,L48="Oak",0.379*P48^0.44*Q48^0.341*R48^0.584,L48="Aspen",1.135*P48^1.66*Q48^-1.585*R48^0.923)</f>
        <v>20.0858072001072</v>
      </c>
      <c r="X48" s="3" t="n">
        <f aca="false" t="array" ref="X48:X48">_xlfn.IFS(AND(L48="Pine",J48="n"),1.788*P48^-0.142*Q48^-0.312*R48^0.712,AND(L48="Pine",J48="a"),2.379*P48^0.085*Q48^-0.335*R48^0.505,L48="Spruce",52.76*P48^0.015*Q48^-0.487*R48^0.036,L48="Birch",0.516*P48^-0.613*Q48^0.488*R48^0.626,L48="Alder",2.279*P48^0.226*Q48^-1.309*R48^1.002,L48="Oak",0.08*P48^-0.338*Q48^0.973*R48^0.634,L48="Aspen",1.155*P48^0.532*Q48^-0.906*R48^0.735)</f>
        <v>5.72907746696115</v>
      </c>
      <c r="Y48" s="3" t="n">
        <f aca="false">U48+W48+X48</f>
        <v>294.34853902753</v>
      </c>
    </row>
    <row r="49" customFormat="false" ht="13.8" hidden="false" customHeight="false" outlineLevel="0" collapsed="false">
      <c r="A49" s="0" t="n">
        <v>48</v>
      </c>
      <c r="B49" s="0" t="n">
        <v>17.84</v>
      </c>
      <c r="C49" s="0" t="n">
        <v>8</v>
      </c>
      <c r="D49" s="0" t="s">
        <v>168</v>
      </c>
      <c r="E49" s="1" t="n">
        <v>999.860870850348</v>
      </c>
      <c r="F49" s="2" t="s">
        <v>172</v>
      </c>
      <c r="G49" s="0" t="s">
        <v>173</v>
      </c>
      <c r="H49" s="0" t="s">
        <v>174</v>
      </c>
      <c r="I49" s="0" t="s">
        <v>61</v>
      </c>
      <c r="J49" s="0" t="s">
        <v>34</v>
      </c>
      <c r="K49" s="0" t="n">
        <v>1</v>
      </c>
      <c r="L49" s="0" t="s">
        <v>35</v>
      </c>
      <c r="M49" s="0" t="n">
        <v>0</v>
      </c>
      <c r="N49" s="0" t="n">
        <v>45</v>
      </c>
      <c r="O49" s="0" t="n">
        <v>95</v>
      </c>
      <c r="P49" s="3" t="n">
        <v>34.1354254803902</v>
      </c>
      <c r="Q49" s="3" t="n">
        <v>29.8058597134234</v>
      </c>
      <c r="R49" s="3" t="n">
        <v>40.2729669810372</v>
      </c>
      <c r="S49" s="0" t="n">
        <v>440</v>
      </c>
      <c r="T49" s="1" t="n">
        <f aca="false" t="array" ref="T49:T49">_xlfn.IFS(AND(L49="Pine",J49="n"),0.959*P49^-0.347*Q49^1.386*R49^0.762,AND(L49="Pine",J49="a"),1.018*P49^-0.293*Q49^1.331*R49^0.761,L49="Spruce",3.017*P49^0.058*Q49^0.411*R49^0.967,L49="Birch",1.688*P49^0.067*Q49^0.784*R49^0.715,L49="Alder",0.737*P49^-0.1*Q49^0.965*R49^1.003,L49="Oak",0.685*P49^-0.0024*Q49^0.906*R49^0.974,L49="Aspen",0.863*P49^-0.063*Q49^0.913*R49^0.971)</f>
        <v>552.369243623828</v>
      </c>
      <c r="U49" s="3" t="n">
        <f aca="false" t="array" ref="U49:U49">_xlfn.IFS(AND(L49="Pine",J49="n"),0.279*P49^-0.324*Q49^1.394*R49^0.845,AND(L49="Pine",J49="a"),0.55*P49^-0.6*Q49^1.75*R49^0.573,L49="Spruce",1.597*P49^0.098*Q49^0.407*R49^0.89,L49="Birch",0.853*P49^0.058*Q49^0.788*R49^0.733,L49="Alder",0.232*P49^-0.095*Q49^1.058*R49^1.016,L49="Oak",0.27*P49^-0.098*Q49^1.086*R49^1.027,L49="Aspen",0.305*P49^-0.0093*Q49^0.806*R49^1.079)</f>
        <v>208.9970700509</v>
      </c>
      <c r="V49" s="3" t="n">
        <f aca="false">_xlfn.IFS(AND(L49="Pine",J49="n"),0.198*P49^-0.757*Q49^1.342*R49^0.642,AND(L49="Pine",J49="a"),0.144*P49^-0.507*Q49^1.299*R49^0.524,L49="Spruce",0.068*P49^0.082*Q49^0.787*R49^1.11,L49="Birch",0.183*P49^-0.171*Q49^0.806*R49^0.803,L49="Alder",0.048*P49^0.156*Q49^0.514*R49^1.165,L49="Oak",0.132*P49^-0.037*Q49^0.633*R49^1.039,L49="Aspen",0.445*P49^0.651*Q49^-0.617*R49^1.049)</f>
        <v>13.7142601019084</v>
      </c>
      <c r="W49" s="3" t="n">
        <f aca="false" t="array" ref="W49:W49">_xlfn.IFS(AND(L49="Pine",J49="n"),0.581*P49^0.761*Q49^-0.689*R49^0.792,AND(L49="Pine",J49="a"),0.696*P49^0.847*Q49^-0.748*R49^0.771,L49="Spruce",12.54*P49^0.786*Q49^-0.074*R49^-0.239,L49="Birch",1.055*P49^-0.104*Q49^0.827*R49^0.109,L49="Alder",0.883*P49^1.273*Q49^-1.987*R49^1.338,L49="Oak",0.379*P49^0.44*Q49^0.341*R49^0.584,L49="Aspen",1.135*P49^1.66*Q49^-1.585*R49^0.923)</f>
        <v>18.8765235950716</v>
      </c>
      <c r="X49" s="3" t="n">
        <f aca="false" t="array" ref="X49:X49">_xlfn.IFS(AND(L49="Pine",J49="n"),1.788*P49^-0.142*Q49^-0.312*R49^0.712,AND(L49="Pine",J49="a"),2.379*P49^0.085*Q49^-0.335*R49^0.505,L49="Spruce",52.76*P49^0.015*Q49^-0.487*R49^0.036,L49="Birch",0.516*P49^-0.613*Q49^0.488*R49^0.626,L49="Alder",2.279*P49^0.226*Q49^-1.309*R49^1.002,L49="Oak",0.08*P49^-0.338*Q49^0.973*R49^0.634,L49="Aspen",1.155*P49^0.532*Q49^-0.906*R49^0.735)</f>
        <v>6.65821357166039</v>
      </c>
      <c r="Y49" s="3" t="n">
        <f aca="false">U49+W49+X49</f>
        <v>234.531807217633</v>
      </c>
    </row>
    <row r="50" customFormat="false" ht="13.8" hidden="false" customHeight="false" outlineLevel="0" collapsed="false">
      <c r="A50" s="0" t="n">
        <v>49</v>
      </c>
      <c r="B50" s="0" t="n">
        <v>12.62</v>
      </c>
      <c r="C50" s="0" t="n">
        <v>8</v>
      </c>
      <c r="D50" s="0" t="s">
        <v>168</v>
      </c>
      <c r="E50" s="1" t="n">
        <v>500.343869018386</v>
      </c>
      <c r="F50" s="2" t="s">
        <v>175</v>
      </c>
      <c r="G50" s="0" t="s">
        <v>176</v>
      </c>
      <c r="H50" s="0" t="s">
        <v>177</v>
      </c>
      <c r="I50" s="0" t="s">
        <v>118</v>
      </c>
      <c r="J50" s="0" t="s">
        <v>34</v>
      </c>
      <c r="K50" s="0" t="n">
        <v>1</v>
      </c>
      <c r="L50" s="0" t="s">
        <v>178</v>
      </c>
      <c r="M50" s="0" t="n">
        <v>1</v>
      </c>
      <c r="N50" s="0" t="n">
        <v>45</v>
      </c>
      <c r="O50" s="0" t="n">
        <v>70</v>
      </c>
      <c r="P50" s="3" t="n">
        <v>29.5225159389985</v>
      </c>
      <c r="Q50" s="3" t="n">
        <v>30.8092320463128</v>
      </c>
      <c r="R50" s="3" t="n">
        <v>51.9890195172305</v>
      </c>
      <c r="S50" s="0" t="n">
        <v>760</v>
      </c>
      <c r="T50" s="1" t="n">
        <f aca="false" t="array" ref="T50:T50">_xlfn.IFS(AND(L50="Pine",J50="n"),0.959*P50^-0.347*Q50^1.386*R50^0.762,AND(L50="Pine",J50="a"),1.018*P50^-0.293*Q50^1.331*R50^0.761,L50="Spruce",3.017*P50^0.058*Q50^0.411*R50^0.967,L50="Birch",1.688*P50^0.067*Q50^0.784*R50^0.715,L50="Alder",0.737*P50^-0.1*Q50^0.965*R50^1.003,L50="Oak",0.685*P50^-0.0024*Q50^0.906*R50^0.974,L50="Aspen",0.863*P50^-0.063*Q50^0.913*R50^0.971)</f>
        <v>685.454429978552</v>
      </c>
      <c r="U50" s="3" t="n">
        <f aca="false" t="array" ref="U50:U50">_xlfn.IFS(AND(L50="Pine",J50="n"),0.279*P50^-0.324*Q50^1.394*R50^0.845,AND(L50="Pine",J50="a"),0.55*P50^-0.6*Q50^1.75*R50^0.573,L50="Spruce",1.597*P50^0.098*Q50^0.407*R50^0.89,L50="Birch",0.853*P50^0.058*Q50^0.788*R50^0.733,L50="Alder",0.232*P50^-0.095*Q50^1.058*R50^1.016,L50="Oak",0.27*P50^-0.098*Q50^1.086*R50^1.027,L50="Aspen",0.305*P50^-0.0093*Q50^0.806*R50^1.079)</f>
        <v>302.297398230937</v>
      </c>
      <c r="V50" s="3" t="n">
        <f aca="false">_xlfn.IFS(AND(L50="Pine",J50="n"),0.198*P50^-0.757*Q50^1.342*R50^0.642,AND(L50="Pine",J50="a"),0.144*P50^-0.507*Q50^1.299*R50^0.524,L50="Spruce",0.068*P50^0.082*Q50^0.787*R50^1.11,L50="Birch",0.183*P50^-0.171*Q50^0.806*R50^0.803,L50="Alder",0.048*P50^0.156*Q50^0.514*R50^1.165,L50="Oak",0.132*P50^-0.037*Q50^0.633*R50^1.039,L50="Aspen",0.445*P50^0.651*Q50^-0.617*R50^1.049)</f>
        <v>106.983115701499</v>
      </c>
      <c r="W50" s="3" t="n">
        <f aca="false" t="array" ref="W50:W50">_xlfn.IFS(AND(L50="Pine",J50="n"),0.581*P50^0.761*Q50^-0.689*R50^0.792,AND(L50="Pine",J50="a"),0.696*P50^0.847*Q50^-0.748*R50^0.771,L50="Spruce",12.54*P50^0.786*Q50^-0.074*R50^-0.239,L50="Birch",1.055*P50^-0.104*Q50^0.827*R50^0.109,L50="Alder",0.883*P50^1.273*Q50^-1.987*R50^1.338,L50="Oak",0.379*P50^0.44*Q50^0.341*R50^0.584,L50="Aspen",1.135*P50^1.66*Q50^-1.585*R50^0.923)</f>
        <v>54.1468028659296</v>
      </c>
      <c r="X50" s="3" t="n">
        <f aca="false" t="array" ref="X50:X50">_xlfn.IFS(AND(L50="Pine",J50="n"),1.788*P50^-0.142*Q50^-0.312*R50^0.712,AND(L50="Pine",J50="a"),2.379*P50^0.085*Q50^-0.335*R50^0.505,L50="Spruce",52.76*P50^0.015*Q50^-0.487*R50^0.036,L50="Birch",0.516*P50^-0.613*Q50^0.488*R50^0.626,L50="Alder",2.279*P50^0.226*Q50^-1.309*R50^1.002,L50="Oak",0.08*P50^-0.338*Q50^0.973*R50^0.634,L50="Aspen",1.155*P50^0.532*Q50^-0.906*R50^0.735)</f>
        <v>12.0543090198431</v>
      </c>
      <c r="Y50" s="3" t="n">
        <f aca="false">U50+W50+X50</f>
        <v>368.498510116709</v>
      </c>
    </row>
    <row r="51" customFormat="false" ht="13.8" hidden="false" customHeight="false" outlineLevel="0" collapsed="false">
      <c r="A51" s="0" t="n">
        <v>50</v>
      </c>
      <c r="B51" s="0" t="n">
        <v>17.84</v>
      </c>
      <c r="C51" s="0" t="n">
        <v>8</v>
      </c>
      <c r="D51" s="0" t="s">
        <v>168</v>
      </c>
      <c r="E51" s="1" t="n">
        <v>999.860870850348</v>
      </c>
      <c r="F51" s="2" t="s">
        <v>179</v>
      </c>
      <c r="G51" s="0" t="s">
        <v>180</v>
      </c>
      <c r="H51" s="0" t="s">
        <v>181</v>
      </c>
      <c r="I51" s="0" t="s">
        <v>40</v>
      </c>
      <c r="J51" s="0" t="s">
        <v>29</v>
      </c>
      <c r="K51" s="0" t="n">
        <v>0</v>
      </c>
      <c r="L51" s="0" t="s">
        <v>182</v>
      </c>
      <c r="M51" s="0" t="n">
        <v>3</v>
      </c>
      <c r="N51" s="0" t="n">
        <v>33</v>
      </c>
      <c r="O51" s="0" t="n">
        <v>65</v>
      </c>
      <c r="P51" s="3" t="n">
        <v>27.3866811247786</v>
      </c>
      <c r="Q51" s="3" t="n">
        <v>24.3329381320497</v>
      </c>
      <c r="R51" s="3" t="n">
        <v>19.4420949043818</v>
      </c>
      <c r="S51" s="0" t="n">
        <v>330</v>
      </c>
      <c r="T51" s="1" t="n">
        <f aca="false" t="array" ref="T51:T51">_xlfn.IFS(AND(L51="Pine",J51="n"),0.959*P51^-0.347*Q51^1.386*R51^0.762,AND(L51="Pine",J51="a"),1.018*P51^-0.293*Q51^1.331*R51^0.761,L51="Spruce",3.017*P51^0.058*Q51^0.411*R51^0.967,L51="Birch",1.688*P51^0.067*Q51^0.784*R51^0.715,L51="Alder",0.737*P51^-0.1*Q51^0.965*R51^1.003,L51="Oak",0.685*P51^-0.0024*Q51^0.906*R51^0.974,L51="Aspen",0.863*P51^-0.063*Q51^0.913*R51^0.971)</f>
        <v>225.943877659216</v>
      </c>
      <c r="U51" s="3" t="n">
        <f aca="false" t="array" ref="U51:U51">_xlfn.IFS(AND(L51="Pine",J51="n"),0.279*P51^-0.324*Q51^1.394*R51^0.845,AND(L51="Pine",J51="a"),0.55*P51^-0.6*Q51^1.75*R51^0.573,L51="Spruce",1.597*P51^0.098*Q51^0.407*R51^0.89,L51="Birch",0.853*P51^0.058*Q51^0.788*R51^0.733,L51="Alder",0.232*P51^-0.095*Q51^1.058*R51^1.016,L51="Oak",0.27*P51^-0.098*Q51^1.086*R51^1.027,L51="Aspen",0.305*P51^-0.0093*Q51^0.806*R51^1.079)</f>
        <v>101.129654848576</v>
      </c>
      <c r="V51" s="3" t="n">
        <f aca="false">_xlfn.IFS(AND(L51="Pine",J51="n"),0.198*P51^-0.757*Q51^1.342*R51^0.642,AND(L51="Pine",J51="a"),0.144*P51^-0.507*Q51^1.299*R51^0.524,L51="Spruce",0.068*P51^0.082*Q51^0.787*R51^1.11,L51="Birch",0.183*P51^-0.171*Q51^0.806*R51^0.803,L51="Alder",0.048*P51^0.156*Q51^0.514*R51^1.165,L51="Oak",0.132*P51^-0.037*Q51^0.633*R51^1.039,L51="Aspen",0.445*P51^0.651*Q51^-0.617*R51^1.049)</f>
        <v>13.1639749655996</v>
      </c>
      <c r="W51" s="3" t="n">
        <f aca="false" t="array" ref="W51:W51">_xlfn.IFS(AND(L51="Pine",J51="n"),0.581*P51^0.761*Q51^-0.689*R51^0.792,AND(L51="Pine",J51="a"),0.696*P51^0.847*Q51^-0.748*R51^0.771,L51="Spruce",12.54*P51^0.786*Q51^-0.074*R51^-0.239,L51="Birch",1.055*P51^-0.104*Q51^0.827*R51^0.109,L51="Alder",0.883*P51^1.273*Q51^-1.987*R51^1.338,L51="Oak",0.379*P51^0.44*Q51^0.341*R51^0.584,L51="Aspen",1.135*P51^1.66*Q51^-1.585*R51^0.923)</f>
        <v>5.57080561056058</v>
      </c>
      <c r="X51" s="3" t="n">
        <f aca="false" t="array" ref="X51:X51">_xlfn.IFS(AND(L51="Pine",J51="n"),1.788*P51^-0.142*Q51^-0.312*R51^0.712,AND(L51="Pine",J51="a"),2.379*P51^0.085*Q51^-0.335*R51^0.505,L51="Spruce",52.76*P51^0.015*Q51^-0.487*R51^0.036,L51="Birch",0.516*P51^-0.613*Q51^0.488*R51^0.626,L51="Alder",2.279*P51^0.226*Q51^-1.309*R51^1.002,L51="Oak",0.08*P51^-0.338*Q51^0.973*R51^0.634,L51="Aspen",1.155*P51^0.532*Q51^-0.906*R51^0.735)</f>
        <v>1.44351103154845</v>
      </c>
      <c r="Y51" s="3" t="n">
        <f aca="false">U51+W51+X51</f>
        <v>108.143971490685</v>
      </c>
    </row>
    <row r="52" customFormat="false" ht="13.8" hidden="false" customHeight="false" outlineLevel="0" collapsed="false">
      <c r="A52" s="0" t="n">
        <v>51</v>
      </c>
      <c r="B52" s="0" t="n">
        <v>12.62</v>
      </c>
      <c r="C52" s="0" t="n">
        <v>8</v>
      </c>
      <c r="D52" s="0" t="s">
        <v>168</v>
      </c>
      <c r="E52" s="1" t="n">
        <v>500.343869018386</v>
      </c>
      <c r="F52" s="2" t="s">
        <v>183</v>
      </c>
      <c r="G52" s="0" t="s">
        <v>184</v>
      </c>
      <c r="H52" s="0" t="s">
        <v>185</v>
      </c>
      <c r="I52" s="0" t="s">
        <v>33</v>
      </c>
      <c r="J52" s="0" t="s">
        <v>29</v>
      </c>
      <c r="K52" s="0" t="n">
        <v>0</v>
      </c>
      <c r="L52" s="0" t="s">
        <v>35</v>
      </c>
      <c r="M52" s="0" t="n">
        <v>0</v>
      </c>
      <c r="N52" s="0" t="n">
        <v>33</v>
      </c>
      <c r="O52" s="0" t="n">
        <v>85</v>
      </c>
      <c r="P52" s="3" t="n">
        <v>34.0543238032554</v>
      </c>
      <c r="Q52" s="3" t="n">
        <v>33.4364972666087</v>
      </c>
      <c r="R52" s="3" t="n">
        <v>60.0730608974762</v>
      </c>
      <c r="S52" s="0" t="n">
        <v>660</v>
      </c>
      <c r="T52" s="1" t="n">
        <f aca="false" t="array" ref="T52:T52">_xlfn.IFS(AND(L52="Pine",J52="n"),0.959*P52^-0.347*Q52^1.386*R52^0.762,AND(L52="Pine",J52="a"),1.018*P52^-0.293*Q52^1.331*R52^0.761,L52="Spruce",3.017*P52^0.058*Q52^0.411*R52^0.967,L52="Birch",1.688*P52^0.067*Q52^0.784*R52^0.715,L52="Alder",0.737*P52^-0.1*Q52^0.965*R52^1.003,L52="Oak",0.685*P52^-0.0024*Q52^0.906*R52^0.974,L52="Aspen",0.863*P52^-0.063*Q52^0.913*R52^0.971)</f>
        <v>828.09241219181</v>
      </c>
      <c r="U52" s="3" t="n">
        <f aca="false" t="array" ref="U52:U52">_xlfn.IFS(AND(L52="Pine",J52="n"),0.279*P52^-0.324*Q52^1.394*R52^0.845,AND(L52="Pine",J52="a"),0.55*P52^-0.6*Q52^1.75*R52^0.573,L52="Spruce",1.597*P52^0.098*Q52^0.407*R52^0.89,L52="Birch",0.853*P52^0.058*Q52^0.788*R52^0.733,L52="Alder",0.232*P52^-0.095*Q52^1.058*R52^1.016,L52="Oak",0.27*P52^-0.098*Q52^1.086*R52^1.027,L52="Aspen",0.305*P52^-0.0093*Q52^0.806*R52^1.079)</f>
        <v>377.510077712578</v>
      </c>
      <c r="V52" s="3" t="n">
        <f aca="false">_xlfn.IFS(AND(L52="Pine",J52="n"),0.198*P52^-0.757*Q52^1.342*R52^0.642,AND(L52="Pine",J52="a"),0.144*P52^-0.507*Q52^1.299*R52^0.524,L52="Spruce",0.068*P52^0.082*Q52^0.787*R52^1.11,L52="Birch",0.183*P52^-0.171*Q52^0.806*R52^0.803,L52="Alder",0.048*P52^0.156*Q52^0.514*R52^1.165,L52="Oak",0.132*P52^-0.037*Q52^0.633*R52^1.039,L52="Aspen",0.445*P52^0.651*Q52^-0.617*R52^1.049)</f>
        <v>21.0973290143416</v>
      </c>
      <c r="W52" s="3" t="n">
        <f aca="false" t="array" ref="W52:W52">_xlfn.IFS(AND(L52="Pine",J52="n"),0.581*P52^0.761*Q52^-0.689*R52^0.792,AND(L52="Pine",J52="a"),0.696*P52^0.847*Q52^-0.748*R52^0.771,L52="Spruce",12.54*P52^0.786*Q52^-0.074*R52^-0.239,L52="Birch",1.055*P52^-0.104*Q52^0.827*R52^0.109,L52="Alder",0.883*P52^1.273*Q52^-1.987*R52^1.338,L52="Oak",0.379*P52^0.44*Q52^0.341*R52^0.584,L52="Aspen",1.135*P52^1.66*Q52^-1.585*R52^0.923)</f>
        <v>19.4395174269423</v>
      </c>
      <c r="X52" s="3" t="n">
        <f aca="false" t="array" ref="X52:X52">_xlfn.IFS(AND(L52="Pine",J52="n"),1.788*P52^-0.142*Q52^-0.312*R52^0.712,AND(L52="Pine",J52="a"),2.379*P52^0.085*Q52^-0.335*R52^0.505,L52="Spruce",52.76*P52^0.015*Q52^-0.487*R52^0.036,L52="Birch",0.516*P52^-0.613*Q52^0.488*R52^0.626,L52="Alder",2.279*P52^0.226*Q52^-1.309*R52^1.002,L52="Oak",0.08*P52^-0.338*Q52^0.973*R52^0.634,L52="Aspen",1.155*P52^0.532*Q52^-0.906*R52^0.735)</f>
        <v>6.6936370728097</v>
      </c>
      <c r="Y52" s="3" t="n">
        <f aca="false">U52+W52+X52</f>
        <v>403.64323221233</v>
      </c>
    </row>
    <row r="53" customFormat="false" ht="13.8" hidden="false" customHeight="false" outlineLevel="0" collapsed="false">
      <c r="A53" s="0" t="n">
        <v>52</v>
      </c>
      <c r="B53" s="0" t="n">
        <v>12.62</v>
      </c>
      <c r="C53" s="0" t="n">
        <v>8</v>
      </c>
      <c r="D53" s="0" t="s">
        <v>168</v>
      </c>
      <c r="E53" s="1" t="n">
        <v>500.343869018386</v>
      </c>
      <c r="F53" s="2" t="s">
        <v>186</v>
      </c>
      <c r="G53" s="0" t="s">
        <v>187</v>
      </c>
      <c r="H53" s="0" t="s">
        <v>188</v>
      </c>
      <c r="I53" s="0" t="s">
        <v>40</v>
      </c>
      <c r="J53" s="0" t="s">
        <v>29</v>
      </c>
      <c r="K53" s="0" t="n">
        <v>0</v>
      </c>
      <c r="L53" s="0" t="s">
        <v>182</v>
      </c>
      <c r="M53" s="0" t="n">
        <v>3</v>
      </c>
      <c r="N53" s="0" t="n">
        <v>30</v>
      </c>
      <c r="O53" s="0" t="n">
        <v>85</v>
      </c>
      <c r="P53" s="3" t="n">
        <v>32.9115847961338</v>
      </c>
      <c r="Q53" s="3" t="n">
        <v>26.5317213746684</v>
      </c>
      <c r="R53" s="3" t="n">
        <v>49.3079432691801</v>
      </c>
      <c r="S53" s="0" t="n">
        <v>580</v>
      </c>
      <c r="T53" s="1" t="n">
        <f aca="false" t="array" ref="T53:T53">_xlfn.IFS(AND(L53="Pine",J53="n"),0.959*P53^-0.347*Q53^1.386*R53^0.762,AND(L53="Pine",J53="a"),1.018*P53^-0.293*Q53^1.331*R53^0.761,L53="Spruce",3.017*P53^0.058*Q53^0.411*R53^0.967,L53="Birch",1.688*P53^0.067*Q53^0.784*R53^0.715,L53="Alder",0.737*P53^-0.1*Q53^0.965*R53^1.003,L53="Oak",0.685*P53^-0.0024*Q53^0.906*R53^0.974,L53="Aspen",0.863*P53^-0.063*Q53^0.913*R53^0.971)</f>
        <v>613.284353038297</v>
      </c>
      <c r="U53" s="3" t="n">
        <f aca="false" t="array" ref="U53:U53">_xlfn.IFS(AND(L53="Pine",J53="n"),0.279*P53^-0.324*Q53^1.394*R53^0.845,AND(L53="Pine",J53="a"),0.55*P53^-0.6*Q53^1.75*R53^0.573,L53="Spruce",1.597*P53^0.098*Q53^0.407*R53^0.89,L53="Birch",0.853*P53^0.058*Q53^0.788*R53^0.733,L53="Alder",0.232*P53^-0.095*Q53^1.058*R53^1.016,L53="Oak",0.27*P53^-0.098*Q53^1.086*R53^1.027,L53="Aspen",0.305*P53^-0.0093*Q53^0.806*R53^1.079)</f>
        <v>280.341394840264</v>
      </c>
      <c r="V53" s="3" t="n">
        <f aca="false">_xlfn.IFS(AND(L53="Pine",J53="n"),0.198*P53^-0.757*Q53^1.342*R53^0.642,AND(L53="Pine",J53="a"),0.144*P53^-0.507*Q53^1.299*R53^0.524,L53="Spruce",0.068*P53^0.082*Q53^0.787*R53^1.11,L53="Birch",0.183*P53^-0.171*Q53^0.806*R53^0.803,L53="Alder",0.048*P53^0.156*Q53^0.514*R53^1.165,L53="Oak",0.132*P53^-0.037*Q53^0.633*R53^1.039,L53="Aspen",0.445*P53^0.651*Q53^-0.617*R53^1.049)</f>
        <v>41.880441708092</v>
      </c>
      <c r="W53" s="3" t="n">
        <f aca="false" t="array" ref="W53:W53">_xlfn.IFS(AND(L53="Pine",J53="n"),0.581*P53^0.761*Q53^-0.689*R53^0.792,AND(L53="Pine",J53="a"),0.696*P53^0.847*Q53^-0.748*R53^0.771,L53="Spruce",12.54*P53^0.786*Q53^-0.074*R53^-0.239,L53="Birch",1.055*P53^-0.104*Q53^0.827*R53^0.109,L53="Alder",0.883*P53^1.273*Q53^-1.987*R53^1.338,L53="Oak",0.379*P53^0.44*Q53^0.341*R53^0.584,L53="Aspen",1.135*P53^1.66*Q53^-1.585*R53^0.923)</f>
        <v>20.5895384211854</v>
      </c>
      <c r="X53" s="3" t="n">
        <f aca="false" t="array" ref="X53:X53">_xlfn.IFS(AND(L53="Pine",J53="n"),1.788*P53^-0.142*Q53^-0.312*R53^0.712,AND(L53="Pine",J53="a"),2.379*P53^0.085*Q53^-0.335*R53^0.505,L53="Spruce",52.76*P53^0.015*Q53^-0.487*R53^0.036,L53="Birch",0.516*P53^-0.613*Q53^0.488*R53^0.626,L53="Alder",2.279*P53^0.226*Q53^-1.309*R53^1.002,L53="Oak",0.08*P53^-0.338*Q53^0.973*R53^0.634,L53="Aspen",1.155*P53^0.532*Q53^-0.906*R53^0.735)</f>
        <v>3.41396393777789</v>
      </c>
      <c r="Y53" s="3" t="n">
        <f aca="false">U53+W53+X53</f>
        <v>304.344897199228</v>
      </c>
    </row>
    <row r="54" customFormat="false" ht="13.8" hidden="false" customHeight="false" outlineLevel="0" collapsed="false">
      <c r="A54" s="0" t="n">
        <v>53</v>
      </c>
      <c r="B54" s="0" t="n">
        <v>12.62</v>
      </c>
      <c r="C54" s="0" t="n">
        <v>5</v>
      </c>
      <c r="D54" s="0" t="s">
        <v>189</v>
      </c>
      <c r="E54" s="1" t="n">
        <v>500.343869018386</v>
      </c>
      <c r="F54" s="2" t="s">
        <v>190</v>
      </c>
      <c r="G54" s="0" t="s">
        <v>191</v>
      </c>
      <c r="H54" s="0" t="s">
        <v>192</v>
      </c>
      <c r="I54" s="0" t="s">
        <v>61</v>
      </c>
      <c r="J54" s="0" t="s">
        <v>29</v>
      </c>
      <c r="K54" s="0" t="n">
        <v>0</v>
      </c>
      <c r="L54" s="0" t="s">
        <v>30</v>
      </c>
      <c r="M54" s="0" t="n">
        <v>2</v>
      </c>
      <c r="N54" s="0" t="n">
        <v>30</v>
      </c>
      <c r="O54" s="0" t="n">
        <v>50</v>
      </c>
      <c r="P54" s="3" t="n">
        <v>21.848722311995</v>
      </c>
      <c r="Q54" s="3" t="n">
        <v>19.7204311743621</v>
      </c>
      <c r="R54" s="3" t="n">
        <v>22.4799139041744</v>
      </c>
      <c r="S54" s="0" t="n">
        <v>600</v>
      </c>
      <c r="T54" s="1" t="n">
        <f aca="false" t="array" ref="T54:T54">_xlfn.IFS(AND(L54="Pine",J54="n"),0.959*P54^-0.347*Q54^1.386*R54^0.762,AND(L54="Pine",J54="a"),1.018*P54^-0.293*Q54^1.331*R54^0.761,L54="Spruce",3.017*P54^0.058*Q54^0.411*R54^0.967,L54="Birch",1.688*P54^0.067*Q54^0.784*R54^0.715,L54="Alder",0.737*P54^-0.1*Q54^0.965*R54^1.003,L54="Oak",0.685*P54^-0.0024*Q54^0.906*R54^0.974,L54="Aspen",0.863*P54^-0.063*Q54^0.913*R54^0.971)</f>
        <v>199.003914832816</v>
      </c>
      <c r="U54" s="3" t="n">
        <f aca="false" t="array" ref="U54:U54">_xlfn.IFS(AND(L54="Pine",J54="n"),0.279*P54^-0.324*Q54^1.394*R54^0.845,AND(L54="Pine",J54="a"),0.55*P54^-0.6*Q54^1.75*R54^0.573,L54="Spruce",1.597*P54^0.098*Q54^0.407*R54^0.89,L54="Birch",0.853*P54^0.058*Q54^0.788*R54^0.733,L54="Alder",0.232*P54^-0.095*Q54^1.058*R54^1.016,L54="Oak",0.27*P54^-0.098*Q54^1.086*R54^1.027,L54="Aspen",0.305*P54^-0.0093*Q54^0.806*R54^1.079)</f>
        <v>104.687624132424</v>
      </c>
      <c r="V54" s="3" t="n">
        <f aca="false">_xlfn.IFS(AND(L54="Pine",J54="n"),0.198*P54^-0.757*Q54^1.342*R54^0.642,AND(L54="Pine",J54="a"),0.144*P54^-0.507*Q54^1.299*R54^0.524,L54="Spruce",0.068*P54^0.082*Q54^0.787*R54^1.11,L54="Birch",0.183*P54^-0.171*Q54^0.806*R54^0.803,L54="Alder",0.048*P54^0.156*Q54^0.514*R54^1.165,L54="Oak",0.132*P54^-0.037*Q54^0.633*R54^1.039,L54="Aspen",0.445*P54^0.651*Q54^-0.617*R54^1.049)</f>
        <v>14.5412907548132</v>
      </c>
      <c r="W54" s="3" t="n">
        <f aca="false" t="array" ref="W54:W54">_xlfn.IFS(AND(L54="Pine",J54="n"),0.581*P54^0.761*Q54^-0.689*R54^0.792,AND(L54="Pine",J54="a"),0.696*P54^0.847*Q54^-0.748*R54^0.771,L54="Spruce",12.54*P54^0.786*Q54^-0.074*R54^-0.239,L54="Birch",1.055*P54^-0.104*Q54^0.827*R54^0.109,L54="Alder",0.883*P54^1.273*Q54^-1.987*R54^1.338,L54="Oak",0.379*P54^0.44*Q54^0.341*R54^0.584,L54="Aspen",1.135*P54^1.66*Q54^-1.585*R54^0.923)</f>
        <v>12.6530037016655</v>
      </c>
      <c r="X54" s="3" t="n">
        <f aca="false" t="array" ref="X54:X54">_xlfn.IFS(AND(L54="Pine",J54="n"),1.788*P54^-0.142*Q54^-0.312*R54^0.712,AND(L54="Pine",J54="a"),2.379*P54^0.085*Q54^-0.335*R54^0.505,L54="Spruce",52.76*P54^0.015*Q54^-0.487*R54^0.036,L54="Birch",0.516*P54^-0.613*Q54^0.488*R54^0.626,L54="Alder",2.279*P54^0.226*Q54^-1.309*R54^1.002,L54="Oak",0.08*P54^-0.338*Q54^0.973*R54^0.634,L54="Aspen",1.155*P54^0.532*Q54^-0.906*R54^0.735)</f>
        <v>2.34274052013716</v>
      </c>
      <c r="Y54" s="3" t="n">
        <f aca="false">U54+W54+X54</f>
        <v>119.683368354227</v>
      </c>
    </row>
    <row r="55" customFormat="false" ht="13.8" hidden="false" customHeight="false" outlineLevel="0" collapsed="false">
      <c r="A55" s="0" t="n">
        <v>54</v>
      </c>
      <c r="B55" s="0" t="n">
        <v>8.92</v>
      </c>
      <c r="C55" s="0" t="n">
        <v>5</v>
      </c>
      <c r="D55" s="0" t="s">
        <v>189</v>
      </c>
      <c r="E55" s="1" t="n">
        <v>249.965217712587</v>
      </c>
      <c r="F55" s="2" t="s">
        <v>193</v>
      </c>
      <c r="G55" s="0" t="s">
        <v>194</v>
      </c>
      <c r="H55" s="0" t="s">
        <v>195</v>
      </c>
      <c r="I55" s="0" t="s">
        <v>196</v>
      </c>
      <c r="J55" s="0" t="s">
        <v>34</v>
      </c>
      <c r="K55" s="0" t="n">
        <v>1</v>
      </c>
      <c r="L55" s="0" t="s">
        <v>35</v>
      </c>
      <c r="M55" s="0" t="n">
        <v>0</v>
      </c>
      <c r="N55" s="0" t="n">
        <v>60</v>
      </c>
      <c r="O55" s="0" t="n">
        <v>58</v>
      </c>
      <c r="P55" s="3" t="n">
        <v>16.7807395647207</v>
      </c>
      <c r="Q55" s="3" t="n">
        <v>21.7067989728306</v>
      </c>
      <c r="R55" s="3" t="n">
        <v>52.2016831225241</v>
      </c>
      <c r="S55" s="0" t="n">
        <v>2360</v>
      </c>
      <c r="T55" s="1" t="n">
        <f aca="false" t="array" ref="T55:T55">_xlfn.IFS(AND(L55="Pine",J55="n"),0.959*P55^-0.347*Q55^1.386*R55^0.762,AND(L55="Pine",J55="a"),1.018*P55^-0.293*Q55^1.331*R55^0.761,L55="Spruce",3.017*P55^0.058*Q55^0.411*R55^0.967,L55="Birch",1.688*P55^0.067*Q55^0.784*R55^0.715,L55="Alder",0.737*P55^-0.1*Q55^0.965*R55^1.003,L55="Oak",0.685*P55^-0.0024*Q55^0.906*R55^0.974,L55="Aspen",0.863*P55^-0.063*Q55^0.913*R55^0.971)</f>
        <v>543.306654614057</v>
      </c>
      <c r="U55" s="3" t="n">
        <f aca="false" t="array" ref="U55:U55">_xlfn.IFS(AND(L55="Pine",J55="n"),0.279*P55^-0.324*Q55^1.394*R55^0.845,AND(L55="Pine",J55="a"),0.55*P55^-0.6*Q55^1.75*R55^0.573,L55="Spruce",1.597*P55^0.098*Q55^0.407*R55^0.89,L55="Birch",0.853*P55^0.058*Q55^0.788*R55^0.733,L55="Alder",0.232*P55^-0.095*Q55^1.058*R55^1.016,L55="Oak",0.27*P55^-0.098*Q55^1.086*R55^1.027,L55="Aspen",0.305*P55^-0.0093*Q55^0.806*R55^1.079)</f>
        <v>213.182659373613</v>
      </c>
      <c r="V55" s="3" t="n">
        <f aca="false">_xlfn.IFS(AND(L55="Pine",J55="n"),0.198*P55^-0.757*Q55^1.342*R55^0.642,AND(L55="Pine",J55="a"),0.144*P55^-0.507*Q55^1.299*R55^0.524,L55="Spruce",0.068*P55^0.082*Q55^0.787*R55^1.11,L55="Birch",0.183*P55^-0.171*Q55^0.806*R55^0.803,L55="Alder",0.048*P55^0.156*Q55^0.514*R55^1.165,L55="Oak",0.132*P55^-0.037*Q55^0.633*R55^1.039,L55="Aspen",0.445*P55^0.651*Q55^-0.617*R55^1.049)</f>
        <v>14.9172191735711</v>
      </c>
      <c r="W55" s="3" t="n">
        <f aca="false" t="array" ref="W55:W55">_xlfn.IFS(AND(L55="Pine",J55="n"),0.581*P55^0.761*Q55^-0.689*R55^0.792,AND(L55="Pine",J55="a"),0.696*P55^0.847*Q55^-0.748*R55^0.771,L55="Spruce",12.54*P55^0.786*Q55^-0.074*R55^-0.239,L55="Birch",1.055*P55^-0.104*Q55^0.827*R55^0.109,L55="Alder",0.883*P55^1.273*Q55^-1.987*R55^1.338,L55="Oak",0.379*P55^0.44*Q55^0.341*R55^0.584,L55="Aspen",1.135*P55^1.66*Q55^-1.585*R55^0.923)</f>
        <v>16.0171538269804</v>
      </c>
      <c r="X55" s="3" t="n">
        <f aca="false" t="array" ref="X55:X55">_xlfn.IFS(AND(L55="Pine",J55="n"),1.788*P55^-0.142*Q55^-0.312*R55^0.712,AND(L55="Pine",J55="a"),2.379*P55^0.085*Q55^-0.335*R55^0.505,L55="Spruce",52.76*P55^0.015*Q55^-0.487*R55^0.036,L55="Birch",0.516*P55^-0.613*Q55^0.488*R55^0.626,L55="Alder",2.279*P55^0.226*Q55^-1.309*R55^1.002,L55="Oak",0.08*P55^-0.338*Q55^0.973*R55^0.634,L55="Aspen",1.155*P55^0.532*Q55^-0.906*R55^0.735)</f>
        <v>7.9464741164673</v>
      </c>
      <c r="Y55" s="3" t="n">
        <f aca="false">U55+W55+X55</f>
        <v>237.146287317061</v>
      </c>
    </row>
    <row r="56" customFormat="false" ht="13.8" hidden="false" customHeight="false" outlineLevel="0" collapsed="false">
      <c r="A56" s="0" t="n">
        <v>55</v>
      </c>
      <c r="B56" s="0" t="n">
        <v>5.64</v>
      </c>
      <c r="C56" s="0" t="n">
        <v>5</v>
      </c>
      <c r="D56" s="0" t="s">
        <v>189</v>
      </c>
      <c r="E56" s="1" t="n">
        <v>99.9328056736299</v>
      </c>
      <c r="F56" s="2" t="s">
        <v>197</v>
      </c>
      <c r="G56" s="0" t="s">
        <v>198</v>
      </c>
      <c r="H56" s="0" t="s">
        <v>199</v>
      </c>
      <c r="I56" s="0" t="s">
        <v>108</v>
      </c>
      <c r="J56" s="0" t="s">
        <v>34</v>
      </c>
      <c r="K56" s="0" t="n">
        <v>1</v>
      </c>
      <c r="L56" s="0" t="s">
        <v>35</v>
      </c>
      <c r="M56" s="0" t="n">
        <v>0</v>
      </c>
      <c r="N56" s="0" t="n">
        <v>44</v>
      </c>
      <c r="O56" s="0" t="n">
        <v>58</v>
      </c>
      <c r="P56" s="3" t="n">
        <v>11.6015187839885</v>
      </c>
      <c r="Q56" s="3" t="n">
        <v>15.06908986085</v>
      </c>
      <c r="R56" s="3" t="n">
        <v>44.4284115487148</v>
      </c>
      <c r="S56" s="0" t="n">
        <v>4200</v>
      </c>
      <c r="T56" s="1" t="n">
        <f aca="false" t="array" ref="T56:T56">_xlfn.IFS(AND(L56="Pine",J56="n"),0.959*P56^-0.347*Q56^1.386*R56^0.762,AND(L56="Pine",J56="a"),1.018*P56^-0.293*Q56^1.331*R56^0.761,L56="Spruce",3.017*P56^0.058*Q56^0.411*R56^0.967,L56="Birch",1.688*P56^0.067*Q56^0.784*R56^0.715,L56="Alder",0.737*P56^-0.1*Q56^0.965*R56^1.003,L56="Oak",0.685*P56^-0.0024*Q56^0.906*R56^0.974,L56="Aspen",0.863*P56^-0.063*Q56^0.913*R56^0.971)</f>
        <v>329.418976230922</v>
      </c>
      <c r="U56" s="3" t="n">
        <f aca="false" t="array" ref="U56:U56">_xlfn.IFS(AND(L56="Pine",J56="n"),0.279*P56^-0.324*Q56^1.394*R56^0.845,AND(L56="Pine",J56="a"),0.55*P56^-0.6*Q56^1.75*R56^0.573,L56="Spruce",1.597*P56^0.098*Q56^0.407*R56^0.89,L56="Birch",0.853*P56^0.058*Q56^0.788*R56^0.733,L56="Alder",0.232*P56^-0.095*Q56^1.058*R56^1.016,L56="Oak",0.27*P56^-0.098*Q56^1.086*R56^1.027,L56="Aspen",0.305*P56^-0.0093*Q56^0.806*R56^1.079)</f>
        <v>128.060649798349</v>
      </c>
      <c r="V56" s="3" t="n">
        <f aca="false">_xlfn.IFS(AND(L56="Pine",J56="n"),0.198*P56^-0.757*Q56^1.342*R56^0.642,AND(L56="Pine",J56="a"),0.144*P56^-0.507*Q56^1.299*R56^0.524,L56="Spruce",0.068*P56^0.082*Q56^0.787*R56^1.11,L56="Birch",0.183*P56^-0.171*Q56^0.806*R56^0.803,L56="Alder",0.048*P56^0.156*Q56^0.514*R56^1.165,L56="Oak",0.132*P56^-0.037*Q56^0.633*R56^1.039,L56="Aspen",0.445*P56^0.651*Q56^-0.617*R56^1.049)</f>
        <v>10.2887534146332</v>
      </c>
      <c r="W56" s="3" t="n">
        <f aca="false" t="array" ref="W56:W56">_xlfn.IFS(AND(L56="Pine",J56="n"),0.581*P56^0.761*Q56^-0.689*R56^0.792,AND(L56="Pine",J56="a"),0.696*P56^0.847*Q56^-0.748*R56^0.771,L56="Spruce",12.54*P56^0.786*Q56^-0.074*R56^-0.239,L56="Birch",1.055*P56^-0.104*Q56^0.827*R56^0.109,L56="Alder",0.883*P56^1.273*Q56^-1.987*R56^1.338,L56="Oak",0.379*P56^0.44*Q56^0.341*R56^0.584,L56="Aspen",1.135*P56^1.66*Q56^-1.585*R56^0.923)</f>
        <v>13.5953592673627</v>
      </c>
      <c r="X56" s="3" t="n">
        <f aca="false" t="array" ref="X56:X56">_xlfn.IFS(AND(L56="Pine",J56="n"),1.788*P56^-0.142*Q56^-0.312*R56^0.712,AND(L56="Pine",J56="a"),2.379*P56^0.085*Q56^-0.335*R56^0.505,L56="Spruce",52.76*P56^0.015*Q56^-0.487*R56^0.036,L56="Birch",0.516*P56^-0.613*Q56^0.488*R56^0.626,L56="Alder",2.279*P56^0.226*Q56^-1.309*R56^1.002,L56="Oak",0.08*P56^-0.338*Q56^0.973*R56^0.634,L56="Aspen",1.155*P56^0.532*Q56^-0.906*R56^0.735)</f>
        <v>8.02209403521354</v>
      </c>
      <c r="Y56" s="3" t="n">
        <f aca="false">U56+W56+X56</f>
        <v>149.678103100925</v>
      </c>
    </row>
    <row r="57" customFormat="false" ht="13.8" hidden="false" customHeight="false" outlineLevel="0" collapsed="false">
      <c r="A57" s="0" t="n">
        <v>56</v>
      </c>
      <c r="B57" s="0" t="n">
        <v>5.64</v>
      </c>
      <c r="C57" s="0" t="n">
        <v>5</v>
      </c>
      <c r="D57" s="0" t="s">
        <v>189</v>
      </c>
      <c r="E57" s="1" t="n">
        <v>99.9328056736299</v>
      </c>
      <c r="F57" s="2" t="s">
        <v>200</v>
      </c>
      <c r="G57" s="0" t="s">
        <v>201</v>
      </c>
      <c r="H57" s="0" t="s">
        <v>202</v>
      </c>
      <c r="I57" s="0" t="s">
        <v>103</v>
      </c>
      <c r="J57" s="0" t="s">
        <v>34</v>
      </c>
      <c r="K57" s="0" t="n">
        <v>1</v>
      </c>
      <c r="L57" s="0" t="s">
        <v>35</v>
      </c>
      <c r="M57" s="0" t="n">
        <v>0</v>
      </c>
      <c r="N57" s="0" t="n">
        <v>56</v>
      </c>
      <c r="O57" s="0" t="n">
        <v>58</v>
      </c>
      <c r="P57" s="3" t="n">
        <v>8.20278698283177</v>
      </c>
      <c r="Q57" s="3" t="n">
        <v>8.20411766484577</v>
      </c>
      <c r="R57" s="3" t="n">
        <v>29.6137015240682</v>
      </c>
      <c r="S57" s="0" t="n">
        <v>5600</v>
      </c>
      <c r="T57" s="1" t="n">
        <f aca="false" t="array" ref="T57:T57">_xlfn.IFS(AND(L57="Pine",J57="n"),0.959*P57^-0.347*Q57^1.386*R57^0.762,AND(L57="Pine",J57="a"),1.018*P57^-0.293*Q57^1.331*R57^0.761,L57="Spruce",3.017*P57^0.058*Q57^0.411*R57^0.967,L57="Birch",1.688*P57^0.067*Q57^0.784*R57^0.715,L57="Alder",0.737*P57^-0.1*Q57^0.965*R57^1.003,L57="Oak",0.685*P57^-0.0024*Q57^0.906*R57^0.974,L57="Aspen",0.863*P57^-0.063*Q57^0.913*R57^0.971)</f>
        <v>119.217346613212</v>
      </c>
      <c r="U57" s="3" t="n">
        <f aca="false" t="array" ref="U57:U57">_xlfn.IFS(AND(L57="Pine",J57="n"),0.279*P57^-0.324*Q57^1.394*R57^0.845,AND(L57="Pine",J57="a"),0.55*P57^-0.6*Q57^1.75*R57^0.573,L57="Spruce",1.597*P57^0.098*Q57^0.407*R57^0.89,L57="Birch",0.853*P57^0.058*Q57^0.788*R57^0.733,L57="Alder",0.232*P57^-0.095*Q57^1.058*R57^1.016,L57="Oak",0.27*P57^-0.098*Q57^1.086*R57^1.027,L57="Aspen",0.305*P57^-0.0093*Q57^0.806*R57^1.079)</f>
        <v>43.1227982233692</v>
      </c>
      <c r="V57" s="3" t="n">
        <f aca="false">_xlfn.IFS(AND(L57="Pine",J57="n"),0.198*P57^-0.757*Q57^1.342*R57^0.642,AND(L57="Pine",J57="a"),0.144*P57^-0.507*Q57^1.299*R57^0.524,L57="Spruce",0.068*P57^0.082*Q57^0.787*R57^1.11,L57="Birch",0.183*P57^-0.171*Q57^0.806*R57^0.803,L57="Alder",0.048*P57^0.156*Q57^0.514*R57^1.165,L57="Oak",0.132*P57^-0.037*Q57^0.633*R57^1.039,L57="Aspen",0.445*P57^0.651*Q57^-0.617*R57^1.049)</f>
        <v>4.50166973787582</v>
      </c>
      <c r="W57" s="3" t="n">
        <f aca="false" t="array" ref="W57:W57">_xlfn.IFS(AND(L57="Pine",J57="n"),0.581*P57^0.761*Q57^-0.689*R57^0.792,AND(L57="Pine",J57="a"),0.696*P57^0.847*Q57^-0.748*R57^0.771,L57="Spruce",12.54*P57^0.786*Q57^-0.074*R57^-0.239,L57="Birch",1.055*P57^-0.104*Q57^0.827*R57^0.109,L57="Alder",0.883*P57^1.273*Q57^-1.987*R57^1.338,L57="Oak",0.379*P57^0.44*Q57^0.341*R57^0.584,L57="Aspen",1.135*P57^1.66*Q57^-1.585*R57^0.923)</f>
        <v>11.6831403778532</v>
      </c>
      <c r="X57" s="3" t="n">
        <f aca="false" t="array" ref="X57:X57">_xlfn.IFS(AND(L57="Pine",J57="n"),1.788*P57^-0.142*Q57^-0.312*R57^0.712,AND(L57="Pine",J57="a"),2.379*P57^0.085*Q57^-0.335*R57^0.505,L57="Spruce",52.76*P57^0.015*Q57^-0.487*R57^0.036,L57="Birch",0.516*P57^-0.613*Q57^0.488*R57^0.626,L57="Alder",2.279*P57^0.226*Q57^-1.309*R57^1.002,L57="Oak",0.08*P57^-0.338*Q57^0.973*R57^0.634,L57="Aspen",1.155*P57^0.532*Q57^-0.906*R57^0.735)</f>
        <v>7.78008415792688</v>
      </c>
      <c r="Y57" s="3" t="n">
        <f aca="false">U57+W57+X57</f>
        <v>62.5860227591493</v>
      </c>
    </row>
    <row r="58" customFormat="false" ht="13.8" hidden="false" customHeight="false" outlineLevel="0" collapsed="false">
      <c r="A58" s="0" t="n">
        <v>57</v>
      </c>
      <c r="B58" s="0" t="n">
        <v>17.84</v>
      </c>
      <c r="C58" s="0" t="n">
        <v>6</v>
      </c>
      <c r="D58" s="0" t="s">
        <v>132</v>
      </c>
      <c r="E58" s="1" t="n">
        <v>999.860870850348</v>
      </c>
      <c r="F58" s="2" t="s">
        <v>203</v>
      </c>
      <c r="G58" s="0" t="s">
        <v>204</v>
      </c>
      <c r="H58" s="0" t="s">
        <v>205</v>
      </c>
      <c r="I58" s="0" t="s">
        <v>46</v>
      </c>
      <c r="J58" s="0" t="s">
        <v>29</v>
      </c>
      <c r="K58" s="0" t="n">
        <v>0</v>
      </c>
      <c r="L58" s="0" t="s">
        <v>182</v>
      </c>
      <c r="M58" s="0" t="n">
        <v>3</v>
      </c>
      <c r="N58" s="0" t="n">
        <v>83</v>
      </c>
      <c r="O58" s="0" t="n">
        <v>70</v>
      </c>
      <c r="P58" s="3" t="n">
        <v>26.0244424520156</v>
      </c>
      <c r="Q58" s="3" t="n">
        <v>23.8692142830162</v>
      </c>
      <c r="R58" s="3" t="n">
        <v>43.0921532204549</v>
      </c>
      <c r="S58" s="0" t="n">
        <v>810</v>
      </c>
      <c r="T58" s="1" t="n">
        <f aca="false" t="array" ref="T58:T58">_xlfn.IFS(AND(L58="Pine",J58="n"),0.959*P58^-0.347*Q58^1.386*R58^0.762,AND(L58="Pine",J58="a"),1.018*P58^-0.293*Q58^1.331*R58^0.761,L58="Spruce",3.017*P58^0.058*Q58^0.411*R58^0.967,L58="Birch",1.688*P58^0.067*Q58^0.784*R58^0.715,L58="Alder",0.737*P58^-0.1*Q58^0.965*R58^1.003,L58="Oak",0.685*P58^-0.0024*Q58^0.906*R58^0.974,L58="Aspen",0.863*P58^-0.063*Q58^0.913*R58^0.971)</f>
        <v>495.272852348426</v>
      </c>
      <c r="U58" s="3" t="n">
        <f aca="false" t="array" ref="U58:U58">_xlfn.IFS(AND(L58="Pine",J58="n"),0.279*P58^-0.324*Q58^1.394*R58^0.845,AND(L58="Pine",J58="a"),0.55*P58^-0.6*Q58^1.75*R58^0.573,L58="Spruce",1.597*P58^0.098*Q58^0.407*R58^0.89,L58="Birch",0.853*P58^0.058*Q58^0.788*R58^0.733,L58="Alder",0.232*P58^-0.095*Q58^1.058*R58^1.016,L58="Oak",0.27*P58^-0.098*Q58^1.086*R58^1.027,L58="Aspen",0.305*P58^-0.0093*Q58^0.806*R58^1.079)</f>
        <v>223.526001621189</v>
      </c>
      <c r="V58" s="3" t="n">
        <f aca="false">_xlfn.IFS(AND(L58="Pine",J58="n"),0.198*P58^-0.757*Q58^1.342*R58^0.642,AND(L58="Pine",J58="a"),0.144*P58^-0.507*Q58^1.299*R58^0.524,L58="Spruce",0.068*P58^0.082*Q58^0.787*R58^1.11,L58="Birch",0.183*P58^-0.171*Q58^0.806*R58^0.803,L58="Alder",0.048*P58^0.156*Q58^0.514*R58^1.165,L58="Oak",0.132*P58^-0.037*Q58^0.633*R58^1.039,L58="Aspen",0.445*P58^0.651*Q58^-0.617*R58^1.049)</f>
        <v>32.683114397537</v>
      </c>
      <c r="W58" s="3" t="n">
        <f aca="false" t="array" ref="W58:W58">_xlfn.IFS(AND(L58="Pine",J58="n"),0.581*P58^0.761*Q58^-0.689*R58^0.792,AND(L58="Pine",J58="a"),0.696*P58^0.847*Q58^-0.748*R58^0.771,L58="Spruce",12.54*P58^0.786*Q58^-0.074*R58^-0.239,L58="Birch",1.055*P58^-0.104*Q58^0.827*R58^0.109,L58="Alder",0.883*P58^1.273*Q58^-1.987*R58^1.338,L58="Oak",0.379*P58^0.44*Q58^0.341*R58^0.584,L58="Aspen",1.135*P58^1.66*Q58^-1.585*R58^0.923)</f>
        <v>15.732643560637</v>
      </c>
      <c r="X58" s="3" t="n">
        <f aca="false" t="array" ref="X58:X58">_xlfn.IFS(AND(L58="Pine",J58="n"),1.788*P58^-0.142*Q58^-0.312*R58^0.712,AND(L58="Pine",J58="a"),2.379*P58^0.085*Q58^-0.335*R58^0.505,L58="Spruce",52.76*P58^0.015*Q58^-0.487*R58^0.036,L58="Birch",0.516*P58^-0.613*Q58^0.488*R58^0.626,L58="Alder",2.279*P58^0.226*Q58^-1.309*R58^1.002,L58="Oak",0.08*P58^-0.338*Q58^0.973*R58^0.634,L58="Aspen",1.155*P58^0.532*Q58^-0.906*R58^0.735)</f>
        <v>3.24860880886427</v>
      </c>
      <c r="Y58" s="3" t="n">
        <f aca="false">U58+W58+X58</f>
        <v>242.50725399069</v>
      </c>
    </row>
    <row r="59" customFormat="false" ht="13.8" hidden="false" customHeight="false" outlineLevel="0" collapsed="false">
      <c r="A59" s="0" t="n">
        <v>58</v>
      </c>
      <c r="B59" s="0" t="n">
        <v>12.62</v>
      </c>
      <c r="C59" s="0" t="n">
        <v>6</v>
      </c>
      <c r="D59" s="0" t="s">
        <v>132</v>
      </c>
      <c r="E59" s="1" t="n">
        <v>500.343869018386</v>
      </c>
      <c r="F59" s="2" t="s">
        <v>206</v>
      </c>
      <c r="G59" s="0" t="s">
        <v>207</v>
      </c>
      <c r="H59" s="0" t="s">
        <v>208</v>
      </c>
      <c r="I59" s="0" t="s">
        <v>46</v>
      </c>
      <c r="J59" s="0" t="s">
        <v>34</v>
      </c>
      <c r="K59" s="0" t="n">
        <v>1</v>
      </c>
      <c r="L59" s="0" t="s">
        <v>35</v>
      </c>
      <c r="M59" s="0" t="n">
        <v>0</v>
      </c>
      <c r="N59" s="0" t="n">
        <v>59</v>
      </c>
      <c r="O59" s="0" t="n">
        <v>60</v>
      </c>
      <c r="P59" s="3" t="n">
        <v>22.560250714048</v>
      </c>
      <c r="Q59" s="3" t="n">
        <v>23.7615370115675</v>
      </c>
      <c r="R59" s="3" t="n">
        <v>45.5390532975354</v>
      </c>
      <c r="S59" s="0" t="n">
        <v>1140</v>
      </c>
      <c r="T59" s="1" t="n">
        <f aca="false" t="array" ref="T59:T59">_xlfn.IFS(AND(L59="Pine",J59="n"),0.959*P59^-0.347*Q59^1.386*R59^0.762,AND(L59="Pine",J59="a"),1.018*P59^-0.293*Q59^1.331*R59^0.761,L59="Spruce",3.017*P59^0.058*Q59^0.411*R59^0.967,L59="Birch",1.688*P59^0.067*Q59^0.784*R59^0.715,L59="Alder",0.737*P59^-0.1*Q59^0.965*R59^1.003,L59="Oak",0.685*P59^-0.0024*Q59^0.906*R59^0.974,L59="Aspen",0.863*P59^-0.063*Q59^0.913*R59^0.971)</f>
        <v>506.450763406351</v>
      </c>
      <c r="U59" s="3" t="n">
        <f aca="false" t="array" ref="U59:U59">_xlfn.IFS(AND(L59="Pine",J59="n"),0.279*P59^-0.324*Q59^1.394*R59^0.845,AND(L59="Pine",J59="a"),0.55*P59^-0.6*Q59^1.75*R59^0.573,L59="Spruce",1.597*P59^0.098*Q59^0.407*R59^0.89,L59="Birch",0.853*P59^0.058*Q59^0.788*R59^0.733,L59="Alder",0.232*P59^-0.095*Q59^1.058*R59^1.016,L59="Oak",0.27*P59^-0.098*Q59^1.086*R59^1.027,L59="Aspen",0.305*P59^-0.0093*Q59^0.806*R59^1.079)</f>
        <v>193.370755443834</v>
      </c>
      <c r="V59" s="3" t="n">
        <f aca="false">_xlfn.IFS(AND(L59="Pine",J59="n"),0.198*P59^-0.757*Q59^1.342*R59^0.642,AND(L59="Pine",J59="a"),0.144*P59^-0.507*Q59^1.299*R59^0.524,L59="Spruce",0.068*P59^0.082*Q59^0.787*R59^1.11,L59="Birch",0.183*P59^-0.171*Q59^0.806*R59^0.803,L59="Alder",0.048*P59^0.156*Q59^0.514*R59^1.165,L59="Oak",0.132*P59^-0.037*Q59^0.633*R59^1.039,L59="Aspen",0.445*P59^0.651*Q59^-0.617*R59^1.049)</f>
        <v>13.4422309439172</v>
      </c>
      <c r="W59" s="3" t="n">
        <f aca="false" t="array" ref="W59:W59">_xlfn.IFS(AND(L59="Pine",J59="n"),0.581*P59^0.761*Q59^-0.689*R59^0.792,AND(L59="Pine",J59="a"),0.696*P59^0.847*Q59^-0.748*R59^0.771,L59="Spruce",12.54*P59^0.786*Q59^-0.074*R59^-0.239,L59="Birch",1.055*P59^-0.104*Q59^0.827*R59^0.109,L59="Alder",0.883*P59^1.273*Q59^-1.987*R59^1.338,L59="Oak",0.379*P59^0.44*Q59^0.341*R59^0.584,L59="Aspen",1.135*P59^1.66*Q59^-1.585*R59^0.923)</f>
        <v>17.3121679083777</v>
      </c>
      <c r="X59" s="3" t="n">
        <f aca="false" t="array" ref="X59:X59">_xlfn.IFS(AND(L59="Pine",J59="n"),1.788*P59^-0.142*Q59^-0.312*R59^0.712,AND(L59="Pine",J59="a"),2.379*P59^0.085*Q59^-0.335*R59^0.505,L59="Spruce",52.76*P59^0.015*Q59^-0.487*R59^0.036,L59="Birch",0.516*P59^-0.613*Q59^0.488*R59^0.626,L59="Alder",2.279*P59^0.226*Q59^-1.309*R59^1.002,L59="Oak",0.08*P59^-0.338*Q59^0.973*R59^0.634,L59="Aspen",1.155*P59^0.532*Q59^-0.906*R59^0.735)</f>
        <v>7.37895100896704</v>
      </c>
      <c r="Y59" s="3" t="n">
        <f aca="false">U59+W59+X59</f>
        <v>218.061874361179</v>
      </c>
    </row>
    <row r="60" customFormat="false" ht="13.8" hidden="false" customHeight="false" outlineLevel="0" collapsed="false">
      <c r="A60" s="0" t="n">
        <v>59</v>
      </c>
      <c r="B60" s="0" t="n">
        <v>5.64</v>
      </c>
      <c r="C60" s="0" t="n">
        <v>6</v>
      </c>
      <c r="D60" s="0" t="s">
        <v>209</v>
      </c>
      <c r="E60" s="1" t="n">
        <v>99.9328056736299</v>
      </c>
      <c r="F60" s="2" t="s">
        <v>210</v>
      </c>
      <c r="G60" s="0" t="s">
        <v>211</v>
      </c>
      <c r="H60" s="0" t="s">
        <v>212</v>
      </c>
      <c r="I60" s="0" t="s">
        <v>33</v>
      </c>
      <c r="J60" s="0" t="s">
        <v>34</v>
      </c>
      <c r="K60" s="0" t="n">
        <v>1</v>
      </c>
      <c r="L60" s="0" t="s">
        <v>35</v>
      </c>
      <c r="M60" s="0" t="n">
        <v>0</v>
      </c>
      <c r="N60" s="0" t="n">
        <v>30</v>
      </c>
      <c r="O60" s="0" t="n">
        <v>60</v>
      </c>
      <c r="P60" s="3" t="n">
        <v>13.6896825166768</v>
      </c>
      <c r="Q60" s="3" t="n">
        <v>14.1727331372949</v>
      </c>
      <c r="R60" s="3" t="n">
        <v>39.7678688194759</v>
      </c>
      <c r="S60" s="0" t="n">
        <v>2700</v>
      </c>
      <c r="T60" s="1" t="n">
        <f aca="false" t="array" ref="T60:T60">_xlfn.IFS(AND(L60="Pine",J60="n"),0.959*P60^-0.347*Q60^1.386*R60^0.762,AND(L60="Pine",J60="a"),1.018*P60^-0.293*Q60^1.331*R60^0.761,L60="Spruce",3.017*P60^0.058*Q60^0.411*R60^0.967,L60="Birch",1.688*P60^0.067*Q60^0.784*R60^0.715,L60="Alder",0.737*P60^-0.1*Q60^0.965*R60^1.003,L60="Oak",0.685*P60^-0.0024*Q60^0.906*R60^0.974,L60="Aspen",0.863*P60^-0.063*Q60^0.913*R60^0.971)</f>
        <v>265.835738873904</v>
      </c>
      <c r="U60" s="3" t="n">
        <f aca="false" t="array" ref="U60:U60">_xlfn.IFS(AND(L60="Pine",J60="n"),0.279*P60^-0.324*Q60^1.394*R60^0.845,AND(L60="Pine",J60="a"),0.55*P60^-0.6*Q60^1.75*R60^0.573,L60="Spruce",1.597*P60^0.098*Q60^0.407*R60^0.89,L60="Birch",0.853*P60^0.058*Q60^0.788*R60^0.733,L60="Alder",0.232*P60^-0.095*Q60^1.058*R60^1.016,L60="Oak",0.27*P60^-0.098*Q60^1.086*R60^1.027,L60="Aspen",0.305*P60^-0.0093*Q60^0.806*R60^1.079)</f>
        <v>97.7467887832337</v>
      </c>
      <c r="V60" s="3" t="n">
        <f aca="false">_xlfn.IFS(AND(L60="Pine",J60="n"),0.198*P60^-0.757*Q60^1.342*R60^0.642,AND(L60="Pine",J60="a"),0.144*P60^-0.507*Q60^1.299*R60^0.524,L60="Spruce",0.068*P60^0.082*Q60^0.787*R60^1.11,L60="Birch",0.183*P60^-0.171*Q60^0.806*R60^0.803,L60="Alder",0.048*P60^0.156*Q60^0.514*R60^1.165,L60="Oak",0.132*P60^-0.037*Q60^0.633*R60^1.039,L60="Aspen",0.445*P60^0.651*Q60^-0.617*R60^1.049)</f>
        <v>8.24335918722559</v>
      </c>
      <c r="W60" s="3" t="n">
        <f aca="false" t="array" ref="W60:W60">_xlfn.IFS(AND(L60="Pine",J60="n"),0.581*P60^0.761*Q60^-0.689*R60^0.792,AND(L60="Pine",J60="a"),0.696*P60^0.847*Q60^-0.748*R60^0.771,L60="Spruce",12.54*P60^0.786*Q60^-0.074*R60^-0.239,L60="Birch",1.055*P60^-0.104*Q60^0.827*R60^0.109,L60="Alder",0.883*P60^1.273*Q60^-1.987*R60^1.338,L60="Oak",0.379*P60^0.44*Q60^0.341*R60^0.584,L60="Aspen",1.135*P60^1.66*Q60^-1.585*R60^0.923)</f>
        <v>15.0344154175667</v>
      </c>
      <c r="X60" s="3" t="n">
        <f aca="false" t="array" ref="X60:X60">_xlfn.IFS(AND(L60="Pine",J60="n"),1.788*P60^-0.142*Q60^-0.312*R60^0.712,AND(L60="Pine",J60="a"),2.379*P60^0.085*Q60^-0.335*R60^0.505,L60="Spruce",52.76*P60^0.015*Q60^-0.487*R60^0.036,L60="Birch",0.516*P60^-0.613*Q60^0.488*R60^0.626,L60="Alder",2.279*P60^0.226*Q60^-1.309*R60^1.002,L60="Oak",0.08*P60^-0.338*Q60^0.973*R60^0.634,L60="Aspen",1.155*P60^0.532*Q60^-0.906*R60^0.735)</f>
        <v>7.85262286266145</v>
      </c>
      <c r="Y60" s="3" t="n">
        <f aca="false">U60+W60+X60</f>
        <v>120.633827063461</v>
      </c>
    </row>
    <row r="61" customFormat="false" ht="13.8" hidden="false" customHeight="false" outlineLevel="0" collapsed="false">
      <c r="A61" s="0" t="n">
        <v>60</v>
      </c>
      <c r="B61" s="0" t="n">
        <v>5.64</v>
      </c>
      <c r="C61" s="0" t="n">
        <v>6</v>
      </c>
      <c r="D61" s="0" t="s">
        <v>213</v>
      </c>
      <c r="E61" s="1" t="n">
        <v>99.9328056736299</v>
      </c>
      <c r="F61" s="2" t="s">
        <v>214</v>
      </c>
      <c r="G61" s="0" t="s">
        <v>215</v>
      </c>
      <c r="H61" s="0" t="s">
        <v>216</v>
      </c>
      <c r="I61" s="0" t="s">
        <v>103</v>
      </c>
      <c r="J61" s="0" t="s">
        <v>34</v>
      </c>
      <c r="K61" s="0" t="n">
        <v>1</v>
      </c>
      <c r="L61" s="0" t="s">
        <v>35</v>
      </c>
      <c r="M61" s="0" t="n">
        <v>0</v>
      </c>
      <c r="N61" s="0" t="n">
        <v>36</v>
      </c>
      <c r="O61" s="0" t="n">
        <v>60</v>
      </c>
      <c r="P61" s="3" t="n">
        <v>13.4273645086092</v>
      </c>
      <c r="Q61" s="3" t="n">
        <v>16.722719083613</v>
      </c>
      <c r="R61" s="3" t="n">
        <v>48.1772798148987</v>
      </c>
      <c r="S61" s="0" t="n">
        <v>3400</v>
      </c>
      <c r="T61" s="1" t="n">
        <f aca="false" t="array" ref="T61:T61">_xlfn.IFS(AND(L61="Pine",J61="n"),0.959*P61^-0.347*Q61^1.386*R61^0.762,AND(L61="Pine",J61="a"),1.018*P61^-0.293*Q61^1.331*R61^0.761,L61="Spruce",3.017*P61^0.058*Q61^0.411*R61^0.967,L61="Birch",1.688*P61^0.067*Q61^0.784*R61^0.715,L61="Alder",0.737*P61^-0.1*Q61^0.965*R61^1.003,L61="Oak",0.685*P61^-0.0024*Q61^0.906*R61^0.974,L61="Aspen",0.863*P61^-0.063*Q61^0.913*R61^0.971)</f>
        <v>385.576829246624</v>
      </c>
      <c r="U61" s="3" t="n">
        <f aca="false" t="array" ref="U61:U61">_xlfn.IFS(AND(L61="Pine",J61="n"),0.279*P61^-0.324*Q61^1.394*R61^0.845,AND(L61="Pine",J61="a"),0.55*P61^-0.6*Q61^1.75*R61^0.573,L61="Spruce",1.597*P61^0.098*Q61^0.407*R61^0.89,L61="Birch",0.853*P61^0.058*Q61^0.788*R61^0.733,L61="Alder",0.232*P61^-0.095*Q61^1.058*R61^1.016,L61="Oak",0.27*P61^-0.098*Q61^1.086*R61^1.027,L61="Aspen",0.305*P61^-0.0093*Q61^0.806*R61^1.079)</f>
        <v>147.442915877698</v>
      </c>
      <c r="V61" s="3" t="n">
        <f aca="false">_xlfn.IFS(AND(L61="Pine",J61="n"),0.198*P61^-0.757*Q61^1.342*R61^0.642,AND(L61="Pine",J61="a"),0.144*P61^-0.507*Q61^1.299*R61^0.524,L61="Spruce",0.068*P61^0.082*Q61^0.787*R61^1.11,L61="Birch",0.183*P61^-0.171*Q61^0.806*R61^0.803,L61="Alder",0.048*P61^0.156*Q61^0.514*R61^1.165,L61="Oak",0.132*P61^-0.037*Q61^0.633*R61^1.039,L61="Aspen",0.445*P61^0.651*Q61^-0.617*R61^1.049)</f>
        <v>11.4118531710315</v>
      </c>
      <c r="W61" s="3" t="n">
        <f aca="false" t="array" ref="W61:W61">_xlfn.IFS(AND(L61="Pine",J61="n"),0.581*P61^0.761*Q61^-0.689*R61^0.792,AND(L61="Pine",J61="a"),0.696*P61^0.847*Q61^-0.748*R61^0.771,L61="Spruce",12.54*P61^0.786*Q61^-0.074*R61^-0.239,L61="Birch",1.055*P61^-0.104*Q61^0.827*R61^0.109,L61="Alder",0.883*P61^1.273*Q61^-1.987*R61^1.338,L61="Oak",0.379*P61^0.44*Q61^0.341*R61^0.584,L61="Aspen",1.135*P61^1.66*Q61^-1.585*R61^0.923)</f>
        <v>15.1514873104447</v>
      </c>
      <c r="X61" s="3" t="n">
        <f aca="false" t="array" ref="X61:X61">_xlfn.IFS(AND(L61="Pine",J61="n"),1.788*P61^-0.142*Q61^-0.312*R61^0.712,AND(L61="Pine",J61="a"),2.379*P61^0.085*Q61^-0.335*R61^0.505,L61="Spruce",52.76*P61^0.015*Q61^-0.487*R61^0.036,L61="Birch",0.516*P61^-0.613*Q61^0.488*R61^0.626,L61="Alder",2.279*P61^0.226*Q61^-1.309*R61^1.002,L61="Oak",0.08*P61^-0.338*Q61^0.973*R61^0.634,L61="Aspen",1.155*P61^0.532*Q61^-0.906*R61^0.735)</f>
        <v>8.17148894723444</v>
      </c>
      <c r="Y61" s="3" t="n">
        <f aca="false">U61+W61+X61</f>
        <v>170.765892135377</v>
      </c>
    </row>
    <row r="62" customFormat="false" ht="13.8" hidden="false" customHeight="false" outlineLevel="0" collapsed="false">
      <c r="A62" s="0" t="n">
        <v>61</v>
      </c>
      <c r="B62" s="0" t="n">
        <v>8.92</v>
      </c>
      <c r="C62" s="0" t="n">
        <v>9</v>
      </c>
      <c r="D62" s="0" t="s">
        <v>217</v>
      </c>
      <c r="E62" s="1" t="n">
        <v>249.965217712587</v>
      </c>
      <c r="F62" s="2" t="s">
        <v>218</v>
      </c>
      <c r="G62" s="0" t="s">
        <v>219</v>
      </c>
      <c r="H62" s="0" t="s">
        <v>220</v>
      </c>
      <c r="I62" s="0" t="s">
        <v>51</v>
      </c>
      <c r="J62" s="0" t="s">
        <v>34</v>
      </c>
      <c r="K62" s="0" t="n">
        <v>1</v>
      </c>
      <c r="L62" s="0" t="s">
        <v>35</v>
      </c>
      <c r="M62" s="0" t="n">
        <v>0</v>
      </c>
      <c r="N62" s="0" t="n">
        <v>33</v>
      </c>
      <c r="O62" s="0" t="n">
        <v>43</v>
      </c>
      <c r="P62" s="3" t="n">
        <v>19.0185095026846</v>
      </c>
      <c r="Q62" s="3" t="n">
        <v>20.3415040311441</v>
      </c>
      <c r="R62" s="3" t="n">
        <v>30.6850630416859</v>
      </c>
      <c r="S62" s="0" t="n">
        <v>1080</v>
      </c>
      <c r="T62" s="1" t="n">
        <f aca="false" t="array" ref="T62:T62">_xlfn.IFS(AND(L62="Pine",J62="n"),0.959*P62^-0.347*Q62^1.386*R62^0.762,AND(L62="Pine",J62="a"),1.018*P62^-0.293*Q62^1.331*R62^0.761,L62="Spruce",3.017*P62^0.058*Q62^0.411*R62^0.967,L62="Birch",1.688*P62^0.067*Q62^0.784*R62^0.715,L62="Alder",0.737*P62^-0.1*Q62^0.965*R62^1.003,L62="Oak",0.685*P62^-0.0024*Q62^0.906*R62^0.974,L62="Aspen",0.863*P62^-0.063*Q62^0.913*R62^0.971)</f>
        <v>320.596211820767</v>
      </c>
      <c r="U62" s="3" t="n">
        <f aca="false" t="array" ref="U62:U62">_xlfn.IFS(AND(L62="Pine",J62="n"),0.279*P62^-0.324*Q62^1.394*R62^0.845,AND(L62="Pine",J62="a"),0.55*P62^-0.6*Q62^1.75*R62^0.573,L62="Spruce",1.597*P62^0.098*Q62^0.407*R62^0.89,L62="Birch",0.853*P62^0.058*Q62^0.788*R62^0.733,L62="Alder",0.232*P62^-0.095*Q62^1.058*R62^1.016,L62="Oak",0.27*P62^-0.098*Q62^1.086*R62^1.027,L62="Aspen",0.305*P62^-0.0093*Q62^0.806*R62^1.079)</f>
        <v>130.177624450815</v>
      </c>
      <c r="V62" s="3" t="n">
        <f aca="false">_xlfn.IFS(AND(L62="Pine",J62="n"),0.198*P62^-0.757*Q62^1.342*R62^0.642,AND(L62="Pine",J62="a"),0.144*P62^-0.507*Q62^1.299*R62^0.524,L62="Spruce",0.068*P62^0.082*Q62^0.787*R62^1.11,L62="Birch",0.183*P62^-0.171*Q62^0.806*R62^0.803,L62="Alder",0.048*P62^0.156*Q62^0.514*R62^1.165,L62="Oak",0.132*P62^-0.037*Q62^0.633*R62^1.039,L62="Aspen",0.445*P62^0.651*Q62^-0.617*R62^1.049)</f>
        <v>9.74000932272019</v>
      </c>
      <c r="W62" s="3" t="n">
        <f aca="false" t="array" ref="W62:W62">_xlfn.IFS(AND(L62="Pine",J62="n"),0.581*P62^0.761*Q62^-0.689*R62^0.792,AND(L62="Pine",J62="a"),0.696*P62^0.847*Q62^-0.748*R62^0.771,L62="Spruce",12.54*P62^0.786*Q62^-0.074*R62^-0.239,L62="Birch",1.055*P62^-0.104*Q62^0.827*R62^0.109,L62="Alder",0.883*P62^1.273*Q62^-1.987*R62^1.338,L62="Oak",0.379*P62^0.44*Q62^0.341*R62^0.584,L62="Aspen",1.135*P62^1.66*Q62^-1.585*R62^0.923)</f>
        <v>12.411432766191</v>
      </c>
      <c r="X62" s="3" t="n">
        <f aca="false" t="array" ref="X62:X62">_xlfn.IFS(AND(L62="Pine",J62="n"),1.788*P62^-0.142*Q62^-0.312*R62^0.712,AND(L62="Pine",J62="a"),2.379*P62^0.085*Q62^-0.335*R62^0.505,L62="Spruce",52.76*P62^0.015*Q62^-0.487*R62^0.036,L62="Birch",0.516*P62^-0.613*Q62^0.488*R62^0.626,L62="Alder",2.279*P62^0.226*Q62^-1.309*R62^1.002,L62="Oak",0.08*P62^-0.338*Q62^0.973*R62^0.634,L62="Aspen",1.155*P62^0.532*Q62^-0.906*R62^0.735)</f>
        <v>6.27645272806988</v>
      </c>
      <c r="Y62" s="3" t="n">
        <f aca="false">U62+W62+X62</f>
        <v>148.865509945076</v>
      </c>
    </row>
    <row r="63" customFormat="false" ht="13.8" hidden="false" customHeight="false" outlineLevel="0" collapsed="false">
      <c r="A63" s="0" t="n">
        <v>62</v>
      </c>
      <c r="B63" s="0" t="n">
        <v>8.92</v>
      </c>
      <c r="C63" s="0" t="n">
        <v>9</v>
      </c>
      <c r="D63" s="0" t="s">
        <v>217</v>
      </c>
      <c r="E63" s="1" t="n">
        <v>249.965217712587</v>
      </c>
      <c r="F63" s="2" t="s">
        <v>221</v>
      </c>
      <c r="G63" s="0" t="s">
        <v>222</v>
      </c>
      <c r="H63" s="0" t="s">
        <v>223</v>
      </c>
      <c r="I63" s="0" t="s">
        <v>224</v>
      </c>
      <c r="J63" s="0" t="s">
        <v>34</v>
      </c>
      <c r="K63" s="0" t="n">
        <v>1</v>
      </c>
      <c r="L63" s="0" t="s">
        <v>35</v>
      </c>
      <c r="M63" s="0" t="n">
        <v>0</v>
      </c>
      <c r="N63" s="0" t="n">
        <v>46</v>
      </c>
      <c r="O63" s="0" t="n">
        <v>43</v>
      </c>
      <c r="P63" s="3" t="n">
        <v>15.0036227509283</v>
      </c>
      <c r="Q63" s="3" t="n">
        <v>14.4962004212746</v>
      </c>
      <c r="R63" s="3" t="n">
        <v>32.5357185947837</v>
      </c>
      <c r="S63" s="0" t="n">
        <v>1840</v>
      </c>
      <c r="T63" s="1" t="n">
        <f aca="false" t="array" ref="T63:T63">_xlfn.IFS(AND(L63="Pine",J63="n"),0.959*P63^-0.347*Q63^1.386*R63^0.762,AND(L63="Pine",J63="a"),1.018*P63^-0.293*Q63^1.331*R63^0.761,L63="Spruce",3.017*P63^0.058*Q63^0.411*R63^0.967,L63="Birch",1.688*P63^0.067*Q63^0.784*R63^0.715,L63="Alder",0.737*P63^-0.1*Q63^0.965*R63^1.003,L63="Oak",0.685*P63^-0.0024*Q63^0.906*R63^0.974,L63="Aspen",0.863*P63^-0.063*Q63^0.913*R63^0.971)</f>
        <v>228.906379831283</v>
      </c>
      <c r="U63" s="3" t="n">
        <f aca="false" t="array" ref="U63:U63">_xlfn.IFS(AND(L63="Pine",J63="n"),0.279*P63^-0.324*Q63^1.394*R63^0.845,AND(L63="Pine",J63="a"),0.55*P63^-0.6*Q63^1.75*R63^0.573,L63="Spruce",1.597*P63^0.098*Q63^0.407*R63^0.89,L63="Birch",0.853*P63^0.058*Q63^0.788*R63^0.733,L63="Alder",0.232*P63^-0.095*Q63^1.058*R63^1.016,L63="Oak",0.27*P63^-0.098*Q63^1.086*R63^1.027,L63="Aspen",0.305*P63^-0.0093*Q63^0.806*R63^1.079)</f>
        <v>85.7871702380976</v>
      </c>
      <c r="V63" s="3" t="n">
        <f aca="false">_xlfn.IFS(AND(L63="Pine",J63="n"),0.198*P63^-0.757*Q63^1.342*R63^0.642,AND(L63="Pine",J63="a"),0.144*P63^-0.507*Q63^1.299*R63^0.524,L63="Spruce",0.068*P63^0.082*Q63^0.787*R63^1.11,L63="Birch",0.183*P63^-0.171*Q63^0.806*R63^0.803,L63="Alder",0.048*P63^0.156*Q63^0.514*R63^1.165,L63="Oak",0.132*P63^-0.037*Q63^0.633*R63^1.039,L63="Aspen",0.445*P63^0.651*Q63^-0.617*R63^1.049)</f>
        <v>7.29419028424551</v>
      </c>
      <c r="W63" s="3" t="n">
        <f aca="false" t="array" ref="W63:W63">_xlfn.IFS(AND(L63="Pine",J63="n"),0.581*P63^0.761*Q63^-0.689*R63^0.792,AND(L63="Pine",J63="a"),0.696*P63^0.847*Q63^-0.748*R63^0.771,L63="Spruce",12.54*P63^0.786*Q63^-0.074*R63^-0.239,L63="Birch",1.055*P63^-0.104*Q63^0.827*R63^0.109,L63="Alder",0.883*P63^1.273*Q63^-1.987*R63^1.338,L63="Oak",0.379*P63^0.44*Q63^0.341*R63^0.584,L63="Aspen",1.135*P63^1.66*Q63^-1.585*R63^0.923)</f>
        <v>13.6854507842938</v>
      </c>
      <c r="X63" s="3" t="n">
        <f aca="false" t="array" ref="X63:X63">_xlfn.IFS(AND(L63="Pine",J63="n"),1.788*P63^-0.142*Q63^-0.312*R63^0.712,AND(L63="Pine",J63="a"),2.379*P63^0.085*Q63^-0.335*R63^0.505,L63="Spruce",52.76*P63^0.015*Q63^-0.487*R63^0.036,L63="Birch",0.516*P63^-0.613*Q63^0.488*R63^0.626,L63="Alder",2.279*P63^0.226*Q63^-1.309*R63^1.002,L63="Oak",0.08*P63^-0.338*Q63^0.973*R63^0.634,L63="Aspen",1.155*P63^0.532*Q63^-0.906*R63^0.735)</f>
        <v>7.09729676720005</v>
      </c>
      <c r="Y63" s="3" t="n">
        <f aca="false">U63+W63+X63</f>
        <v>106.569917789591</v>
      </c>
    </row>
    <row r="64" customFormat="false" ht="13.8" hidden="false" customHeight="false" outlineLevel="0" collapsed="false">
      <c r="A64" s="0" t="n">
        <v>63</v>
      </c>
      <c r="B64" s="0" t="n">
        <v>5.64</v>
      </c>
      <c r="C64" s="0" t="n">
        <v>9</v>
      </c>
      <c r="D64" s="0" t="s">
        <v>217</v>
      </c>
      <c r="E64" s="1" t="n">
        <v>99.9328056736299</v>
      </c>
      <c r="F64" s="2" t="s">
        <v>225</v>
      </c>
      <c r="G64" s="0" t="s">
        <v>226</v>
      </c>
      <c r="H64" s="0" t="s">
        <v>227</v>
      </c>
      <c r="I64" s="0" t="s">
        <v>224</v>
      </c>
      <c r="J64" s="0" t="s">
        <v>29</v>
      </c>
      <c r="K64" s="0" t="n">
        <v>0</v>
      </c>
      <c r="L64" s="0" t="s">
        <v>30</v>
      </c>
      <c r="M64" s="0" t="n">
        <v>2</v>
      </c>
      <c r="N64" s="0" t="n">
        <v>37</v>
      </c>
      <c r="O64" s="0" t="n">
        <v>20</v>
      </c>
      <c r="P64" s="3" t="n">
        <v>7.3152931256043</v>
      </c>
      <c r="Q64" s="3" t="n">
        <v>12.7410662987644</v>
      </c>
      <c r="R64" s="3" t="n">
        <v>15.5613399728384</v>
      </c>
      <c r="S64" s="0" t="n">
        <v>3700</v>
      </c>
      <c r="T64" s="1" t="n">
        <f aca="false" t="array" ref="T64:T64">_xlfn.IFS(AND(L64="Pine",J64="n"),0.959*P64^-0.347*Q64^1.386*R64^0.762,AND(L64="Pine",J64="a"),1.018*P64^-0.293*Q64^1.331*R64^0.761,L64="Spruce",3.017*P64^0.058*Q64^0.411*R64^0.967,L64="Birch",1.688*P64^0.067*Q64^0.784*R64^0.715,L64="Alder",0.737*P64^-0.1*Q64^0.965*R64^1.003,L64="Oak",0.685*P64^-0.0024*Q64^0.906*R64^0.974,L64="Aspen",0.863*P64^-0.063*Q64^0.913*R64^0.971)</f>
        <v>100.941765177594</v>
      </c>
      <c r="U64" s="3" t="n">
        <f aca="false" t="array" ref="U64:U64">_xlfn.IFS(AND(L64="Pine",J64="n"),0.279*P64^-0.324*Q64^1.394*R64^0.845,AND(L64="Pine",J64="a"),0.55*P64^-0.6*Q64^1.75*R64^0.573,L64="Spruce",1.597*P64^0.098*Q64^0.407*R64^0.89,L64="Birch",0.853*P64^0.058*Q64^0.788*R64^0.733,L64="Alder",0.232*P64^-0.095*Q64^1.058*R64^1.016,L64="Oak",0.27*P64^-0.098*Q64^1.086*R64^1.027,L64="Aspen",0.305*P64^-0.0093*Q64^0.806*R64^1.079)</f>
        <v>53.1798450053597</v>
      </c>
      <c r="V64" s="3" t="n">
        <f aca="false">_xlfn.IFS(AND(L64="Pine",J64="n"),0.198*P64^-0.757*Q64^1.342*R64^0.642,AND(L64="Pine",J64="a"),0.144*P64^-0.507*Q64^1.299*R64^0.524,L64="Spruce",0.068*P64^0.082*Q64^0.787*R64^1.11,L64="Birch",0.183*P64^-0.171*Q64^0.806*R64^0.803,L64="Alder",0.048*P64^0.156*Q64^0.514*R64^1.165,L64="Oak",0.132*P64^-0.037*Q64^0.633*R64^1.039,L64="Aspen",0.445*P64^0.651*Q64^-0.617*R64^1.049)</f>
        <v>9.17649964710073</v>
      </c>
      <c r="W64" s="3" t="n">
        <f aca="false" t="array" ref="W64:W64">_xlfn.IFS(AND(L64="Pine",J64="n"),0.581*P64^0.761*Q64^-0.689*R64^0.792,AND(L64="Pine",J64="a"),0.696*P64^0.847*Q64^-0.748*R64^0.771,L64="Spruce",12.54*P64^0.786*Q64^-0.074*R64^-0.239,L64="Birch",1.055*P64^-0.104*Q64^0.827*R64^0.109,L64="Alder",0.883*P64^1.273*Q64^-1.987*R64^1.338,L64="Oak",0.379*P64^0.44*Q64^0.341*R64^0.584,L64="Aspen",1.135*P64^1.66*Q64^-1.585*R64^0.923)</f>
        <v>9.49097124962048</v>
      </c>
      <c r="X64" s="3" t="n">
        <f aca="false" t="array" ref="X64:X64">_xlfn.IFS(AND(L64="Pine",J64="n"),1.788*P64^-0.142*Q64^-0.312*R64^0.712,AND(L64="Pine",J64="a"),2.379*P64^0.085*Q64^-0.335*R64^0.505,L64="Spruce",52.76*P64^0.015*Q64^-0.487*R64^0.036,L64="Birch",0.516*P64^-0.613*Q64^0.488*R64^0.626,L64="Alder",2.279*P64^0.226*Q64^-1.309*R64^1.002,L64="Oak",0.08*P64^-0.338*Q64^0.973*R64^0.634,L64="Aspen",1.155*P64^0.532*Q64^-0.906*R64^0.735)</f>
        <v>2.94061036757596</v>
      </c>
      <c r="Y64" s="3" t="n">
        <f aca="false">U64+W64+X64</f>
        <v>65.611426622556</v>
      </c>
    </row>
    <row r="65" customFormat="false" ht="13.8" hidden="false" customHeight="false" outlineLevel="0" collapsed="false">
      <c r="A65" s="0" t="n">
        <v>64</v>
      </c>
      <c r="B65" s="0" t="n">
        <v>12.62</v>
      </c>
      <c r="C65" s="0" t="n">
        <v>9</v>
      </c>
      <c r="D65" s="0" t="s">
        <v>217</v>
      </c>
      <c r="E65" s="1" t="n">
        <v>500.343869018386</v>
      </c>
      <c r="F65" s="2" t="s">
        <v>228</v>
      </c>
      <c r="G65" s="0" t="s">
        <v>229</v>
      </c>
      <c r="H65" s="0" t="s">
        <v>230</v>
      </c>
      <c r="I65" s="0" t="s">
        <v>108</v>
      </c>
      <c r="J65" s="0" t="s">
        <v>29</v>
      </c>
      <c r="K65" s="0" t="n">
        <v>0</v>
      </c>
      <c r="L65" s="0" t="s">
        <v>30</v>
      </c>
      <c r="M65" s="0" t="n">
        <v>2</v>
      </c>
      <c r="N65" s="0" t="n">
        <v>58</v>
      </c>
      <c r="O65" s="0" t="n">
        <v>30</v>
      </c>
      <c r="P65" s="3" t="n">
        <v>16.6791181558301</v>
      </c>
      <c r="Q65" s="3" t="n">
        <v>18.5731618038307</v>
      </c>
      <c r="R65" s="3" t="n">
        <v>24.8909988672924</v>
      </c>
      <c r="S65" s="0" t="n">
        <v>1140</v>
      </c>
      <c r="T65" s="1" t="n">
        <f aca="false" t="array" ref="T65:T65">_xlfn.IFS(AND(L65="Pine",J65="n"),0.959*P65^-0.347*Q65^1.386*R65^0.762,AND(L65="Pine",J65="a"),1.018*P65^-0.293*Q65^1.331*R65^0.761,L65="Spruce",3.017*P65^0.058*Q65^0.411*R65^0.967,L65="Birch",1.688*P65^0.067*Q65^0.784*R65^0.715,L65="Alder",0.737*P65^-0.1*Q65^0.965*R65^1.003,L65="Oak",0.685*P65^-0.0024*Q65^0.906*R65^0.974,L65="Aspen",0.863*P65^-0.063*Q65^0.913*R65^0.971)</f>
        <v>200.555603992371</v>
      </c>
      <c r="U65" s="3" t="n">
        <f aca="false" t="array" ref="U65:U65">_xlfn.IFS(AND(L65="Pine",J65="n"),0.279*P65^-0.324*Q65^1.394*R65^0.845,AND(L65="Pine",J65="a"),0.55*P65^-0.6*Q65^1.75*R65^0.573,L65="Spruce",1.597*P65^0.098*Q65^0.407*R65^0.89,L65="Birch",0.853*P65^0.058*Q65^0.788*R65^0.733,L65="Alder",0.232*P65^-0.095*Q65^1.058*R65^1.016,L65="Oak",0.27*P65^-0.098*Q65^1.086*R65^1.027,L65="Aspen",0.305*P65^-0.0093*Q65^0.806*R65^1.079)</f>
        <v>105.929308689271</v>
      </c>
      <c r="V65" s="3" t="n">
        <f aca="false">_xlfn.IFS(AND(L65="Pine",J65="n"),0.198*P65^-0.757*Q65^1.342*R65^0.642,AND(L65="Pine",J65="a"),0.144*P65^-0.507*Q65^1.299*R65^0.524,L65="Spruce",0.068*P65^0.082*Q65^0.787*R65^1.11,L65="Birch",0.183*P65^-0.171*Q65^0.806*R65^0.803,L65="Alder",0.048*P65^0.156*Q65^0.514*R65^1.165,L65="Oak",0.132*P65^-0.037*Q65^0.633*R65^1.039,L65="Aspen",0.445*P65^0.651*Q65^-0.617*R65^1.049)</f>
        <v>15.7472045185446</v>
      </c>
      <c r="W65" s="3" t="n">
        <f aca="false" t="array" ref="W65:W65">_xlfn.IFS(AND(L65="Pine",J65="n"),0.581*P65^0.761*Q65^-0.689*R65^0.792,AND(L65="Pine",J65="a"),0.696*P65^0.847*Q65^-0.748*R65^0.771,L65="Spruce",12.54*P65^0.786*Q65^-0.074*R65^-0.239,L65="Birch",1.055*P65^-0.104*Q65^0.827*R65^0.109,L65="Alder",0.883*P65^1.273*Q65^-1.987*R65^1.338,L65="Oak",0.379*P65^0.44*Q65^0.341*R65^0.584,L65="Aspen",1.135*P65^1.66*Q65^-1.585*R65^0.923)</f>
        <v>12.5222873019674</v>
      </c>
      <c r="X65" s="3" t="n">
        <f aca="false" t="array" ref="X65:X65">_xlfn.IFS(AND(L65="Pine",J65="n"),1.788*P65^-0.142*Q65^-0.312*R65^0.712,AND(L65="Pine",J65="a"),2.379*P65^0.085*Q65^-0.335*R65^0.505,L65="Spruce",52.76*P65^0.015*Q65^-0.487*R65^0.036,L65="Birch",0.516*P65^-0.613*Q65^0.488*R65^0.626,L65="Alder",2.279*P65^0.226*Q65^-1.309*R65^1.002,L65="Oak",0.08*P65^-0.338*Q65^0.973*R65^0.634,L65="Aspen",1.155*P65^0.532*Q65^-0.906*R65^0.735)</f>
        <v>2.86151737213154</v>
      </c>
      <c r="Y65" s="3" t="n">
        <f aca="false">U65+W65+X65</f>
        <v>121.31311336337</v>
      </c>
    </row>
    <row r="66" customFormat="false" ht="13.8" hidden="false" customHeight="false" outlineLevel="0" collapsed="false">
      <c r="A66" s="0" t="n">
        <v>65</v>
      </c>
      <c r="B66" s="0" t="n">
        <v>12.62</v>
      </c>
      <c r="C66" s="0" t="n">
        <v>9</v>
      </c>
      <c r="D66" s="0" t="s">
        <v>217</v>
      </c>
      <c r="E66" s="1" t="n">
        <v>500.343869018386</v>
      </c>
      <c r="F66" s="2" t="s">
        <v>231</v>
      </c>
      <c r="G66" s="0" t="s">
        <v>232</v>
      </c>
      <c r="H66" s="0" t="s">
        <v>233</v>
      </c>
      <c r="I66" s="0" t="s">
        <v>54</v>
      </c>
      <c r="J66" s="0" t="s">
        <v>29</v>
      </c>
      <c r="K66" s="0" t="n">
        <v>0</v>
      </c>
      <c r="L66" s="0" t="s">
        <v>55</v>
      </c>
      <c r="M66" s="0" t="n">
        <v>5</v>
      </c>
      <c r="N66" s="0" t="n">
        <v>24</v>
      </c>
      <c r="O66" s="0" t="n">
        <v>64</v>
      </c>
      <c r="P66" s="3" t="n">
        <v>29.0516780926679</v>
      </c>
      <c r="Q66" s="3" t="n">
        <v>22.4706928185756</v>
      </c>
      <c r="R66" s="3" t="n">
        <v>30.4713419948212</v>
      </c>
      <c r="S66" s="0" t="n">
        <v>460</v>
      </c>
      <c r="T66" s="1" t="n">
        <f aca="false" t="array" ref="T66:T66">_xlfn.IFS(AND(L66="Pine",J66="n"),0.959*P66^-0.347*Q66^1.386*R66^0.762,AND(L66="Pine",J66="a"),1.018*P66^-0.293*Q66^1.331*R66^0.761,L66="Spruce",3.017*P66^0.058*Q66^0.411*R66^0.967,L66="Birch",1.688*P66^0.067*Q66^0.784*R66^0.715,L66="Alder",0.737*P66^-0.1*Q66^0.965*R66^1.003,L66="Oak",0.685*P66^-0.0024*Q66^0.906*R66^0.974,L66="Aspen",0.863*P66^-0.063*Q66^0.913*R66^0.971)</f>
        <v>317.726820120798</v>
      </c>
      <c r="U66" s="3" t="n">
        <f aca="false" t="array" ref="U66:U66">_xlfn.IFS(AND(L66="Pine",J66="n"),0.279*P66^-0.324*Q66^1.394*R66^0.845,AND(L66="Pine",J66="a"),0.55*P66^-0.6*Q66^1.75*R66^0.573,L66="Spruce",1.597*P66^0.098*Q66^0.407*R66^0.89,L66="Birch",0.853*P66^0.058*Q66^0.788*R66^0.733,L66="Alder",0.232*P66^-0.095*Q66^1.058*R66^1.016,L66="Oak",0.27*P66^-0.098*Q66^1.086*R66^1.027,L66="Aspen",0.305*P66^-0.0093*Q66^0.806*R66^1.079)</f>
        <v>190.451815562569</v>
      </c>
      <c r="V66" s="3" t="n">
        <f aca="false">_xlfn.IFS(AND(L66="Pine",J66="n"),0.198*P66^-0.757*Q66^1.342*R66^0.642,AND(L66="Pine",J66="a"),0.144*P66^-0.507*Q66^1.299*R66^0.524,L66="Spruce",0.068*P66^0.082*Q66^0.787*R66^1.11,L66="Birch",0.183*P66^-0.171*Q66^0.806*R66^0.803,L66="Alder",0.048*P66^0.156*Q66^0.514*R66^1.165,L66="Oak",0.132*P66^-0.037*Q66^0.633*R66^1.039,L66="Aspen",0.445*P66^0.651*Q66^-0.617*R66^1.049)</f>
        <v>29.0919726155378</v>
      </c>
      <c r="W66" s="3" t="n">
        <f aca="false" t="array" ref="W66:W66">_xlfn.IFS(AND(L66="Pine",J66="n"),0.581*P66^0.761*Q66^-0.689*R66^0.792,AND(L66="Pine",J66="a"),0.696*P66^0.847*Q66^-0.748*R66^0.771,L66="Spruce",12.54*P66^0.786*Q66^-0.074*R66^-0.239,L66="Birch",1.055*P66^-0.104*Q66^0.827*R66^0.109,L66="Alder",0.883*P66^1.273*Q66^-1.987*R66^1.338,L66="Oak",0.379*P66^0.44*Q66^0.341*R66^0.584,L66="Aspen",1.135*P66^1.66*Q66^-1.585*R66^0.923)</f>
        <v>35.4754935000676</v>
      </c>
      <c r="X66" s="3" t="n">
        <f aca="false" t="array" ref="X66:X66">_xlfn.IFS(AND(L66="Pine",J66="n"),1.788*P66^-0.142*Q66^-0.312*R66^0.712,AND(L66="Pine",J66="a"),2.379*P66^0.085*Q66^-0.335*R66^0.505,L66="Spruce",52.76*P66^0.015*Q66^-0.487*R66^0.036,L66="Birch",0.516*P66^-0.613*Q66^0.488*R66^0.626,L66="Alder",2.279*P66^0.226*Q66^-1.309*R66^1.002,L66="Oak",0.08*P66^-0.338*Q66^0.973*R66^0.634,L66="Aspen",1.155*P66^0.532*Q66^-0.906*R66^0.735)</f>
        <v>4.61793902820419</v>
      </c>
      <c r="Y66" s="3" t="n">
        <f aca="false">U66+W66+X66</f>
        <v>230.54524809084</v>
      </c>
    </row>
    <row r="67" customFormat="false" ht="13.8" hidden="false" customHeight="false" outlineLevel="0" collapsed="false">
      <c r="A67" s="0" t="n">
        <v>66</v>
      </c>
      <c r="B67" s="0" t="n">
        <v>8.92</v>
      </c>
      <c r="C67" s="0" t="n">
        <v>9</v>
      </c>
      <c r="D67" s="0" t="s">
        <v>217</v>
      </c>
      <c r="E67" s="1" t="n">
        <v>249.965217712587</v>
      </c>
      <c r="F67" s="2" t="s">
        <v>234</v>
      </c>
      <c r="G67" s="0" t="s">
        <v>235</v>
      </c>
      <c r="H67" s="0" t="s">
        <v>236</v>
      </c>
      <c r="I67" s="0" t="s">
        <v>33</v>
      </c>
      <c r="J67" s="0" t="s">
        <v>34</v>
      </c>
      <c r="K67" s="0" t="n">
        <v>1</v>
      </c>
      <c r="L67" s="0" t="s">
        <v>35</v>
      </c>
      <c r="M67" s="0" t="n">
        <v>0</v>
      </c>
      <c r="N67" s="0" t="n">
        <v>50</v>
      </c>
      <c r="O67" s="0" t="n">
        <v>56</v>
      </c>
      <c r="P67" s="3" t="n">
        <v>17.1831866882108</v>
      </c>
      <c r="Q67" s="3" t="n">
        <v>21.4145618687644</v>
      </c>
      <c r="R67" s="3" t="n">
        <v>38.9643115687024</v>
      </c>
      <c r="S67" s="0" t="n">
        <v>1680</v>
      </c>
      <c r="T67" s="1" t="n">
        <f aca="false" t="array" ref="T67:T67">_xlfn.IFS(AND(L67="Pine",J67="n"),0.959*P67^-0.347*Q67^1.386*R67^0.762,AND(L67="Pine",J67="a"),1.018*P67^-0.293*Q67^1.331*R67^0.761,L67="Spruce",3.017*P67^0.058*Q67^0.411*R67^0.967,L67="Birch",1.688*P67^0.067*Q67^0.784*R67^0.715,L67="Alder",0.737*P67^-0.1*Q67^0.965*R67^1.003,L67="Oak",0.685*P67^-0.0024*Q67^0.906*R67^0.974,L67="Aspen",0.863*P67^-0.063*Q67^0.913*R67^0.971)</f>
        <v>424.164111811149</v>
      </c>
      <c r="U67" s="3" t="n">
        <f aca="false" t="array" ref="U67:U67">_xlfn.IFS(AND(L67="Pine",J67="n"),0.279*P67^-0.324*Q67^1.394*R67^0.845,AND(L67="Pine",J67="a"),0.55*P67^-0.6*Q67^1.75*R67^0.573,L67="Spruce",1.597*P67^0.098*Q67^0.407*R67^0.89,L67="Birch",0.853*P67^0.058*Q67^0.788*R67^0.733,L67="Alder",0.232*P67^-0.095*Q67^1.058*R67^1.016,L67="Oak",0.27*P67^-0.098*Q67^1.086*R67^1.027,L67="Aspen",0.305*P67^-0.0093*Q67^0.806*R67^1.079)</f>
        <v>173.577627495619</v>
      </c>
      <c r="V67" s="3" t="n">
        <f aca="false">_xlfn.IFS(AND(L67="Pine",J67="n"),0.198*P67^-0.757*Q67^1.342*R67^0.642,AND(L67="Pine",J67="a"),0.144*P67^-0.507*Q67^1.299*R67^0.524,L67="Spruce",0.068*P67^0.082*Q67^0.787*R67^1.11,L67="Birch",0.183*P67^-0.171*Q67^0.806*R67^0.803,L67="Alder",0.048*P67^0.156*Q67^0.514*R67^1.165,L67="Oak",0.132*P67^-0.037*Q67^0.633*R67^1.039,L67="Aspen",0.445*P67^0.651*Q67^-0.617*R67^1.049)</f>
        <v>12.4241208156269</v>
      </c>
      <c r="W67" s="3" t="n">
        <f aca="false" t="array" ref="W67:W67">_xlfn.IFS(AND(L67="Pine",J67="n"),0.581*P67^0.761*Q67^-0.689*R67^0.792,AND(L67="Pine",J67="a"),0.696*P67^0.847*Q67^-0.748*R67^0.771,L67="Spruce",12.54*P67^0.786*Q67^-0.074*R67^-0.239,L67="Birch",1.055*P67^-0.104*Q67^0.827*R67^0.109,L67="Alder",0.883*P67^1.273*Q67^-1.987*R67^1.338,L67="Oak",0.379*P67^0.44*Q67^0.341*R67^0.584,L67="Aspen",1.135*P67^1.66*Q67^-1.585*R67^0.923)</f>
        <v>13.1757658062728</v>
      </c>
      <c r="X67" s="3" t="n">
        <f aca="false" t="array" ref="X67:X67">_xlfn.IFS(AND(L67="Pine",J67="n"),1.788*P67^-0.142*Q67^-0.312*R67^0.712,AND(L67="Pine",J67="a"),2.379*P67^0.085*Q67^-0.335*R67^0.505,L67="Spruce",52.76*P67^0.015*Q67^-0.487*R67^0.036,L67="Birch",0.516*P67^-0.613*Q67^0.488*R67^0.626,L67="Alder",2.279*P67^0.226*Q67^-1.309*R67^1.002,L67="Oak",0.08*P67^-0.338*Q67^0.973*R67^0.634,L67="Aspen",1.155*P67^0.532*Q67^-0.906*R67^0.735)</f>
        <v>6.90045163437279</v>
      </c>
      <c r="Y67" s="3" t="n">
        <f aca="false">U67+W67+X67</f>
        <v>193.653844936263</v>
      </c>
    </row>
    <row r="68" customFormat="false" ht="13.8" hidden="false" customHeight="false" outlineLevel="0" collapsed="false">
      <c r="A68" s="0" t="n">
        <v>67</v>
      </c>
      <c r="B68" s="0" t="n">
        <v>8.92</v>
      </c>
      <c r="C68" s="0" t="n">
        <v>9</v>
      </c>
      <c r="D68" s="0" t="s">
        <v>217</v>
      </c>
      <c r="E68" s="1" t="n">
        <v>249.965217712587</v>
      </c>
      <c r="F68" s="2" t="s">
        <v>237</v>
      </c>
      <c r="G68" s="0" t="s">
        <v>229</v>
      </c>
      <c r="H68" s="0" t="s">
        <v>238</v>
      </c>
      <c r="I68" s="0" t="s">
        <v>46</v>
      </c>
      <c r="J68" s="0" t="s">
        <v>29</v>
      </c>
      <c r="K68" s="0" t="n">
        <v>0</v>
      </c>
      <c r="L68" s="0" t="s">
        <v>35</v>
      </c>
      <c r="M68" s="0" t="n">
        <v>0</v>
      </c>
      <c r="N68" s="0" t="n">
        <v>32</v>
      </c>
      <c r="O68" s="0" t="n">
        <v>64</v>
      </c>
      <c r="P68" s="3" t="n">
        <v>21.3635203091625</v>
      </c>
      <c r="Q68" s="3" t="n">
        <v>24.8073563171606</v>
      </c>
      <c r="R68" s="3" t="n">
        <v>43.0206720424702</v>
      </c>
      <c r="S68" s="0" t="n">
        <v>1200</v>
      </c>
      <c r="T68" s="1" t="n">
        <f aca="false" t="array" ref="T68:T68">_xlfn.IFS(AND(L68="Pine",J68="n"),0.959*P68^-0.347*Q68^1.386*R68^0.762,AND(L68="Pine",J68="a"),1.018*P68^-0.293*Q68^1.331*R68^0.761,L68="Spruce",3.017*P68^0.058*Q68^0.411*R68^0.967,L68="Birch",1.688*P68^0.067*Q68^0.784*R68^0.715,L68="Alder",0.737*P68^-0.1*Q68^0.965*R68^1.003,L68="Oak",0.685*P68^-0.0024*Q68^0.906*R68^0.974,L68="Aspen",0.863*P68^-0.063*Q68^0.913*R68^0.971)</f>
        <v>499.082923186335</v>
      </c>
      <c r="U68" s="3" t="n">
        <f aca="false" t="array" ref="U68:U68">_xlfn.IFS(AND(L68="Pine",J68="n"),0.279*P68^-0.324*Q68^1.394*R68^0.845,AND(L68="Pine",J68="a"),0.55*P68^-0.6*Q68^1.75*R68^0.573,L68="Spruce",1.597*P68^0.098*Q68^0.407*R68^0.89,L68="Birch",0.853*P68^0.058*Q68^0.788*R68^0.733,L68="Alder",0.232*P68^-0.095*Q68^1.058*R68^1.016,L68="Oak",0.27*P68^-0.098*Q68^1.086*R68^1.027,L68="Aspen",0.305*P68^-0.0093*Q68^0.806*R68^1.079)</f>
        <v>218.420115149628</v>
      </c>
      <c r="V68" s="3" t="n">
        <f aca="false">_xlfn.IFS(AND(L68="Pine",J68="n"),0.198*P68^-0.757*Q68^1.342*R68^0.642,AND(L68="Pine",J68="a"),0.144*P68^-0.507*Q68^1.299*R68^0.524,L68="Spruce",0.068*P68^0.082*Q68^0.787*R68^1.11,L68="Birch",0.183*P68^-0.171*Q68^0.806*R68^0.803,L68="Alder",0.048*P68^0.156*Q68^0.514*R68^1.165,L68="Oak",0.132*P68^-0.037*Q68^0.633*R68^1.039,L68="Aspen",0.445*P68^0.651*Q68^-0.617*R68^1.049)</f>
        <v>16.2349379737824</v>
      </c>
      <c r="W68" s="3" t="n">
        <f aca="false" t="array" ref="W68:W68">_xlfn.IFS(AND(L68="Pine",J68="n"),0.581*P68^0.761*Q68^-0.689*R68^0.792,AND(L68="Pine",J68="a"),0.696*P68^0.847*Q68^-0.748*R68^0.771,L68="Spruce",12.54*P68^0.786*Q68^-0.074*R68^-0.239,L68="Birch",1.055*P68^-0.104*Q68^0.827*R68^0.109,L68="Alder",0.883*P68^1.273*Q68^-1.987*R68^1.338,L68="Oak",0.379*P68^0.44*Q68^0.341*R68^0.584,L68="Aspen",1.135*P68^1.66*Q68^-1.585*R68^0.923)</f>
        <v>12.8547468268618</v>
      </c>
      <c r="X68" s="3" t="n">
        <f aca="false" t="array" ref="X68:X68">_xlfn.IFS(AND(L68="Pine",J68="n"),1.788*P68^-0.142*Q68^-0.312*R68^0.712,AND(L68="Pine",J68="a"),2.379*P68^0.085*Q68^-0.335*R68^0.505,L68="Spruce",52.76*P68^0.015*Q68^-0.487*R68^0.036,L68="Birch",0.516*P68^-0.613*Q68^0.488*R68^0.626,L68="Alder",2.279*P68^0.226*Q68^-1.309*R68^1.002,L68="Oak",0.08*P68^-0.338*Q68^0.973*R68^0.634,L68="Aspen",1.155*P68^0.532*Q68^-0.906*R68^0.735)</f>
        <v>6.18903619660578</v>
      </c>
      <c r="Y68" s="3" t="n">
        <f aca="false">U68+W68+X68</f>
        <v>237.463898173096</v>
      </c>
    </row>
    <row r="69" customFormat="false" ht="13.8" hidden="false" customHeight="false" outlineLevel="0" collapsed="false">
      <c r="A69" s="0" t="n">
        <v>68</v>
      </c>
      <c r="B69" s="0" t="n">
        <v>17.84</v>
      </c>
      <c r="C69" s="0" t="n">
        <v>9</v>
      </c>
      <c r="D69" s="0" t="s">
        <v>217</v>
      </c>
      <c r="E69" s="1" t="n">
        <v>999.860870850348</v>
      </c>
      <c r="F69" s="2" t="s">
        <v>239</v>
      </c>
      <c r="G69" s="0" t="s">
        <v>240</v>
      </c>
      <c r="H69" s="0" t="s">
        <v>241</v>
      </c>
      <c r="I69" s="0" t="s">
        <v>28</v>
      </c>
      <c r="J69" s="0" t="s">
        <v>29</v>
      </c>
      <c r="K69" s="0" t="n">
        <v>0</v>
      </c>
      <c r="L69" s="0" t="s">
        <v>30</v>
      </c>
      <c r="M69" s="0" t="n">
        <v>2</v>
      </c>
      <c r="N69" s="0" t="n">
        <v>60</v>
      </c>
      <c r="O69" s="0" t="n">
        <v>64</v>
      </c>
      <c r="P69" s="3" t="n">
        <v>26.1891115774742</v>
      </c>
      <c r="Q69" s="3" t="n">
        <v>22.0450360987274</v>
      </c>
      <c r="R69" s="3" t="n">
        <v>24.7827600595226</v>
      </c>
      <c r="S69" s="0" t="n">
        <v>460</v>
      </c>
      <c r="T69" s="1" t="n">
        <f aca="false" t="array" ref="T69:T69">_xlfn.IFS(AND(L69="Pine",J69="n"),0.959*P69^-0.347*Q69^1.386*R69^0.762,AND(L69="Pine",J69="a"),1.018*P69^-0.293*Q69^1.331*R69^0.761,L69="Spruce",3.017*P69^0.058*Q69^0.411*R69^0.967,L69="Birch",1.688*P69^0.067*Q69^0.784*R69^0.715,L69="Alder",0.737*P69^-0.1*Q69^0.965*R69^1.003,L69="Oak",0.685*P69^-0.0024*Q69^0.906*R69^0.974,L69="Aspen",0.863*P69^-0.063*Q69^0.913*R69^0.971)</f>
        <v>235.699807396363</v>
      </c>
      <c r="U69" s="3" t="n">
        <f aca="false" t="array" ref="U69:U69">_xlfn.IFS(AND(L69="Pine",J69="n"),0.279*P69^-0.324*Q69^1.394*R69^0.845,AND(L69="Pine",J69="a"),0.55*P69^-0.6*Q69^1.75*R69^0.573,L69="Spruce",1.597*P69^0.098*Q69^0.407*R69^0.89,L69="Birch",0.853*P69^0.058*Q69^0.788*R69^0.733,L69="Alder",0.232*P69^-0.095*Q69^1.058*R69^1.016,L69="Oak",0.27*P69^-0.098*Q69^1.086*R69^1.027,L69="Aspen",0.305*P69^-0.0093*Q69^0.806*R69^1.079)</f>
        <v>124.062539574649</v>
      </c>
      <c r="V69" s="3" t="n">
        <f aca="false">_xlfn.IFS(AND(L69="Pine",J69="n"),0.198*P69^-0.757*Q69^1.342*R69^0.642,AND(L69="Pine",J69="a"),0.144*P69^-0.507*Q69^1.299*R69^0.524,L69="Spruce",0.068*P69^0.082*Q69^0.787*R69^1.11,L69="Birch",0.183*P69^-0.171*Q69^0.806*R69^0.803,L69="Alder",0.048*P69^0.156*Q69^0.514*R69^1.165,L69="Oak",0.132*P69^-0.037*Q69^0.633*R69^1.039,L69="Aspen",0.445*P69^0.651*Q69^-0.617*R69^1.049)</f>
        <v>16.678736282628</v>
      </c>
      <c r="W69" s="3" t="n">
        <f aca="false" t="array" ref="W69:W69">_xlfn.IFS(AND(L69="Pine",J69="n"),0.581*P69^0.761*Q69^-0.689*R69^0.792,AND(L69="Pine",J69="a"),0.696*P69^0.847*Q69^-0.748*R69^0.771,L69="Spruce",12.54*P69^0.786*Q69^-0.074*R69^-0.239,L69="Birch",1.055*P69^-0.104*Q69^0.827*R69^0.109,L69="Alder",0.883*P69^1.273*Q69^-1.987*R69^1.338,L69="Oak",0.379*P69^0.44*Q69^0.341*R69^0.584,L69="Aspen",1.135*P69^1.66*Q69^-1.585*R69^0.923)</f>
        <v>13.7609449564414</v>
      </c>
      <c r="X69" s="3" t="n">
        <f aca="false" t="array" ref="X69:X69">_xlfn.IFS(AND(L69="Pine",J69="n"),1.788*P69^-0.142*Q69^-0.312*R69^0.712,AND(L69="Pine",J69="a"),2.379*P69^0.085*Q69^-0.335*R69^0.505,L69="Spruce",52.76*P69^0.015*Q69^-0.487*R69^0.036,L69="Birch",0.516*P69^-0.613*Q69^0.488*R69^0.626,L69="Alder",2.279*P69^0.226*Q69^-1.309*R69^1.002,L69="Oak",0.08*P69^-0.338*Q69^0.973*R69^0.634,L69="Aspen",1.155*P69^0.532*Q69^-0.906*R69^0.735)</f>
        <v>2.35296270881876</v>
      </c>
      <c r="Y69" s="3" t="n">
        <f aca="false">U69+W69+X69</f>
        <v>140.176447239909</v>
      </c>
    </row>
    <row r="70" customFormat="false" ht="13.8" hidden="false" customHeight="false" outlineLevel="0" collapsed="false">
      <c r="A70" s="0" t="n">
        <v>69</v>
      </c>
      <c r="B70" s="0" t="n">
        <v>12.62</v>
      </c>
      <c r="C70" s="0" t="n">
        <v>10</v>
      </c>
      <c r="D70" s="0" t="s">
        <v>242</v>
      </c>
      <c r="E70" s="1" t="n">
        <v>500.343869018386</v>
      </c>
      <c r="F70" s="2" t="s">
        <v>243</v>
      </c>
      <c r="G70" s="0" t="s">
        <v>244</v>
      </c>
      <c r="H70" s="0" t="s">
        <v>245</v>
      </c>
      <c r="I70" s="0" t="s">
        <v>246</v>
      </c>
      <c r="J70" s="0" t="s">
        <v>29</v>
      </c>
      <c r="K70" s="0" t="n">
        <v>0</v>
      </c>
      <c r="L70" s="0" t="s">
        <v>35</v>
      </c>
      <c r="M70" s="0" t="n">
        <v>0</v>
      </c>
      <c r="N70" s="0" t="n">
        <v>17</v>
      </c>
      <c r="O70" s="0" t="n">
        <v>18</v>
      </c>
      <c r="P70" s="3" t="n">
        <v>7.57462870377156</v>
      </c>
      <c r="Q70" s="3" t="n">
        <v>5.00868674142513</v>
      </c>
      <c r="R70" s="3" t="n">
        <v>1.44099999748845</v>
      </c>
      <c r="S70" s="0" t="n">
        <v>320</v>
      </c>
      <c r="T70" s="1" t="n">
        <f aca="false" t="array" ref="T70:T70">_xlfn.IFS(AND(L70="Pine",J70="n"),0.959*P70^-0.347*Q70^1.386*R70^0.762,AND(L70="Pine",J70="a"),1.018*P70^-0.293*Q70^1.331*R70^0.761,L70="Spruce",3.017*P70^0.058*Q70^0.411*R70^0.967,L70="Birch",1.688*P70^0.067*Q70^0.784*R70^0.715,L70="Alder",0.737*P70^-0.1*Q70^0.965*R70^1.003,L70="Oak",0.685*P70^-0.0024*Q70^0.906*R70^0.974,L70="Aspen",0.863*P70^-0.063*Q70^0.913*R70^0.971)</f>
        <v>5.8532821091475</v>
      </c>
      <c r="U70" s="3" t="n">
        <f aca="false" t="array" ref="U70:U70">_xlfn.IFS(AND(L70="Pine",J70="n"),0.279*P70^-0.324*Q70^1.394*R70^0.845,AND(L70="Pine",J70="a"),0.55*P70^-0.6*Q70^1.75*R70^0.573,L70="Spruce",1.597*P70^0.098*Q70^0.407*R70^0.89,L70="Birch",0.853*P70^0.058*Q70^0.788*R70^0.733,L70="Alder",0.232*P70^-0.095*Q70^1.058*R70^1.016,L70="Oak",0.27*P70^-0.098*Q70^1.086*R70^1.027,L70="Aspen",0.305*P70^-0.0093*Q70^0.806*R70^1.079)</f>
        <v>1.86284733417833</v>
      </c>
      <c r="V70" s="3" t="n">
        <f aca="false">_xlfn.IFS(AND(L70="Pine",J70="n"),0.198*P70^-0.757*Q70^1.342*R70^0.642,AND(L70="Pine",J70="a"),0.144*P70^-0.507*Q70^1.299*R70^0.524,L70="Spruce",0.068*P70^0.082*Q70^0.787*R70^1.11,L70="Birch",0.183*P70^-0.171*Q70^0.806*R70^0.803,L70="Alder",0.048*P70^0.156*Q70^0.514*R70^1.165,L70="Oak",0.132*P70^-0.037*Q70^0.633*R70^1.039,L70="Aspen",0.445*P70^0.651*Q70^-0.617*R70^1.049)</f>
        <v>0.469764677436767</v>
      </c>
      <c r="W70" s="3" t="n">
        <f aca="false" t="array" ref="W70:W70">_xlfn.IFS(AND(L70="Pine",J70="n"),0.581*P70^0.761*Q70^-0.689*R70^0.792,AND(L70="Pine",J70="a"),0.696*P70^0.847*Q70^-0.748*R70^0.771,L70="Spruce",12.54*P70^0.786*Q70^-0.074*R70^-0.239,L70="Birch",1.055*P70^-0.104*Q70^0.827*R70^0.109,L70="Alder",0.883*P70^1.273*Q70^-1.987*R70^1.338,L70="Oak",0.379*P70^0.44*Q70^0.341*R70^0.584,L70="Aspen",1.135*P70^1.66*Q70^-1.585*R70^0.923)</f>
        <v>1.19377435402158</v>
      </c>
      <c r="X70" s="3" t="n">
        <f aca="false" t="array" ref="X70:X70">_xlfn.IFS(AND(L70="Pine",J70="n"),1.788*P70^-0.142*Q70^-0.312*R70^0.712,AND(L70="Pine",J70="a"),2.379*P70^0.085*Q70^-0.335*R70^0.505,L70="Spruce",52.76*P70^0.015*Q70^-0.487*R70^0.036,L70="Birch",0.516*P70^-0.613*Q70^0.488*R70^0.626,L70="Alder",2.279*P70^0.226*Q70^-1.309*R70^1.002,L70="Oak",0.08*P70^-0.338*Q70^0.973*R70^0.634,L70="Aspen",1.155*P70^0.532*Q70^-0.906*R70^0.735)</f>
        <v>1.05233280489594</v>
      </c>
      <c r="Y70" s="3" t="n">
        <f aca="false">U70+W70+X70</f>
        <v>4.10895449309585</v>
      </c>
    </row>
    <row r="71" customFormat="false" ht="13.8" hidden="false" customHeight="false" outlineLevel="0" collapsed="false">
      <c r="A71" s="0" t="n">
        <v>70</v>
      </c>
      <c r="B71" s="0" t="n">
        <v>12.62</v>
      </c>
      <c r="C71" s="0" t="n">
        <v>10</v>
      </c>
      <c r="D71" s="0" t="s">
        <v>242</v>
      </c>
      <c r="E71" s="1" t="n">
        <v>500.343869018386</v>
      </c>
      <c r="F71" s="2" t="s">
        <v>247</v>
      </c>
      <c r="G71" s="0" t="s">
        <v>248</v>
      </c>
      <c r="H71" s="0" t="s">
        <v>249</v>
      </c>
      <c r="I71" s="0" t="s">
        <v>46</v>
      </c>
      <c r="J71" s="0" t="s">
        <v>29</v>
      </c>
      <c r="K71" s="0" t="n">
        <v>0</v>
      </c>
      <c r="L71" s="0" t="s">
        <v>30</v>
      </c>
      <c r="M71" s="0" t="n">
        <v>2</v>
      </c>
      <c r="N71" s="0" t="n">
        <v>64</v>
      </c>
      <c r="O71" s="0" t="n">
        <v>20</v>
      </c>
      <c r="P71" s="3" t="n">
        <v>6.16314651781053</v>
      </c>
      <c r="Q71" s="3" t="n">
        <v>8.81104237525912</v>
      </c>
      <c r="R71" s="3" t="n">
        <v>3.81598147483054</v>
      </c>
      <c r="S71" s="0" t="n">
        <v>1280</v>
      </c>
      <c r="T71" s="1" t="n">
        <f aca="false" t="array" ref="T71:T71">_xlfn.IFS(AND(L71="Pine",J71="n"),0.959*P71^-0.347*Q71^1.386*R71^0.762,AND(L71="Pine",J71="a"),1.018*P71^-0.293*Q71^1.331*R71^0.761,L71="Spruce",3.017*P71^0.058*Q71^0.411*R71^0.967,L71="Birch",1.688*P71^0.067*Q71^0.784*R71^0.715,L71="Alder",0.737*P71^-0.1*Q71^0.965*R71^1.003,L71="Oak",0.685*P71^-0.0024*Q71^0.906*R71^0.974,L71="Aspen",0.863*P71^-0.063*Q71^0.913*R71^0.971)</f>
        <v>27.3551486324362</v>
      </c>
      <c r="U71" s="3" t="n">
        <f aca="false" t="array" ref="U71:U71">_xlfn.IFS(AND(L71="Pine",J71="n"),0.279*P71^-0.324*Q71^1.394*R71^0.845,AND(L71="Pine",J71="a"),0.55*P71^-0.6*Q71^1.75*R71^0.573,L71="Spruce",1.597*P71^0.098*Q71^0.407*R71^0.89,L71="Birch",0.853*P71^0.058*Q71^0.788*R71^0.733,L71="Alder",0.232*P71^-0.095*Q71^1.058*R71^1.016,L71="Oak",0.27*P71^-0.098*Q71^1.086*R71^1.027,L71="Aspen",0.305*P71^-0.0093*Q71^0.806*R71^1.079)</f>
        <v>14.0525929657572</v>
      </c>
      <c r="V71" s="3" t="n">
        <f aca="false">_xlfn.IFS(AND(L71="Pine",J71="n"),0.198*P71^-0.757*Q71^1.342*R71^0.642,AND(L71="Pine",J71="a"),0.144*P71^-0.507*Q71^1.299*R71^0.524,L71="Spruce",0.068*P71^0.082*Q71^0.787*R71^1.11,L71="Birch",0.183*P71^-0.171*Q71^0.806*R71^0.803,L71="Alder",0.048*P71^0.156*Q71^0.514*R71^1.165,L71="Oak",0.132*P71^-0.037*Q71^0.633*R71^1.039,L71="Aspen",0.445*P71^0.651*Q71^-0.617*R71^1.049)</f>
        <v>2.27047479006635</v>
      </c>
      <c r="W71" s="3" t="n">
        <f aca="false" t="array" ref="W71:W71">_xlfn.IFS(AND(L71="Pine",J71="n"),0.581*P71^0.761*Q71^-0.689*R71^0.792,AND(L71="Pine",J71="a"),0.696*P71^0.847*Q71^-0.748*R71^0.771,L71="Spruce",12.54*P71^0.786*Q71^-0.074*R71^-0.239,L71="Birch",1.055*P71^-0.104*Q71^0.827*R71^0.109,L71="Alder",0.883*P71^1.273*Q71^-1.987*R71^1.338,L71="Oak",0.379*P71^0.44*Q71^0.341*R71^0.584,L71="Aspen",1.135*P71^1.66*Q71^-1.585*R71^0.923)</f>
        <v>6.11006248022712</v>
      </c>
      <c r="X71" s="3" t="n">
        <f aca="false" t="array" ref="X71:X71">_xlfn.IFS(AND(L71="Pine",J71="n"),1.788*P71^-0.142*Q71^-0.312*R71^0.712,AND(L71="Pine",J71="a"),2.379*P71^0.085*Q71^-0.335*R71^0.505,L71="Spruce",52.76*P71^0.015*Q71^-0.487*R71^0.036,L71="Birch",0.516*P71^-0.613*Q71^0.488*R71^0.626,L71="Alder",2.279*P71^0.226*Q71^-1.309*R71^1.002,L71="Oak",0.08*P71^-0.338*Q71^0.973*R71^0.634,L71="Aspen",1.155*P71^0.532*Q71^-0.906*R71^0.735)</f>
        <v>1.13177372846909</v>
      </c>
      <c r="Y71" s="3" t="n">
        <f aca="false">U71+W71+X71</f>
        <v>21.2944291744534</v>
      </c>
    </row>
    <row r="72" customFormat="false" ht="13.8" hidden="false" customHeight="false" outlineLevel="0" collapsed="false">
      <c r="A72" s="0" t="n">
        <v>71</v>
      </c>
      <c r="B72" s="0" t="n">
        <v>8.92</v>
      </c>
      <c r="C72" s="0" t="n">
        <v>10</v>
      </c>
      <c r="D72" s="0" t="s">
        <v>242</v>
      </c>
      <c r="E72" s="1" t="n">
        <v>249.965217712587</v>
      </c>
      <c r="F72" s="2" t="s">
        <v>250</v>
      </c>
      <c r="G72" s="0" t="s">
        <v>251</v>
      </c>
      <c r="H72" s="0" t="s">
        <v>252</v>
      </c>
      <c r="I72" s="0" t="s">
        <v>118</v>
      </c>
      <c r="J72" s="0" t="s">
        <v>34</v>
      </c>
      <c r="K72" s="0" t="n">
        <v>1</v>
      </c>
      <c r="L72" s="0" t="s">
        <v>35</v>
      </c>
      <c r="M72" s="0" t="n">
        <v>0</v>
      </c>
      <c r="N72" s="0" t="n">
        <v>53</v>
      </c>
      <c r="O72" s="0" t="n">
        <v>45</v>
      </c>
      <c r="P72" s="3" t="n">
        <v>13.4111893581442</v>
      </c>
      <c r="Q72" s="3" t="n">
        <v>13.346519473945</v>
      </c>
      <c r="R72" s="3" t="n">
        <v>28.2562740051077</v>
      </c>
      <c r="S72" s="0" t="n">
        <v>2000</v>
      </c>
      <c r="T72" s="1" t="n">
        <f aca="false" t="array" ref="T72:T72">_xlfn.IFS(AND(L72="Pine",J72="n"),0.959*P72^-0.347*Q72^1.386*R72^0.762,AND(L72="Pine",J72="a"),1.018*P72^-0.293*Q72^1.331*R72^0.761,L72="Spruce",3.017*P72^0.058*Q72^0.411*R72^0.967,L72="Birch",1.688*P72^0.067*Q72^0.784*R72^0.715,L72="Alder",0.737*P72^-0.1*Q72^0.965*R72^1.003,L72="Oak",0.685*P72^-0.0024*Q72^0.906*R72^0.974,L72="Aspen",0.863*P72^-0.063*Q72^0.913*R72^0.971)</f>
        <v>190.354494331826</v>
      </c>
      <c r="U72" s="3" t="n">
        <f aca="false" t="array" ref="U72:U72">_xlfn.IFS(AND(L72="Pine",J72="n"),0.279*P72^-0.324*Q72^1.394*R72^0.845,AND(L72="Pine",J72="a"),0.55*P72^-0.6*Q72^1.75*R72^0.573,L72="Spruce",1.597*P72^0.098*Q72^0.407*R72^0.89,L72="Birch",0.853*P72^0.058*Q72^0.788*R72^0.733,L72="Alder",0.232*P72^-0.095*Q72^1.058*R72^1.016,L72="Oak",0.27*P72^-0.098*Q72^1.086*R72^1.027,L72="Aspen",0.305*P72^-0.0093*Q72^0.806*R72^1.079)</f>
        <v>73.2428423118249</v>
      </c>
      <c r="V72" s="3" t="n">
        <f aca="false">_xlfn.IFS(AND(L72="Pine",J72="n"),0.198*P72^-0.757*Q72^1.342*R72^0.642,AND(L72="Pine",J72="a"),0.144*P72^-0.507*Q72^1.299*R72^0.524,L72="Spruce",0.068*P72^0.082*Q72^0.787*R72^1.11,L72="Birch",0.183*P72^-0.171*Q72^0.806*R72^0.803,L72="Alder",0.048*P72^0.156*Q72^0.514*R72^1.165,L72="Oak",0.132*P72^-0.037*Q72^0.633*R72^1.039,L72="Aspen",0.445*P72^0.651*Q72^-0.617*R72^1.049)</f>
        <v>6.44130467215879</v>
      </c>
      <c r="W72" s="3" t="n">
        <f aca="false" t="array" ref="W72:W72">_xlfn.IFS(AND(L72="Pine",J72="n"),0.581*P72^0.761*Q72^-0.689*R72^0.792,AND(L72="Pine",J72="a"),0.696*P72^0.847*Q72^-0.748*R72^0.771,L72="Spruce",12.54*P72^0.786*Q72^-0.074*R72^-0.239,L72="Birch",1.055*P72^-0.104*Q72^0.827*R72^0.109,L72="Alder",0.883*P72^1.273*Q72^-1.987*R72^1.338,L72="Oak",0.379*P72^0.44*Q72^0.341*R72^0.584,L72="Aspen",1.135*P72^1.66*Q72^-1.585*R72^0.923)</f>
        <v>11.8743087906146</v>
      </c>
      <c r="X72" s="3" t="n">
        <f aca="false" t="array" ref="X72:X72">_xlfn.IFS(AND(L72="Pine",J72="n"),1.788*P72^-0.142*Q72^-0.312*R72^0.712,AND(L72="Pine",J72="a"),2.379*P72^0.085*Q72^-0.335*R72^0.505,L72="Spruce",52.76*P72^0.015*Q72^-0.487*R72^0.036,L72="Birch",0.516*P72^-0.613*Q72^0.488*R72^0.626,L72="Alder",2.279*P72^0.226*Q72^-1.309*R72^1.002,L72="Oak",0.08*P72^-0.338*Q72^0.973*R72^0.634,L72="Aspen",1.155*P72^0.532*Q72^-0.906*R72^0.735)</f>
        <v>6.73044678810318</v>
      </c>
      <c r="Y72" s="3" t="n">
        <f aca="false">U72+W72+X72</f>
        <v>91.8475978905427</v>
      </c>
    </row>
    <row r="73" customFormat="false" ht="13.8" hidden="false" customHeight="false" outlineLevel="0" collapsed="false">
      <c r="A73" s="0" t="n">
        <v>72</v>
      </c>
      <c r="B73" s="0" t="n">
        <v>8.92</v>
      </c>
      <c r="C73" s="0" t="n">
        <v>10</v>
      </c>
      <c r="D73" s="0" t="s">
        <v>242</v>
      </c>
      <c r="E73" s="1" t="n">
        <v>249.965217712587</v>
      </c>
      <c r="F73" s="2" t="s">
        <v>253</v>
      </c>
      <c r="G73" s="0" t="s">
        <v>254</v>
      </c>
      <c r="H73" s="0" t="s">
        <v>255</v>
      </c>
      <c r="I73" s="0" t="s">
        <v>256</v>
      </c>
      <c r="J73" s="0" t="s">
        <v>34</v>
      </c>
      <c r="K73" s="0" t="n">
        <v>1</v>
      </c>
      <c r="L73" s="0" t="s">
        <v>35</v>
      </c>
      <c r="M73" s="0" t="n">
        <v>0</v>
      </c>
      <c r="N73" s="0" t="n">
        <v>49</v>
      </c>
      <c r="O73" s="0" t="n">
        <v>59</v>
      </c>
      <c r="P73" s="3" t="n">
        <v>19.5930826795808</v>
      </c>
      <c r="Q73" s="3" t="n">
        <v>21.2720884034443</v>
      </c>
      <c r="R73" s="3" t="n">
        <v>54.2785648213316</v>
      </c>
      <c r="S73" s="0" t="n">
        <v>1800</v>
      </c>
      <c r="T73" s="1" t="n">
        <f aca="false" t="array" ref="T73:T73">_xlfn.IFS(AND(L73="Pine",J73="n"),0.959*P73^-0.347*Q73^1.386*R73^0.762,AND(L73="Pine",J73="a"),1.018*P73^-0.293*Q73^1.331*R73^0.761,L73="Spruce",3.017*P73^0.058*Q73^0.411*R73^0.967,L73="Birch",1.688*P73^0.067*Q73^0.784*R73^0.715,L73="Alder",0.737*P73^-0.1*Q73^0.965*R73^1.003,L73="Oak",0.685*P73^-0.0024*Q73^0.906*R73^0.974,L73="Aspen",0.863*P73^-0.063*Q73^0.913*R73^0.971)</f>
        <v>520.629924798866</v>
      </c>
      <c r="U73" s="3" t="n">
        <f aca="false" t="array" ref="U73:U73">_xlfn.IFS(AND(L73="Pine",J73="n"),0.279*P73^-0.324*Q73^1.394*R73^0.845,AND(L73="Pine",J73="a"),0.55*P73^-0.6*Q73^1.75*R73^0.573,L73="Spruce",1.597*P73^0.098*Q73^0.407*R73^0.89,L73="Birch",0.853*P73^0.058*Q73^0.788*R73^0.733,L73="Alder",0.232*P73^-0.095*Q73^1.058*R73^1.016,L73="Oak",0.27*P73^-0.098*Q73^1.086*R73^1.027,L73="Aspen",0.305*P73^-0.0093*Q73^0.806*R73^1.079)</f>
        <v>191.739151365151</v>
      </c>
      <c r="V73" s="3" t="n">
        <f aca="false">_xlfn.IFS(AND(L73="Pine",J73="n"),0.198*P73^-0.757*Q73^1.342*R73^0.642,AND(L73="Pine",J73="a"),0.144*P73^-0.507*Q73^1.299*R73^0.524,L73="Spruce",0.068*P73^0.082*Q73^0.787*R73^1.11,L73="Birch",0.183*P73^-0.171*Q73^0.806*R73^0.803,L73="Alder",0.048*P73^0.156*Q73^0.514*R73^1.165,L73="Oak",0.132*P73^-0.037*Q73^0.633*R73^1.039,L73="Aspen",0.445*P73^0.651*Q73^-0.617*R73^1.049)</f>
        <v>13.7099857525287</v>
      </c>
      <c r="W73" s="3" t="n">
        <f aca="false" t="array" ref="W73:W73">_xlfn.IFS(AND(L73="Pine",J73="n"),0.581*P73^0.761*Q73^-0.689*R73^0.792,AND(L73="Pine",J73="a"),0.696*P73^0.847*Q73^-0.748*R73^0.771,L73="Spruce",12.54*P73^0.786*Q73^-0.074*R73^-0.239,L73="Birch",1.055*P73^-0.104*Q73^0.827*R73^0.109,L73="Alder",0.883*P73^1.273*Q73^-1.987*R73^1.338,L73="Oak",0.379*P73^0.44*Q73^0.341*R73^0.584,L73="Aspen",1.135*P73^1.66*Q73^-1.585*R73^0.923)</f>
        <v>19.1080677553698</v>
      </c>
      <c r="X73" s="3" t="n">
        <f aca="false" t="array" ref="X73:X73">_xlfn.IFS(AND(L73="Pine",J73="n"),1.788*P73^-0.142*Q73^-0.312*R73^0.712,AND(L73="Pine",J73="a"),2.379*P73^0.085*Q73^-0.335*R73^0.505,L73="Spruce",52.76*P73^0.015*Q73^-0.487*R73^0.036,L73="Birch",0.516*P73^-0.613*Q73^0.488*R73^0.626,L73="Alder",2.279*P73^0.226*Q73^-1.309*R73^1.002,L73="Oak",0.08*P73^-0.338*Q73^0.973*R73^0.634,L73="Aspen",1.155*P73^0.532*Q73^-0.906*R73^0.735)</f>
        <v>8.26787884666427</v>
      </c>
      <c r="Y73" s="3" t="n">
        <f aca="false">U73+W73+X73</f>
        <v>219.115097967185</v>
      </c>
    </row>
    <row r="74" customFormat="false" ht="13.8" hidden="false" customHeight="false" outlineLevel="0" collapsed="false">
      <c r="A74" s="0" t="n">
        <v>73</v>
      </c>
      <c r="B74" s="0" t="n">
        <v>5.64</v>
      </c>
      <c r="C74" s="0" t="n">
        <v>10</v>
      </c>
      <c r="D74" s="0" t="s">
        <v>242</v>
      </c>
      <c r="E74" s="1" t="n">
        <v>99.9328056736299</v>
      </c>
      <c r="F74" s="2" t="s">
        <v>257</v>
      </c>
      <c r="G74" s="0" t="s">
        <v>258</v>
      </c>
      <c r="H74" s="0" t="s">
        <v>259</v>
      </c>
      <c r="I74" s="0" t="s">
        <v>61</v>
      </c>
      <c r="J74" s="0" t="s">
        <v>29</v>
      </c>
      <c r="K74" s="0" t="n">
        <v>0</v>
      </c>
      <c r="L74" s="0" t="s">
        <v>35</v>
      </c>
      <c r="M74" s="0" t="n">
        <v>0</v>
      </c>
      <c r="N74" s="0" t="n">
        <v>42</v>
      </c>
      <c r="O74" s="0" t="n">
        <v>15</v>
      </c>
      <c r="P74" s="3" t="n">
        <v>6.40498317904189</v>
      </c>
      <c r="Q74" s="3" t="n">
        <v>6.69799005240778</v>
      </c>
      <c r="R74" s="3" t="n">
        <v>13.5415094814144</v>
      </c>
      <c r="S74" s="0" t="n">
        <v>4200</v>
      </c>
      <c r="T74" s="1" t="n">
        <f aca="false" t="array" ref="T74:T74">_xlfn.IFS(AND(L74="Pine",J74="n"),0.959*P74^-0.347*Q74^1.386*R74^0.762,AND(L74="Pine",J74="a"),1.018*P74^-0.293*Q74^1.331*R74^0.761,L74="Spruce",3.017*P74^0.058*Q74^0.411*R74^0.967,L74="Birch",1.688*P74^0.067*Q74^0.784*R74^0.715,L74="Alder",0.737*P74^-0.1*Q74^0.965*R74^1.003,L74="Oak",0.685*P74^-0.0024*Q74^0.906*R74^0.974,L74="Aspen",0.863*P74^-0.063*Q74^0.913*R74^0.971)</f>
        <v>51.1736331524542</v>
      </c>
      <c r="U74" s="3" t="n">
        <f aca="false" t="array" ref="U74:U74">_xlfn.IFS(AND(L74="Pine",J74="n"),0.279*P74^-0.324*Q74^1.394*R74^0.845,AND(L74="Pine",J74="a"),0.55*P74^-0.6*Q74^1.75*R74^0.573,L74="Spruce",1.597*P74^0.098*Q74^0.407*R74^0.89,L74="Birch",0.853*P74^0.058*Q74^0.788*R74^0.733,L74="Alder",0.232*P74^-0.095*Q74^1.058*R74^1.016,L74="Oak",0.27*P74^-0.098*Q74^1.086*R74^1.027,L74="Aspen",0.305*P74^-0.0093*Q74^0.806*R74^1.079)</f>
        <v>19.5847343417692</v>
      </c>
      <c r="V74" s="3" t="n">
        <f aca="false">_xlfn.IFS(AND(L74="Pine",J74="n"),0.198*P74^-0.757*Q74^1.342*R74^0.642,AND(L74="Pine",J74="a"),0.144*P74^-0.507*Q74^1.299*R74^0.524,L74="Spruce",0.068*P74^0.082*Q74^0.787*R74^1.11,L74="Birch",0.183*P74^-0.171*Q74^0.806*R74^0.803,L74="Alder",0.048*P74^0.156*Q74^0.514*R74^1.165,L74="Oak",0.132*P74^-0.037*Q74^0.633*R74^1.039,L74="Aspen",0.445*P74^0.651*Q74^-0.617*R74^1.049)</f>
        <v>3.31954721341779</v>
      </c>
      <c r="W74" s="3" t="n">
        <f aca="false" t="array" ref="W74:W74">_xlfn.IFS(AND(L74="Pine",J74="n"),0.581*P74^0.761*Q74^-0.689*R74^0.792,AND(L74="Pine",J74="a"),0.696*P74^0.847*Q74^-0.748*R74^0.771,L74="Spruce",12.54*P74^0.786*Q74^-0.074*R74^-0.239,L74="Birch",1.055*P74^-0.104*Q74^0.827*R74^0.109,L74="Alder",0.883*P74^1.273*Q74^-1.987*R74^1.338,L74="Oak",0.379*P74^0.44*Q74^0.341*R74^0.584,L74="Aspen",1.135*P74^1.66*Q74^-1.585*R74^0.923)</f>
        <v>5.07155210874349</v>
      </c>
      <c r="X74" s="3" t="n">
        <f aca="false" t="array" ref="X74:X74">_xlfn.IFS(AND(L74="Pine",J74="n"),1.788*P74^-0.142*Q74^-0.312*R74^0.712,AND(L74="Pine",J74="a"),2.379*P74^0.085*Q74^-0.335*R74^0.505,L74="Spruce",52.76*P74^0.015*Q74^-0.487*R74^0.036,L74="Birch",0.516*P74^-0.613*Q74^0.488*R74^0.626,L74="Alder",2.279*P74^0.226*Q74^-1.309*R74^1.002,L74="Oak",0.08*P74^-0.338*Q74^0.973*R74^0.634,L74="Aspen",1.155*P74^0.532*Q74^-0.906*R74^0.735)</f>
        <v>4.85170331482292</v>
      </c>
      <c r="Y74" s="3" t="n">
        <f aca="false">U74+W74+X74</f>
        <v>29.5079897653357</v>
      </c>
    </row>
    <row r="75" customFormat="false" ht="13.8" hidden="false" customHeight="false" outlineLevel="0" collapsed="false">
      <c r="A75" s="0" t="n">
        <v>74</v>
      </c>
      <c r="B75" s="0" t="n">
        <v>8.92</v>
      </c>
      <c r="C75" s="0" t="n">
        <v>10</v>
      </c>
      <c r="D75" s="0" t="s">
        <v>242</v>
      </c>
      <c r="E75" s="1" t="n">
        <v>249.965217712587</v>
      </c>
      <c r="F75" s="2" t="s">
        <v>260</v>
      </c>
      <c r="G75" s="0" t="s">
        <v>261</v>
      </c>
      <c r="H75" s="0" t="s">
        <v>262</v>
      </c>
      <c r="I75" s="0" t="s">
        <v>54</v>
      </c>
      <c r="J75" s="0" t="s">
        <v>34</v>
      </c>
      <c r="K75" s="0" t="n">
        <v>1</v>
      </c>
      <c r="L75" s="0" t="s">
        <v>35</v>
      </c>
      <c r="M75" s="0" t="n">
        <v>0</v>
      </c>
      <c r="N75" s="0" t="n">
        <v>62</v>
      </c>
      <c r="O75" s="0" t="n">
        <v>59</v>
      </c>
      <c r="P75" s="3" t="n">
        <v>14.368308037555</v>
      </c>
      <c r="Q75" s="3" t="n">
        <v>15.9123948685675</v>
      </c>
      <c r="R75" s="3" t="n">
        <v>37.6226648434515</v>
      </c>
      <c r="S75" s="0" t="n">
        <v>2320</v>
      </c>
      <c r="T75" s="1" t="n">
        <f aca="false" t="array" ref="T75:T75">_xlfn.IFS(AND(L75="Pine",J75="n"),0.959*P75^-0.347*Q75^1.386*R75^0.762,AND(L75="Pine",J75="a"),1.018*P75^-0.293*Q75^1.331*R75^0.761,L75="Spruce",3.017*P75^0.058*Q75^0.411*R75^0.967,L75="Birch",1.688*P75^0.067*Q75^0.784*R75^0.715,L75="Alder",0.737*P75^-0.1*Q75^0.965*R75^1.003,L75="Oak",0.685*P75^-0.0024*Q75^0.906*R75^0.974,L75="Aspen",0.863*P75^-0.063*Q75^0.913*R75^0.971)</f>
        <v>293.126479623603</v>
      </c>
      <c r="U75" s="3" t="n">
        <f aca="false" t="array" ref="U75:U75">_xlfn.IFS(AND(L75="Pine",J75="n"),0.279*P75^-0.324*Q75^1.394*R75^0.845,AND(L75="Pine",J75="a"),0.55*P75^-0.6*Q75^1.75*R75^0.573,L75="Spruce",1.597*P75^0.098*Q75^0.407*R75^0.89,L75="Birch",0.853*P75^0.058*Q75^0.788*R75^0.733,L75="Alder",0.232*P75^-0.095*Q75^1.058*R75^1.016,L75="Oak",0.27*P75^-0.098*Q75^1.086*R75^1.027,L75="Aspen",0.305*P75^-0.0093*Q75^0.806*R75^1.079)</f>
        <v>112.639084904642</v>
      </c>
      <c r="V75" s="3" t="n">
        <f aca="false">_xlfn.IFS(AND(L75="Pine",J75="n"),0.198*P75^-0.757*Q75^1.342*R75^0.642,AND(L75="Pine",J75="a"),0.144*P75^-0.507*Q75^1.299*R75^0.524,L75="Spruce",0.068*P75^0.082*Q75^0.787*R75^1.11,L75="Birch",0.183*P75^-0.171*Q75^0.806*R75^0.803,L75="Alder",0.048*P75^0.156*Q75^0.514*R75^1.165,L75="Oak",0.132*P75^-0.037*Q75^0.633*R75^1.039,L75="Aspen",0.445*P75^0.651*Q75^-0.617*R75^1.049)</f>
        <v>9.08129700917875</v>
      </c>
      <c r="W75" s="3" t="n">
        <f aca="false" t="array" ref="W75:W75">_xlfn.IFS(AND(L75="Pine",J75="n"),0.581*P75^0.761*Q75^-0.689*R75^0.792,AND(L75="Pine",J75="a"),0.696*P75^0.847*Q75^-0.748*R75^0.771,L75="Spruce",12.54*P75^0.786*Q75^-0.074*R75^-0.239,L75="Birch",1.055*P75^-0.104*Q75^0.827*R75^0.109,L75="Alder",0.883*P75^1.273*Q75^-1.987*R75^1.338,L75="Oak",0.379*P75^0.44*Q75^0.341*R75^0.584,L75="Aspen",1.135*P75^1.66*Q75^-1.585*R75^0.923)</f>
        <v>13.7627501218121</v>
      </c>
      <c r="X75" s="3" t="n">
        <f aca="false" t="array" ref="X75:X75">_xlfn.IFS(AND(L75="Pine",J75="n"),1.788*P75^-0.142*Q75^-0.312*R75^0.712,AND(L75="Pine",J75="a"),2.379*P75^0.085*Q75^-0.335*R75^0.505,L75="Spruce",52.76*P75^0.015*Q75^-0.487*R75^0.036,L75="Birch",0.516*P75^-0.613*Q75^0.488*R75^0.626,L75="Alder",2.279*P75^0.226*Q75^-1.309*R75^1.002,L75="Oak",0.08*P75^-0.338*Q75^0.973*R75^0.634,L75="Aspen",1.155*P75^0.532*Q75^-0.906*R75^0.735)</f>
        <v>7.37555212910522</v>
      </c>
      <c r="Y75" s="3" t="n">
        <f aca="false">U75+W75+X75</f>
        <v>133.777387155559</v>
      </c>
    </row>
    <row r="76" customFormat="false" ht="13.8" hidden="false" customHeight="false" outlineLevel="0" collapsed="false">
      <c r="A76" s="0" t="n">
        <v>75</v>
      </c>
      <c r="B76" s="0" t="n">
        <v>8.92</v>
      </c>
      <c r="C76" s="0" t="n">
        <v>10</v>
      </c>
      <c r="D76" s="0" t="s">
        <v>242</v>
      </c>
      <c r="E76" s="1" t="n">
        <v>249.965217712587</v>
      </c>
      <c r="F76" s="2" t="s">
        <v>263</v>
      </c>
      <c r="G76" s="0" t="s">
        <v>264</v>
      </c>
      <c r="H76" s="0" t="s">
        <v>265</v>
      </c>
      <c r="I76" s="0" t="s">
        <v>108</v>
      </c>
      <c r="J76" s="0" t="s">
        <v>34</v>
      </c>
      <c r="K76" s="0" t="n">
        <v>1</v>
      </c>
      <c r="L76" s="0" t="s">
        <v>35</v>
      </c>
      <c r="M76" s="0" t="n">
        <v>0</v>
      </c>
      <c r="N76" s="0" t="n">
        <v>53</v>
      </c>
      <c r="O76" s="0" t="n">
        <v>59</v>
      </c>
      <c r="P76" s="3" t="n">
        <v>16.9511904343871</v>
      </c>
      <c r="Q76" s="3" t="n">
        <v>20.6584678456254</v>
      </c>
      <c r="R76" s="3" t="n">
        <v>31.5993937139295</v>
      </c>
      <c r="S76" s="0" t="n">
        <v>1400</v>
      </c>
      <c r="T76" s="1" t="n">
        <f aca="false" t="array" ref="T76:T76">_xlfn.IFS(AND(L76="Pine",J76="n"),0.959*P76^-0.347*Q76^1.386*R76^0.762,AND(L76="Pine",J76="a"),1.018*P76^-0.293*Q76^1.331*R76^0.761,L76="Spruce",3.017*P76^0.058*Q76^0.411*R76^0.967,L76="Birch",1.688*P76^0.067*Q76^0.784*R76^0.715,L76="Alder",0.737*P76^-0.1*Q76^0.965*R76^1.003,L76="Oak",0.685*P76^-0.0024*Q76^0.906*R76^0.974,L76="Aspen",0.863*P76^-0.063*Q76^0.913*R76^0.971)</f>
        <v>346.133177959866</v>
      </c>
      <c r="U76" s="3" t="n">
        <f aca="false" t="array" ref="U76:U76">_xlfn.IFS(AND(L76="Pine",J76="n"),0.279*P76^-0.324*Q76^1.394*R76^0.845,AND(L76="Pine",J76="a"),0.55*P76^-0.6*Q76^1.75*R76^0.573,L76="Spruce",1.597*P76^0.098*Q76^0.407*R76^0.89,L76="Birch",0.853*P76^0.058*Q76^0.788*R76^0.733,L76="Alder",0.232*P76^-0.095*Q76^1.058*R76^1.016,L76="Oak",0.27*P76^-0.098*Q76^1.086*R76^1.027,L76="Aspen",0.305*P76^-0.0093*Q76^0.806*R76^1.079)</f>
        <v>145.740475270968</v>
      </c>
      <c r="V76" s="3" t="n">
        <f aca="false">_xlfn.IFS(AND(L76="Pine",J76="n"),0.198*P76^-0.757*Q76^1.342*R76^0.642,AND(L76="Pine",J76="a"),0.144*P76^-0.507*Q76^1.299*R76^0.524,L76="Spruce",0.068*P76^0.082*Q76^0.787*R76^1.11,L76="Birch",0.183*P76^-0.171*Q76^0.806*R76^0.803,L76="Alder",0.048*P76^0.156*Q76^0.514*R76^1.165,L76="Oak",0.132*P76^-0.037*Q76^0.633*R76^1.039,L76="Aspen",0.445*P76^0.651*Q76^-0.617*R76^1.049)</f>
        <v>10.6979877739338</v>
      </c>
      <c r="W76" s="3" t="n">
        <f aca="false" t="array" ref="W76:W76">_xlfn.IFS(AND(L76="Pine",J76="n"),0.581*P76^0.761*Q76^-0.689*R76^0.792,AND(L76="Pine",J76="a"),0.696*P76^0.847*Q76^-0.748*R76^0.771,L76="Spruce",12.54*P76^0.786*Q76^-0.074*R76^-0.239,L76="Birch",1.055*P76^-0.104*Q76^0.827*R76^0.109,L76="Alder",0.883*P76^1.273*Q76^-1.987*R76^1.338,L76="Oak",0.379*P76^0.44*Q76^0.341*R76^0.584,L76="Aspen",1.135*P76^1.66*Q76^-1.585*R76^0.923)</f>
        <v>11.384153488845</v>
      </c>
      <c r="X76" s="3" t="n">
        <f aca="false" t="array" ref="X76:X76">_xlfn.IFS(AND(L76="Pine",J76="n"),1.788*P76^-0.142*Q76^-0.312*R76^0.712,AND(L76="Pine",J76="a"),2.379*P76^0.085*Q76^-0.335*R76^0.505,L76="Spruce",52.76*P76^0.015*Q76^-0.487*R76^0.036,L76="Birch",0.516*P76^-0.613*Q76^0.488*R76^0.626,L76="Alder",2.279*P76^0.226*Q76^-1.309*R76^1.002,L76="Oak",0.08*P76^-0.338*Q76^0.973*R76^0.634,L76="Aspen",1.155*P76^0.532*Q76^-0.906*R76^0.735)</f>
        <v>6.27561600159369</v>
      </c>
      <c r="Y76" s="3" t="n">
        <f aca="false">U76+W76+X76</f>
        <v>163.400244761406</v>
      </c>
    </row>
    <row r="77" customFormat="false" ht="13.8" hidden="false" customHeight="false" outlineLevel="0" collapsed="false">
      <c r="A77" s="0" t="n">
        <v>76</v>
      </c>
      <c r="B77" s="0" t="n">
        <v>8.92</v>
      </c>
      <c r="C77" s="0" t="n">
        <v>10</v>
      </c>
      <c r="D77" s="0" t="s">
        <v>266</v>
      </c>
      <c r="E77" s="1" t="n">
        <v>249.965217712587</v>
      </c>
      <c r="F77" s="2" t="s">
        <v>267</v>
      </c>
      <c r="G77" s="0" t="s">
        <v>268</v>
      </c>
      <c r="H77" s="0" t="s">
        <v>269</v>
      </c>
      <c r="I77" s="0" t="s">
        <v>108</v>
      </c>
      <c r="J77" s="0" t="s">
        <v>34</v>
      </c>
      <c r="K77" s="0" t="n">
        <v>1</v>
      </c>
      <c r="L77" s="0" t="s">
        <v>35</v>
      </c>
      <c r="M77" s="0" t="n">
        <v>0</v>
      </c>
      <c r="N77" s="0" t="n">
        <v>47</v>
      </c>
      <c r="O77" s="0" t="n">
        <v>70</v>
      </c>
      <c r="P77" s="3" t="n">
        <v>22.5193038884209</v>
      </c>
      <c r="Q77" s="3" t="n">
        <v>26.8092724721215</v>
      </c>
      <c r="R77" s="3" t="n">
        <v>66.9220927426652</v>
      </c>
      <c r="S77" s="0" t="n">
        <v>1680</v>
      </c>
      <c r="T77" s="1" t="n">
        <f aca="false" t="array" ref="T77:T77">_xlfn.IFS(AND(L77="Pine",J77="n"),0.959*P77^-0.347*Q77^1.386*R77^0.762,AND(L77="Pine",J77="a"),1.018*P77^-0.293*Q77^1.331*R77^0.761,L77="Spruce",3.017*P77^0.058*Q77^0.411*R77^0.967,L77="Birch",1.688*P77^0.067*Q77^0.784*R77^0.715,L77="Alder",0.737*P77^-0.1*Q77^0.965*R77^1.003,L77="Oak",0.685*P77^-0.0024*Q77^0.906*R77^0.974,L77="Aspen",0.863*P77^-0.063*Q77^0.913*R77^0.971)</f>
        <v>797.544541660599</v>
      </c>
      <c r="U77" s="3" t="n">
        <f aca="false" t="array" ref="U77:U77">_xlfn.IFS(AND(L77="Pine",J77="n"),0.279*P77^-0.324*Q77^1.394*R77^0.845,AND(L77="Pine",J77="a"),0.55*P77^-0.6*Q77^1.75*R77^0.573,L77="Spruce",1.597*P77^0.098*Q77^0.407*R77^0.89,L77="Birch",0.853*P77^0.058*Q77^0.788*R77^0.733,L77="Alder",0.232*P77^-0.095*Q77^1.058*R77^1.016,L77="Oak",0.27*P77^-0.098*Q77^1.086*R77^1.027,L77="Aspen",0.305*P77^-0.0093*Q77^0.806*R77^1.079)</f>
        <v>298.112264731675</v>
      </c>
      <c r="V77" s="3" t="n">
        <f aca="false">_xlfn.IFS(AND(L77="Pine",J77="n"),0.198*P77^-0.757*Q77^1.342*R77^0.642,AND(L77="Pine",J77="a"),0.144*P77^-0.507*Q77^1.299*R77^0.524,L77="Spruce",0.068*P77^0.082*Q77^0.787*R77^1.11,L77="Birch",0.183*P77^-0.171*Q77^0.806*R77^0.803,L77="Alder",0.048*P77^0.156*Q77^0.514*R77^1.165,L77="Oak",0.132*P77^-0.037*Q77^0.633*R77^1.039,L77="Aspen",0.445*P77^0.651*Q77^-0.617*R77^1.049)</f>
        <v>19.2556331701128</v>
      </c>
      <c r="W77" s="3" t="n">
        <f aca="false" t="array" ref="W77:W77">_xlfn.IFS(AND(L77="Pine",J77="n"),0.581*P77^0.761*Q77^-0.689*R77^0.792,AND(L77="Pine",J77="a"),0.696*P77^0.847*Q77^-0.748*R77^0.771,L77="Spruce",12.54*P77^0.786*Q77^-0.074*R77^-0.239,L77="Birch",1.055*P77^-0.104*Q77^0.827*R77^0.109,L77="Alder",0.883*P77^1.273*Q77^-1.987*R77^1.338,L77="Oak",0.379*P77^0.44*Q77^0.341*R77^0.584,L77="Aspen",1.135*P77^1.66*Q77^-1.585*R77^0.923)</f>
        <v>21.2510398430558</v>
      </c>
      <c r="X77" s="3" t="n">
        <f aca="false" t="array" ref="X77:X77">_xlfn.IFS(AND(L77="Pine",J77="n"),1.788*P77^-0.142*Q77^-0.312*R77^0.712,AND(L77="Pine",J77="a"),2.379*P77^0.085*Q77^-0.335*R77^0.505,L77="Spruce",52.76*P77^0.015*Q77^-0.487*R77^0.036,L77="Birch",0.516*P77^-0.613*Q77^0.488*R77^0.626,L77="Alder",2.279*P77^0.226*Q77^-1.309*R77^1.002,L77="Oak",0.08*P77^-0.338*Q77^0.973*R77^0.634,L77="Aspen",1.155*P77^0.532*Q77^-0.906*R77^0.735)</f>
        <v>8.60594831472543</v>
      </c>
      <c r="Y77" s="3" t="n">
        <f aca="false">U77+W77+X77</f>
        <v>327.969252889457</v>
      </c>
    </row>
    <row r="78" customFormat="false" ht="13.8" hidden="false" customHeight="false" outlineLevel="0" collapsed="false">
      <c r="A78" s="0" t="n">
        <v>77</v>
      </c>
      <c r="B78" s="0" t="n">
        <v>8.92</v>
      </c>
      <c r="C78" s="0" t="n">
        <v>10</v>
      </c>
      <c r="D78" s="0" t="s">
        <v>266</v>
      </c>
      <c r="E78" s="1" t="n">
        <v>249.965217712587</v>
      </c>
      <c r="F78" s="2" t="s">
        <v>270</v>
      </c>
      <c r="G78" s="0" t="s">
        <v>271</v>
      </c>
      <c r="H78" s="0" t="s">
        <v>272</v>
      </c>
      <c r="I78" s="0" t="s">
        <v>273</v>
      </c>
      <c r="J78" s="0" t="s">
        <v>34</v>
      </c>
      <c r="K78" s="0" t="n">
        <v>1</v>
      </c>
      <c r="L78" s="0" t="s">
        <v>35</v>
      </c>
      <c r="M78" s="0" t="n">
        <v>0</v>
      </c>
      <c r="N78" s="0" t="n">
        <v>40</v>
      </c>
      <c r="O78" s="0" t="n">
        <v>35</v>
      </c>
      <c r="P78" s="3" t="n">
        <v>18.6239093640406</v>
      </c>
      <c r="Q78" s="3" t="n">
        <v>16.0912905630235</v>
      </c>
      <c r="R78" s="3" t="n">
        <v>43.5925214663476</v>
      </c>
      <c r="S78" s="0" t="n">
        <v>1600</v>
      </c>
      <c r="T78" s="1" t="n">
        <f aca="false" t="array" ref="T78:T78">_xlfn.IFS(AND(L78="Pine",J78="n"),0.959*P78^-0.347*Q78^1.386*R78^0.762,AND(L78="Pine",J78="a"),1.018*P78^-0.293*Q78^1.331*R78^0.761,L78="Spruce",3.017*P78^0.058*Q78^0.411*R78^0.967,L78="Birch",1.688*P78^0.067*Q78^0.784*R78^0.715,L78="Alder",0.737*P78^-0.1*Q78^0.965*R78^1.003,L78="Oak",0.685*P78^-0.0024*Q78^0.906*R78^0.974,L78="Aspen",0.863*P78^-0.063*Q78^0.913*R78^0.971)</f>
        <v>308.448030053879</v>
      </c>
      <c r="U78" s="3" t="n">
        <f aca="false" t="array" ref="U78:U78">_xlfn.IFS(AND(L78="Pine",J78="n"),0.279*P78^-0.324*Q78^1.394*R78^0.845,AND(L78="Pine",J78="a"),0.55*P78^-0.6*Q78^1.75*R78^0.573,L78="Spruce",1.597*P78^0.098*Q78^0.407*R78^0.89,L78="Birch",0.853*P78^0.058*Q78^0.788*R78^0.733,L78="Alder",0.232*P78^-0.095*Q78^1.058*R78^1.016,L78="Oak",0.27*P78^-0.098*Q78^1.086*R78^1.027,L78="Aspen",0.305*P78^-0.0093*Q78^0.806*R78^1.079)</f>
        <v>106.963913708867</v>
      </c>
      <c r="V78" s="3" t="n">
        <f aca="false">_xlfn.IFS(AND(L78="Pine",J78="n"),0.198*P78^-0.757*Q78^1.342*R78^0.642,AND(L78="Pine",J78="a"),0.144*P78^-0.507*Q78^1.299*R78^0.524,L78="Spruce",0.068*P78^0.082*Q78^0.787*R78^1.11,L78="Birch",0.183*P78^-0.171*Q78^0.806*R78^0.803,L78="Alder",0.048*P78^0.156*Q78^0.514*R78^1.165,L78="Oak",0.132*P78^-0.037*Q78^0.633*R78^1.039,L78="Aspen",0.445*P78^0.651*Q78^-0.617*R78^1.049)</f>
        <v>8.72669913878138</v>
      </c>
      <c r="W78" s="3" t="n">
        <f aca="false" t="array" ref="W78:W78">_xlfn.IFS(AND(L78="Pine",J78="n"),0.581*P78^0.761*Q78^-0.689*R78^0.792,AND(L78="Pine",J78="a"),0.696*P78^0.847*Q78^-0.748*R78^0.771,L78="Spruce",12.54*P78^0.786*Q78^-0.074*R78^-0.239,L78="Birch",1.055*P78^-0.104*Q78^0.827*R78^0.109,L78="Alder",0.883*P78^1.273*Q78^-1.987*R78^1.338,L78="Oak",0.379*P78^0.44*Q78^0.341*R78^0.584,L78="Aspen",1.135*P78^1.66*Q78^-1.585*R78^0.923)</f>
        <v>19.0465322938177</v>
      </c>
      <c r="X78" s="3" t="n">
        <f aca="false" t="array" ref="X78:X78">_xlfn.IFS(AND(L78="Pine",J78="n"),1.788*P78^-0.142*Q78^-0.312*R78^0.712,AND(L78="Pine",J78="a"),2.379*P78^0.085*Q78^-0.335*R78^0.505,L78="Spruce",52.76*P78^0.015*Q78^-0.487*R78^0.036,L78="Birch",0.516*P78^-0.613*Q78^0.488*R78^0.626,L78="Alder",2.279*P78^0.226*Q78^-1.309*R78^1.002,L78="Oak",0.08*P78^-0.338*Q78^0.973*R78^0.634,L78="Aspen",1.155*P78^0.532*Q78^-0.906*R78^0.735)</f>
        <v>8.09180811201648</v>
      </c>
      <c r="Y78" s="3" t="n">
        <f aca="false">U78+W78+X78</f>
        <v>134.102254114701</v>
      </c>
    </row>
    <row r="79" customFormat="false" ht="13.8" hidden="false" customHeight="false" outlineLevel="0" collapsed="false">
      <c r="A79" s="0" t="n">
        <v>78</v>
      </c>
      <c r="B79" s="0" t="n">
        <v>8.92</v>
      </c>
      <c r="C79" s="0" t="n">
        <v>10</v>
      </c>
      <c r="D79" s="0" t="s">
        <v>266</v>
      </c>
      <c r="E79" s="1" t="n">
        <v>249.965217712587</v>
      </c>
      <c r="F79" s="2" t="s">
        <v>274</v>
      </c>
      <c r="G79" s="0" t="s">
        <v>275</v>
      </c>
      <c r="H79" s="0" t="s">
        <v>276</v>
      </c>
      <c r="I79" s="0" t="s">
        <v>33</v>
      </c>
      <c r="J79" s="0" t="s">
        <v>29</v>
      </c>
      <c r="K79" s="0" t="n">
        <v>0</v>
      </c>
      <c r="L79" s="0" t="s">
        <v>30</v>
      </c>
      <c r="M79" s="0" t="n">
        <v>2</v>
      </c>
      <c r="N79" s="0" t="n">
        <v>21</v>
      </c>
      <c r="O79" s="0" t="n">
        <v>30</v>
      </c>
      <c r="P79" s="3" t="n">
        <v>18.1750745069541</v>
      </c>
      <c r="Q79" s="3" t="n">
        <v>17.7321368768063</v>
      </c>
      <c r="R79" s="3" t="n">
        <v>21.7962607331738</v>
      </c>
      <c r="S79" s="0" t="n">
        <v>840</v>
      </c>
      <c r="T79" s="1" t="n">
        <f aca="false" t="array" ref="T79:T79">_xlfn.IFS(AND(L79="Pine",J79="n"),0.959*P79^-0.347*Q79^1.386*R79^0.762,AND(L79="Pine",J79="a"),1.018*P79^-0.293*Q79^1.331*R79^0.761,L79="Spruce",3.017*P79^0.058*Q79^0.411*R79^0.967,L79="Birch",1.688*P79^0.067*Q79^0.784*R79^0.715,L79="Alder",0.737*P79^-0.1*Q79^0.965*R79^1.003,L79="Oak",0.685*P79^-0.0024*Q79^0.906*R79^0.974,L79="Aspen",0.863*P79^-0.063*Q79^0.913*R79^0.971)</f>
        <v>176.900539137972</v>
      </c>
      <c r="U79" s="3" t="n">
        <f aca="false" t="array" ref="U79:U79">_xlfn.IFS(AND(L79="Pine",J79="n"),0.279*P79^-0.324*Q79^1.394*R79^0.845,AND(L79="Pine",J79="a"),0.55*P79^-0.6*Q79^1.75*R79^0.573,L79="Spruce",1.597*P79^0.098*Q79^0.407*R79^0.89,L79="Birch",0.853*P79^0.058*Q79^0.788*R79^0.733,L79="Alder",0.232*P79^-0.095*Q79^1.058*R79^1.016,L79="Oak",0.27*P79^-0.098*Q79^1.086*R79^1.027,L79="Aspen",0.305*P79^-0.0093*Q79^0.806*R79^1.079)</f>
        <v>93.1228759042924</v>
      </c>
      <c r="V79" s="3" t="n">
        <f aca="false">_xlfn.IFS(AND(L79="Pine",J79="n"),0.198*P79^-0.757*Q79^1.342*R79^0.642,AND(L79="Pine",J79="a"),0.144*P79^-0.507*Q79^1.299*R79^0.524,L79="Spruce",0.068*P79^0.082*Q79^0.787*R79^1.11,L79="Birch",0.183*P79^-0.171*Q79^0.806*R79^0.803,L79="Alder",0.048*P79^0.156*Q79^0.514*R79^1.165,L79="Oak",0.132*P79^-0.037*Q79^0.633*R79^1.039,L79="Aspen",0.445*P79^0.651*Q79^-0.617*R79^1.049)</f>
        <v>13.4370157907816</v>
      </c>
      <c r="W79" s="3" t="n">
        <f aca="false" t="array" ref="W79:W79">_xlfn.IFS(AND(L79="Pine",J79="n"),0.581*P79^0.761*Q79^-0.689*R79^0.792,AND(L79="Pine",J79="a"),0.696*P79^0.847*Q79^-0.748*R79^0.771,L79="Spruce",12.54*P79^0.786*Q79^-0.074*R79^-0.239,L79="Birch",1.055*P79^-0.104*Q79^0.827*R79^0.109,L79="Alder",0.883*P79^1.273*Q79^-1.987*R79^1.338,L79="Oak",0.379*P79^0.44*Q79^0.341*R79^0.584,L79="Aspen",1.135*P79^1.66*Q79^-1.585*R79^0.923)</f>
        <v>11.7726974005985</v>
      </c>
      <c r="X79" s="3" t="n">
        <f aca="false" t="array" ref="X79:X79">_xlfn.IFS(AND(L79="Pine",J79="n"),1.788*P79^-0.142*Q79^-0.312*R79^0.712,AND(L79="Pine",J79="a"),2.379*P79^0.085*Q79^-0.335*R79^0.505,L79="Spruce",52.76*P79^0.015*Q79^-0.487*R79^0.036,L79="Birch",0.516*P79^-0.613*Q79^0.488*R79^0.626,L79="Alder",2.279*P79^0.226*Q79^-1.309*R79^1.002,L79="Oak",0.08*P79^-0.338*Q79^0.973*R79^0.634,L79="Aspen",1.155*P79^0.532*Q79^-0.906*R79^0.735)</f>
        <v>2.44238050182013</v>
      </c>
      <c r="Y79" s="3" t="n">
        <f aca="false">U79+W79+X79</f>
        <v>107.337953806711</v>
      </c>
    </row>
    <row r="80" customFormat="false" ht="13.8" hidden="false" customHeight="false" outlineLevel="0" collapsed="false">
      <c r="A80" s="0" t="n">
        <v>79</v>
      </c>
      <c r="B80" s="0" t="n">
        <v>8.92</v>
      </c>
      <c r="C80" s="0" t="n">
        <v>10</v>
      </c>
      <c r="D80" s="0" t="s">
        <v>266</v>
      </c>
      <c r="E80" s="1" t="n">
        <v>249.965217712587</v>
      </c>
      <c r="F80" s="2" t="s">
        <v>277</v>
      </c>
      <c r="G80" s="0" t="s">
        <v>278</v>
      </c>
      <c r="H80" s="0" t="s">
        <v>279</v>
      </c>
      <c r="I80" s="0" t="s">
        <v>273</v>
      </c>
      <c r="J80" s="0" t="s">
        <v>29</v>
      </c>
      <c r="K80" s="0" t="n">
        <v>0</v>
      </c>
      <c r="L80" s="0" t="s">
        <v>182</v>
      </c>
      <c r="M80" s="0" t="n">
        <v>3</v>
      </c>
      <c r="N80" s="0" t="n">
        <v>33</v>
      </c>
      <c r="O80" s="0" t="n">
        <v>45</v>
      </c>
      <c r="P80" s="3" t="n">
        <v>17.7736666393418</v>
      </c>
      <c r="Q80" s="3" t="n">
        <v>20.2062886675792</v>
      </c>
      <c r="R80" s="3" t="n">
        <v>30.7698978463271</v>
      </c>
      <c r="S80" s="0" t="n">
        <v>1240</v>
      </c>
      <c r="T80" s="1" t="n">
        <f aca="false" t="array" ref="T80:T80">_xlfn.IFS(AND(L80="Pine",J80="n"),0.959*P80^-0.347*Q80^1.386*R80^0.762,AND(L80="Pine",J80="a"),1.018*P80^-0.293*Q80^1.331*R80^0.761,L80="Spruce",3.017*P80^0.058*Q80^0.411*R80^0.967,L80="Birch",1.688*P80^0.067*Q80^0.784*R80^0.715,L80="Alder",0.737*P80^-0.1*Q80^0.965*R80^1.003,L80="Oak",0.685*P80^-0.0024*Q80^0.906*R80^0.974,L80="Aspen",0.863*P80^-0.063*Q80^0.913*R80^0.971)</f>
        <v>312.517787557421</v>
      </c>
      <c r="U80" s="3" t="n">
        <f aca="false" t="array" ref="U80:U80">_xlfn.IFS(AND(L80="Pine",J80="n"),0.279*P80^-0.324*Q80^1.394*R80^0.845,AND(L80="Pine",J80="a"),0.55*P80^-0.6*Q80^1.75*R80^0.573,L80="Spruce",1.597*P80^0.098*Q80^0.407*R80^0.89,L80="Birch",0.853*P80^0.058*Q80^0.788*R80^0.733,L80="Alder",0.232*P80^-0.095*Q80^1.058*R80^1.016,L80="Oak",0.27*P80^-0.098*Q80^1.086*R80^1.027,L80="Aspen",0.305*P80^-0.0093*Q80^0.806*R80^1.079)</f>
        <v>138.006649226653</v>
      </c>
      <c r="V80" s="3" t="n">
        <f aca="false">_xlfn.IFS(AND(L80="Pine",J80="n"),0.198*P80^-0.757*Q80^1.342*R80^0.642,AND(L80="Pine",J80="a"),0.144*P80^-0.507*Q80^1.299*R80^0.524,L80="Spruce",0.068*P80^0.082*Q80^0.787*R80^1.11,L80="Birch",0.183*P80^-0.171*Q80^0.806*R80^0.803,L80="Alder",0.048*P80^0.156*Q80^0.514*R80^1.165,L80="Oak",0.132*P80^-0.037*Q80^0.633*R80^1.039,L80="Aspen",0.445*P80^0.651*Q80^-0.617*R80^1.049)</f>
        <v>19.0938451340477</v>
      </c>
      <c r="W80" s="3" t="n">
        <f aca="false" t="array" ref="W80:W80">_xlfn.IFS(AND(L80="Pine",J80="n"),0.581*P80^0.761*Q80^-0.689*R80^0.792,AND(L80="Pine",J80="a"),0.696*P80^0.847*Q80^-0.748*R80^0.771,L80="Spruce",12.54*P80^0.786*Q80^-0.074*R80^-0.239,L80="Birch",1.055*P80^-0.104*Q80^0.827*R80^0.109,L80="Alder",0.883*P80^1.273*Q80^-1.987*R80^1.338,L80="Oak",0.379*P80^0.44*Q80^0.341*R80^0.584,L80="Aspen",1.135*P80^1.66*Q80^-1.585*R80^0.923)</f>
        <v>8.59088178831502</v>
      </c>
      <c r="X80" s="3" t="n">
        <f aca="false" t="array" ref="X80:X80">_xlfn.IFS(AND(L80="Pine",J80="n"),1.788*P80^-0.142*Q80^-0.312*R80^0.712,AND(L80="Pine",J80="a"),2.379*P80^0.085*Q80^-0.335*R80^0.505,L80="Spruce",52.76*P80^0.015*Q80^-0.487*R80^0.036,L80="Birch",0.516*P80^-0.613*Q80^0.488*R80^0.626,L80="Alder",2.279*P80^0.226*Q80^-1.309*R80^1.002,L80="Oak",0.08*P80^-0.338*Q80^0.973*R80^0.634,L80="Aspen",1.155*P80^0.532*Q80^-0.906*R80^0.735)</f>
        <v>2.64493097466114</v>
      </c>
      <c r="Y80" s="3" t="n">
        <f aca="false">U80+W80+X80</f>
        <v>149.242461989629</v>
      </c>
    </row>
    <row r="81" customFormat="false" ht="13.8" hidden="false" customHeight="false" outlineLevel="0" collapsed="false">
      <c r="A81" s="0" t="n">
        <v>80</v>
      </c>
      <c r="B81" s="0" t="n">
        <v>8.92</v>
      </c>
      <c r="C81" s="0" t="n">
        <v>10</v>
      </c>
      <c r="D81" s="0" t="s">
        <v>266</v>
      </c>
      <c r="E81" s="1" t="n">
        <v>249.965217712587</v>
      </c>
      <c r="F81" s="2" t="s">
        <v>280</v>
      </c>
      <c r="G81" s="0" t="s">
        <v>281</v>
      </c>
      <c r="H81" s="0" t="s">
        <v>282</v>
      </c>
      <c r="I81" s="0" t="s">
        <v>283</v>
      </c>
      <c r="J81" s="0" t="s">
        <v>29</v>
      </c>
      <c r="K81" s="0" t="n">
        <v>0</v>
      </c>
      <c r="L81" s="0" t="s">
        <v>30</v>
      </c>
      <c r="M81" s="0" t="n">
        <v>2</v>
      </c>
      <c r="N81" s="0" t="n">
        <v>31</v>
      </c>
      <c r="O81" s="0" t="n">
        <v>25</v>
      </c>
      <c r="P81" s="3" t="n">
        <v>11.1861088971127</v>
      </c>
      <c r="Q81" s="3" t="n">
        <v>14.1148469172621</v>
      </c>
      <c r="R81" s="3" t="n">
        <v>12.1879336001126</v>
      </c>
      <c r="S81" s="0" t="n">
        <v>1240</v>
      </c>
      <c r="T81" s="1" t="n">
        <f aca="false" t="array" ref="T81:T81">_xlfn.IFS(AND(L81="Pine",J81="n"),0.959*P81^-0.347*Q81^1.386*R81^0.762,AND(L81="Pine",J81="a"),1.018*P81^-0.293*Q81^1.331*R81^0.761,L81="Spruce",3.017*P81^0.058*Q81^0.411*R81^0.967,L81="Birch",1.688*P81^0.067*Q81^0.784*R81^0.715,L81="Alder",0.737*P81^-0.1*Q81^0.965*R81^1.003,L81="Oak",0.685*P81^-0.0024*Q81^0.906*R81^0.974,L81="Aspen",0.863*P81^-0.063*Q81^0.913*R81^0.971)</f>
        <v>94.4974445294021</v>
      </c>
      <c r="U81" s="3" t="n">
        <f aca="false" t="array" ref="U81:U81">_xlfn.IFS(AND(L81="Pine",J81="n"),0.279*P81^-0.324*Q81^1.394*R81^0.845,AND(L81="Pine",J81="a"),0.55*P81^-0.6*Q81^1.75*R81^0.573,L81="Spruce",1.597*P81^0.098*Q81^0.407*R81^0.89,L81="Birch",0.853*P81^0.058*Q81^0.788*R81^0.733,L81="Alder",0.232*P81^-0.095*Q81^1.058*R81^1.016,L81="Oak",0.27*P81^-0.098*Q81^1.086*R81^1.027,L81="Aspen",0.305*P81^-0.0093*Q81^0.806*R81^1.079)</f>
        <v>49.3973882899154</v>
      </c>
      <c r="V81" s="3" t="n">
        <f aca="false">_xlfn.IFS(AND(L81="Pine",J81="n"),0.198*P81^-0.757*Q81^1.342*R81^0.642,AND(L81="Pine",J81="a"),0.144*P81^-0.507*Q81^1.299*R81^0.524,L81="Spruce",0.068*P81^0.082*Q81^0.787*R81^1.11,L81="Birch",0.183*P81^-0.171*Q81^0.806*R81^0.803,L81="Alder",0.048*P81^0.156*Q81^0.514*R81^1.165,L81="Oak",0.132*P81^-0.037*Q81^0.633*R81^1.039,L81="Aspen",0.445*P81^0.651*Q81^-0.617*R81^1.049)</f>
        <v>7.616717044628</v>
      </c>
      <c r="W81" s="3" t="n">
        <f aca="false" t="array" ref="W81:W81">_xlfn.IFS(AND(L81="Pine",J81="n"),0.581*P81^0.761*Q81^-0.689*R81^0.792,AND(L81="Pine",J81="a"),0.696*P81^0.847*Q81^-0.748*R81^0.771,L81="Spruce",12.54*P81^0.786*Q81^-0.074*R81^-0.239,L81="Birch",1.055*P81^-0.104*Q81^0.827*R81^0.109,L81="Alder",0.883*P81^1.273*Q81^-1.987*R81^1.338,L81="Oak",0.379*P81^0.44*Q81^0.341*R81^0.584,L81="Aspen",1.135*P81^1.66*Q81^-1.585*R81^0.923)</f>
        <v>9.62361881105966</v>
      </c>
      <c r="X81" s="3" t="n">
        <f aca="false" t="array" ref="X81:X81">_xlfn.IFS(AND(L81="Pine",J81="n"),1.788*P81^-0.142*Q81^-0.312*R81^0.712,AND(L81="Pine",J81="a"),2.379*P81^0.085*Q81^-0.335*R81^0.505,L81="Spruce",52.76*P81^0.015*Q81^-0.487*R81^0.036,L81="Birch",0.516*P81^-0.613*Q81^0.488*R81^0.626,L81="Alder",2.279*P81^0.226*Q81^-1.309*R81^1.002,L81="Oak",0.08*P81^-0.338*Q81^0.973*R81^0.634,L81="Aspen",1.155*P81^0.532*Q81^-0.906*R81^0.735)</f>
        <v>2.04476616509133</v>
      </c>
      <c r="Y81" s="3" t="n">
        <f aca="false">U81+W81+X81</f>
        <v>61.0657732660663</v>
      </c>
    </row>
    <row r="82" customFormat="false" ht="13.8" hidden="false" customHeight="false" outlineLevel="0" collapsed="false">
      <c r="A82" s="0" t="n">
        <v>81</v>
      </c>
      <c r="B82" s="0" t="n">
        <v>17.84</v>
      </c>
      <c r="C82" s="0" t="n">
        <v>11</v>
      </c>
      <c r="D82" s="0" t="s">
        <v>284</v>
      </c>
      <c r="E82" s="1" t="n">
        <v>999.860870850348</v>
      </c>
      <c r="F82" s="2" t="s">
        <v>285</v>
      </c>
      <c r="G82" s="0" t="s">
        <v>286</v>
      </c>
      <c r="H82" s="0" t="s">
        <v>287</v>
      </c>
      <c r="I82" s="0" t="s">
        <v>28</v>
      </c>
      <c r="J82" s="0" t="s">
        <v>29</v>
      </c>
      <c r="K82" s="0" t="n">
        <v>0</v>
      </c>
      <c r="L82" s="0" t="s">
        <v>35</v>
      </c>
      <c r="M82" s="0" t="n">
        <v>0</v>
      </c>
      <c r="N82" s="0" t="n">
        <v>27</v>
      </c>
      <c r="O82" s="0" t="n">
        <v>150</v>
      </c>
      <c r="P82" s="3" t="n">
        <v>41.3266123567961</v>
      </c>
      <c r="Q82" s="3" t="n">
        <v>27.2540315363968</v>
      </c>
      <c r="R82" s="3" t="n">
        <v>36.2221050594221</v>
      </c>
      <c r="S82" s="0" t="n">
        <v>270</v>
      </c>
      <c r="T82" s="1" t="n">
        <f aca="false" t="array" ref="T82:T82">_xlfn.IFS(AND(L82="Pine",J82="n"),0.959*P82^-0.347*Q82^1.386*R82^0.762,AND(L82="Pine",J82="a"),1.018*P82^-0.293*Q82^1.331*R82^0.761,L82="Spruce",3.017*P82^0.058*Q82^0.411*R82^0.967,L82="Birch",1.688*P82^0.067*Q82^0.784*R82^0.715,L82="Alder",0.737*P82^-0.1*Q82^0.965*R82^1.003,L82="Oak",0.685*P82^-0.0024*Q82^0.906*R82^0.974,L82="Aspen",0.863*P82^-0.063*Q82^0.913*R82^0.971)</f>
        <v>396.672266933649</v>
      </c>
      <c r="U82" s="3" t="n">
        <f aca="false" t="array" ref="U82:U82">_xlfn.IFS(AND(L82="Pine",J82="n"),0.279*P82^-0.324*Q82^1.394*R82^0.845,AND(L82="Pine",J82="a"),0.55*P82^-0.6*Q82^1.75*R82^0.573,L82="Spruce",1.597*P82^0.098*Q82^0.407*R82^0.89,L82="Birch",0.853*P82^0.058*Q82^0.788*R82^0.733,L82="Alder",0.232*P82^-0.095*Q82^1.058*R82^1.016,L82="Oak",0.27*P82^-0.098*Q82^1.086*R82^1.027,L82="Aspen",0.305*P82^-0.0093*Q82^0.806*R82^1.079)</f>
        <v>173.887747493385</v>
      </c>
      <c r="V82" s="3" t="n">
        <f aca="false">_xlfn.IFS(AND(L82="Pine",J82="n"),0.198*P82^-0.757*Q82^1.342*R82^0.642,AND(L82="Pine",J82="a"),0.144*P82^-0.507*Q82^1.299*R82^0.524,L82="Spruce",0.068*P82^0.082*Q82^0.787*R82^1.11,L82="Birch",0.183*P82^-0.171*Q82^0.806*R82^0.803,L82="Alder",0.048*P82^0.156*Q82^0.514*R82^1.165,L82="Oak",0.132*P82^-0.037*Q82^0.633*R82^1.039,L82="Aspen",0.445*P82^0.651*Q82^-0.617*R82^1.049)</f>
        <v>10.008947357198</v>
      </c>
      <c r="W82" s="3" t="n">
        <f aca="false" t="array" ref="W82:W82">_xlfn.IFS(AND(L82="Pine",J82="n"),0.581*P82^0.761*Q82^-0.689*R82^0.792,AND(L82="Pine",J82="a"),0.696*P82^0.847*Q82^-0.748*R82^0.771,L82="Spruce",12.54*P82^0.786*Q82^-0.074*R82^-0.239,L82="Birch",1.055*P82^-0.104*Q82^0.827*R82^0.109,L82="Alder",0.883*P82^1.273*Q82^-1.987*R82^1.338,L82="Oak",0.379*P82^0.44*Q82^0.341*R82^0.584,L82="Aspen",1.135*P82^1.66*Q82^-1.585*R82^0.923)</f>
        <v>17.3709025855933</v>
      </c>
      <c r="X82" s="3" t="n">
        <f aca="false" t="array" ref="X82:X82">_xlfn.IFS(AND(L82="Pine",J82="n"),1.788*P82^-0.142*Q82^-0.312*R82^0.712,AND(L82="Pine",J82="a"),2.379*P82^0.085*Q82^-0.335*R82^0.505,L82="Spruce",52.76*P82^0.015*Q82^-0.487*R82^0.036,L82="Birch",0.516*P82^-0.613*Q82^0.488*R82^0.626,L82="Alder",2.279*P82^0.226*Q82^-1.309*R82^1.002,L82="Oak",0.08*P82^-0.338*Q82^0.973*R82^0.634,L82="Aspen",1.155*P82^0.532*Q82^-0.906*R82^0.735)</f>
        <v>4.84169860283282</v>
      </c>
      <c r="Y82" s="3" t="n">
        <f aca="false">U82+W82+X82</f>
        <v>196.100348681811</v>
      </c>
    </row>
    <row r="83" customFormat="false" ht="13.8" hidden="false" customHeight="false" outlineLevel="0" collapsed="false">
      <c r="A83" s="0" t="n">
        <v>82</v>
      </c>
      <c r="B83" s="0" t="n">
        <v>8.92</v>
      </c>
      <c r="C83" s="0" t="n">
        <v>12</v>
      </c>
      <c r="D83" s="0" t="s">
        <v>288</v>
      </c>
      <c r="E83" s="1" t="n">
        <v>249.965217712587</v>
      </c>
      <c r="F83" s="2" t="s">
        <v>289</v>
      </c>
      <c r="G83" s="0" t="s">
        <v>290</v>
      </c>
      <c r="H83" s="0" t="s">
        <v>291</v>
      </c>
      <c r="I83" s="0" t="s">
        <v>246</v>
      </c>
      <c r="J83" s="0" t="s">
        <v>34</v>
      </c>
      <c r="K83" s="0" t="n">
        <v>1</v>
      </c>
      <c r="L83" s="0" t="s">
        <v>35</v>
      </c>
      <c r="M83" s="0" t="n">
        <v>0</v>
      </c>
      <c r="N83" s="0" t="n">
        <v>63</v>
      </c>
      <c r="O83" s="0" t="n">
        <v>48</v>
      </c>
      <c r="P83" s="3" t="n">
        <v>15.7791577145872</v>
      </c>
      <c r="Q83" s="3" t="n">
        <v>18.1485829402218</v>
      </c>
      <c r="R83" s="3" t="n">
        <v>43.0269561020732</v>
      </c>
      <c r="S83" s="0" t="n">
        <v>2200</v>
      </c>
      <c r="T83" s="1" t="n">
        <f aca="false" t="array" ref="T83:T83">_xlfn.IFS(AND(L83="Pine",J83="n"),0.959*P83^-0.347*Q83^1.386*R83^0.762,AND(L83="Pine",J83="a"),1.018*P83^-0.293*Q83^1.331*R83^0.761,L83="Spruce",3.017*P83^0.058*Q83^0.411*R83^0.967,L83="Birch",1.688*P83^0.067*Q83^0.784*R83^0.715,L83="Alder",0.737*P83^-0.1*Q83^0.965*R83^1.003,L83="Oak",0.685*P83^-0.0024*Q83^0.906*R83^0.974,L83="Aspen",0.863*P83^-0.063*Q83^0.913*R83^0.971)</f>
        <v>376.275113223985</v>
      </c>
      <c r="U83" s="3" t="n">
        <f aca="false" t="array" ref="U83:U83">_xlfn.IFS(AND(L83="Pine",J83="n"),0.279*P83^-0.324*Q83^1.394*R83^0.845,AND(L83="Pine",J83="a"),0.55*P83^-0.6*Q83^1.75*R83^0.573,L83="Spruce",1.597*P83^0.098*Q83^0.407*R83^0.89,L83="Birch",0.853*P83^0.058*Q83^0.788*R83^0.733,L83="Alder",0.232*P83^-0.095*Q83^1.058*R83^1.016,L83="Oak",0.27*P83^-0.098*Q83^1.086*R83^1.027,L83="Aspen",0.305*P83^-0.0093*Q83^0.806*R83^1.079)</f>
        <v>144.750654957568</v>
      </c>
      <c r="V83" s="3" t="n">
        <f aca="false">_xlfn.IFS(AND(L83="Pine",J83="n"),0.198*P83^-0.757*Q83^1.342*R83^0.642,AND(L83="Pine",J83="a"),0.144*P83^-0.507*Q83^1.299*R83^0.524,L83="Spruce",0.068*P83^0.082*Q83^0.787*R83^1.11,L83="Birch",0.183*P83^-0.171*Q83^0.806*R83^0.803,L83="Alder",0.048*P83^0.156*Q83^0.514*R83^1.165,L83="Oak",0.132*P83^-0.037*Q83^0.633*R83^1.039,L83="Aspen",0.445*P83^0.651*Q83^-0.617*R83^1.049)</f>
        <v>11.0217556236107</v>
      </c>
      <c r="W83" s="3" t="n">
        <f aca="false" t="array" ref="W83:W83">_xlfn.IFS(AND(L83="Pine",J83="n"),0.581*P83^0.761*Q83^-0.689*R83^0.792,AND(L83="Pine",J83="a"),0.696*P83^0.847*Q83^-0.748*R83^0.771,L83="Spruce",12.54*P83^0.786*Q83^-0.074*R83^-0.239,L83="Birch",1.055*P83^-0.104*Q83^0.827*R83^0.109,L83="Alder",0.883*P83^1.273*Q83^-1.987*R83^1.338,L83="Oak",0.379*P83^0.44*Q83^0.341*R83^0.584,L83="Aspen",1.135*P83^1.66*Q83^-1.585*R83^0.923)</f>
        <v>14.975657477329</v>
      </c>
      <c r="X83" s="3" t="n">
        <f aca="false" t="array" ref="X83:X83">_xlfn.IFS(AND(L83="Pine",J83="n"),1.788*P83^-0.142*Q83^-0.312*R83^0.712,AND(L83="Pine",J83="a"),2.379*P83^0.085*Q83^-0.335*R83^0.505,L83="Spruce",52.76*P83^0.015*Q83^-0.487*R83^0.036,L83="Birch",0.516*P83^-0.613*Q83^0.488*R83^0.626,L83="Alder",2.279*P83^0.226*Q83^-1.309*R83^1.002,L83="Oak",0.08*P83^-0.338*Q83^0.973*R83^0.634,L83="Aspen",1.155*P83^0.532*Q83^-0.906*R83^0.735)</f>
        <v>7.61304277495677</v>
      </c>
      <c r="Y83" s="3" t="n">
        <f aca="false">U83+W83+X83</f>
        <v>167.339355209854</v>
      </c>
    </row>
    <row r="84" customFormat="false" ht="13.8" hidden="false" customHeight="false" outlineLevel="0" collapsed="false">
      <c r="A84" s="0" t="n">
        <v>83</v>
      </c>
      <c r="B84" s="0" t="n">
        <v>8.92</v>
      </c>
      <c r="C84" s="0" t="n">
        <v>12</v>
      </c>
      <c r="D84" s="0" t="s">
        <v>288</v>
      </c>
      <c r="E84" s="1" t="n">
        <v>249.965217712587</v>
      </c>
      <c r="F84" s="2" t="s">
        <v>292</v>
      </c>
      <c r="G84" s="0" t="s">
        <v>293</v>
      </c>
      <c r="H84" s="0" t="s">
        <v>294</v>
      </c>
      <c r="I84" s="0" t="s">
        <v>51</v>
      </c>
      <c r="J84" s="0" t="s">
        <v>34</v>
      </c>
      <c r="K84" s="0" t="n">
        <v>1</v>
      </c>
      <c r="L84" s="0" t="s">
        <v>35</v>
      </c>
      <c r="M84" s="0" t="n">
        <v>0</v>
      </c>
      <c r="N84" s="0" t="n">
        <v>67</v>
      </c>
      <c r="O84" s="0" t="n">
        <v>60</v>
      </c>
      <c r="P84" s="3" t="n">
        <v>16.9369315143803</v>
      </c>
      <c r="Q84" s="3" t="n">
        <v>20.396587739968</v>
      </c>
      <c r="R84" s="3" t="n">
        <v>51.3753292847232</v>
      </c>
      <c r="S84" s="0" t="n">
        <v>2280</v>
      </c>
      <c r="T84" s="1" t="n">
        <f aca="false" t="array" ref="T84:T84">_xlfn.IFS(AND(L84="Pine",J84="n"),0.959*P84^-0.347*Q84^1.386*R84^0.762,AND(L84="Pine",J84="a"),1.018*P84^-0.293*Q84^1.331*R84^0.761,L84="Spruce",3.017*P84^0.058*Q84^0.411*R84^0.967,L84="Birch",1.688*P84^0.067*Q84^0.784*R84^0.715,L84="Alder",0.737*P84^-0.1*Q84^0.965*R84^1.003,L84="Oak",0.685*P84^-0.0024*Q84^0.906*R84^0.974,L84="Aspen",0.863*P84^-0.063*Q84^0.913*R84^0.971)</f>
        <v>492.724914380371</v>
      </c>
      <c r="U84" s="3" t="n">
        <f aca="false" t="array" ref="U84:U84">_xlfn.IFS(AND(L84="Pine",J84="n"),0.279*P84^-0.324*Q84^1.394*R84^0.845,AND(L84="Pine",J84="a"),0.55*P84^-0.6*Q84^1.75*R84^0.573,L84="Spruce",1.597*P84^0.098*Q84^0.407*R84^0.89,L84="Birch",0.853*P84^0.058*Q84^0.788*R84^0.733,L84="Alder",0.232*P84^-0.095*Q84^1.058*R84^1.016,L84="Oak",0.27*P84^-0.098*Q84^1.086*R84^1.027,L84="Aspen",0.305*P84^-0.0093*Q84^0.806*R84^1.079)</f>
        <v>188.386554603378</v>
      </c>
      <c r="V84" s="3" t="n">
        <f aca="false">_xlfn.IFS(AND(L84="Pine",J84="n"),0.198*P84^-0.757*Q84^1.342*R84^0.642,AND(L84="Pine",J84="a"),0.144*P84^-0.507*Q84^1.299*R84^0.524,L84="Spruce",0.068*P84^0.082*Q84^0.787*R84^1.11,L84="Birch",0.183*P84^-0.171*Q84^0.806*R84^0.803,L84="Alder",0.048*P84^0.156*Q84^0.514*R84^1.165,L84="Oak",0.132*P84^-0.037*Q84^0.633*R84^1.039,L84="Aspen",0.445*P84^0.651*Q84^-0.617*R84^1.049)</f>
        <v>13.5798170513581</v>
      </c>
      <c r="W84" s="3" t="n">
        <f aca="false" t="array" ref="W84:W84">_xlfn.IFS(AND(L84="Pine",J84="n"),0.581*P84^0.761*Q84^-0.689*R84^0.792,AND(L84="Pine",J84="a"),0.696*P84^0.847*Q84^-0.748*R84^0.771,L84="Spruce",12.54*P84^0.786*Q84^-0.074*R84^-0.239,L84="Birch",1.055*P84^-0.104*Q84^0.827*R84^0.109,L84="Alder",0.883*P84^1.273*Q84^-1.987*R84^1.338,L84="Oak",0.379*P84^0.44*Q84^0.341*R84^0.584,L84="Aspen",1.135*P84^1.66*Q84^-1.585*R84^0.923)</f>
        <v>16.7060987635476</v>
      </c>
      <c r="X84" s="3" t="n">
        <f aca="false" t="array" ref="X84:X84">_xlfn.IFS(AND(L84="Pine",J84="n"),1.788*P84^-0.142*Q84^-0.312*R84^0.712,AND(L84="Pine",J84="a"),2.379*P84^0.085*Q84^-0.335*R84^0.505,L84="Spruce",52.76*P84^0.015*Q84^-0.487*R84^0.036,L84="Birch",0.516*P84^-0.613*Q84^0.488*R84^0.626,L84="Alder",2.279*P84^0.226*Q84^-1.309*R84^1.002,L84="Oak",0.08*P84^-0.338*Q84^0.973*R84^0.634,L84="Aspen",1.155*P84^0.532*Q84^-0.906*R84^0.735)</f>
        <v>8.05516995587005</v>
      </c>
      <c r="Y84" s="3" t="n">
        <f aca="false">U84+W84+X84</f>
        <v>213.147823322796</v>
      </c>
    </row>
    <row r="85" customFormat="false" ht="13.8" hidden="false" customHeight="false" outlineLevel="0" collapsed="false">
      <c r="A85" s="0" t="n">
        <v>84</v>
      </c>
      <c r="B85" s="0" t="n">
        <v>8.92</v>
      </c>
      <c r="C85" s="0" t="n">
        <v>12</v>
      </c>
      <c r="D85" s="0" t="s">
        <v>288</v>
      </c>
      <c r="E85" s="1" t="n">
        <v>249.965217712587</v>
      </c>
      <c r="F85" s="2" t="s">
        <v>295</v>
      </c>
      <c r="G85" s="0" t="s">
        <v>296</v>
      </c>
      <c r="H85" s="0" t="s">
        <v>297</v>
      </c>
      <c r="I85" s="0" t="s">
        <v>298</v>
      </c>
      <c r="J85" s="0" t="s">
        <v>29</v>
      </c>
      <c r="K85" s="0" t="n">
        <v>0</v>
      </c>
      <c r="L85" s="0" t="s">
        <v>30</v>
      </c>
      <c r="M85" s="0" t="n">
        <v>2</v>
      </c>
      <c r="N85" s="0" t="n">
        <v>54</v>
      </c>
      <c r="O85" s="0" t="n">
        <v>45</v>
      </c>
      <c r="P85" s="3" t="n">
        <v>15.3276710559693</v>
      </c>
      <c r="Q85" s="3" t="n">
        <v>18.5227947116547</v>
      </c>
      <c r="R85" s="3" t="n">
        <v>35.4326700717891</v>
      </c>
      <c r="S85" s="0" t="n">
        <v>1920</v>
      </c>
      <c r="T85" s="1" t="n">
        <f aca="false" t="array" ref="T85:T85">_xlfn.IFS(AND(L85="Pine",J85="n"),0.959*P85^-0.347*Q85^1.386*R85^0.762,AND(L85="Pine",J85="a"),1.018*P85^-0.293*Q85^1.331*R85^0.761,L85="Spruce",3.017*P85^0.058*Q85^0.411*R85^0.967,L85="Birch",1.688*P85^0.067*Q85^0.784*R85^0.715,L85="Alder",0.737*P85^-0.1*Q85^0.965*R85^1.003,L85="Oak",0.685*P85^-0.0024*Q85^0.906*R85^0.974,L85="Aspen",0.863*P85^-0.063*Q85^0.913*R85^0.971)</f>
        <v>256.156291300887</v>
      </c>
      <c r="U85" s="3" t="n">
        <f aca="false" t="array" ref="U85:U85">_xlfn.IFS(AND(L85="Pine",J85="n"),0.279*P85^-0.324*Q85^1.394*R85^0.845,AND(L85="Pine",J85="a"),0.55*P85^-0.6*Q85^1.75*R85^0.573,L85="Spruce",1.597*P85^0.098*Q85^0.407*R85^0.89,L85="Birch",0.853*P85^0.058*Q85^0.788*R85^0.733,L85="Alder",0.232*P85^-0.095*Q85^1.058*R85^1.016,L85="Oak",0.27*P85^-0.098*Q85^1.086*R85^1.027,L85="Aspen",0.305*P85^-0.0093*Q85^0.806*R85^1.079)</f>
        <v>136.261268002522</v>
      </c>
      <c r="V85" s="3" t="n">
        <f aca="false">_xlfn.IFS(AND(L85="Pine",J85="n"),0.198*P85^-0.757*Q85^1.342*R85^0.642,AND(L85="Pine",J85="a"),0.144*P85^-0.507*Q85^1.299*R85^0.524,L85="Spruce",0.068*P85^0.082*Q85^0.787*R85^1.11,L85="Birch",0.183*P85^-0.171*Q85^0.806*R85^0.803,L85="Alder",0.048*P85^0.156*Q85^0.514*R85^1.165,L85="Oak",0.132*P85^-0.037*Q85^0.633*R85^1.039,L85="Aspen",0.445*P85^0.651*Q85^-0.617*R85^1.049)</f>
        <v>21.1678831839458</v>
      </c>
      <c r="W85" s="3" t="n">
        <f aca="false" t="array" ref="W85:W85">_xlfn.IFS(AND(L85="Pine",J85="n"),0.581*P85^0.761*Q85^-0.689*R85^0.792,AND(L85="Pine",J85="a"),0.696*P85^0.847*Q85^-0.748*R85^0.771,L85="Spruce",12.54*P85^0.786*Q85^-0.074*R85^-0.239,L85="Birch",1.055*P85^-0.104*Q85^0.827*R85^0.109,L85="Alder",0.883*P85^1.273*Q85^-1.987*R85^1.338,L85="Oak",0.379*P85^0.44*Q85^0.341*R85^0.584,L85="Aspen",1.135*P85^1.66*Q85^-1.585*R85^0.923)</f>
        <v>13.0990936594355</v>
      </c>
      <c r="X85" s="3" t="n">
        <f aca="false" t="array" ref="X85:X85">_xlfn.IFS(AND(L85="Pine",J85="n"),1.788*P85^-0.142*Q85^-0.312*R85^0.712,AND(L85="Pine",J85="a"),2.379*P85^0.085*Q85^-0.335*R85^0.505,L85="Spruce",52.76*P85^0.015*Q85^-0.487*R85^0.036,L85="Birch",0.516*P85^-0.613*Q85^0.488*R85^0.626,L85="Alder",2.279*P85^0.226*Q85^-1.309*R85^1.002,L85="Oak",0.08*P85^-0.338*Q85^0.973*R85^0.634,L85="Aspen",1.155*P85^0.532*Q85^-0.906*R85^0.735)</f>
        <v>3.75422602645544</v>
      </c>
      <c r="Y85" s="3" t="n">
        <f aca="false">U85+W85+X85</f>
        <v>153.114587688413</v>
      </c>
    </row>
    <row r="86" customFormat="false" ht="13.8" hidden="false" customHeight="false" outlineLevel="0" collapsed="false">
      <c r="A86" s="0" t="n">
        <v>85</v>
      </c>
      <c r="B86" s="0" t="n">
        <v>5.64</v>
      </c>
      <c r="C86" s="0" t="n">
        <v>12</v>
      </c>
      <c r="D86" s="0" t="s">
        <v>288</v>
      </c>
      <c r="E86" s="1" t="n">
        <v>99.9328056736299</v>
      </c>
      <c r="F86" s="2" t="s">
        <v>299</v>
      </c>
      <c r="G86" s="0" t="s">
        <v>300</v>
      </c>
      <c r="H86" s="0" t="s">
        <v>301</v>
      </c>
      <c r="I86" s="0" t="s">
        <v>40</v>
      </c>
      <c r="J86" s="0" t="s">
        <v>29</v>
      </c>
      <c r="K86" s="0" t="n">
        <v>0</v>
      </c>
      <c r="L86" s="0" t="s">
        <v>30</v>
      </c>
      <c r="M86" s="0" t="n">
        <v>2</v>
      </c>
      <c r="N86" s="0" t="n">
        <v>56</v>
      </c>
      <c r="O86" s="0" t="n">
        <v>20</v>
      </c>
      <c r="P86" s="3" t="n">
        <v>4.97448032918561</v>
      </c>
      <c r="Q86" s="3" t="n">
        <v>10.0161859035326</v>
      </c>
      <c r="R86" s="3" t="n">
        <v>10.6964564156733</v>
      </c>
      <c r="S86" s="0" t="n">
        <v>5500</v>
      </c>
      <c r="T86" s="1" t="n">
        <f aca="false" t="array" ref="T86:T86">_xlfn.IFS(AND(L86="Pine",J86="n"),0.959*P86^-0.347*Q86^1.386*R86^0.762,AND(L86="Pine",J86="a"),1.018*P86^-0.293*Q86^1.331*R86^0.761,L86="Spruce",3.017*P86^0.058*Q86^0.411*R86^0.967,L86="Birch",1.688*P86^0.067*Q86^0.784*R86^0.715,L86="Alder",0.737*P86^-0.1*Q86^0.965*R86^1.003,L86="Oak",0.685*P86^-0.0024*Q86^0.906*R86^0.974,L86="Aspen",0.863*P86^-0.063*Q86^0.913*R86^0.971)</f>
        <v>62.3034003118855</v>
      </c>
      <c r="U86" s="3" t="n">
        <f aca="false" t="array" ref="U86:U86">_xlfn.IFS(AND(L86="Pine",J86="n"),0.279*P86^-0.324*Q86^1.394*R86^0.845,AND(L86="Pine",J86="a"),0.55*P86^-0.6*Q86^1.75*R86^0.573,L86="Spruce",1.597*P86^0.098*Q86^0.407*R86^0.89,L86="Birch",0.853*P86^0.058*Q86^0.788*R86^0.733,L86="Alder",0.232*P86^-0.095*Q86^1.058*R86^1.016,L86="Oak",0.27*P86^-0.098*Q86^1.086*R86^1.027,L86="Aspen",0.305*P86^-0.0093*Q86^0.806*R86^1.079)</f>
        <v>32.6848681401608</v>
      </c>
      <c r="V86" s="3" t="n">
        <f aca="false">_xlfn.IFS(AND(L86="Pine",J86="n"),0.198*P86^-0.757*Q86^1.342*R86^0.642,AND(L86="Pine",J86="a"),0.144*P86^-0.507*Q86^1.299*R86^0.524,L86="Spruce",0.068*P86^0.082*Q86^0.787*R86^1.11,L86="Birch",0.183*P86^-0.171*Q86^0.806*R86^0.803,L86="Alder",0.048*P86^0.156*Q86^0.514*R86^1.165,L86="Oak",0.132*P86^-0.037*Q86^0.633*R86^1.039,L86="Aspen",0.445*P86^0.651*Q86^-0.617*R86^1.049)</f>
        <v>5.97520769888587</v>
      </c>
      <c r="W86" s="3" t="n">
        <f aca="false" t="array" ref="W86:W86">_xlfn.IFS(AND(L86="Pine",J86="n"),0.581*P86^0.761*Q86^-0.689*R86^0.792,AND(L86="Pine",J86="a"),0.696*P86^0.847*Q86^-0.748*R86^0.771,L86="Spruce",12.54*P86^0.786*Q86^-0.074*R86^-0.239,L86="Birch",1.055*P86^-0.104*Q86^0.827*R86^0.109,L86="Alder",0.883*P86^1.273*Q86^-1.987*R86^1.338,L86="Oak",0.379*P86^0.44*Q86^0.341*R86^0.584,L86="Aspen",1.135*P86^1.66*Q86^-1.585*R86^0.923)</f>
        <v>7.77246391323159</v>
      </c>
      <c r="X86" s="3" t="n">
        <f aca="false" t="array" ref="X86:X86">_xlfn.IFS(AND(L86="Pine",J86="n"),1.788*P86^-0.142*Q86^-0.312*R86^0.712,AND(L86="Pine",J86="a"),2.379*P86^0.085*Q86^-0.335*R86^0.505,L86="Spruce",52.76*P86^0.015*Q86^-0.487*R86^0.036,L86="Birch",0.516*P86^-0.613*Q86^0.488*R86^0.626,L86="Alder",2.279*P86^0.226*Q86^-1.309*R86^1.002,L86="Oak",0.08*P86^-0.338*Q86^0.973*R86^0.634,L86="Aspen",1.155*P86^0.532*Q86^-0.906*R86^0.735)</f>
        <v>2.61933052408776</v>
      </c>
      <c r="Y86" s="3" t="n">
        <f aca="false">U86+W86+X86</f>
        <v>43.0766625774801</v>
      </c>
    </row>
    <row r="87" customFormat="false" ht="13.8" hidden="false" customHeight="false" outlineLevel="0" collapsed="false">
      <c r="A87" s="0" t="n">
        <v>86</v>
      </c>
      <c r="B87" s="0" t="n">
        <v>8.92</v>
      </c>
      <c r="C87" s="0" t="n">
        <v>13</v>
      </c>
      <c r="D87" s="0" t="s">
        <v>25</v>
      </c>
      <c r="E87" s="1" t="n">
        <v>249.965217712587</v>
      </c>
      <c r="F87" s="2" t="s">
        <v>302</v>
      </c>
      <c r="G87" s="0" t="s">
        <v>303</v>
      </c>
      <c r="H87" s="0" t="s">
        <v>304</v>
      </c>
      <c r="I87" s="0" t="s">
        <v>40</v>
      </c>
      <c r="J87" s="0" t="s">
        <v>34</v>
      </c>
      <c r="K87" s="0" t="n">
        <v>1</v>
      </c>
      <c r="L87" s="0" t="s">
        <v>35</v>
      </c>
      <c r="M87" s="0" t="n">
        <v>0</v>
      </c>
      <c r="N87" s="0" t="n">
        <v>59</v>
      </c>
      <c r="O87" s="0" t="n">
        <v>31</v>
      </c>
      <c r="P87" s="3" t="n">
        <v>16.4743287806189</v>
      </c>
      <c r="Q87" s="3" t="n">
        <v>17.4666462344755</v>
      </c>
      <c r="R87" s="3" t="n">
        <v>48.6072010295803</v>
      </c>
      <c r="S87" s="0" t="n">
        <v>2280</v>
      </c>
      <c r="T87" s="1" t="n">
        <f aca="false" t="array" ref="T87:T87">_xlfn.IFS(AND(L87="Pine",J87="n"),0.959*P87^-0.347*Q87^1.386*R87^0.762,AND(L87="Pine",J87="a"),1.018*P87^-0.293*Q87^1.331*R87^0.761,L87="Spruce",3.017*P87^0.058*Q87^0.411*R87^0.967,L87="Birch",1.688*P87^0.067*Q87^0.784*R87^0.715,L87="Alder",0.737*P87^-0.1*Q87^0.965*R87^1.003,L87="Oak",0.685*P87^-0.0024*Q87^0.906*R87^0.974,L87="Aspen",0.863*P87^-0.063*Q87^0.913*R87^0.971)</f>
        <v>387.420999411162</v>
      </c>
      <c r="U87" s="3" t="n">
        <f aca="false" t="array" ref="U87:U87">_xlfn.IFS(AND(L87="Pine",J87="n"),0.279*P87^-0.324*Q87^1.394*R87^0.845,AND(L87="Pine",J87="a"),0.55*P87^-0.6*Q87^1.75*R87^0.573,L87="Spruce",1.597*P87^0.098*Q87^0.407*R87^0.89,L87="Birch",0.853*P87^0.058*Q87^0.788*R87^0.733,L87="Alder",0.232*P87^-0.095*Q87^1.058*R87^1.016,L87="Oak",0.27*P87^-0.098*Q87^1.086*R87^1.027,L87="Aspen",0.305*P87^-0.0093*Q87^0.806*R87^1.079)</f>
        <v>141.456911310943</v>
      </c>
      <c r="V87" s="3" t="n">
        <f aca="false">_xlfn.IFS(AND(L87="Pine",J87="n"),0.198*P87^-0.757*Q87^1.342*R87^0.642,AND(L87="Pine",J87="a"),0.144*P87^-0.507*Q87^1.299*R87^0.524,L87="Spruce",0.068*P87^0.082*Q87^0.787*R87^1.11,L87="Birch",0.183*P87^-0.171*Q87^0.806*R87^0.803,L87="Alder",0.048*P87^0.156*Q87^0.514*R87^1.165,L87="Oak",0.132*P87^-0.037*Q87^0.633*R87^1.039,L87="Aspen",0.445*P87^0.651*Q87^-0.617*R87^1.049)</f>
        <v>10.9371021162146</v>
      </c>
      <c r="W87" s="3" t="n">
        <f aca="false" t="array" ref="W87:W87">_xlfn.IFS(AND(L87="Pine",J87="n"),0.581*P87^0.761*Q87^-0.689*R87^0.792,AND(L87="Pine",J87="a"),0.696*P87^0.847*Q87^-0.748*R87^0.771,L87="Spruce",12.54*P87^0.786*Q87^-0.074*R87^-0.239,L87="Birch",1.055*P87^-0.104*Q87^0.827*R87^0.109,L87="Alder",0.883*P87^1.273*Q87^-1.987*R87^1.338,L87="Oak",0.379*P87^0.44*Q87^0.341*R87^0.584,L87="Aspen",1.135*P87^1.66*Q87^-1.585*R87^0.923)</f>
        <v>17.5597704808627</v>
      </c>
      <c r="X87" s="3" t="n">
        <f aca="false" t="array" ref="X87:X87">_xlfn.IFS(AND(L87="Pine",J87="n"),1.788*P87^-0.142*Q87^-0.312*R87^0.712,AND(L87="Pine",J87="a"),2.379*P87^0.085*Q87^-0.335*R87^0.505,L87="Spruce",52.76*P87^0.015*Q87^-0.487*R87^0.036,L87="Birch",0.516*P87^-0.613*Q87^0.488*R87^0.626,L87="Alder",2.279*P87^0.226*Q87^-1.309*R87^1.002,L87="Oak",0.08*P87^-0.338*Q87^0.973*R87^0.634,L87="Aspen",1.155*P87^0.532*Q87^-0.906*R87^0.735)</f>
        <v>8.23126754982124</v>
      </c>
      <c r="Y87" s="3" t="n">
        <f aca="false">U87+W87+X87</f>
        <v>167.247949341627</v>
      </c>
    </row>
    <row r="88" customFormat="false" ht="13.8" hidden="false" customHeight="false" outlineLevel="0" collapsed="false">
      <c r="A88" s="0" t="n">
        <v>87</v>
      </c>
      <c r="B88" s="0" t="n">
        <v>5.64</v>
      </c>
      <c r="C88" s="0" t="n">
        <v>13</v>
      </c>
      <c r="D88" s="0" t="s">
        <v>25</v>
      </c>
      <c r="E88" s="1" t="n">
        <v>99.9328056736299</v>
      </c>
      <c r="F88" s="2" t="s">
        <v>305</v>
      </c>
      <c r="G88" s="0" t="s">
        <v>306</v>
      </c>
      <c r="H88" s="0" t="s">
        <v>307</v>
      </c>
      <c r="I88" s="0" t="s">
        <v>224</v>
      </c>
      <c r="J88" s="0" t="s">
        <v>29</v>
      </c>
      <c r="K88" s="0" t="n">
        <v>0</v>
      </c>
      <c r="L88" s="0" t="s">
        <v>30</v>
      </c>
      <c r="M88" s="0" t="n">
        <v>2</v>
      </c>
      <c r="N88" s="0" t="n">
        <v>49</v>
      </c>
      <c r="O88" s="0" t="n">
        <v>50</v>
      </c>
      <c r="P88" s="3" t="n">
        <v>9.20227244661981</v>
      </c>
      <c r="Q88" s="3" t="n">
        <v>15.4345140345142</v>
      </c>
      <c r="R88" s="3" t="n">
        <v>29.2836124943413</v>
      </c>
      <c r="S88" s="0" t="n">
        <v>4400</v>
      </c>
      <c r="T88" s="1" t="n">
        <f aca="false" t="array" ref="T88:T88">_xlfn.IFS(AND(L88="Pine",J88="n"),0.959*P88^-0.347*Q88^1.386*R88^0.762,AND(L88="Pine",J88="a"),1.018*P88^-0.293*Q88^1.331*R88^0.761,L88="Spruce",3.017*P88^0.058*Q88^0.411*R88^0.967,L88="Birch",1.688*P88^0.067*Q88^0.784*R88^0.715,L88="Alder",0.737*P88^-0.1*Q88^0.965*R88^1.003,L88="Oak",0.685*P88^-0.0024*Q88^0.906*R88^0.974,L88="Aspen",0.863*P88^-0.063*Q88^0.913*R88^0.971)</f>
        <v>187.22701763224</v>
      </c>
      <c r="U88" s="3" t="n">
        <f aca="false" t="array" ref="U88:U88">_xlfn.IFS(AND(L88="Pine",J88="n"),0.279*P88^-0.324*Q88^1.394*R88^0.845,AND(L88="Pine",J88="a"),0.55*P88^-0.6*Q88^1.75*R88^0.573,L88="Spruce",1.597*P88^0.098*Q88^0.407*R88^0.89,L88="Birch",0.853*P88^0.058*Q88^0.788*R88^0.733,L88="Alder",0.232*P88^-0.095*Q88^1.058*R88^1.016,L88="Oak",0.27*P88^-0.098*Q88^1.086*R88^1.027,L88="Aspen",0.305*P88^-0.0093*Q88^0.806*R88^1.079)</f>
        <v>99.6376023074371</v>
      </c>
      <c r="V88" s="3" t="n">
        <f aca="false">_xlfn.IFS(AND(L88="Pine",J88="n"),0.198*P88^-0.757*Q88^1.342*R88^0.642,AND(L88="Pine",J88="a"),0.144*P88^-0.507*Q88^1.299*R88^0.524,L88="Spruce",0.068*P88^0.082*Q88^0.787*R88^1.11,L88="Birch",0.183*P88^-0.171*Q88^0.806*R88^0.803,L88="Alder",0.048*P88^0.156*Q88^0.514*R88^1.165,L88="Oak",0.132*P88^-0.037*Q88^0.633*R88^1.039,L88="Aspen",0.445*P88^0.651*Q88^-0.617*R88^1.049)</f>
        <v>17.1099976766928</v>
      </c>
      <c r="W88" s="3" t="n">
        <f aca="false" t="array" ref="W88:W88">_xlfn.IFS(AND(L88="Pine",J88="n"),0.581*P88^0.761*Q88^-0.689*R88^0.792,AND(L88="Pine",J88="a"),0.696*P88^0.847*Q88^-0.748*R88^0.771,L88="Spruce",12.54*P88^0.786*Q88^-0.074*R88^-0.239,L88="Birch",1.055*P88^-0.104*Q88^0.827*R88^0.109,L88="Alder",0.883*P88^1.273*Q88^-1.987*R88^1.338,L88="Oak",0.379*P88^0.44*Q88^0.341*R88^0.584,L88="Aspen",1.135*P88^1.66*Q88^-1.585*R88^0.923)</f>
        <v>11.6346449730226</v>
      </c>
      <c r="X88" s="3" t="n">
        <f aca="false" t="array" ref="X88:X88">_xlfn.IFS(AND(L88="Pine",J88="n"),1.788*P88^-0.142*Q88^-0.312*R88^0.712,AND(L88="Pine",J88="a"),2.379*P88^0.085*Q88^-0.335*R88^0.505,L88="Spruce",52.76*P88^0.015*Q88^-0.487*R88^0.036,L88="Birch",0.516*P88^-0.613*Q88^0.488*R88^0.626,L88="Alder",2.279*P88^0.226*Q88^-1.309*R88^1.002,L88="Oak",0.08*P88^-0.338*Q88^0.973*R88^0.634,L88="Aspen",1.155*P88^0.532*Q88^-0.906*R88^0.735)</f>
        <v>4.16748081705174</v>
      </c>
      <c r="Y88" s="3" t="n">
        <f aca="false">U88+W88+X88</f>
        <v>115.439728097511</v>
      </c>
    </row>
    <row r="89" customFormat="false" ht="13.8" hidden="false" customHeight="false" outlineLevel="0" collapsed="false">
      <c r="A89" s="0" t="n">
        <v>88</v>
      </c>
      <c r="B89" s="0" t="n">
        <v>8.92</v>
      </c>
      <c r="C89" s="0" t="n">
        <v>11</v>
      </c>
      <c r="D89" s="0" t="s">
        <v>284</v>
      </c>
      <c r="E89" s="1" t="n">
        <v>249.965217712587</v>
      </c>
      <c r="F89" s="2" t="s">
        <v>308</v>
      </c>
      <c r="G89" s="0" t="s">
        <v>309</v>
      </c>
      <c r="H89" s="0" t="s">
        <v>310</v>
      </c>
      <c r="I89" s="0" t="s">
        <v>103</v>
      </c>
      <c r="J89" s="0" t="s">
        <v>34</v>
      </c>
      <c r="K89" s="0" t="n">
        <v>1</v>
      </c>
      <c r="L89" s="0" t="s">
        <v>35</v>
      </c>
      <c r="M89" s="0" t="n">
        <v>0</v>
      </c>
      <c r="N89" s="0" t="n">
        <v>50</v>
      </c>
      <c r="O89" s="0" t="n">
        <v>63</v>
      </c>
      <c r="P89" s="3" t="n">
        <v>16.9511329736661</v>
      </c>
      <c r="Q89" s="3" t="n">
        <v>18.4917775991585</v>
      </c>
      <c r="R89" s="3" t="n">
        <v>39.7246827806712</v>
      </c>
      <c r="S89" s="0" t="n">
        <v>1760</v>
      </c>
      <c r="T89" s="1" t="n">
        <f aca="false" t="array" ref="T89:T89">_xlfn.IFS(AND(L89="Pine",J89="n"),0.959*P89^-0.347*Q89^1.386*R89^0.762,AND(L89="Pine",J89="a"),1.018*P89^-0.293*Q89^1.331*R89^0.761,L89="Spruce",3.017*P89^0.058*Q89^0.411*R89^0.967,L89="Birch",1.688*P89^0.067*Q89^0.784*R89^0.715,L89="Alder",0.737*P89^-0.1*Q89^0.965*R89^1.003,L89="Oak",0.685*P89^-0.0024*Q89^0.906*R89^0.974,L89="Aspen",0.863*P89^-0.063*Q89^0.913*R89^0.971)</f>
        <v>355.488979401108</v>
      </c>
      <c r="U89" s="3" t="n">
        <f aca="false" t="array" ref="U89:U89">_xlfn.IFS(AND(L89="Pine",J89="n"),0.279*P89^-0.324*Q89^1.394*R89^0.845,AND(L89="Pine",J89="a"),0.55*P89^-0.6*Q89^1.75*R89^0.573,L89="Spruce",1.597*P89^0.098*Q89^0.407*R89^0.89,L89="Birch",0.853*P89^0.058*Q89^0.788*R89^0.733,L89="Alder",0.232*P89^-0.095*Q89^1.058*R89^1.016,L89="Oak",0.27*P89^-0.098*Q89^1.086*R89^1.027,L89="Aspen",0.305*P89^-0.0093*Q89^0.806*R89^1.079)</f>
        <v>136.872985297808</v>
      </c>
      <c r="V89" s="3" t="n">
        <f aca="false">_xlfn.IFS(AND(L89="Pine",J89="n"),0.198*P89^-0.757*Q89^1.342*R89^0.642,AND(L89="Pine",J89="a"),0.144*P89^-0.507*Q89^1.299*R89^0.524,L89="Spruce",0.068*P89^0.082*Q89^0.787*R89^1.11,L89="Birch",0.183*P89^-0.171*Q89^0.806*R89^0.803,L89="Alder",0.048*P89^0.156*Q89^0.514*R89^1.165,L89="Oak",0.132*P89^-0.037*Q89^0.633*R89^1.039,L89="Aspen",0.445*P89^0.651*Q89^-0.617*R89^1.049)</f>
        <v>10.4441159907394</v>
      </c>
      <c r="W89" s="3" t="n">
        <f aca="false" t="array" ref="W89:W89">_xlfn.IFS(AND(L89="Pine",J89="n"),0.581*P89^0.761*Q89^-0.689*R89^0.792,AND(L89="Pine",J89="a"),0.696*P89^0.847*Q89^-0.748*R89^0.771,L89="Spruce",12.54*P89^0.786*Q89^-0.074*R89^-0.239,L89="Birch",1.055*P89^-0.104*Q89^0.827*R89^0.109,L89="Alder",0.883*P89^1.273*Q89^-1.987*R89^1.338,L89="Oak",0.379*P89^0.44*Q89^0.341*R89^0.584,L89="Aspen",1.135*P89^1.66*Q89^-1.585*R89^0.923)</f>
        <v>14.7542155280615</v>
      </c>
      <c r="X89" s="3" t="n">
        <f aca="false" t="array" ref="X89:X89">_xlfn.IFS(AND(L89="Pine",J89="n"),1.788*P89^-0.142*Q89^-0.312*R89^0.712,AND(L89="Pine",J89="a"),2.379*P89^0.085*Q89^-0.335*R89^0.505,L89="Spruce",52.76*P89^0.015*Q89^-0.487*R89^0.036,L89="Birch",0.516*P89^-0.613*Q89^0.488*R89^0.626,L89="Alder",2.279*P89^0.226*Q89^-1.309*R89^1.002,L89="Oak",0.08*P89^-0.338*Q89^0.973*R89^0.634,L89="Aspen",1.155*P89^0.532*Q89^-0.906*R89^0.735)</f>
        <v>7.31078485787797</v>
      </c>
      <c r="Y89" s="3" t="n">
        <f aca="false">U89+W89+X89</f>
        <v>158.937985683748</v>
      </c>
    </row>
    <row r="90" customFormat="false" ht="13.8" hidden="false" customHeight="false" outlineLevel="0" collapsed="false">
      <c r="A90" s="0" t="n">
        <v>89</v>
      </c>
      <c r="B90" s="0" t="n">
        <v>12.62</v>
      </c>
      <c r="C90" s="0" t="n">
        <v>11</v>
      </c>
      <c r="D90" s="0" t="s">
        <v>284</v>
      </c>
      <c r="E90" s="1" t="n">
        <v>500.343869018386</v>
      </c>
      <c r="F90" s="2" t="s">
        <v>311</v>
      </c>
      <c r="G90" s="0" t="s">
        <v>312</v>
      </c>
      <c r="H90" s="0" t="s">
        <v>313</v>
      </c>
      <c r="I90" s="0" t="s">
        <v>108</v>
      </c>
      <c r="J90" s="0" t="s">
        <v>34</v>
      </c>
      <c r="K90" s="0" t="n">
        <v>1</v>
      </c>
      <c r="L90" s="0" t="s">
        <v>35</v>
      </c>
      <c r="M90" s="0" t="n">
        <v>0</v>
      </c>
      <c r="N90" s="0" t="n">
        <v>27</v>
      </c>
      <c r="O90" s="0" t="n">
        <v>100</v>
      </c>
      <c r="P90" s="3" t="n">
        <v>39.7147437303228</v>
      </c>
      <c r="Q90" s="3" t="n">
        <v>27.2068674565349</v>
      </c>
      <c r="R90" s="3" t="n">
        <v>56.9446153691597</v>
      </c>
      <c r="S90" s="0" t="n">
        <v>460</v>
      </c>
      <c r="T90" s="1" t="n">
        <f aca="false" t="array" ref="T90:T90">_xlfn.IFS(AND(L90="Pine",J90="n"),0.959*P90^-0.347*Q90^1.386*R90^0.762,AND(L90="Pine",J90="a"),1.018*P90^-0.293*Q90^1.331*R90^0.761,L90="Spruce",3.017*P90^0.058*Q90^0.411*R90^0.967,L90="Birch",1.688*P90^0.067*Q90^0.784*R90^0.715,L90="Alder",0.737*P90^-0.1*Q90^0.965*R90^1.003,L90="Oak",0.685*P90^-0.0024*Q90^0.906*R90^0.974,L90="Aspen",0.863*P90^-0.063*Q90^0.913*R90^0.971)</f>
        <v>609.132155520324</v>
      </c>
      <c r="U90" s="3" t="n">
        <f aca="false" t="array" ref="U90:U90">_xlfn.IFS(AND(L90="Pine",J90="n"),0.279*P90^-0.324*Q90^1.394*R90^0.845,AND(L90="Pine",J90="a"),0.55*P90^-0.6*Q90^1.75*R90^0.573,L90="Spruce",1.597*P90^0.098*Q90^0.407*R90^0.89,L90="Birch",0.853*P90^0.058*Q90^0.788*R90^0.733,L90="Alder",0.232*P90^-0.095*Q90^1.058*R90^1.016,L90="Oak",0.27*P90^-0.098*Q90^1.086*R90^1.027,L90="Aspen",0.305*P90^-0.0093*Q90^0.806*R90^1.079)</f>
        <v>198.405384260866</v>
      </c>
      <c r="V90" s="3" t="n">
        <f aca="false">_xlfn.IFS(AND(L90="Pine",J90="n"),0.198*P90^-0.757*Q90^1.342*R90^0.642,AND(L90="Pine",J90="a"),0.144*P90^-0.507*Q90^1.299*R90^0.524,L90="Spruce",0.068*P90^0.082*Q90^0.787*R90^1.11,L90="Birch",0.183*P90^-0.171*Q90^0.806*R90^0.803,L90="Alder",0.048*P90^0.156*Q90^0.514*R90^1.165,L90="Oak",0.132*P90^-0.037*Q90^0.633*R90^1.039,L90="Aspen",0.445*P90^0.651*Q90^-0.617*R90^1.049)</f>
        <v>13.5269089863968</v>
      </c>
      <c r="W90" s="3" t="n">
        <f aca="false" t="array" ref="W90:W90">_xlfn.IFS(AND(L90="Pine",J90="n"),0.581*P90^0.761*Q90^-0.689*R90^0.792,AND(L90="Pine",J90="a"),0.696*P90^0.847*Q90^-0.748*R90^0.771,L90="Spruce",12.54*P90^0.786*Q90^-0.074*R90^-0.239,L90="Birch",1.055*P90^-0.104*Q90^0.827*R90^0.109,L90="Alder",0.883*P90^1.273*Q90^-1.987*R90^1.338,L90="Oak",0.379*P90^0.44*Q90^0.341*R90^0.584,L90="Aspen",1.135*P90^1.66*Q90^-1.585*R90^0.923)</f>
        <v>30.0079162740793</v>
      </c>
      <c r="X90" s="3" t="n">
        <f aca="false" t="array" ref="X90:X90">_xlfn.IFS(AND(L90="Pine",J90="n"),1.788*P90^-0.142*Q90^-0.312*R90^0.712,AND(L90="Pine",J90="a"),2.379*P90^0.085*Q90^-0.335*R90^0.505,L90="Spruce",52.76*P90^0.015*Q90^-0.487*R90^0.036,L90="Birch",0.516*P90^-0.613*Q90^0.488*R90^0.626,L90="Alder",2.279*P90^0.226*Q90^-1.309*R90^1.002,L90="Oak",0.08*P90^-0.338*Q90^0.973*R90^0.634,L90="Aspen",1.155*P90^0.532*Q90^-0.906*R90^0.735)</f>
        <v>8.28307561673669</v>
      </c>
      <c r="Y90" s="3" t="n">
        <f aca="false">U90+W90+X90</f>
        <v>236.696376151682</v>
      </c>
    </row>
    <row r="91" customFormat="false" ht="13.8" hidden="false" customHeight="false" outlineLevel="0" collapsed="false">
      <c r="A91" s="0" t="n">
        <v>90</v>
      </c>
      <c r="B91" s="0" t="n">
        <v>12.62</v>
      </c>
      <c r="C91" s="0" t="n">
        <v>10</v>
      </c>
      <c r="D91" s="0" t="s">
        <v>266</v>
      </c>
      <c r="E91" s="1" t="n">
        <v>500.343869018386</v>
      </c>
      <c r="F91" s="2" t="s">
        <v>314</v>
      </c>
      <c r="G91" s="0" t="s">
        <v>315</v>
      </c>
      <c r="H91" s="0" t="s">
        <v>316</v>
      </c>
      <c r="I91" s="0" t="s">
        <v>33</v>
      </c>
      <c r="J91" s="0" t="s">
        <v>34</v>
      </c>
      <c r="K91" s="0" t="n">
        <v>1</v>
      </c>
      <c r="L91" s="0" t="s">
        <v>30</v>
      </c>
      <c r="M91" s="0" t="n">
        <v>2</v>
      </c>
      <c r="N91" s="0" t="n">
        <v>37</v>
      </c>
      <c r="O91" s="0" t="n">
        <v>30</v>
      </c>
      <c r="P91" s="3" t="n">
        <v>20.745562860004</v>
      </c>
      <c r="Q91" s="3" t="n">
        <v>17.2087276546048</v>
      </c>
      <c r="R91" s="3" t="n">
        <v>24.9961698910742</v>
      </c>
      <c r="S91" s="0" t="n">
        <v>740</v>
      </c>
      <c r="T91" s="1" t="n">
        <f aca="false" t="array" ref="T91:T91">_xlfn.IFS(AND(L91="Pine",J91="n"),0.959*P91^-0.347*Q91^1.386*R91^0.762,AND(L91="Pine",J91="a"),1.018*P91^-0.293*Q91^1.331*R91^0.761,L91="Spruce",3.017*P91^0.058*Q91^0.411*R91^0.967,L91="Birch",1.688*P91^0.067*Q91^0.784*R91^0.715,L91="Alder",0.737*P91^-0.1*Q91^0.965*R91^1.003,L91="Oak",0.685*P91^-0.0024*Q91^0.906*R91^0.974,L91="Aspen",0.863*P91^-0.063*Q91^0.913*R91^0.971)</f>
        <v>192.270648297104</v>
      </c>
      <c r="U91" s="3" t="n">
        <f aca="false" t="array" ref="U91:U91">_xlfn.IFS(AND(L91="Pine",J91="n"),0.279*P91^-0.324*Q91^1.394*R91^0.845,AND(L91="Pine",J91="a"),0.55*P91^-0.6*Q91^1.75*R91^0.573,L91="Spruce",1.597*P91^0.098*Q91^0.407*R91^0.89,L91="Birch",0.853*P91^0.058*Q91^0.788*R91^0.733,L91="Alder",0.232*P91^-0.095*Q91^1.058*R91^1.016,L91="Oak",0.27*P91^-0.098*Q91^1.086*R91^1.027,L91="Aspen",0.305*P91^-0.0093*Q91^0.806*R91^1.079)</f>
        <v>101.330916336788</v>
      </c>
      <c r="V91" s="3" t="n">
        <f aca="false">_xlfn.IFS(AND(L91="Pine",J91="n"),0.198*P91^-0.757*Q91^1.342*R91^0.642,AND(L91="Pine",J91="a"),0.144*P91^-0.507*Q91^1.299*R91^0.524,L91="Spruce",0.068*P91^0.082*Q91^0.787*R91^1.11,L91="Birch",0.183*P91^-0.171*Q91^0.806*R91^0.803,L91="Alder",0.048*P91^0.156*Q91^0.514*R91^1.165,L91="Oak",0.132*P91^-0.037*Q91^0.633*R91^1.039,L91="Aspen",0.445*P91^0.651*Q91^-0.617*R91^1.049)</f>
        <v>14.3140580149293</v>
      </c>
      <c r="W91" s="3" t="n">
        <f aca="false" t="array" ref="W91:W91">_xlfn.IFS(AND(L91="Pine",J91="n"),0.581*P91^0.761*Q91^-0.689*R91^0.792,AND(L91="Pine",J91="a"),0.696*P91^0.847*Q91^-0.748*R91^0.771,L91="Spruce",12.54*P91^0.786*Q91^-0.074*R91^-0.239,L91="Birch",1.055*P91^-0.104*Q91^0.827*R91^0.109,L91="Alder",0.883*P91^1.273*Q91^-1.987*R91^1.338,L91="Oak",0.379*P91^0.44*Q91^0.341*R91^0.584,L91="Aspen",1.135*P91^1.66*Q91^-1.585*R91^0.923)</f>
        <v>11.4980626385847</v>
      </c>
      <c r="X91" s="3" t="n">
        <f aca="false" t="array" ref="X91:X91">_xlfn.IFS(AND(L91="Pine",J91="n"),1.788*P91^-0.142*Q91^-0.312*R91^0.712,AND(L91="Pine",J91="a"),2.379*P91^0.085*Q91^-0.335*R91^0.505,L91="Spruce",52.76*P91^0.015*Q91^-0.487*R91^0.036,L91="Birch",0.516*P91^-0.613*Q91^0.488*R91^0.626,L91="Alder",2.279*P91^0.226*Q91^-1.309*R91^1.002,L91="Oak",0.08*P91^-0.338*Q91^0.973*R91^0.634,L91="Aspen",1.155*P91^0.532*Q91^-0.906*R91^0.735)</f>
        <v>2.41818056671133</v>
      </c>
      <c r="Y91" s="3" t="n">
        <f aca="false">U91+W91+X91</f>
        <v>115.247159542084</v>
      </c>
    </row>
    <row r="92" customFormat="false" ht="13.8" hidden="false" customHeight="false" outlineLevel="0" collapsed="false">
      <c r="A92" s="0" t="n">
        <v>91</v>
      </c>
      <c r="B92" s="0" t="n">
        <v>8.92</v>
      </c>
      <c r="C92" s="0" t="n">
        <v>10</v>
      </c>
      <c r="D92" s="0" t="s">
        <v>266</v>
      </c>
      <c r="E92" s="1" t="n">
        <v>249.965217712587</v>
      </c>
      <c r="F92" s="2" t="s">
        <v>317</v>
      </c>
      <c r="G92" s="0" t="s">
        <v>318</v>
      </c>
      <c r="H92" s="0" t="s">
        <v>319</v>
      </c>
      <c r="I92" s="0" t="s">
        <v>28</v>
      </c>
      <c r="J92" s="0" t="s">
        <v>29</v>
      </c>
      <c r="K92" s="0" t="n">
        <v>0</v>
      </c>
      <c r="L92" s="0" t="s">
        <v>35</v>
      </c>
      <c r="M92" s="0" t="n">
        <v>0</v>
      </c>
      <c r="N92" s="0" t="n">
        <v>17</v>
      </c>
      <c r="O92" s="0" t="n">
        <v>35</v>
      </c>
      <c r="P92" s="3" t="n">
        <v>25.3458431445056</v>
      </c>
      <c r="Q92" s="3" t="n">
        <v>12.9663902618477</v>
      </c>
      <c r="R92" s="3" t="n">
        <v>34.3141074624465</v>
      </c>
      <c r="S92" s="0" t="n">
        <v>680</v>
      </c>
      <c r="T92" s="1" t="n">
        <f aca="false" t="array" ref="T92:T92">_xlfn.IFS(AND(L92="Pine",J92="n"),0.959*P92^-0.347*Q92^1.386*R92^0.762,AND(L92="Pine",J92="a"),1.018*P92^-0.293*Q92^1.331*R92^0.761,L92="Spruce",3.017*P92^0.058*Q92^0.411*R92^0.967,L92="Birch",1.688*P92^0.067*Q92^0.784*R92^0.715,L92="Alder",0.737*P92^-0.1*Q92^0.965*R92^1.003,L92="Oak",0.685*P92^-0.0024*Q92^0.906*R92^0.974,L92="Aspen",0.863*P92^-0.063*Q92^0.913*R92^0.971)</f>
        <v>161.086975432636</v>
      </c>
      <c r="U92" s="3" t="n">
        <f aca="false" t="array" ref="U92:U92">_xlfn.IFS(AND(L92="Pine",J92="n"),0.279*P92^-0.324*Q92^1.394*R92^0.845,AND(L92="Pine",J92="a"),0.55*P92^-0.6*Q92^1.75*R92^0.573,L92="Spruce",1.597*P92^0.098*Q92^0.407*R92^0.89,L92="Birch",0.853*P92^0.058*Q92^0.788*R92^0.733,L92="Alder",0.232*P92^-0.095*Q92^1.058*R92^1.016,L92="Oak",0.27*P92^-0.098*Q92^1.086*R92^1.027,L92="Aspen",0.305*P92^-0.0093*Q92^0.806*R92^1.079)</f>
        <v>69.1007348455801</v>
      </c>
      <c r="V92" s="3" t="n">
        <f aca="false">_xlfn.IFS(AND(L92="Pine",J92="n"),0.198*P92^-0.757*Q92^1.342*R92^0.642,AND(L92="Pine",J92="a"),0.144*P92^-0.507*Q92^1.299*R92^0.524,L92="Spruce",0.068*P92^0.082*Q92^0.787*R92^1.11,L92="Birch",0.183*P92^-0.171*Q92^0.806*R92^0.803,L92="Alder",0.048*P92^0.156*Q92^0.514*R92^1.165,L92="Oak",0.132*P92^-0.037*Q92^0.633*R92^1.039,L92="Aspen",0.445*P92^0.651*Q92^-0.617*R92^1.049)</f>
        <v>5.16516834833985</v>
      </c>
      <c r="W92" s="3" t="n">
        <f aca="false" t="array" ref="W92:W92">_xlfn.IFS(AND(L92="Pine",J92="n"),0.581*P92^0.761*Q92^-0.689*R92^0.792,AND(L92="Pine",J92="a"),0.696*P92^0.847*Q92^-0.748*R92^0.771,L92="Spruce",12.54*P92^0.786*Q92^-0.074*R92^-0.239,L92="Birch",1.055*P92^-0.104*Q92^0.827*R92^0.109,L92="Alder",0.883*P92^1.273*Q92^-1.987*R92^1.338,L92="Oak",0.379*P92^0.44*Q92^0.341*R92^0.584,L92="Aspen",1.135*P92^1.66*Q92^-1.585*R92^0.923)</f>
        <v>19.1386453797604</v>
      </c>
      <c r="X92" s="3" t="n">
        <f aca="false" t="array" ref="X92:X92">_xlfn.IFS(AND(L92="Pine",J92="n"),1.788*P92^-0.142*Q92^-0.312*R92^0.712,AND(L92="Pine",J92="a"),2.379*P92^0.085*Q92^-0.335*R92^0.505,L92="Spruce",52.76*P92^0.015*Q92^-0.487*R92^0.036,L92="Birch",0.516*P92^-0.613*Q92^0.488*R92^0.626,L92="Alder",2.279*P92^0.226*Q92^-1.309*R92^1.002,L92="Oak",0.08*P92^-0.338*Q92^0.973*R92^0.634,L92="Aspen",1.155*P92^0.532*Q92^-0.906*R92^0.735)</f>
        <v>6.29607320059336</v>
      </c>
      <c r="Y92" s="3" t="n">
        <f aca="false">U92+W92+X92</f>
        <v>94.5354534259336</v>
      </c>
    </row>
    <row r="93" customFormat="false" ht="13.8" hidden="false" customHeight="false" outlineLevel="0" collapsed="false">
      <c r="A93" s="0" t="n">
        <v>92</v>
      </c>
      <c r="B93" s="0" t="n">
        <v>8.92</v>
      </c>
      <c r="C93" s="0" t="n">
        <v>14</v>
      </c>
      <c r="D93" s="0" t="s">
        <v>320</v>
      </c>
      <c r="E93" s="1" t="n">
        <v>249.965217712587</v>
      </c>
      <c r="F93" s="2" t="s">
        <v>321</v>
      </c>
      <c r="G93" s="0" t="s">
        <v>322</v>
      </c>
      <c r="H93" s="0" t="s">
        <v>323</v>
      </c>
      <c r="I93" s="0" t="s">
        <v>324</v>
      </c>
      <c r="J93" s="0" t="s">
        <v>29</v>
      </c>
      <c r="K93" s="0" t="n">
        <v>0</v>
      </c>
      <c r="L93" s="0" t="s">
        <v>35</v>
      </c>
      <c r="M93" s="0" t="n">
        <v>0</v>
      </c>
      <c r="N93" s="0" t="n">
        <v>36</v>
      </c>
      <c r="O93" s="0" t="n">
        <v>35</v>
      </c>
      <c r="P93" s="3" t="n">
        <v>19.2137103826061</v>
      </c>
      <c r="Q93" s="3" t="n">
        <v>12.4017887900405</v>
      </c>
      <c r="R93" s="3" t="n">
        <v>41.7575760622574</v>
      </c>
      <c r="S93" s="0" t="n">
        <v>1440</v>
      </c>
      <c r="T93" s="1" t="n">
        <f aca="false" t="array" ref="T93:T93">_xlfn.IFS(AND(L93="Pine",J93="n"),0.959*P93^-0.347*Q93^1.386*R93^0.762,AND(L93="Pine",J93="a"),1.018*P93^-0.293*Q93^1.331*R93^0.761,L93="Spruce",3.017*P93^0.058*Q93^0.411*R93^0.967,L93="Birch",1.688*P93^0.067*Q93^0.784*R93^0.715,L93="Alder",0.737*P93^-0.1*Q93^0.965*R93^1.003,L93="Oak",0.685*P93^-0.0024*Q93^0.906*R93^0.974,L93="Aspen",0.863*P93^-0.063*Q93^0.913*R93^0.971)</f>
        <v>193.631082470516</v>
      </c>
      <c r="U93" s="3" t="n">
        <f aca="false" t="array" ref="U93:U93">_xlfn.IFS(AND(L93="Pine",J93="n"),0.279*P93^-0.324*Q93^1.394*R93^0.845,AND(L93="Pine",J93="a"),0.55*P93^-0.6*Q93^1.75*R93^0.573,L93="Spruce",1.597*P93^0.098*Q93^0.407*R93^0.89,L93="Birch",0.853*P93^0.058*Q93^0.788*R93^0.733,L93="Alder",0.232*P93^-0.095*Q93^1.058*R93^1.016,L93="Oak",0.27*P93^-0.098*Q93^1.086*R93^1.027,L93="Aspen",0.305*P93^-0.0093*Q93^0.806*R93^1.079)</f>
        <v>83.8595699498032</v>
      </c>
      <c r="V93" s="3" t="n">
        <f aca="false">_xlfn.IFS(AND(L93="Pine",J93="n"),0.198*P93^-0.757*Q93^1.342*R93^0.642,AND(L93="Pine",J93="a"),0.144*P93^-0.507*Q93^1.299*R93^0.524,L93="Spruce",0.068*P93^0.082*Q93^0.787*R93^1.11,L93="Birch",0.183*P93^-0.171*Q93^0.806*R93^0.803,L93="Alder",0.048*P93^0.156*Q93^0.514*R93^1.165,L93="Oak",0.132*P93^-0.037*Q93^0.633*R93^1.039,L93="Aspen",0.445*P93^0.651*Q93^-0.617*R93^1.049)</f>
        <v>6.80674535618974</v>
      </c>
      <c r="W93" s="3" t="n">
        <f aca="false" t="array" ref="W93:W93">_xlfn.IFS(AND(L93="Pine",J93="n"),0.581*P93^0.761*Q93^-0.689*R93^0.792,AND(L93="Pine",J93="a"),0.696*P93^0.847*Q93^-0.748*R93^0.771,L93="Spruce",12.54*P93^0.786*Q93^-0.074*R93^-0.239,L93="Birch",1.055*P93^-0.104*Q93^0.827*R93^0.109,L93="Alder",0.883*P93^1.273*Q93^-1.987*R93^1.338,L93="Oak",0.379*P93^0.44*Q93^0.341*R93^0.584,L93="Aspen",1.135*P93^1.66*Q93^-1.585*R93^0.923)</f>
        <v>18.6730785725063</v>
      </c>
      <c r="X93" s="3" t="n">
        <f aca="false" t="array" ref="X93:X93">_xlfn.IFS(AND(L93="Pine",J93="n"),1.788*P93^-0.142*Q93^-0.312*R93^0.712,AND(L93="Pine",J93="a"),2.379*P93^0.085*Q93^-0.335*R93^0.505,L93="Spruce",52.76*P93^0.015*Q93^-0.487*R93^0.036,L93="Birch",0.516*P93^-0.613*Q93^0.488*R93^0.626,L93="Alder",2.279*P93^0.226*Q93^-1.309*R93^1.002,L93="Oak",0.08*P93^-0.338*Q93^0.973*R93^0.634,L93="Aspen",1.155*P93^0.532*Q93^-0.906*R93^0.735)</f>
        <v>7.63644322328695</v>
      </c>
      <c r="Y93" s="3" t="n">
        <f aca="false">U93+W93+X93</f>
        <v>110.169091745597</v>
      </c>
    </row>
    <row r="94" customFormat="false" ht="13.8" hidden="false" customHeight="false" outlineLevel="0" collapsed="false">
      <c r="A94" s="0" t="n">
        <v>93</v>
      </c>
      <c r="B94" s="0" t="n">
        <v>12.62</v>
      </c>
      <c r="C94" s="0" t="n">
        <v>14</v>
      </c>
      <c r="D94" s="0" t="s">
        <v>320</v>
      </c>
      <c r="E94" s="1" t="n">
        <v>500.343869018386</v>
      </c>
      <c r="F94" s="2" t="s">
        <v>325</v>
      </c>
      <c r="G94" s="0" t="s">
        <v>326</v>
      </c>
      <c r="H94" s="0" t="s">
        <v>327</v>
      </c>
      <c r="I94" s="0" t="s">
        <v>256</v>
      </c>
      <c r="J94" s="0" t="s">
        <v>29</v>
      </c>
      <c r="K94" s="0" t="n">
        <v>0</v>
      </c>
      <c r="L94" s="0" t="s">
        <v>35</v>
      </c>
      <c r="M94" s="0" t="n">
        <v>0</v>
      </c>
      <c r="N94" s="0" t="n">
        <v>35</v>
      </c>
      <c r="O94" s="0" t="n">
        <v>35</v>
      </c>
      <c r="P94" s="3" t="n">
        <v>22.5882396708679</v>
      </c>
      <c r="Q94" s="3" t="n">
        <v>11.3795494235341</v>
      </c>
      <c r="R94" s="3" t="n">
        <v>28.0320021297917</v>
      </c>
      <c r="S94" s="0" t="n">
        <v>700</v>
      </c>
      <c r="T94" s="1" t="n">
        <f aca="false" t="array" ref="T94:T94">_xlfn.IFS(AND(L94="Pine",J94="n"),0.959*P94^-0.347*Q94^1.386*R94^0.762,AND(L94="Pine",J94="a"),1.018*P94^-0.293*Q94^1.331*R94^0.761,L94="Spruce",3.017*P94^0.058*Q94^0.411*R94^0.967,L94="Birch",1.688*P94^0.067*Q94^0.784*R94^0.715,L94="Alder",0.737*P94^-0.1*Q94^0.965*R94^1.003,L94="Oak",0.685*P94^-0.0024*Q94^0.906*R94^0.974,L94="Aspen",0.863*P94^-0.063*Q94^0.913*R94^0.971)</f>
        <v>119.928719970005</v>
      </c>
      <c r="U94" s="3" t="n">
        <f aca="false" t="array" ref="U94:U94">_xlfn.IFS(AND(L94="Pine",J94="n"),0.279*P94^-0.324*Q94^1.394*R94^0.845,AND(L94="Pine",J94="a"),0.55*P94^-0.6*Q94^1.75*R94^0.573,L94="Spruce",1.597*P94^0.098*Q94^0.407*R94^0.89,L94="Birch",0.853*P94^0.058*Q94^0.788*R94^0.733,L94="Alder",0.232*P94^-0.095*Q94^1.058*R94^1.016,L94="Oak",0.27*P94^-0.098*Q94^1.086*R94^1.027,L94="Aspen",0.305*P94^-0.0093*Q94^0.806*R94^1.079)</f>
        <v>50.4025352070299</v>
      </c>
      <c r="V94" s="3" t="n">
        <f aca="false">_xlfn.IFS(AND(L94="Pine",J94="n"),0.198*P94^-0.757*Q94^1.342*R94^0.642,AND(L94="Pine",J94="a"),0.144*P94^-0.507*Q94^1.299*R94^0.524,L94="Spruce",0.068*P94^0.082*Q94^0.787*R94^1.11,L94="Birch",0.183*P94^-0.171*Q94^0.806*R94^0.803,L94="Alder",0.048*P94^0.156*Q94^0.514*R94^1.165,L94="Oak",0.132*P94^-0.037*Q94^0.633*R94^1.039,L94="Aspen",0.445*P94^0.651*Q94^-0.617*R94^1.049)</f>
        <v>4.15422491140894</v>
      </c>
      <c r="W94" s="3" t="n">
        <f aca="false" t="array" ref="W94:W94">_xlfn.IFS(AND(L94="Pine",J94="n"),0.581*P94^0.761*Q94^-0.689*R94^0.792,AND(L94="Pine",J94="a"),0.696*P94^0.847*Q94^-0.748*R94^0.771,L94="Spruce",12.54*P94^0.786*Q94^-0.074*R94^-0.239,L94="Birch",1.055*P94^-0.104*Q94^0.827*R94^0.109,L94="Alder",0.883*P94^1.273*Q94^-1.987*R94^1.338,L94="Oak",0.379*P94^0.44*Q94^0.341*R94^0.584,L94="Aspen",1.135*P94^1.66*Q94^-1.585*R94^0.923)</f>
        <v>16.3437804360996</v>
      </c>
      <c r="X94" s="3" t="n">
        <f aca="false" t="array" ref="X94:X94">_xlfn.IFS(AND(L94="Pine",J94="n"),1.788*P94^-0.142*Q94^-0.312*R94^0.712,AND(L94="Pine",J94="a"),2.379*P94^0.085*Q94^-0.335*R94^0.505,L94="Spruce",52.76*P94^0.015*Q94^-0.487*R94^0.036,L94="Birch",0.516*P94^-0.613*Q94^0.488*R94^0.626,L94="Alder",2.279*P94^0.226*Q94^-1.309*R94^1.002,L94="Oak",0.08*P94^-0.338*Q94^0.973*R94^0.634,L94="Aspen",1.155*P94^0.532*Q94^-0.906*R94^0.735)</f>
        <v>5.7721143527878</v>
      </c>
      <c r="Y94" s="3" t="n">
        <f aca="false">U94+W94+X94</f>
        <v>72.5184299959173</v>
      </c>
    </row>
    <row r="95" customFormat="false" ht="13.8" hidden="false" customHeight="false" outlineLevel="0" collapsed="false">
      <c r="A95" s="0" t="n">
        <v>94</v>
      </c>
      <c r="B95" s="0" t="n">
        <v>12.62</v>
      </c>
      <c r="C95" s="0" t="n">
        <v>14</v>
      </c>
      <c r="D95" s="0" t="s">
        <v>320</v>
      </c>
      <c r="E95" s="1" t="n">
        <v>500.343869018386</v>
      </c>
      <c r="F95" s="2" t="s">
        <v>328</v>
      </c>
      <c r="G95" s="0" t="s">
        <v>329</v>
      </c>
      <c r="H95" s="0" t="s">
        <v>330</v>
      </c>
      <c r="I95" s="0" t="s">
        <v>51</v>
      </c>
      <c r="J95" s="0" t="s">
        <v>29</v>
      </c>
      <c r="K95" s="0" t="n">
        <v>0</v>
      </c>
      <c r="L95" s="0" t="s">
        <v>35</v>
      </c>
      <c r="M95" s="0" t="n">
        <v>0</v>
      </c>
      <c r="N95" s="0" t="n">
        <v>23</v>
      </c>
      <c r="O95" s="0" t="n">
        <v>20</v>
      </c>
      <c r="P95" s="3" t="n">
        <v>16.5016468216384</v>
      </c>
      <c r="Q95" s="3" t="n">
        <v>8.58128566231112</v>
      </c>
      <c r="R95" s="3" t="n">
        <v>9.83113614844246</v>
      </c>
      <c r="S95" s="0" t="n">
        <v>460</v>
      </c>
      <c r="T95" s="1" t="n">
        <f aca="false" t="array" ref="T95:T95">_xlfn.IFS(AND(L95="Pine",J95="n"),0.959*P95^-0.347*Q95^1.386*R95^0.762,AND(L95="Pine",J95="a"),1.018*P95^-0.293*Q95^1.331*R95^0.761,L95="Spruce",3.017*P95^0.058*Q95^0.411*R95^0.967,L95="Birch",1.688*P95^0.067*Q95^0.784*R95^0.715,L95="Alder",0.737*P95^-0.1*Q95^0.965*R95^1.003,L95="Oak",0.685*P95^-0.0024*Q95^0.906*R95^0.974,L95="Aspen",0.863*P95^-0.063*Q95^0.913*R95^0.971)</f>
        <v>40.7009209204893</v>
      </c>
      <c r="U95" s="3" t="n">
        <f aca="false" t="array" ref="U95:U95">_xlfn.IFS(AND(L95="Pine",J95="n"),0.279*P95^-0.324*Q95^1.394*R95^0.845,AND(L95="Pine",J95="a"),0.55*P95^-0.6*Q95^1.75*R95^0.573,L95="Spruce",1.597*P95^0.098*Q95^0.407*R95^0.89,L95="Birch",0.853*P95^0.058*Q95^0.788*R95^0.733,L95="Alder",0.232*P95^-0.095*Q95^1.058*R95^1.016,L95="Oak",0.27*P95^-0.098*Q95^1.086*R95^1.027,L95="Aspen",0.305*P95^-0.0093*Q95^0.806*R95^1.079)</f>
        <v>15.5327190330388</v>
      </c>
      <c r="V95" s="3" t="n">
        <f aca="false">_xlfn.IFS(AND(L95="Pine",J95="n"),0.198*P95^-0.757*Q95^1.342*R95^0.642,AND(L95="Pine",J95="a"),0.144*P95^-0.507*Q95^1.299*R95^0.524,L95="Spruce",0.068*P95^0.082*Q95^0.787*R95^1.11,L95="Birch",0.183*P95^-0.171*Q95^0.806*R95^0.803,L95="Alder",0.048*P95^0.156*Q95^0.514*R95^1.165,L95="Oak",0.132*P95^-0.037*Q95^0.633*R95^1.039,L95="Aspen",0.445*P95^0.651*Q95^-0.617*R95^1.049)</f>
        <v>1.84109365761988</v>
      </c>
      <c r="W95" s="3" t="n">
        <f aca="false" t="array" ref="W95:W95">_xlfn.IFS(AND(L95="Pine",J95="n"),0.581*P95^0.761*Q95^-0.689*R95^0.792,AND(L95="Pine",J95="a"),0.696*P95^0.847*Q95^-0.748*R95^0.771,L95="Spruce",12.54*P95^0.786*Q95^-0.074*R95^-0.239,L95="Birch",1.055*P95^-0.104*Q95^0.827*R95^0.109,L95="Alder",0.883*P95^1.273*Q95^-1.987*R95^1.338,L95="Oak",0.379*P95^0.44*Q95^0.341*R95^0.584,L95="Aspen",1.135*P95^1.66*Q95^-1.585*R95^0.923)</f>
        <v>6.81771686854394</v>
      </c>
      <c r="X95" s="3" t="n">
        <f aca="false" t="array" ref="X95:X95">_xlfn.IFS(AND(L95="Pine",J95="n"),1.788*P95^-0.142*Q95^-0.312*R95^0.712,AND(L95="Pine",J95="a"),2.379*P95^0.085*Q95^-0.335*R95^0.505,L95="Spruce",52.76*P95^0.015*Q95^-0.487*R95^0.036,L95="Birch",0.516*P95^-0.613*Q95^0.488*R95^0.626,L95="Alder",2.279*P95^0.226*Q95^-1.309*R95^1.002,L95="Oak",0.08*P95^-0.338*Q95^0.973*R95^0.634,L95="Aspen",1.155*P95^0.532*Q95^-0.906*R95^0.735)</f>
        <v>3.12567734770981</v>
      </c>
      <c r="Y95" s="3" t="n">
        <f aca="false">U95+W95+X95</f>
        <v>25.4761132492926</v>
      </c>
    </row>
    <row r="96" customFormat="false" ht="13.8" hidden="false" customHeight="false" outlineLevel="0" collapsed="false">
      <c r="A96" s="0" t="n">
        <v>95</v>
      </c>
      <c r="B96" s="0" t="n">
        <v>8.92</v>
      </c>
      <c r="C96" s="0" t="n">
        <v>10</v>
      </c>
      <c r="D96" s="0" t="s">
        <v>266</v>
      </c>
      <c r="E96" s="1" t="n">
        <v>249.965217712587</v>
      </c>
      <c r="F96" s="2" t="n">
        <v>43837.4965277778</v>
      </c>
      <c r="G96" s="0" t="s">
        <v>331</v>
      </c>
      <c r="H96" s="0" t="s">
        <v>332</v>
      </c>
      <c r="I96" s="0" t="s">
        <v>51</v>
      </c>
      <c r="J96" s="0" t="s">
        <v>29</v>
      </c>
      <c r="K96" s="0" t="n">
        <v>0</v>
      </c>
      <c r="L96" s="0" t="s">
        <v>333</v>
      </c>
      <c r="M96" s="0" t="n">
        <v>4</v>
      </c>
      <c r="N96" s="0" t="n">
        <v>46</v>
      </c>
      <c r="O96" s="0" t="n">
        <v>25</v>
      </c>
      <c r="P96" s="3" t="n">
        <v>11.2782977438973</v>
      </c>
      <c r="Q96" s="3" t="n">
        <v>14.6693477703922</v>
      </c>
      <c r="R96" s="3" t="n">
        <v>17.9849785839249</v>
      </c>
      <c r="S96" s="0" t="n">
        <v>1800</v>
      </c>
      <c r="T96" s="1" t="n">
        <f aca="false" t="array" ref="T96:T96">_xlfn.IFS(AND(L96="Pine",J96="n"),0.959*P96^-0.347*Q96^1.386*R96^0.762,AND(L96="Pine",J96="a"),1.018*P96^-0.293*Q96^1.331*R96^0.761,L96="Spruce",3.017*P96^0.058*Q96^0.411*R96^0.967,L96="Birch",1.688*P96^0.067*Q96^0.784*R96^0.715,L96="Alder",0.737*P96^-0.1*Q96^0.965*R96^1.003,L96="Oak",0.685*P96^-0.0024*Q96^0.906*R96^0.974,L96="Aspen",0.863*P96^-0.063*Q96^0.913*R96^0.971)</f>
        <v>142.28858270978</v>
      </c>
      <c r="U96" s="3" t="n">
        <f aca="false" t="array" ref="U96:U96">_xlfn.IFS(AND(L96="Pine",J96="n"),0.279*P96^-0.324*Q96^1.394*R96^0.845,AND(L96="Pine",J96="a"),0.55*P96^-0.6*Q96^1.75*R96^0.573,L96="Spruce",1.597*P96^0.098*Q96^0.407*R96^0.89,L96="Birch",0.853*P96^0.058*Q96^0.788*R96^0.733,L96="Alder",0.232*P96^-0.095*Q96^1.058*R96^1.016,L96="Oak",0.27*P96^-0.098*Q96^1.086*R96^1.027,L96="Aspen",0.305*P96^-0.0093*Q96^0.806*R96^1.079)</f>
        <v>58.7068653549041</v>
      </c>
      <c r="V96" s="3" t="n">
        <f aca="false">_xlfn.IFS(AND(L96="Pine",J96="n"),0.198*P96^-0.757*Q96^1.342*R96^0.642,AND(L96="Pine",J96="a"),0.144*P96^-0.507*Q96^1.299*R96^0.524,L96="Spruce",0.068*P96^0.082*Q96^0.787*R96^1.11,L96="Birch",0.183*P96^-0.171*Q96^0.806*R96^0.803,L96="Alder",0.048*P96^0.156*Q96^0.514*R96^1.165,L96="Oak",0.132*P96^-0.037*Q96^0.633*R96^1.039,L96="Aspen",0.445*P96^0.651*Q96^-0.617*R96^1.049)</f>
        <v>8.51325438148943</v>
      </c>
      <c r="W96" s="3" t="n">
        <f aca="false" t="array" ref="W96:W96">_xlfn.IFS(AND(L96="Pine",J96="n"),0.581*P96^0.761*Q96^-0.689*R96^0.792,AND(L96="Pine",J96="a"),0.696*P96^0.847*Q96^-0.748*R96^0.771,L96="Spruce",12.54*P96^0.786*Q96^-0.074*R96^-0.239,L96="Birch",1.055*P96^-0.104*Q96^0.827*R96^0.109,L96="Alder",0.883*P96^1.273*Q96^-1.987*R96^1.338,L96="Oak",0.379*P96^0.44*Q96^0.341*R96^0.584,L96="Aspen",1.135*P96^1.66*Q96^-1.585*R96^0.923)</f>
        <v>12.9193570031824</v>
      </c>
      <c r="X96" s="3" t="n">
        <f aca="false" t="array" ref="X96:X96">_xlfn.IFS(AND(L96="Pine",J96="n"),1.788*P96^-0.142*Q96^-0.312*R96^0.712,AND(L96="Pine",J96="a"),2.379*P96^0.085*Q96^-0.335*R96^0.505,L96="Spruce",52.76*P96^0.015*Q96^-0.487*R96^0.036,L96="Birch",0.516*P96^-0.613*Q96^0.488*R96^0.626,L96="Alder",2.279*P96^0.226*Q96^-1.309*R96^1.002,L96="Oak",0.08*P96^-0.338*Q96^0.973*R96^0.634,L96="Aspen",1.155*P96^0.532*Q96^-0.906*R96^0.735)</f>
        <v>3.07585714835672</v>
      </c>
      <c r="Y96" s="3" t="n">
        <f aca="false">U96+W96+X96</f>
        <v>74.7020795064432</v>
      </c>
    </row>
    <row r="97" customFormat="false" ht="13.8" hidden="false" customHeight="false" outlineLevel="0" collapsed="false">
      <c r="A97" s="0" t="n">
        <v>96</v>
      </c>
      <c r="B97" s="0" t="n">
        <v>8.92</v>
      </c>
      <c r="C97" s="0" t="n">
        <v>10</v>
      </c>
      <c r="D97" s="0" t="s">
        <v>266</v>
      </c>
      <c r="E97" s="1" t="n">
        <v>249.965217712587</v>
      </c>
      <c r="F97" s="2" t="n">
        <v>43837.5541666667</v>
      </c>
      <c r="G97" s="0" t="s">
        <v>334</v>
      </c>
      <c r="H97" s="0" t="s">
        <v>335</v>
      </c>
      <c r="I97" s="0" t="s">
        <v>51</v>
      </c>
      <c r="J97" s="0" t="s">
        <v>29</v>
      </c>
      <c r="K97" s="0" t="n">
        <v>0</v>
      </c>
      <c r="L97" s="0" t="s">
        <v>30</v>
      </c>
      <c r="M97" s="0" t="n">
        <v>2</v>
      </c>
      <c r="N97" s="0" t="n">
        <v>110</v>
      </c>
      <c r="O97" s="0" t="n">
        <v>18</v>
      </c>
      <c r="P97" s="3" t="n">
        <v>7.91278995664356</v>
      </c>
      <c r="Q97" s="3" t="n">
        <v>13.8183676543522</v>
      </c>
      <c r="R97" s="3" t="n">
        <v>19.2794948621529</v>
      </c>
      <c r="S97" s="0" t="n">
        <v>3920</v>
      </c>
      <c r="T97" s="1" t="n">
        <f aca="false" t="array" ref="T97:T97">_xlfn.IFS(AND(L97="Pine",J97="n"),0.959*P97^-0.347*Q97^1.386*R97^0.762,AND(L97="Pine",J97="a"),1.018*P97^-0.293*Q97^1.331*R97^0.761,L97="Spruce",3.017*P97^0.058*Q97^0.411*R97^0.967,L97="Birch",1.688*P97^0.067*Q97^0.784*R97^0.715,L97="Alder",0.737*P97^-0.1*Q97^0.965*R97^1.003,L97="Oak",0.685*P97^-0.0024*Q97^0.906*R97^0.974,L97="Aspen",0.863*P97^-0.063*Q97^0.913*R97^0.971)</f>
        <v>126.043950136457</v>
      </c>
      <c r="U97" s="3" t="n">
        <f aca="false" t="array" ref="U97:U97">_xlfn.IFS(AND(L97="Pine",J97="n"),0.279*P97^-0.324*Q97^1.394*R97^0.845,AND(L97="Pine",J97="a"),0.55*P97^-0.6*Q97^1.75*R97^0.573,L97="Spruce",1.597*P97^0.098*Q97^0.407*R97^0.89,L97="Birch",0.853*P97^0.058*Q97^0.788*R97^0.733,L97="Alder",0.232*P97^-0.095*Q97^1.058*R97^1.016,L97="Oak",0.27*P97^-0.098*Q97^1.086*R97^1.027,L97="Aspen",0.305*P97^-0.0093*Q97^0.806*R97^1.079)</f>
        <v>66.6357324916813</v>
      </c>
      <c r="V97" s="3" t="n">
        <f aca="false">_xlfn.IFS(AND(L97="Pine",J97="n"),0.198*P97^-0.757*Q97^1.342*R97^0.642,AND(L97="Pine",J97="a"),0.144*P97^-0.507*Q97^1.299*R97^0.524,L97="Spruce",0.068*P97^0.082*Q97^0.787*R97^1.11,L97="Birch",0.183*P97^-0.171*Q97^0.806*R97^0.803,L97="Alder",0.048*P97^0.156*Q97^0.514*R97^1.165,L97="Oak",0.132*P97^-0.037*Q97^0.633*R97^1.039,L97="Aspen",0.445*P97^0.651*Q97^-0.617*R97^1.049)</f>
        <v>11.4809193070655</v>
      </c>
      <c r="W97" s="3" t="n">
        <f aca="false" t="array" ref="W97:W97">_xlfn.IFS(AND(L97="Pine",J97="n"),0.581*P97^0.761*Q97^-0.689*R97^0.792,AND(L97="Pine",J97="a"),0.696*P97^0.847*Q97^-0.748*R97^0.771,L97="Spruce",12.54*P97^0.786*Q97^-0.074*R97^-0.239,L97="Birch",1.055*P97^-0.104*Q97^0.827*R97^0.109,L97="Alder",0.883*P97^1.273*Q97^-1.987*R97^1.338,L97="Oak",0.379*P97^0.44*Q97^0.341*R97^0.584,L97="Aspen",1.135*P97^1.66*Q97^-1.585*R97^0.923)</f>
        <v>10.3052689374447</v>
      </c>
      <c r="X97" s="3" t="n">
        <f aca="false" t="array" ref="X97:X97">_xlfn.IFS(AND(L97="Pine",J97="n"),1.788*P97^-0.142*Q97^-0.312*R97^0.712,AND(L97="Pine",J97="a"),2.379*P97^0.085*Q97^-0.335*R97^0.505,L97="Spruce",52.76*P97^0.015*Q97^-0.487*R97^0.036,L97="Birch",0.516*P97^-0.613*Q97^0.488*R97^0.626,L97="Alder",2.279*P97^0.226*Q97^-1.309*R97^1.002,L97="Oak",0.08*P97^-0.338*Q97^0.973*R97^0.634,L97="Aspen",1.155*P97^0.532*Q97^-0.906*R97^0.735)</f>
        <v>3.33415973158902</v>
      </c>
      <c r="Y97" s="3" t="n">
        <f aca="false">U97+W97+X97</f>
        <v>80.2751611607148</v>
      </c>
    </row>
    <row r="98" customFormat="false" ht="13.8" hidden="false" customHeight="false" outlineLevel="0" collapsed="false">
      <c r="A98" s="0" t="n">
        <v>97</v>
      </c>
      <c r="B98" s="0" t="n">
        <v>8.92</v>
      </c>
      <c r="D98" s="0" t="s">
        <v>336</v>
      </c>
      <c r="E98" s="1" t="n">
        <v>249.965217712587</v>
      </c>
      <c r="F98" s="2" t="n">
        <v>43992.4881944444</v>
      </c>
      <c r="G98" s="0" t="s">
        <v>337</v>
      </c>
      <c r="H98" s="0" t="s">
        <v>338</v>
      </c>
      <c r="I98" s="0" t="s">
        <v>224</v>
      </c>
      <c r="J98" s="0" t="s">
        <v>34</v>
      </c>
      <c r="K98" s="0" t="n">
        <v>1</v>
      </c>
      <c r="L98" s="0" t="s">
        <v>35</v>
      </c>
      <c r="M98" s="0" t="n">
        <v>0</v>
      </c>
      <c r="N98" s="0" t="n">
        <v>39</v>
      </c>
      <c r="O98" s="0" t="n">
        <v>58</v>
      </c>
      <c r="P98" s="3" t="n">
        <v>16.0416125540213</v>
      </c>
      <c r="Q98" s="3" t="n">
        <v>17.5158207324639</v>
      </c>
      <c r="R98" s="3" t="n">
        <v>31.5334110880975</v>
      </c>
      <c r="S98" s="0" t="n">
        <v>1560</v>
      </c>
      <c r="T98" s="1" t="n">
        <f aca="false" t="array" ref="T98:T98">_xlfn.IFS(AND(L98="Pine",J98="n"),0.959*P98^-0.347*Q98^1.386*R98^0.762,AND(L98="Pine",J98="a"),1.018*P98^-0.293*Q98^1.331*R98^0.761,L98="Spruce",3.017*P98^0.058*Q98^0.411*R98^0.967,L98="Birch",1.688*P98^0.067*Q98^0.784*R98^0.715,L98="Alder",0.737*P98^-0.1*Q98^0.965*R98^1.003,L98="Oak",0.685*P98^-0.0024*Q98^0.906*R98^0.974,L98="Aspen",0.863*P98^-0.063*Q98^0.913*R98^0.971)</f>
        <v>281.955640270082</v>
      </c>
      <c r="U98" s="3" t="n">
        <f aca="false" t="array" ref="U98:U98">_xlfn.IFS(AND(L98="Pine",J98="n"),0.279*P98^-0.324*Q98^1.394*R98^0.845,AND(L98="Pine",J98="a"),0.55*P98^-0.6*Q98^1.75*R98^0.573,L98="Spruce",1.597*P98^0.098*Q98^0.407*R98^0.89,L98="Birch",0.853*P98^0.058*Q98^0.788*R98^0.733,L98="Alder",0.232*P98^-0.095*Q98^1.058*R98^1.016,L98="Oak",0.27*P98^-0.098*Q98^1.086*R98^1.027,L98="Aspen",0.305*P98^-0.0093*Q98^0.806*R98^1.079)</f>
        <v>112.723117731107</v>
      </c>
      <c r="V98" s="3" t="n">
        <f aca="false">_xlfn.IFS(AND(L98="Pine",J98="n"),0.198*P98^-0.757*Q98^1.342*R98^0.642,AND(L98="Pine",J98="a"),0.144*P98^-0.507*Q98^1.299*R98^0.524,L98="Spruce",0.068*P98^0.082*Q98^0.787*R98^1.11,L98="Birch",0.183*P98^-0.171*Q98^0.806*R98^0.803,L98="Alder",0.048*P98^0.156*Q98^0.514*R98^1.165,L98="Oak",0.132*P98^-0.037*Q98^0.633*R98^1.039,L98="Aspen",0.445*P98^0.651*Q98^-0.617*R98^1.049)</f>
        <v>8.86898524553683</v>
      </c>
      <c r="W98" s="3" t="n">
        <f aca="false" t="array" ref="W98:W98">_xlfn.IFS(AND(L98="Pine",J98="n"),0.581*P98^0.761*Q98^-0.689*R98^0.792,AND(L98="Pine",J98="a"),0.696*P98^0.847*Q98^-0.748*R98^0.771,L98="Spruce",12.54*P98^0.786*Q98^-0.074*R98^-0.239,L98="Birch",1.055*P98^-0.104*Q98^0.827*R98^0.109,L98="Alder",0.883*P98^1.273*Q98^-1.987*R98^1.338,L98="Oak",0.379*P98^0.44*Q98^0.341*R98^0.584,L98="Aspen",1.135*P98^1.66*Q98^-1.585*R98^0.923)</f>
        <v>12.2721516000922</v>
      </c>
      <c r="X98" s="3" t="n">
        <f aca="false" t="array" ref="X98:X98">_xlfn.IFS(AND(L98="Pine",J98="n"),1.788*P98^-0.142*Q98^-0.312*R98^0.712,AND(L98="Pine",J98="a"),2.379*P98^0.085*Q98^-0.335*R98^0.505,L98="Spruce",52.76*P98^0.015*Q98^-0.487*R98^0.036,L98="Birch",0.516*P98^-0.613*Q98^0.488*R98^0.626,L98="Alder",2.279*P98^0.226*Q98^-1.309*R98^1.002,L98="Oak",0.08*P98^-0.338*Q98^0.973*R98^0.634,L98="Aspen",1.155*P98^0.532*Q98^-0.906*R98^0.735)</f>
        <v>6.59432944656135</v>
      </c>
      <c r="Y98" s="3" t="n">
        <f aca="false">U98+W98+X98</f>
        <v>131.589598777761</v>
      </c>
    </row>
    <row r="99" customFormat="false" ht="13.8" hidden="false" customHeight="false" outlineLevel="0" collapsed="false">
      <c r="A99" s="0" t="n">
        <v>98</v>
      </c>
      <c r="B99" s="0" t="n">
        <v>8.92</v>
      </c>
      <c r="C99" s="0" t="n">
        <v>6</v>
      </c>
      <c r="D99" s="0" t="s">
        <v>339</v>
      </c>
      <c r="E99" s="1" t="n">
        <v>249.965217712587</v>
      </c>
      <c r="F99" s="2" t="n">
        <v>43992.5368055556</v>
      </c>
      <c r="G99" s="0" t="s">
        <v>340</v>
      </c>
      <c r="H99" s="0" t="s">
        <v>341</v>
      </c>
      <c r="I99" s="0" t="s">
        <v>224</v>
      </c>
      <c r="J99" s="0" t="s">
        <v>34</v>
      </c>
      <c r="K99" s="0" t="n">
        <v>1</v>
      </c>
      <c r="L99" s="0" t="s">
        <v>35</v>
      </c>
      <c r="M99" s="0" t="n">
        <v>0</v>
      </c>
      <c r="N99" s="0" t="n">
        <v>74</v>
      </c>
      <c r="O99" s="0" t="n">
        <v>60</v>
      </c>
      <c r="P99" s="3" t="n">
        <v>14.7329461239949</v>
      </c>
      <c r="Q99" s="3" t="n">
        <v>18.1023678353288</v>
      </c>
      <c r="R99" s="3" t="n">
        <v>45.6945394035673</v>
      </c>
      <c r="S99" s="0" t="n">
        <v>2680</v>
      </c>
      <c r="T99" s="1" t="n">
        <f aca="false" t="array" ref="T99:T99">_xlfn.IFS(AND(L99="Pine",J99="n"),0.959*P99^-0.347*Q99^1.386*R99^0.762,AND(L99="Pine",J99="a"),1.018*P99^-0.293*Q99^1.331*R99^0.761,L99="Spruce",3.017*P99^0.058*Q99^0.411*R99^0.967,L99="Birch",1.688*P99^0.067*Q99^0.784*R99^0.715,L99="Alder",0.737*P99^-0.1*Q99^0.965*R99^1.003,L99="Oak",0.685*P99^-0.0024*Q99^0.906*R99^0.974,L99="Aspen",0.863*P99^-0.063*Q99^0.913*R99^0.971)</f>
        <v>400.535909579571</v>
      </c>
      <c r="U99" s="3" t="n">
        <f aca="false" t="array" ref="U99:U99">_xlfn.IFS(AND(L99="Pine",J99="n"),0.279*P99^-0.324*Q99^1.394*R99^0.845,AND(L99="Pine",J99="a"),0.55*P99^-0.6*Q99^1.75*R99^0.573,L99="Spruce",1.597*P99^0.098*Q99^0.407*R99^0.89,L99="Birch",0.853*P99^0.058*Q99^0.788*R99^0.733,L99="Alder",0.232*P99^-0.095*Q99^1.058*R99^1.016,L99="Oak",0.27*P99^-0.098*Q99^1.086*R99^1.027,L99="Aspen",0.305*P99^-0.0093*Q99^0.806*R99^1.079)</f>
        <v>155.427585229944</v>
      </c>
      <c r="V99" s="3" t="n">
        <f aca="false">_xlfn.IFS(AND(L99="Pine",J99="n"),0.198*P99^-0.757*Q99^1.342*R99^0.642,AND(L99="Pine",J99="a"),0.144*P99^-0.507*Q99^1.299*R99^0.524,L99="Spruce",0.068*P99^0.082*Q99^0.787*R99^1.11,L99="Birch",0.183*P99^-0.171*Q99^0.806*R99^0.803,L99="Alder",0.048*P99^0.156*Q99^0.514*R99^1.165,L99="Oak",0.132*P99^-0.037*Q99^0.633*R99^1.039,L99="Aspen",0.445*P99^0.651*Q99^-0.617*R99^1.049)</f>
        <v>11.7383438062023</v>
      </c>
      <c r="W99" s="3" t="n">
        <f aca="false" t="array" ref="W99:W99">_xlfn.IFS(AND(L99="Pine",J99="n"),0.581*P99^0.761*Q99^-0.689*R99^0.792,AND(L99="Pine",J99="a"),0.696*P99^0.847*Q99^-0.748*R99^0.771,L99="Spruce",12.54*P99^0.786*Q99^-0.074*R99^-0.239,L99="Birch",1.055*P99^-0.104*Q99^0.827*R99^0.109,L99="Alder",0.883*P99^1.273*Q99^-1.987*R99^1.338,L99="Oak",0.379*P99^0.44*Q99^0.341*R99^0.584,L99="Aspen",1.135*P99^1.66*Q99^-1.585*R99^0.923)</f>
        <v>14.8292723558636</v>
      </c>
      <c r="X99" s="3" t="n">
        <f aca="false" t="array" ref="X99:X99">_xlfn.IFS(AND(L99="Pine",J99="n"),1.788*P99^-0.142*Q99^-0.312*R99^0.712,AND(L99="Pine",J99="a"),2.379*P99^0.085*Q99^-0.335*R99^0.505,L99="Spruce",52.76*P99^0.015*Q99^-0.487*R99^0.036,L99="Birch",0.516*P99^-0.613*Q99^0.488*R99^0.626,L99="Alder",2.279*P99^0.226*Q99^-1.309*R99^1.002,L99="Oak",0.08*P99^-0.338*Q99^0.973*R99^0.634,L99="Aspen",1.155*P99^0.532*Q99^-0.906*R99^0.735)</f>
        <v>7.80888770478167</v>
      </c>
      <c r="Y99" s="3" t="n">
        <f aca="false">U99+W99+X99</f>
        <v>178.065745290589</v>
      </c>
    </row>
    <row r="100" customFormat="false" ht="13.8" hidden="false" customHeight="false" outlineLevel="0" collapsed="false">
      <c r="A100" s="0" t="n">
        <v>99</v>
      </c>
      <c r="B100" s="0" t="n">
        <v>5.64</v>
      </c>
      <c r="C100" s="0" t="n">
        <v>6</v>
      </c>
      <c r="D100" s="0" t="s">
        <v>339</v>
      </c>
      <c r="E100" s="1" t="n">
        <v>99.9328056736299</v>
      </c>
      <c r="F100" s="2" t="n">
        <v>43992.5701388889</v>
      </c>
      <c r="G100" s="0" t="s">
        <v>342</v>
      </c>
      <c r="H100" s="0" t="s">
        <v>343</v>
      </c>
      <c r="I100" s="0" t="s">
        <v>224</v>
      </c>
      <c r="J100" s="0" t="s">
        <v>34</v>
      </c>
      <c r="K100" s="0" t="n">
        <v>1</v>
      </c>
      <c r="L100" s="0" t="s">
        <v>35</v>
      </c>
      <c r="M100" s="0" t="n">
        <v>0</v>
      </c>
      <c r="N100" s="0" t="n">
        <v>32</v>
      </c>
      <c r="O100" s="0" t="n">
        <v>40</v>
      </c>
      <c r="P100" s="3" t="n">
        <v>15.3872241377926</v>
      </c>
      <c r="Q100" s="3" t="n">
        <v>17.6730209322566</v>
      </c>
      <c r="R100" s="3" t="n">
        <v>55.8243423369046</v>
      </c>
      <c r="S100" s="0" t="n">
        <v>3000</v>
      </c>
      <c r="T100" s="1" t="n">
        <f aca="false" t="array" ref="T100:T100">_xlfn.IFS(AND(L100="Pine",J100="n"),0.959*P100^-0.347*Q100^1.386*R100^0.762,AND(L100="Pine",J100="a"),1.018*P100^-0.293*Q100^1.331*R100^0.761,L100="Spruce",3.017*P100^0.058*Q100^0.411*R100^0.967,L100="Birch",1.688*P100^0.067*Q100^0.784*R100^0.715,L100="Alder",0.737*P100^-0.1*Q100^0.965*R100^1.003,L100="Oak",0.685*P100^-0.0024*Q100^0.906*R100^0.974,L100="Aspen",0.863*P100^-0.063*Q100^0.913*R100^0.971)</f>
        <v>446.080512675626</v>
      </c>
      <c r="U100" s="3" t="n">
        <f aca="false" t="array" ref="U100:U100">_xlfn.IFS(AND(L100="Pine",J100="n"),0.279*P100^-0.324*Q100^1.394*R100^0.845,AND(L100="Pine",J100="a"),0.55*P100^-0.6*Q100^1.75*R100^0.573,L100="Spruce",1.597*P100^0.098*Q100^0.407*R100^0.89,L100="Birch",0.853*P100^0.058*Q100^0.788*R100^0.733,L100="Alder",0.232*P100^-0.095*Q100^1.058*R100^1.016,L100="Oak",0.27*P100^-0.098*Q100^1.086*R100^1.027,L100="Aspen",0.305*P100^-0.0093*Q100^0.806*R100^1.079)</f>
        <v>162.8509659197</v>
      </c>
      <c r="V100" s="3" t="n">
        <f aca="false">_xlfn.IFS(AND(L100="Pine",J100="n"),0.198*P100^-0.757*Q100^1.342*R100^0.642,AND(L100="Pine",J100="a"),0.144*P100^-0.507*Q100^1.299*R100^0.524,L100="Spruce",0.068*P100^0.082*Q100^0.787*R100^1.11,L100="Birch",0.183*P100^-0.171*Q100^0.806*R100^0.803,L100="Alder",0.048*P100^0.156*Q100^0.514*R100^1.165,L100="Oak",0.132*P100^-0.037*Q100^0.633*R100^1.039,L100="Aspen",0.445*P100^0.651*Q100^-0.617*R100^1.049)</f>
        <v>12.3613107201587</v>
      </c>
      <c r="W100" s="3" t="n">
        <f aca="false" t="array" ref="W100:W100">_xlfn.IFS(AND(L100="Pine",J100="n"),0.581*P100^0.761*Q100^-0.689*R100^0.792,AND(L100="Pine",J100="a"),0.696*P100^0.847*Q100^-0.748*R100^0.771,L100="Spruce",12.54*P100^0.786*Q100^-0.074*R100^-0.239,L100="Birch",1.055*P100^-0.104*Q100^0.827*R100^0.109,L100="Alder",0.883*P100^1.273*Q100^-1.987*R100^1.338,L100="Oak",0.379*P100^0.44*Q100^0.341*R100^0.584,L100="Aspen",1.135*P100^1.66*Q100^-1.585*R100^0.923)</f>
        <v>18.2787516374734</v>
      </c>
      <c r="X100" s="3" t="n">
        <f aca="false" t="array" ref="X100:X100">_xlfn.IFS(AND(L100="Pine",J100="n"),1.788*P100^-0.142*Q100^-0.312*R100^0.712,AND(L100="Pine",J100="a"),2.379*P100^0.085*Q100^-0.335*R100^0.505,L100="Spruce",52.76*P100^0.015*Q100^-0.487*R100^0.036,L100="Birch",0.516*P100^-0.613*Q100^0.488*R100^0.626,L100="Alder",2.279*P100^0.226*Q100^-1.309*R100^1.002,L100="Oak",0.08*P100^-0.338*Q100^0.973*R100^0.634,L100="Aspen",1.155*P100^0.532*Q100^-0.906*R100^0.735)</f>
        <v>8.74178007476213</v>
      </c>
      <c r="Y100" s="3" t="n">
        <f aca="false">U100+W100+X100</f>
        <v>189.871497631936</v>
      </c>
    </row>
    <row r="101" customFormat="false" ht="13.8" hidden="false" customHeight="false" outlineLevel="0" collapsed="false">
      <c r="A101" s="0" t="s">
        <v>344</v>
      </c>
      <c r="B101" s="0" t="n">
        <v>8.92</v>
      </c>
      <c r="D101" s="0" t="s">
        <v>345</v>
      </c>
      <c r="E101" s="1" t="n">
        <v>249.965217712587</v>
      </c>
      <c r="F101" s="2" t="n">
        <v>44258.4277777778</v>
      </c>
      <c r="G101" s="0" t="n">
        <v>51.36836</v>
      </c>
      <c r="H101" s="0" t="n">
        <v>30.02035</v>
      </c>
      <c r="I101" s="0" t="s">
        <v>33</v>
      </c>
      <c r="J101" s="0" t="s">
        <v>34</v>
      </c>
      <c r="K101" s="0" t="n">
        <v>1</v>
      </c>
      <c r="L101" s="0" t="s">
        <v>35</v>
      </c>
      <c r="M101" s="0" t="n">
        <v>0</v>
      </c>
      <c r="N101" s="0" t="n">
        <v>25</v>
      </c>
      <c r="O101" s="0" t="n">
        <v>68</v>
      </c>
      <c r="P101" s="3" t="n">
        <v>26.0609653129633</v>
      </c>
      <c r="Q101" s="3" t="n">
        <v>25.4232843508215</v>
      </c>
      <c r="R101" s="3" t="n">
        <v>49.0816475296105</v>
      </c>
      <c r="S101" s="0" t="n">
        <v>920</v>
      </c>
      <c r="T101" s="1" t="n">
        <f aca="false" t="array" ref="T101:T101">_xlfn.IFS(AND(L101="Pine",J101="n"),0.959*P101^-0.347*Q101^1.386*R101^0.762,AND(L101="Pine",J101="a"),1.018*P101^-0.293*Q101^1.331*R101^0.761,L101="Spruce",3.017*P101^0.058*Q101^0.411*R101^0.967,L101="Birch",1.688*P101^0.067*Q101^0.784*R101^0.715,L101="Alder",0.737*P101^-0.1*Q101^0.965*R101^1.003,L101="Oak",0.685*P101^-0.0024*Q101^0.906*R101^0.974,L101="Aspen",0.863*P101^-0.063*Q101^0.913*R101^0.971)</f>
        <v>562.361207048542</v>
      </c>
      <c r="U101" s="3" t="n">
        <f aca="false" t="array" ref="U101:U101">_xlfn.IFS(AND(L101="Pine",J101="n"),0.279*P101^-0.324*Q101^1.394*R101^0.845,AND(L101="Pine",J101="a"),0.55*P101^-0.6*Q101^1.75*R101^0.573,L101="Spruce",1.597*P101^0.098*Q101^0.407*R101^0.89,L101="Birch",0.853*P101^0.058*Q101^0.788*R101^0.733,L101="Alder",0.232*P101^-0.095*Q101^1.058*R101^1.016,L101="Oak",0.27*P101^-0.098*Q101^1.086*R101^1.027,L101="Aspen",0.305*P101^-0.0093*Q101^0.806*R101^1.079)</f>
        <v>208.362926958444</v>
      </c>
      <c r="V101" s="3" t="n">
        <f aca="false">_xlfn.IFS(AND(L101="Pine",J101="n"),0.198*P101^-0.757*Q101^1.342*R101^0.642,AND(L101="Pine",J101="a"),0.144*P101^-0.507*Q101^1.299*R101^0.524,L101="Spruce",0.068*P101^0.082*Q101^0.787*R101^1.11,L101="Birch",0.183*P101^-0.171*Q101^0.806*R101^0.803,L101="Alder",0.048*P101^0.156*Q101^0.514*R101^1.165,L101="Oak",0.132*P101^-0.037*Q101^0.633*R101^1.039,L101="Aspen",0.445*P101^0.651*Q101^-0.617*R101^1.049)</f>
        <v>14.1870746717874</v>
      </c>
      <c r="W101" s="3" t="n">
        <f aca="false" t="array" ref="W101:W101">_xlfn.IFS(AND(L101="Pine",J101="n"),0.581*P101^0.761*Q101^-0.689*R101^0.792,AND(L101="Pine",J101="a"),0.696*P101^0.847*Q101^-0.748*R101^0.771,L101="Spruce",12.54*P101^0.786*Q101^-0.074*R101^-0.239,L101="Birch",1.055*P101^-0.104*Q101^0.827*R101^0.109,L101="Alder",0.883*P101^1.273*Q101^-1.987*R101^1.338,L101="Oak",0.379*P101^0.44*Q101^0.341*R101^0.584,L101="Aspen",1.135*P101^1.66*Q101^-1.585*R101^0.923)</f>
        <v>19.703281616795</v>
      </c>
      <c r="X101" s="3" t="n">
        <f aca="false" t="array" ref="X101:X101">_xlfn.IFS(AND(L101="Pine",J101="n"),1.788*P101^-0.142*Q101^-0.312*R101^0.712,AND(L101="Pine",J101="a"),2.379*P101^0.085*Q101^-0.335*R101^0.505,L101="Spruce",52.76*P101^0.015*Q101^-0.487*R101^0.036,L101="Birch",0.516*P101^-0.613*Q101^0.488*R101^0.626,L101="Alder",2.279*P101^0.226*Q101^-1.309*R101^1.002,L101="Oak",0.08*P101^-0.338*Q101^0.973*R101^0.634,L101="Aspen",1.155*P101^0.532*Q101^-0.906*R101^0.735)</f>
        <v>7.58429455911794</v>
      </c>
      <c r="Y101" s="3" t="n">
        <f aca="false">U101+W101+X101</f>
        <v>235.650503134356</v>
      </c>
    </row>
    <row r="102" customFormat="false" ht="13.8" hidden="false" customHeight="false" outlineLevel="0" collapsed="false">
      <c r="A102" s="0" t="s">
        <v>346</v>
      </c>
      <c r="B102" s="0" t="n">
        <v>5.64</v>
      </c>
      <c r="D102" s="0" t="s">
        <v>345</v>
      </c>
      <c r="E102" s="1" t="n">
        <v>99.9328056736299</v>
      </c>
      <c r="F102" s="2" t="n">
        <v>44258.4527777778</v>
      </c>
      <c r="G102" s="0" t="n">
        <v>51.36814</v>
      </c>
      <c r="H102" s="0" t="n">
        <v>30.01905</v>
      </c>
      <c r="I102" s="0" t="s">
        <v>246</v>
      </c>
      <c r="J102" s="0" t="s">
        <v>29</v>
      </c>
      <c r="K102" s="0" t="n">
        <v>0</v>
      </c>
      <c r="L102" s="0" t="s">
        <v>35</v>
      </c>
      <c r="M102" s="0" t="n">
        <v>0</v>
      </c>
      <c r="N102" s="0" t="n">
        <v>62</v>
      </c>
      <c r="O102" s="0" t="n">
        <v>15</v>
      </c>
      <c r="P102" s="3" t="n">
        <v>4.49407624673585</v>
      </c>
      <c r="Q102" s="3" t="n">
        <v>4.87401651720649</v>
      </c>
      <c r="R102" s="3" t="n">
        <v>9.68261153865499</v>
      </c>
      <c r="S102" s="0" t="n">
        <v>6100</v>
      </c>
      <c r="T102" s="1" t="n">
        <f aca="false" t="array" ref="T102:T102">_xlfn.IFS(AND(L102="Pine",J102="n"),0.959*P102^-0.347*Q102^1.386*R102^0.762,AND(L102="Pine",J102="a"),1.018*P102^-0.293*Q102^1.331*R102^0.761,L102="Spruce",3.017*P102^0.058*Q102^0.411*R102^0.967,L102="Birch",1.688*P102^0.067*Q102^0.784*R102^0.715,L102="Alder",0.737*P102^-0.1*Q102^0.965*R102^1.003,L102="Oak",0.685*P102^-0.0024*Q102^0.906*R102^0.974,L102="Aspen",0.863*P102^-0.063*Q102^0.913*R102^0.971)</f>
        <v>28.8462952633478</v>
      </c>
      <c r="U102" s="3" t="n">
        <f aca="false" t="array" ref="U102:U102">_xlfn.IFS(AND(L102="Pine",J102="n"),0.279*P102^-0.324*Q102^1.394*R102^0.845,AND(L102="Pine",J102="a"),0.55*P102^-0.6*Q102^1.75*R102^0.573,L102="Spruce",1.597*P102^0.098*Q102^0.407*R102^0.89,L102="Birch",0.853*P102^0.058*Q102^0.788*R102^0.733,L102="Alder",0.232*P102^-0.095*Q102^1.058*R102^1.016,L102="Oak",0.27*P102^-0.098*Q102^1.086*R102^1.027,L102="Aspen",0.305*P102^-0.0093*Q102^0.806*R102^1.079)</f>
        <v>10.6225025703714</v>
      </c>
      <c r="V102" s="3" t="n">
        <f aca="false">_xlfn.IFS(AND(L102="Pine",J102="n"),0.198*P102^-0.757*Q102^1.342*R102^0.642,AND(L102="Pine",J102="a"),0.144*P102^-0.507*Q102^1.299*R102^0.524,L102="Spruce",0.068*P102^0.082*Q102^0.787*R102^1.11,L102="Birch",0.183*P102^-0.171*Q102^0.806*R102^0.803,L102="Alder",0.048*P102^0.156*Q102^0.514*R102^1.165,L102="Oak",0.132*P102^-0.037*Q102^0.633*R102^1.039,L102="Aspen",0.445*P102^0.651*Q102^-0.617*R102^1.049)</f>
        <v>2.28437774138633</v>
      </c>
      <c r="W102" s="3" t="n">
        <f aca="false" t="array" ref="W102:W102">_xlfn.IFS(AND(L102="Pine",J102="n"),0.581*P102^0.761*Q102^-0.689*R102^0.792,AND(L102="Pine",J102="a"),0.696*P102^0.847*Q102^-0.748*R102^0.771,L102="Spruce",12.54*P102^0.786*Q102^-0.074*R102^-0.239,L102="Birch",1.055*P102^-0.104*Q102^0.827*R102^0.109,L102="Alder",0.883*P102^1.273*Q102^-1.987*R102^1.338,L102="Oak",0.379*P102^0.44*Q102^0.341*R102^0.584,L102="Aspen",1.135*P102^1.66*Q102^-1.585*R102^0.923)</f>
        <v>3.69647208291731</v>
      </c>
      <c r="X102" s="3" t="n">
        <f aca="false" t="array" ref="X102:X102">_xlfn.IFS(AND(L102="Pine",J102="n"),1.788*P102^-0.142*Q102^-0.312*R102^0.712,AND(L102="Pine",J102="a"),2.379*P102^0.085*Q102^-0.335*R102^0.505,L102="Spruce",52.76*P102^0.015*Q102^-0.487*R102^0.036,L102="Birch",0.516*P102^-0.613*Q102^0.488*R102^0.626,L102="Alder",2.279*P102^0.226*Q102^-1.309*R102^1.002,L102="Oak",0.08*P102^-0.338*Q102^0.973*R102^0.634,L102="Aspen",1.155*P102^0.532*Q102^-0.906*R102^0.735)</f>
        <v>4.4370926336871</v>
      </c>
      <c r="Y102" s="3" t="n">
        <f aca="false">U102+W102+X102</f>
        <v>18.7560672869758</v>
      </c>
    </row>
    <row r="103" customFormat="false" ht="13.8" hidden="false" customHeight="false" outlineLevel="0" collapsed="false">
      <c r="A103" s="0" t="s">
        <v>347</v>
      </c>
      <c r="B103" s="0" t="n">
        <v>12.62</v>
      </c>
      <c r="D103" s="0" t="s">
        <v>345</v>
      </c>
      <c r="E103" s="1" t="n">
        <v>500.343869018386</v>
      </c>
      <c r="F103" s="2" t="n">
        <v>44351.5013888889</v>
      </c>
      <c r="G103" s="0" t="n">
        <v>51.27281</v>
      </c>
      <c r="H103" s="0" t="n">
        <v>30.07579</v>
      </c>
      <c r="I103" s="0" t="s">
        <v>78</v>
      </c>
      <c r="J103" s="0" t="s">
        <v>29</v>
      </c>
      <c r="K103" s="0" t="n">
        <v>0</v>
      </c>
      <c r="L103" s="0" t="s">
        <v>35</v>
      </c>
      <c r="M103" s="0" t="n">
        <v>0</v>
      </c>
      <c r="N103" s="0" t="n">
        <v>49</v>
      </c>
      <c r="O103" s="0" t="n">
        <v>69</v>
      </c>
      <c r="P103" s="3" t="n">
        <v>28.1428983452793</v>
      </c>
      <c r="Q103" s="3" t="n">
        <v>27.5568687828403</v>
      </c>
      <c r="R103" s="3" t="n">
        <v>54.703059817511</v>
      </c>
      <c r="S103" s="0" t="n">
        <v>880</v>
      </c>
      <c r="T103" s="1" t="n">
        <f aca="false" t="array" ref="T103:T103">_xlfn.IFS(AND(L103="Pine",J103="n"),0.959*P103^-0.347*Q103^1.386*R103^0.762,AND(L103="Pine",J103="a"),1.018*P103^-0.293*Q103^1.331*R103^0.761,L103="Spruce",3.017*P103^0.058*Q103^0.411*R103^0.967,L103="Birch",1.688*P103^0.067*Q103^0.784*R103^0.715,L103="Alder",0.737*P103^-0.1*Q103^0.965*R103^1.003,L103="Oak",0.685*P103^-0.0024*Q103^0.906*R103^0.974,L103="Aspen",0.863*P103^-0.063*Q103^0.913*R103^0.971)</f>
        <v>630.1023179463</v>
      </c>
      <c r="U103" s="3" t="n">
        <f aca="false" t="array" ref="U103:U103">_xlfn.IFS(AND(L103="Pine",J103="n"),0.279*P103^-0.324*Q103^1.394*R103^0.845,AND(L103="Pine",J103="a"),0.55*P103^-0.6*Q103^1.75*R103^0.573,L103="Spruce",1.597*P103^0.098*Q103^0.407*R103^0.89,L103="Birch",0.853*P103^0.058*Q103^0.788*R103^0.733,L103="Alder",0.232*P103^-0.095*Q103^1.058*R103^1.016,L103="Oak",0.27*P103^-0.098*Q103^1.086*R103^1.027,L103="Aspen",0.305*P103^-0.0093*Q103^0.806*R103^1.079)</f>
        <v>283.340698108368</v>
      </c>
      <c r="V103" s="3" t="n">
        <f aca="false">_xlfn.IFS(AND(L103="Pine",J103="n"),0.198*P103^-0.757*Q103^1.342*R103^0.642,AND(L103="Pine",J103="a"),0.144*P103^-0.507*Q103^1.299*R103^0.524,L103="Spruce",0.068*P103^0.082*Q103^0.787*R103^1.11,L103="Birch",0.183*P103^-0.171*Q103^0.806*R103^0.803,L103="Alder",0.048*P103^0.156*Q103^0.514*R103^1.165,L103="Oak",0.132*P103^-0.037*Q103^0.633*R103^1.039,L103="Aspen",0.445*P103^0.651*Q103^-0.617*R103^1.049)</f>
        <v>17.7045517173273</v>
      </c>
      <c r="W103" s="3" t="n">
        <f aca="false" t="array" ref="W103:W103">_xlfn.IFS(AND(L103="Pine",J103="n"),0.581*P103^0.761*Q103^-0.689*R103^0.792,AND(L103="Pine",J103="a"),0.696*P103^0.847*Q103^-0.748*R103^0.771,L103="Spruce",12.54*P103^0.786*Q103^-0.074*R103^-0.239,L103="Birch",1.055*P103^-0.104*Q103^0.827*R103^0.109,L103="Alder",0.883*P103^1.273*Q103^-1.987*R103^1.338,L103="Oak",0.379*P103^0.44*Q103^0.341*R103^0.584,L103="Aspen",1.135*P103^1.66*Q103^-1.585*R103^0.923)</f>
        <v>17.8374442664259</v>
      </c>
      <c r="X103" s="3" t="n">
        <f aca="false" t="array" ref="X103:X103">_xlfn.IFS(AND(L103="Pine",J103="n"),1.788*P103^-0.142*Q103^-0.312*R103^0.712,AND(L103="Pine",J103="a"),2.379*P103^0.085*Q103^-0.335*R103^0.505,L103="Spruce",52.76*P103^0.015*Q103^-0.487*R103^0.036,L103="Birch",0.516*P103^-0.613*Q103^0.488*R103^0.626,L103="Alder",2.279*P103^0.226*Q103^-1.309*R103^1.002,L103="Oak",0.08*P103^-0.338*Q103^0.973*R103^0.634,L103="Aspen",1.155*P103^0.532*Q103^-0.906*R103^0.735)</f>
        <v>6.83391693581559</v>
      </c>
      <c r="Y103" s="3" t="n">
        <f aca="false">U103+W103+X103</f>
        <v>308.01205931061</v>
      </c>
    </row>
    <row r="104" customFormat="false" ht="13.8" hidden="false" customHeight="false" outlineLevel="0" collapsed="false">
      <c r="A104" s="0" t="s">
        <v>348</v>
      </c>
      <c r="B104" s="0" t="n">
        <v>5.64</v>
      </c>
      <c r="D104" s="0" t="s">
        <v>345</v>
      </c>
      <c r="E104" s="1" t="n">
        <v>99.9328056736299</v>
      </c>
      <c r="F104" s="2" t="n">
        <v>44351.5590277778</v>
      </c>
      <c r="G104" s="0" t="n">
        <v>51.27547</v>
      </c>
      <c r="H104" s="0" t="n">
        <v>30.07719</v>
      </c>
      <c r="I104" s="0" t="s">
        <v>349</v>
      </c>
      <c r="J104" s="0" t="s">
        <v>29</v>
      </c>
      <c r="K104" s="0" t="n">
        <v>0</v>
      </c>
      <c r="L104" s="0" t="s">
        <v>35</v>
      </c>
      <c r="M104" s="0" t="n">
        <v>0</v>
      </c>
      <c r="N104" s="0" t="n">
        <v>24</v>
      </c>
      <c r="O104" s="0" t="n">
        <v>15</v>
      </c>
      <c r="P104" s="3" t="n">
        <v>14.9535512722622</v>
      </c>
      <c r="Q104" s="3" t="n">
        <v>8.50602816165752</v>
      </c>
      <c r="R104" s="3" t="n">
        <v>40.4201876163171</v>
      </c>
      <c r="S104" s="0" t="n">
        <v>2300</v>
      </c>
      <c r="T104" s="1" t="n">
        <f aca="false" t="array" ref="T104:T104">_xlfn.IFS(AND(L104="Pine",J104="n"),0.959*P104^-0.347*Q104^1.386*R104^0.762,AND(L104="Pine",J104="a"),1.018*P104^-0.293*Q104^1.331*R104^0.761,L104="Spruce",3.017*P104^0.058*Q104^0.411*R104^0.967,L104="Birch",1.688*P104^0.067*Q104^0.784*R104^0.715,L104="Alder",0.737*P104^-0.1*Q104^0.965*R104^1.003,L104="Oak",0.685*P104^-0.0024*Q104^0.906*R104^0.974,L104="Aspen",0.863*P104^-0.063*Q104^0.913*R104^0.971)</f>
        <v>122.18323250279</v>
      </c>
      <c r="U104" s="3" t="n">
        <f aca="false" t="array" ref="U104:U104">_xlfn.IFS(AND(L104="Pine",J104="n"),0.279*P104^-0.324*Q104^1.394*R104^0.845,AND(L104="Pine",J104="a"),0.55*P104^-0.6*Q104^1.75*R104^0.573,L104="Spruce",1.597*P104^0.098*Q104^0.407*R104^0.89,L104="Birch",0.853*P104^0.058*Q104^0.788*R104^0.733,L104="Alder",0.232*P104^-0.095*Q104^1.058*R104^1.016,L104="Oak",0.27*P104^-0.098*Q104^1.086*R104^1.027,L104="Aspen",0.305*P104^-0.0093*Q104^0.806*R104^1.079)</f>
        <v>52.3120575639623</v>
      </c>
      <c r="V104" s="3" t="n">
        <f aca="false">_xlfn.IFS(AND(L104="Pine",J104="n"),0.198*P104^-0.757*Q104^1.342*R104^0.642,AND(L104="Pine",J104="a"),0.144*P104^-0.507*Q104^1.299*R104^0.524,L104="Spruce",0.068*P104^0.082*Q104^0.787*R104^1.11,L104="Birch",0.183*P104^-0.171*Q104^0.806*R104^0.803,L104="Alder",0.048*P104^0.156*Q104^0.514*R104^1.165,L104="Oak",0.132*P104^-0.037*Q104^0.633*R104^1.039,L104="Aspen",0.445*P104^0.651*Q104^-0.617*R104^1.049)</f>
        <v>4.85862335880834</v>
      </c>
      <c r="W104" s="3" t="n">
        <f aca="false" t="array" ref="W104:W104">_xlfn.IFS(AND(L104="Pine",J104="n"),0.581*P104^0.761*Q104^-0.689*R104^0.792,AND(L104="Pine",J104="a"),0.696*P104^0.847*Q104^-0.748*R104^0.771,L104="Spruce",12.54*P104^0.786*Q104^-0.074*R104^-0.239,L104="Birch",1.055*P104^-0.104*Q104^0.827*R104^0.109,L104="Alder",0.883*P104^1.273*Q104^-1.987*R104^1.338,L104="Oak",0.379*P104^0.44*Q104^0.341*R104^0.584,L104="Aspen",1.135*P104^1.66*Q104^-1.585*R104^0.923)</f>
        <v>19.4984763174743</v>
      </c>
      <c r="X104" s="3" t="n">
        <f aca="false" t="array" ref="X104:X104">_xlfn.IFS(AND(L104="Pine",J104="n"),1.788*P104^-0.142*Q104^-0.312*R104^0.712,AND(L104="Pine",J104="a"),2.379*P104^0.085*Q104^-0.335*R104^0.505,L104="Spruce",52.76*P104^0.015*Q104^-0.487*R104^0.036,L104="Birch",0.516*P104^-0.613*Q104^0.488*R104^0.626,L104="Alder",2.279*P104^0.226*Q104^-1.309*R104^1.002,L104="Oak",0.08*P104^-0.338*Q104^0.973*R104^0.634,L104="Aspen",1.155*P104^0.532*Q104^-0.906*R104^0.735)</f>
        <v>8.6971519608237</v>
      </c>
      <c r="Y104" s="3" t="n">
        <f aca="false">U104+W104+X104</f>
        <v>80.5076858422603</v>
      </c>
    </row>
    <row r="105" customFormat="false" ht="13.8" hidden="false" customHeight="false" outlineLevel="0" collapsed="false">
      <c r="A105" s="0" t="s">
        <v>350</v>
      </c>
      <c r="B105" s="0" t="n">
        <v>12.62</v>
      </c>
      <c r="D105" s="0" t="s">
        <v>345</v>
      </c>
      <c r="E105" s="1" t="n">
        <v>500.343869018386</v>
      </c>
      <c r="F105" s="2" t="n">
        <v>44351.5847222222</v>
      </c>
      <c r="G105" s="0" t="n">
        <v>51.27401</v>
      </c>
      <c r="H105" s="0" t="n">
        <v>30.07836</v>
      </c>
      <c r="I105" s="0" t="s">
        <v>51</v>
      </c>
      <c r="J105" s="0" t="s">
        <v>29</v>
      </c>
      <c r="K105" s="0" t="n">
        <v>0</v>
      </c>
      <c r="L105" s="0" t="s">
        <v>35</v>
      </c>
      <c r="M105" s="0" t="n">
        <v>0</v>
      </c>
      <c r="N105" s="0" t="n">
        <v>26</v>
      </c>
      <c r="O105" s="0" t="n">
        <v>10</v>
      </c>
      <c r="P105" s="3" t="n">
        <v>7.2084352297526</v>
      </c>
      <c r="Q105" s="3" t="n">
        <v>3.42566857004559</v>
      </c>
      <c r="R105" s="3" t="n">
        <v>2.12068736013824</v>
      </c>
      <c r="S105" s="0" t="n">
        <v>520</v>
      </c>
      <c r="T105" s="1" t="n">
        <f aca="false" t="array" ref="T105:T105">_xlfn.IFS(AND(L105="Pine",J105="n"),0.959*P105^-0.347*Q105^1.386*R105^0.762,AND(L105="Pine",J105="a"),1.018*P105^-0.293*Q105^1.331*R105^0.761,L105="Spruce",3.017*P105^0.058*Q105^0.411*R105^0.967,L105="Birch",1.688*P105^0.067*Q105^0.784*R105^0.715,L105="Alder",0.737*P105^-0.1*Q105^0.965*R105^1.003,L105="Oak",0.685*P105^-0.0024*Q105^0.906*R105^0.974,L105="Aspen",0.863*P105^-0.063*Q105^0.913*R105^0.971)</f>
        <v>4.72150040444944</v>
      </c>
      <c r="U105" s="3" t="n">
        <f aca="false" t="array" ref="U105:U105">_xlfn.IFS(AND(L105="Pine",J105="n"),0.279*P105^-0.324*Q105^1.394*R105^0.845,AND(L105="Pine",J105="a"),0.55*P105^-0.6*Q105^1.75*R105^0.573,L105="Spruce",1.597*P105^0.098*Q105^0.407*R105^0.89,L105="Birch",0.853*P105^0.058*Q105^0.788*R105^0.733,L105="Alder",0.232*P105^-0.095*Q105^1.058*R105^1.016,L105="Oak",0.27*P105^-0.098*Q105^1.086*R105^1.027,L105="Aspen",0.305*P105^-0.0093*Q105^0.806*R105^1.079)</f>
        <v>1.54515301929636</v>
      </c>
      <c r="V105" s="3" t="n">
        <f aca="false">_xlfn.IFS(AND(L105="Pine",J105="n"),0.198*P105^-0.757*Q105^1.342*R105^0.642,AND(L105="Pine",J105="a"),0.144*P105^-0.507*Q105^1.299*R105^0.524,L105="Spruce",0.068*P105^0.082*Q105^0.787*R105^1.11,L105="Birch",0.183*P105^-0.171*Q105^0.806*R105^0.803,L105="Alder",0.048*P105^0.156*Q105^0.514*R105^1.165,L105="Oak",0.132*P105^-0.037*Q105^0.633*R105^1.039,L105="Aspen",0.445*P105^0.651*Q105^-0.617*R105^1.049)</f>
        <v>0.375409977767416</v>
      </c>
      <c r="W105" s="3" t="n">
        <f aca="false" t="array" ref="W105:W105">_xlfn.IFS(AND(L105="Pine",J105="n"),0.581*P105^0.761*Q105^-0.689*R105^0.792,AND(L105="Pine",J105="a"),0.696*P105^0.847*Q105^-0.748*R105^0.771,L105="Spruce",12.54*P105^0.786*Q105^-0.074*R105^-0.239,L105="Birch",1.055*P105^-0.104*Q105^0.827*R105^0.109,L105="Alder",0.883*P105^1.273*Q105^-1.987*R105^1.338,L105="Oak",0.379*P105^0.44*Q105^0.341*R105^0.584,L105="Aspen",1.135*P105^1.66*Q105^-1.585*R105^0.923)</f>
        <v>2.02825753240127</v>
      </c>
      <c r="X105" s="3" t="n">
        <f aca="false" t="array" ref="X105:X105">_xlfn.IFS(AND(L105="Pine",J105="n"),1.788*P105^-0.142*Q105^-0.312*R105^0.712,AND(L105="Pine",J105="a"),2.379*P105^0.085*Q105^-0.335*R105^0.505,L105="Spruce",52.76*P105^0.015*Q105^-0.487*R105^0.036,L105="Birch",0.516*P105^-0.613*Q105^0.488*R105^0.626,L105="Alder",2.279*P105^0.226*Q105^-1.309*R105^1.002,L105="Oak",0.08*P105^-0.338*Q105^0.973*R105^0.634,L105="Aspen",1.155*P105^0.532*Q105^-0.906*R105^0.735)</f>
        <v>1.57095924583048</v>
      </c>
      <c r="Y105" s="3" t="n">
        <f aca="false">U105+W105+X105</f>
        <v>5.14436979752811</v>
      </c>
    </row>
    <row r="106" customFormat="false" ht="13.8" hidden="false" customHeight="false" outlineLevel="0" collapsed="false">
      <c r="A106" s="0" t="s">
        <v>351</v>
      </c>
      <c r="B106" s="0" t="n">
        <v>8.92</v>
      </c>
      <c r="D106" s="0" t="s">
        <v>345</v>
      </c>
      <c r="E106" s="1" t="n">
        <v>249.965217712587</v>
      </c>
      <c r="F106" s="2" t="n">
        <v>44351.6208333333</v>
      </c>
      <c r="G106" s="0" t="n">
        <v>51.27097</v>
      </c>
      <c r="H106" s="0" t="n">
        <v>30.07316</v>
      </c>
      <c r="I106" s="0" t="s">
        <v>46</v>
      </c>
      <c r="J106" s="0" t="s">
        <v>34</v>
      </c>
      <c r="K106" s="0" t="n">
        <v>1</v>
      </c>
      <c r="L106" s="0" t="s">
        <v>35</v>
      </c>
      <c r="M106" s="0" t="n">
        <v>0</v>
      </c>
      <c r="N106" s="0" t="n">
        <v>36</v>
      </c>
      <c r="O106" s="0" t="n">
        <v>69</v>
      </c>
      <c r="P106" s="3" t="n">
        <v>20.9741337297702</v>
      </c>
      <c r="Q106" s="3" t="n">
        <v>24.736942445979</v>
      </c>
      <c r="R106" s="3" t="n">
        <v>48.3778328540691</v>
      </c>
      <c r="S106" s="0" t="n">
        <v>1400</v>
      </c>
      <c r="T106" s="1" t="n">
        <f aca="false" t="array" ref="T106:T106">_xlfn.IFS(AND(L106="Pine",J106="n"),0.959*P106^-0.347*Q106^1.386*R106^0.762,AND(L106="Pine",J106="a"),1.018*P106^-0.293*Q106^1.331*R106^0.761,L106="Spruce",3.017*P106^0.058*Q106^0.411*R106^0.967,L106="Birch",1.688*P106^0.067*Q106^0.784*R106^0.715,L106="Alder",0.737*P106^-0.1*Q106^0.965*R106^1.003,L106="Oak",0.685*P106^-0.0024*Q106^0.906*R106^0.974,L106="Aspen",0.863*P106^-0.063*Q106^0.913*R106^0.971)</f>
        <v>571.54946817272</v>
      </c>
      <c r="U106" s="3" t="n">
        <f aca="false" t="array" ref="U106:U106">_xlfn.IFS(AND(L106="Pine",J106="n"),0.279*P106^-0.324*Q106^1.394*R106^0.845,AND(L106="Pine",J106="a"),0.55*P106^-0.6*Q106^1.75*R106^0.573,L106="Spruce",1.597*P106^0.098*Q106^0.407*R106^0.89,L106="Birch",0.853*P106^0.058*Q106^0.788*R106^0.733,L106="Alder",0.232*P106^-0.095*Q106^1.058*R106^1.016,L106="Oak",0.27*P106^-0.098*Q106^1.086*R106^1.027,L106="Aspen",0.305*P106^-0.0093*Q106^0.806*R106^1.079)</f>
        <v>224.393460026829</v>
      </c>
      <c r="V106" s="3" t="n">
        <f aca="false">_xlfn.IFS(AND(L106="Pine",J106="n"),0.198*P106^-0.757*Q106^1.342*R106^0.642,AND(L106="Pine",J106="a"),0.144*P106^-0.507*Q106^1.299*R106^0.524,L106="Spruce",0.068*P106^0.082*Q106^0.787*R106^1.11,L106="Birch",0.183*P106^-0.171*Q106^0.806*R106^0.803,L106="Alder",0.048*P106^0.156*Q106^0.514*R106^1.165,L106="Oak",0.132*P106^-0.037*Q106^0.633*R106^1.039,L106="Aspen",0.445*P106^0.651*Q106^-0.617*R106^1.049)</f>
        <v>15.1698010244747</v>
      </c>
      <c r="W106" s="3" t="n">
        <f aca="false" t="array" ref="W106:W106">_xlfn.IFS(AND(L106="Pine",J106="n"),0.581*P106^0.761*Q106^-0.689*R106^0.792,AND(L106="Pine",J106="a"),0.696*P106^0.847*Q106^-0.748*R106^0.771,L106="Spruce",12.54*P106^0.786*Q106^-0.074*R106^-0.239,L106="Birch",1.055*P106^-0.104*Q106^0.827*R106^0.109,L106="Alder",0.883*P106^1.273*Q106^-1.987*R106^1.338,L106="Oak",0.379*P106^0.44*Q106^0.341*R106^0.584,L106="Aspen",1.135*P106^1.66*Q106^-1.585*R106^0.923)</f>
        <v>16.546844105785</v>
      </c>
      <c r="X106" s="3" t="n">
        <f aca="false" t="array" ref="X106:X106">_xlfn.IFS(AND(L106="Pine",J106="n"),1.788*P106^-0.142*Q106^-0.312*R106^0.712,AND(L106="Pine",J106="a"),2.379*P106^0.085*Q106^-0.335*R106^0.505,L106="Spruce",52.76*P106^0.015*Q106^-0.487*R106^0.036,L106="Birch",0.516*P106^-0.613*Q106^0.488*R106^0.626,L106="Alder",2.279*P106^0.226*Q106^-1.309*R106^1.002,L106="Oak",0.08*P106^-0.338*Q106^0.973*R106^0.634,L106="Aspen",1.155*P106^0.532*Q106^-0.906*R106^0.735)</f>
        <v>7.45955817901132</v>
      </c>
      <c r="Y106" s="3" t="n">
        <f aca="false">U106+W106+X106</f>
        <v>248.399862311625</v>
      </c>
    </row>
    <row r="107" customFormat="false" ht="13.8" hidden="false" customHeight="false" outlineLevel="0" collapsed="false">
      <c r="A107" s="0" t="s">
        <v>352</v>
      </c>
      <c r="B107" s="0" t="n">
        <v>5.64</v>
      </c>
      <c r="D107" s="0" t="s">
        <v>345</v>
      </c>
      <c r="E107" s="1" t="n">
        <v>99.9328056736299</v>
      </c>
      <c r="F107" s="2" t="n">
        <v>44381.4715277778</v>
      </c>
      <c r="G107" s="0" t="n">
        <v>51.44581</v>
      </c>
      <c r="H107" s="0" t="n">
        <v>30.06501</v>
      </c>
      <c r="I107" s="0" t="s">
        <v>353</v>
      </c>
      <c r="J107" s="0" t="s">
        <v>34</v>
      </c>
      <c r="K107" s="0" t="n">
        <v>1</v>
      </c>
      <c r="L107" s="0" t="s">
        <v>55</v>
      </c>
      <c r="M107" s="0" t="n">
        <v>5</v>
      </c>
      <c r="N107" s="0" t="n">
        <v>26</v>
      </c>
      <c r="O107" s="0" t="n">
        <v>55</v>
      </c>
      <c r="P107" s="3" t="n">
        <v>8.70344759276461</v>
      </c>
      <c r="Q107" s="3" t="n">
        <v>9.19910758661409</v>
      </c>
      <c r="R107" s="3" t="n">
        <v>14.2881394296062</v>
      </c>
      <c r="S107" s="0" t="n">
        <v>2400</v>
      </c>
      <c r="T107" s="1" t="n">
        <f aca="false" t="array" ref="T107:T107">_xlfn.IFS(AND(L107="Pine",J107="n"),0.959*P107^-0.347*Q107^1.386*R107^0.762,AND(L107="Pine",J107="a"),1.018*P107^-0.293*Q107^1.331*R107^0.761,L107="Spruce",3.017*P107^0.058*Q107^0.411*R107^0.967,L107="Birch",1.688*P107^0.067*Q107^0.784*R107^0.715,L107="Alder",0.737*P107^-0.1*Q107^0.965*R107^1.003,L107="Oak",0.685*P107^-0.0024*Q107^0.906*R107^0.974,L107="Aspen",0.863*P107^-0.063*Q107^0.913*R107^0.971)</f>
        <v>67.8477151279067</v>
      </c>
      <c r="U107" s="3" t="n">
        <f aca="false" t="array" ref="U107:U107">_xlfn.IFS(AND(L107="Pine",J107="n"),0.279*P107^-0.324*Q107^1.394*R107^0.845,AND(L107="Pine",J107="a"),0.55*P107^-0.6*Q107^1.75*R107^0.573,L107="Spruce",1.597*P107^0.098*Q107^0.407*R107^0.89,L107="Birch",0.853*P107^0.058*Q107^0.788*R107^0.733,L107="Alder",0.232*P107^-0.095*Q107^1.058*R107^1.016,L107="Oak",0.27*P107^-0.098*Q107^1.086*R107^1.027,L107="Aspen",0.305*P107^-0.0093*Q107^0.806*R107^1.079)</f>
        <v>37.3303331730968</v>
      </c>
      <c r="V107" s="3" t="n">
        <f aca="false">_xlfn.IFS(AND(L107="Pine",J107="n"),0.198*P107^-0.757*Q107^1.342*R107^0.642,AND(L107="Pine",J107="a"),0.144*P107^-0.507*Q107^1.299*R107^0.524,L107="Spruce",0.068*P107^0.082*Q107^0.787*R107^1.11,L107="Birch",0.183*P107^-0.171*Q107^0.806*R107^0.803,L107="Alder",0.048*P107^0.156*Q107^0.514*R107^1.165,L107="Oak",0.132*P107^-0.037*Q107^0.633*R107^1.039,L107="Aspen",0.445*P107^0.651*Q107^-0.617*R107^1.049)</f>
        <v>7.86821304065003</v>
      </c>
      <c r="W107" s="3" t="n">
        <f aca="false" t="array" ref="W107:W107">_xlfn.IFS(AND(L107="Pine",J107="n"),0.581*P107^0.761*Q107^-0.689*R107^0.792,AND(L107="Pine",J107="a"),0.696*P107^0.847*Q107^-0.748*R107^0.771,L107="Spruce",12.54*P107^0.786*Q107^-0.074*R107^-0.239,L107="Birch",1.055*P107^-0.104*Q107^0.827*R107^0.109,L107="Alder",0.883*P107^1.273*Q107^-1.987*R107^1.338,L107="Oak",0.379*P107^0.44*Q107^0.341*R107^0.584,L107="Aspen",1.135*P107^1.66*Q107^-1.585*R107^0.923)</f>
        <v>9.89114275889637</v>
      </c>
      <c r="X107" s="3" t="n">
        <f aca="false" t="array" ref="X107:X107">_xlfn.IFS(AND(L107="Pine",J107="n"),1.788*P107^-0.142*Q107^-0.312*R107^0.712,AND(L107="Pine",J107="a"),2.379*P107^0.085*Q107^-0.335*R107^0.505,L107="Spruce",52.76*P107^0.015*Q107^-0.487*R107^0.036,L107="Birch",0.516*P107^-0.613*Q107^0.488*R107^0.626,L107="Alder",2.279*P107^0.226*Q107^-1.309*R107^1.002,L107="Oak",0.08*P107^-0.338*Q107^0.973*R107^0.634,L107="Aspen",1.155*P107^0.532*Q107^-0.906*R107^0.735)</f>
        <v>1.80075017820468</v>
      </c>
      <c r="Y107" s="3" t="n">
        <f aca="false">U107+W107+X107</f>
        <v>49.0222261101977</v>
      </c>
    </row>
    <row r="108" customFormat="false" ht="13.8" hidden="false" customHeight="false" outlineLevel="0" collapsed="false">
      <c r="A108" s="0" t="s">
        <v>354</v>
      </c>
      <c r="B108" s="0" t="n">
        <v>5.64</v>
      </c>
      <c r="D108" s="0" t="s">
        <v>345</v>
      </c>
      <c r="E108" s="1" t="n">
        <v>99.9328056736299</v>
      </c>
      <c r="F108" s="2" t="n">
        <v>44381.4805555556</v>
      </c>
      <c r="G108" s="0" t="n">
        <v>51.44616</v>
      </c>
      <c r="H108" s="0" t="n">
        <v>30.0632</v>
      </c>
      <c r="I108" s="0" t="s">
        <v>46</v>
      </c>
      <c r="J108" s="0" t="s">
        <v>29</v>
      </c>
      <c r="K108" s="0" t="n">
        <v>0</v>
      </c>
      <c r="L108" s="0" t="s">
        <v>30</v>
      </c>
      <c r="M108" s="0" t="n">
        <v>2</v>
      </c>
      <c r="N108" s="0" t="n">
        <v>47</v>
      </c>
      <c r="O108" s="0" t="n">
        <v>10</v>
      </c>
      <c r="P108" s="3" t="n">
        <v>7.47588716400194</v>
      </c>
      <c r="Q108" s="3" t="n">
        <v>12.1033021105815</v>
      </c>
      <c r="R108" s="3" t="n">
        <v>19.7660454705498</v>
      </c>
      <c r="S108" s="0" t="n">
        <v>4500</v>
      </c>
      <c r="T108" s="1" t="n">
        <f aca="false" t="array" ref="T108:T108">_xlfn.IFS(AND(L108="Pine",J108="n"),0.959*P108^-0.347*Q108^1.386*R108^0.762,AND(L108="Pine",J108="a"),1.018*P108^-0.293*Q108^1.331*R108^0.761,L108="Spruce",3.017*P108^0.058*Q108^0.411*R108^0.967,L108="Birch",1.688*P108^0.067*Q108^0.784*R108^0.715,L108="Alder",0.737*P108^-0.1*Q108^0.965*R108^1.003,L108="Oak",0.685*P108^-0.0024*Q108^0.906*R108^0.974,L108="Aspen",0.863*P108^-0.063*Q108^0.913*R108^0.971)</f>
        <v>115.209192518767</v>
      </c>
      <c r="U108" s="3" t="n">
        <f aca="false" t="array" ref="U108:U108">_xlfn.IFS(AND(L108="Pine",J108="n"),0.279*P108^-0.324*Q108^1.394*R108^0.845,AND(L108="Pine",J108="a"),0.55*P108^-0.6*Q108^1.75*R108^0.573,L108="Spruce",1.597*P108^0.098*Q108^0.407*R108^0.89,L108="Birch",0.853*P108^0.058*Q108^0.788*R108^0.733,L108="Alder",0.232*P108^-0.095*Q108^1.058*R108^1.016,L108="Oak",0.27*P108^-0.098*Q108^1.086*R108^1.027,L108="Aspen",0.305*P108^-0.0093*Q108^0.806*R108^1.079)</f>
        <v>60.9338934326632</v>
      </c>
      <c r="V108" s="3" t="n">
        <f aca="false">_xlfn.IFS(AND(L108="Pine",J108="n"),0.198*P108^-0.757*Q108^1.342*R108^0.642,AND(L108="Pine",J108="a"),0.144*P108^-0.507*Q108^1.299*R108^0.524,L108="Spruce",0.068*P108^0.082*Q108^0.787*R108^1.11,L108="Birch",0.183*P108^-0.171*Q108^0.806*R108^0.803,L108="Alder",0.048*P108^0.156*Q108^0.514*R108^1.165,L108="Oak",0.132*P108^-0.037*Q108^0.633*R108^1.039,L108="Aspen",0.445*P108^0.651*Q108^-0.617*R108^1.049)</f>
        <v>10.6291583070984</v>
      </c>
      <c r="W108" s="3" t="n">
        <f aca="false" t="array" ref="W108:W108">_xlfn.IFS(AND(L108="Pine",J108="n"),0.581*P108^0.761*Q108^-0.689*R108^0.792,AND(L108="Pine",J108="a"),0.696*P108^0.847*Q108^-0.748*R108^0.771,L108="Spruce",12.54*P108^0.786*Q108^-0.074*R108^-0.239,L108="Birch",1.055*P108^-0.104*Q108^0.827*R108^0.109,L108="Alder",0.883*P108^1.273*Q108^-1.987*R108^1.338,L108="Oak",0.379*P108^0.44*Q108^0.341*R108^0.584,L108="Aspen",1.135*P108^1.66*Q108^-1.585*R108^0.923)</f>
        <v>9.3155455920146</v>
      </c>
      <c r="X108" s="3" t="n">
        <f aca="false" t="array" ref="X108:X108">_xlfn.IFS(AND(L108="Pine",J108="n"),1.788*P108^-0.142*Q108^-0.312*R108^0.712,AND(L108="Pine",J108="a"),2.379*P108^0.085*Q108^-0.335*R108^0.505,L108="Spruce",52.76*P108^0.015*Q108^-0.487*R108^0.036,L108="Birch",0.516*P108^-0.613*Q108^0.488*R108^0.626,L108="Alder",2.279*P108^0.226*Q108^-1.309*R108^1.002,L108="Oak",0.08*P108^-0.338*Q108^0.973*R108^0.634,L108="Aspen",1.155*P108^0.532*Q108^-0.906*R108^0.735)</f>
        <v>3.28698197398852</v>
      </c>
      <c r="Y108" s="3" t="n">
        <f aca="false">U108+W108+X108</f>
        <v>73.5364209986661</v>
      </c>
    </row>
    <row r="109" customFormat="false" ht="13.8" hidden="false" customHeight="false" outlineLevel="0" collapsed="false">
      <c r="A109" s="0" t="s">
        <v>355</v>
      </c>
      <c r="B109" s="0" t="n">
        <v>8.92</v>
      </c>
      <c r="D109" s="0" t="s">
        <v>345</v>
      </c>
      <c r="E109" s="1" t="n">
        <v>249.965217712587</v>
      </c>
      <c r="F109" s="2" t="n">
        <v>44381.4951388889</v>
      </c>
      <c r="G109" s="0" t="n">
        <v>51.44543</v>
      </c>
      <c r="H109" s="0" t="n">
        <v>30.06464</v>
      </c>
      <c r="I109" s="0" t="s">
        <v>78</v>
      </c>
      <c r="J109" s="0" t="s">
        <v>29</v>
      </c>
      <c r="K109" s="0" t="n">
        <v>0</v>
      </c>
      <c r="L109" s="0" t="s">
        <v>333</v>
      </c>
      <c r="M109" s="0" t="n">
        <v>4</v>
      </c>
      <c r="N109" s="0" t="n">
        <v>44</v>
      </c>
      <c r="O109" s="0" t="n">
        <v>35</v>
      </c>
      <c r="P109" s="3" t="n">
        <v>13.9788801736438</v>
      </c>
      <c r="Q109" s="3" t="n">
        <v>15.785974517005</v>
      </c>
      <c r="R109" s="3" t="n">
        <v>27.0151722335056</v>
      </c>
      <c r="S109" s="0" t="n">
        <v>1760</v>
      </c>
      <c r="T109" s="1" t="n">
        <f aca="false" t="array" ref="T109:T109">_xlfn.IFS(AND(L109="Pine",J109="n"),0.959*P109^-0.347*Q109^1.386*R109^0.762,AND(L109="Pine",J109="a"),1.018*P109^-0.293*Q109^1.331*R109^0.761,L109="Spruce",3.017*P109^0.058*Q109^0.411*R109^0.967,L109="Birch",1.688*P109^0.067*Q109^0.784*R109^0.715,L109="Alder",0.737*P109^-0.1*Q109^0.965*R109^1.003,L109="Oak",0.685*P109^-0.0024*Q109^0.906*R109^0.974,L109="Aspen",0.863*P109^-0.063*Q109^0.913*R109^0.971)</f>
        <v>222.822446185113</v>
      </c>
      <c r="U109" s="3" t="n">
        <f aca="false" t="array" ref="U109:U109">_xlfn.IFS(AND(L109="Pine",J109="n"),0.279*P109^-0.324*Q109^1.394*R109^0.845,AND(L109="Pine",J109="a"),0.55*P109^-0.6*Q109^1.75*R109^0.573,L109="Spruce",1.597*P109^0.098*Q109^0.407*R109^0.89,L109="Birch",0.853*P109^0.058*Q109^0.788*R109^0.733,L109="Alder",0.232*P109^-0.095*Q109^1.058*R109^1.016,L109="Oak",0.27*P109^-0.098*Q109^1.086*R109^1.027,L109="Aspen",0.305*P109^-0.0093*Q109^0.806*R109^1.079)</f>
        <v>96.4180723859613</v>
      </c>
      <c r="V109" s="3" t="n">
        <f aca="false">_xlfn.IFS(AND(L109="Pine",J109="n"),0.198*P109^-0.757*Q109^1.342*R109^0.642,AND(L109="Pine",J109="a"),0.144*P109^-0.507*Q109^1.299*R109^0.524,L109="Spruce",0.068*P109^0.082*Q109^0.787*R109^1.11,L109="Birch",0.183*P109^-0.171*Q109^0.806*R109^0.803,L109="Alder",0.048*P109^0.156*Q109^0.514*R109^1.165,L109="Oak",0.132*P109^-0.037*Q109^0.633*R109^1.039,L109="Aspen",0.445*P109^0.651*Q109^-0.617*R109^1.049)</f>
        <v>14.3379017331194</v>
      </c>
      <c r="W109" s="3" t="n">
        <f aca="false" t="array" ref="W109:W109">_xlfn.IFS(AND(L109="Pine",J109="n"),0.581*P109^0.761*Q109^-0.689*R109^0.792,AND(L109="Pine",J109="a"),0.696*P109^0.847*Q109^-0.748*R109^0.771,L109="Spruce",12.54*P109^0.786*Q109^-0.074*R109^-0.239,L109="Birch",1.055*P109^-0.104*Q109^0.827*R109^0.109,L109="Alder",0.883*P109^1.273*Q109^-1.987*R109^1.338,L109="Oak",0.379*P109^0.44*Q109^0.341*R109^0.584,L109="Aspen",1.135*P109^1.66*Q109^-1.585*R109^0.923)</f>
        <v>23.9107828685968</v>
      </c>
      <c r="X109" s="3" t="n">
        <f aca="false" t="array" ref="X109:X109">_xlfn.IFS(AND(L109="Pine",J109="n"),1.788*P109^-0.142*Q109^-0.312*R109^0.712,AND(L109="Pine",J109="a"),2.379*P109^0.085*Q109^-0.335*R109^0.505,L109="Spruce",52.76*P109^0.015*Q109^-0.487*R109^0.036,L109="Birch",0.516*P109^-0.613*Q109^0.488*R109^0.626,L109="Alder",2.279*P109^0.226*Q109^-1.309*R109^1.002,L109="Oak",0.08*P109^-0.338*Q109^0.973*R109^0.634,L109="Aspen",1.155*P109^0.532*Q109^-0.906*R109^0.735)</f>
        <v>4.35081978620369</v>
      </c>
      <c r="Y109" s="3" t="n">
        <f aca="false">U109+W109+X109</f>
        <v>124.679675040762</v>
      </c>
    </row>
    <row r="110" customFormat="false" ht="13.8" hidden="false" customHeight="false" outlineLevel="0" collapsed="false">
      <c r="A110" s="0" t="s">
        <v>356</v>
      </c>
      <c r="B110" s="0" t="n">
        <v>12.62</v>
      </c>
      <c r="D110" s="0" t="s">
        <v>345</v>
      </c>
      <c r="E110" s="1" t="n">
        <v>500.343869018386</v>
      </c>
      <c r="F110" s="2" t="n">
        <v>44381.5145833333</v>
      </c>
      <c r="G110" s="0" t="n">
        <v>51.44667</v>
      </c>
      <c r="H110" s="0" t="n">
        <v>30.06484</v>
      </c>
      <c r="I110" s="0" t="s">
        <v>246</v>
      </c>
      <c r="J110" s="0" t="s">
        <v>34</v>
      </c>
      <c r="K110" s="0" t="n">
        <v>1</v>
      </c>
      <c r="L110" s="0" t="s">
        <v>55</v>
      </c>
      <c r="M110" s="0" t="n">
        <v>5</v>
      </c>
      <c r="N110" s="0" t="n">
        <v>48</v>
      </c>
      <c r="O110" s="0" t="n">
        <v>55</v>
      </c>
      <c r="P110" s="3" t="n">
        <v>20.3776838723148</v>
      </c>
      <c r="Q110" s="3" t="n">
        <v>17.0193200868072</v>
      </c>
      <c r="R110" s="3" t="n">
        <v>26.0729955972584</v>
      </c>
      <c r="S110" s="0" t="n">
        <v>800</v>
      </c>
      <c r="T110" s="1" t="n">
        <f aca="false" t="array" ref="T110:T110">_xlfn.IFS(AND(L110="Pine",J110="n"),0.959*P110^-0.347*Q110^1.386*R110^0.762,AND(L110="Pine",J110="a"),1.018*P110^-0.293*Q110^1.331*R110^0.761,L110="Spruce",3.017*P110^0.058*Q110^0.411*R110^0.967,L110="Birch",1.688*P110^0.067*Q110^0.784*R110^0.715,L110="Alder",0.737*P110^-0.1*Q110^0.965*R110^1.003,L110="Oak",0.685*P110^-0.0024*Q110^0.906*R110^0.974,L110="Aspen",0.863*P110^-0.063*Q110^0.913*R110^0.971)</f>
        <v>212.398871950705</v>
      </c>
      <c r="U110" s="3" t="n">
        <f aca="false" t="array" ref="U110:U110">_xlfn.IFS(AND(L110="Pine",J110="n"),0.279*P110^-0.324*Q110^1.394*R110^0.845,AND(L110="Pine",J110="a"),0.55*P110^-0.6*Q110^1.75*R110^0.573,L110="Spruce",1.597*P110^0.098*Q110^0.407*R110^0.89,L110="Birch",0.853*P110^0.058*Q110^0.788*R110^0.733,L110="Alder",0.232*P110^-0.095*Q110^1.058*R110^1.016,L110="Oak",0.27*P110^-0.098*Q110^1.086*R110^1.027,L110="Aspen",0.305*P110^-0.0093*Q110^0.806*R110^1.079)</f>
        <v>124.250433945698</v>
      </c>
      <c r="V110" s="3" t="n">
        <f aca="false">_xlfn.IFS(AND(L110="Pine",J110="n"),0.198*P110^-0.757*Q110^1.342*R110^0.642,AND(L110="Pine",J110="a"),0.144*P110^-0.507*Q110^1.299*R110^0.524,L110="Spruce",0.068*P110^0.082*Q110^0.787*R110^1.11,L110="Birch",0.183*P110^-0.171*Q110^0.806*R110^0.803,L110="Alder",0.048*P110^0.156*Q110^0.514*R110^1.165,L110="Oak",0.132*P110^-0.037*Q110^0.633*R110^1.039,L110="Aspen",0.445*P110^0.651*Q110^-0.617*R110^1.049)</f>
        <v>21.0253869382026</v>
      </c>
      <c r="W110" s="3" t="n">
        <f aca="false" t="array" ref="W110:W110">_xlfn.IFS(AND(L110="Pine",J110="n"),0.581*P110^0.761*Q110^-0.689*R110^0.792,AND(L110="Pine",J110="a"),0.696*P110^0.847*Q110^-0.748*R110^0.771,L110="Spruce",12.54*P110^0.786*Q110^-0.074*R110^-0.239,L110="Birch",1.055*P110^-0.104*Q110^0.827*R110^0.109,L110="Alder",0.883*P110^1.273*Q110^-1.987*R110^1.338,L110="Oak",0.379*P110^0.44*Q110^0.341*R110^0.584,L110="Aspen",1.135*P110^1.66*Q110^-1.585*R110^0.923)</f>
        <v>25.2042702260708</v>
      </c>
      <c r="X110" s="3" t="n">
        <f aca="false" t="array" ref="X110:X110">_xlfn.IFS(AND(L110="Pine",J110="n"),1.788*P110^-0.142*Q110^-0.312*R110^0.712,AND(L110="Pine",J110="a"),2.379*P110^0.085*Q110^-0.335*R110^0.505,L110="Spruce",52.76*P110^0.015*Q110^-0.487*R110^0.036,L110="Birch",0.516*P110^-0.613*Q110^0.488*R110^0.626,L110="Alder",2.279*P110^0.226*Q110^-1.309*R110^1.002,L110="Oak",0.08*P110^-0.338*Q110^0.973*R110^0.634,L110="Aspen",1.155*P110^0.532*Q110^-0.906*R110^0.735)</f>
        <v>3.5988809021498</v>
      </c>
      <c r="Y110" s="3" t="n">
        <f aca="false">U110+W110+X110</f>
        <v>153.053585073919</v>
      </c>
    </row>
    <row r="111" customFormat="false" ht="13.8" hidden="false" customHeight="false" outlineLevel="0" collapsed="false">
      <c r="A111" s="0" t="s">
        <v>357</v>
      </c>
      <c r="B111" s="0" t="n">
        <v>5.64</v>
      </c>
      <c r="D111" s="0" t="s">
        <v>345</v>
      </c>
      <c r="E111" s="1" t="n">
        <v>99.9328056736299</v>
      </c>
      <c r="F111" s="2" t="n">
        <v>44381.5729166667</v>
      </c>
      <c r="G111" s="0" t="n">
        <v>51.4747</v>
      </c>
      <c r="H111" s="0" t="n">
        <v>30.02245</v>
      </c>
      <c r="I111" s="0" t="s">
        <v>51</v>
      </c>
      <c r="J111" s="0" t="s">
        <v>29</v>
      </c>
      <c r="K111" s="0" t="n">
        <v>0</v>
      </c>
      <c r="L111" s="0" t="s">
        <v>30</v>
      </c>
      <c r="M111" s="0" t="n">
        <v>2</v>
      </c>
      <c r="N111" s="0" t="n">
        <v>47</v>
      </c>
      <c r="O111" s="0" t="n">
        <v>30</v>
      </c>
      <c r="P111" s="3" t="n">
        <v>6.15232182430237</v>
      </c>
      <c r="Q111" s="3" t="n">
        <v>12.1169939732144</v>
      </c>
      <c r="R111" s="3" t="n">
        <v>13.9816281877169</v>
      </c>
      <c r="S111" s="0" t="n">
        <v>4700</v>
      </c>
      <c r="T111" s="1" t="n">
        <f aca="false" t="array" ref="T111:T111">_xlfn.IFS(AND(L111="Pine",J111="n"),0.959*P111^-0.347*Q111^1.386*R111^0.762,AND(L111="Pine",J111="a"),1.018*P111^-0.293*Q111^1.331*R111^0.761,L111="Spruce",3.017*P111^0.058*Q111^0.411*R111^0.967,L111="Birch",1.688*P111^0.067*Q111^0.784*R111^0.715,L111="Alder",0.737*P111^-0.1*Q111^0.965*R111^1.003,L111="Oak",0.685*P111^-0.0024*Q111^0.906*R111^0.974,L111="Aspen",0.863*P111^-0.063*Q111^0.913*R111^0.971)</f>
        <v>88.8573677653355</v>
      </c>
      <c r="U111" s="3" t="n">
        <f aca="false" t="array" ref="U111:U111">_xlfn.IFS(AND(L111="Pine",J111="n"),0.279*P111^-0.324*Q111^1.394*R111^0.845,AND(L111="Pine",J111="a"),0.55*P111^-0.6*Q111^1.75*R111^0.573,L111="Spruce",1.597*P111^0.098*Q111^0.407*R111^0.89,L111="Birch",0.853*P111^0.058*Q111^0.788*R111^0.733,L111="Alder",0.232*P111^-0.095*Q111^1.058*R111^1.016,L111="Oak",0.27*P111^-0.098*Q111^1.086*R111^1.027,L111="Aspen",0.305*P111^-0.0093*Q111^0.806*R111^1.079)</f>
        <v>46.7866877410146</v>
      </c>
      <c r="V111" s="3" t="n">
        <f aca="false">_xlfn.IFS(AND(L111="Pine",J111="n"),0.198*P111^-0.757*Q111^1.342*R111^0.642,AND(L111="Pine",J111="a"),0.144*P111^-0.507*Q111^1.299*R111^0.524,L111="Spruce",0.068*P111^0.082*Q111^0.787*R111^1.11,L111="Birch",0.183*P111^-0.171*Q111^0.806*R111^0.803,L111="Alder",0.048*P111^0.156*Q111^0.514*R111^1.165,L111="Oak",0.132*P111^-0.037*Q111^0.633*R111^1.039,L111="Aspen",0.445*P111^0.651*Q111^-0.617*R111^1.049)</f>
        <v>8.32960808854387</v>
      </c>
      <c r="W111" s="3" t="n">
        <f aca="false" t="array" ref="W111:W111">_xlfn.IFS(AND(L111="Pine",J111="n"),0.581*P111^0.761*Q111^-0.689*R111^0.792,AND(L111="Pine",J111="a"),0.696*P111^0.847*Q111^-0.748*R111^0.771,L111="Spruce",12.54*P111^0.786*Q111^-0.074*R111^-0.239,L111="Birch",1.055*P111^-0.104*Q111^0.827*R111^0.109,L111="Alder",0.883*P111^1.273*Q111^-1.987*R111^1.338,L111="Oak",0.379*P111^0.44*Q111^0.341*R111^0.584,L111="Aspen",1.135*P111^1.66*Q111^-1.585*R111^0.923)</f>
        <v>9.16274856278803</v>
      </c>
      <c r="X111" s="3" t="n">
        <f aca="false" t="array" ref="X111:X111">_xlfn.IFS(AND(L111="Pine",J111="n"),1.788*P111^-0.142*Q111^-0.312*R111^0.712,AND(L111="Pine",J111="a"),2.379*P111^0.085*Q111^-0.335*R111^0.505,L111="Spruce",52.76*P111^0.015*Q111^-0.487*R111^0.036,L111="Birch",0.516*P111^-0.613*Q111^0.488*R111^0.626,L111="Alder",2.279*P111^0.226*Q111^-1.309*R111^1.002,L111="Oak",0.08*P111^-0.338*Q111^0.973*R111^0.634,L111="Aspen",1.155*P111^0.532*Q111^-0.906*R111^0.735)</f>
        <v>2.98390247704544</v>
      </c>
      <c r="Y111" s="3" t="n">
        <f aca="false">U111+W111+X111</f>
        <v>58.9333387808481</v>
      </c>
    </row>
    <row r="112" customFormat="false" ht="13.8" hidden="false" customHeight="false" outlineLevel="0" collapsed="false">
      <c r="A112" s="0" t="s">
        <v>358</v>
      </c>
      <c r="B112" s="0" t="n">
        <v>8.92</v>
      </c>
      <c r="D112" s="0" t="s">
        <v>345</v>
      </c>
      <c r="E112" s="1" t="n">
        <v>249.965217712587</v>
      </c>
      <c r="F112" s="2" t="n">
        <v>44381.6048611111</v>
      </c>
      <c r="G112" s="0" t="n">
        <v>51.47325</v>
      </c>
      <c r="H112" s="0" t="n">
        <v>30.01897</v>
      </c>
      <c r="I112" s="0" t="s">
        <v>46</v>
      </c>
      <c r="J112" s="0" t="s">
        <v>29</v>
      </c>
      <c r="K112" s="0" t="n">
        <v>0</v>
      </c>
      <c r="L112" s="0" t="s">
        <v>30</v>
      </c>
      <c r="M112" s="0" t="n">
        <v>2</v>
      </c>
      <c r="N112" s="0" t="n">
        <v>56</v>
      </c>
      <c r="O112" s="0" t="n">
        <v>25</v>
      </c>
      <c r="P112" s="3" t="n">
        <v>9.10421838780409</v>
      </c>
      <c r="Q112" s="3" t="n">
        <v>12.4309300309352</v>
      </c>
      <c r="R112" s="3" t="n">
        <v>13.8029369180961</v>
      </c>
      <c r="S112" s="0" t="n">
        <v>2120</v>
      </c>
      <c r="T112" s="1" t="n">
        <f aca="false" t="array" ref="T112:T112">_xlfn.IFS(AND(L112="Pine",J112="n"),0.959*P112^-0.347*Q112^1.386*R112^0.762,AND(L112="Pine",J112="a"),1.018*P112^-0.293*Q112^1.331*R112^0.761,L112="Spruce",3.017*P112^0.058*Q112^0.411*R112^0.967,L112="Birch",1.688*P112^0.067*Q112^0.784*R112^0.715,L112="Alder",0.737*P112^-0.1*Q112^0.965*R112^1.003,L112="Oak",0.685*P112^-0.0024*Q112^0.906*R112^0.974,L112="Aspen",0.863*P112^-0.063*Q112^0.913*R112^0.971)</f>
        <v>92.217249648836</v>
      </c>
      <c r="U112" s="3" t="n">
        <f aca="false" t="array" ref="U112:U112">_xlfn.IFS(AND(L112="Pine",J112="n"),0.279*P112^-0.324*Q112^1.394*R112^0.845,AND(L112="Pine",J112="a"),0.55*P112^-0.6*Q112^1.75*R112^0.573,L112="Spruce",1.597*P112^0.098*Q112^0.407*R112^0.89,L112="Birch",0.853*P112^0.058*Q112^0.788*R112^0.733,L112="Alder",0.232*P112^-0.095*Q112^1.058*R112^1.016,L112="Oak",0.27*P112^-0.098*Q112^1.086*R112^1.027,L112="Aspen",0.305*P112^-0.0093*Q112^0.806*R112^1.079)</f>
        <v>48.3785749788053</v>
      </c>
      <c r="V112" s="3" t="n">
        <f aca="false">_xlfn.IFS(AND(L112="Pine",J112="n"),0.198*P112^-0.757*Q112^1.342*R112^0.642,AND(L112="Pine",J112="a"),0.144*P112^-0.507*Q112^1.299*R112^0.524,L112="Spruce",0.068*P112^0.082*Q112^0.787*R112^1.11,L112="Birch",0.183*P112^-0.171*Q112^0.806*R112^0.803,L112="Alder",0.048*P112^0.156*Q112^0.514*R112^1.165,L112="Oak",0.132*P112^-0.037*Q112^0.633*R112^1.039,L112="Aspen",0.445*P112^0.651*Q112^-0.617*R112^1.049)</f>
        <v>7.87023372743552</v>
      </c>
      <c r="W112" s="3" t="n">
        <f aca="false" t="array" ref="W112:W112">_xlfn.IFS(AND(L112="Pine",J112="n"),0.581*P112^0.761*Q112^-0.689*R112^0.792,AND(L112="Pine",J112="a"),0.696*P112^0.847*Q112^-0.748*R112^0.771,L112="Spruce",12.54*P112^0.786*Q112^-0.074*R112^-0.239,L112="Birch",1.055*P112^-0.104*Q112^0.827*R112^0.109,L112="Alder",0.883*P112^1.273*Q112^-1.987*R112^1.338,L112="Oak",0.379*P112^0.44*Q112^0.341*R112^0.584,L112="Aspen",1.135*P112^1.66*Q112^-1.585*R112^0.923)</f>
        <v>8.97227572882151</v>
      </c>
      <c r="X112" s="3" t="n">
        <f aca="false" t="array" ref="X112:X112">_xlfn.IFS(AND(L112="Pine",J112="n"),1.788*P112^-0.142*Q112^-0.312*R112^0.712,AND(L112="Pine",J112="a"),2.379*P112^0.085*Q112^-0.335*R112^0.505,L112="Spruce",52.76*P112^0.015*Q112^-0.487*R112^0.036,L112="Birch",0.516*P112^-0.613*Q112^0.488*R112^0.626,L112="Alder",2.279*P112^0.226*Q112^-1.309*R112^1.002,L112="Oak",0.08*P112^-0.338*Q112^0.973*R112^0.634,L112="Aspen",1.155*P112^0.532*Q112^-0.906*R112^0.735)</f>
        <v>2.35707757135855</v>
      </c>
      <c r="Y112" s="3" t="n">
        <f aca="false">U112+W112+X112</f>
        <v>59.7079282789851</v>
      </c>
    </row>
    <row r="113" customFormat="false" ht="13.8" hidden="false" customHeight="false" outlineLevel="0" collapsed="false">
      <c r="A113" s="0" t="s">
        <v>359</v>
      </c>
      <c r="B113" s="0" t="n">
        <v>12.62</v>
      </c>
      <c r="D113" s="0" t="s">
        <v>345</v>
      </c>
      <c r="E113" s="1" t="n">
        <v>500.343869018386</v>
      </c>
      <c r="F113" s="2" t="n">
        <v>44381.6479166667</v>
      </c>
      <c r="G113" s="0" t="n">
        <v>51.42098</v>
      </c>
      <c r="H113" s="0" t="n">
        <v>30.18934</v>
      </c>
      <c r="I113" s="0" t="s">
        <v>40</v>
      </c>
      <c r="J113" s="0" t="s">
        <v>29</v>
      </c>
      <c r="K113" s="0" t="n">
        <v>0</v>
      </c>
      <c r="L113" s="0" t="s">
        <v>182</v>
      </c>
      <c r="M113" s="0" t="n">
        <v>3</v>
      </c>
      <c r="N113" s="0" t="n">
        <v>44</v>
      </c>
      <c r="O113" s="0" t="n">
        <v>55</v>
      </c>
      <c r="P113" s="3" t="n">
        <v>27.3879090289056</v>
      </c>
      <c r="Q113" s="3" t="n">
        <v>26.2386408594836</v>
      </c>
      <c r="R113" s="3" t="n">
        <v>48.2750696326361</v>
      </c>
      <c r="S113" s="0" t="n">
        <v>820</v>
      </c>
      <c r="T113" s="1" t="n">
        <f aca="false" t="array" ref="T113:T113">_xlfn.IFS(AND(L113="Pine",J113="n"),0.959*P113^-0.347*Q113^1.386*R113^0.762,AND(L113="Pine",J113="a"),1.018*P113^-0.293*Q113^1.331*R113^0.761,L113="Spruce",3.017*P113^0.058*Q113^0.411*R113^0.967,L113="Birch",1.688*P113^0.067*Q113^0.784*R113^0.715,L113="Alder",0.737*P113^-0.1*Q113^0.965*R113^1.003,L113="Oak",0.685*P113^-0.0024*Q113^0.906*R113^0.974,L113="Aspen",0.863*P113^-0.063*Q113^0.913*R113^0.971)</f>
        <v>605.012108078535</v>
      </c>
      <c r="U113" s="3" t="n">
        <f aca="false" t="array" ref="U113:U113">_xlfn.IFS(AND(L113="Pine",J113="n"),0.279*P113^-0.324*Q113^1.394*R113^0.845,AND(L113="Pine",J113="a"),0.55*P113^-0.6*Q113^1.75*R113^0.573,L113="Spruce",1.597*P113^0.098*Q113^0.407*R113^0.89,L113="Birch",0.853*P113^0.058*Q113^0.788*R113^0.733,L113="Alder",0.232*P113^-0.095*Q113^1.058*R113^1.016,L113="Oak",0.27*P113^-0.098*Q113^1.086*R113^1.027,L113="Aspen",0.305*P113^-0.0093*Q113^0.806*R113^1.079)</f>
        <v>275.944854118981</v>
      </c>
      <c r="V113" s="3" t="n">
        <f aca="false">_xlfn.IFS(AND(L113="Pine",J113="n"),0.198*P113^-0.757*Q113^1.342*R113^0.642,AND(L113="Pine",J113="a"),0.144*P113^-0.507*Q113^1.299*R113^0.524,L113="Spruce",0.068*P113^0.082*Q113^0.787*R113^1.11,L113="Birch",0.183*P113^-0.171*Q113^0.806*R113^0.803,L113="Alder",0.048*P113^0.156*Q113^0.514*R113^1.165,L113="Oak",0.132*P113^-0.037*Q113^0.633*R113^1.039,L113="Aspen",0.445*P113^0.651*Q113^-0.617*R113^1.049)</f>
        <v>39.4796648552658</v>
      </c>
      <c r="W113" s="3" t="n">
        <f aca="false" t="array" ref="W113:W113">_xlfn.IFS(AND(L113="Pine",J113="n"),0.581*P113^0.761*Q113^-0.689*R113^0.792,AND(L113="Pine",J113="a"),0.696*P113^0.847*Q113^-0.748*R113^0.771,L113="Spruce",12.54*P113^0.786*Q113^-0.074*R113^-0.239,L113="Birch",1.055*P113^-0.104*Q113^0.827*R113^0.109,L113="Alder",0.883*P113^1.273*Q113^-1.987*R113^1.338,L113="Oak",0.379*P113^0.44*Q113^0.341*R113^0.584,L113="Aspen",1.135*P113^1.66*Q113^-1.585*R113^0.923)</f>
        <v>16.1941431010704</v>
      </c>
      <c r="X113" s="3" t="n">
        <f aca="false" t="array" ref="X113:X113">_xlfn.IFS(AND(L113="Pine",J113="n"),1.788*P113^-0.142*Q113^-0.312*R113^0.712,AND(L113="Pine",J113="a"),2.379*P113^0.085*Q113^-0.335*R113^0.505,L113="Spruce",52.76*P113^0.015*Q113^-0.487*R113^0.036,L113="Birch",0.516*P113^-0.613*Q113^0.488*R113^0.626,L113="Alder",2.279*P113^0.226*Q113^-1.309*R113^1.002,L113="Oak",0.08*P113^-0.338*Q113^0.973*R113^0.634,L113="Aspen",1.155*P113^0.532*Q113^-0.906*R113^0.735)</f>
        <v>3.2533349462181</v>
      </c>
      <c r="Y113" s="3" t="n">
        <f aca="false">U113+W113+X113</f>
        <v>295.392332166268</v>
      </c>
    </row>
    <row r="114" customFormat="false" ht="13.8" hidden="false" customHeight="false" outlineLevel="0" collapsed="false">
      <c r="A114" s="0" t="s">
        <v>360</v>
      </c>
      <c r="B114" s="0" t="n">
        <v>8.92</v>
      </c>
      <c r="D114" s="0" t="s">
        <v>345</v>
      </c>
      <c r="E114" s="1" t="n">
        <v>249.965217712587</v>
      </c>
      <c r="F114" s="2" t="n">
        <v>44381.6819444444</v>
      </c>
      <c r="G114" s="0" t="n">
        <v>51.34403</v>
      </c>
      <c r="H114" s="0" t="n">
        <v>30.21425</v>
      </c>
      <c r="I114" s="0" t="s">
        <v>33</v>
      </c>
      <c r="J114" s="0" t="s">
        <v>34</v>
      </c>
      <c r="K114" s="0" t="n">
        <v>1</v>
      </c>
      <c r="L114" s="0" t="s">
        <v>35</v>
      </c>
      <c r="M114" s="0" t="n">
        <v>0</v>
      </c>
      <c r="N114" s="0" t="n">
        <v>40</v>
      </c>
      <c r="O114" s="0" t="n">
        <v>55</v>
      </c>
      <c r="P114" s="3" t="n">
        <v>18.2246780187988</v>
      </c>
      <c r="Q114" s="3" t="n">
        <v>20.0590949575019</v>
      </c>
      <c r="R114" s="3" t="n">
        <v>37.5692503368256</v>
      </c>
      <c r="S114" s="0" t="n">
        <v>1440</v>
      </c>
      <c r="T114" s="1" t="n">
        <f aca="false" t="array" ref="T114:T114">_xlfn.IFS(AND(L114="Pine",J114="n"),0.959*P114^-0.347*Q114^1.386*R114^0.762,AND(L114="Pine",J114="a"),1.018*P114^-0.293*Q114^1.331*R114^0.761,L114="Spruce",3.017*P114^0.058*Q114^0.411*R114^0.967,L114="Birch",1.688*P114^0.067*Q114^0.784*R114^0.715,L114="Alder",0.737*P114^-0.1*Q114^0.965*R114^1.003,L114="Oak",0.685*P114^-0.0024*Q114^0.906*R114^0.974,L114="Aspen",0.863*P114^-0.063*Q114^0.913*R114^0.971)</f>
        <v>371.704978889878</v>
      </c>
      <c r="U114" s="3" t="n">
        <f aca="false" t="array" ref="U114:U114">_xlfn.IFS(AND(L114="Pine",J114="n"),0.279*P114^-0.324*Q114^1.394*R114^0.845,AND(L114="Pine",J114="a"),0.55*P114^-0.6*Q114^1.75*R114^0.573,L114="Spruce",1.597*P114^0.098*Q114^0.407*R114^0.89,L114="Birch",0.853*P114^0.058*Q114^0.788*R114^0.733,L114="Alder",0.232*P114^-0.095*Q114^1.058*R114^1.016,L114="Oak",0.27*P114^-0.098*Q114^1.086*R114^1.027,L114="Aspen",0.305*P114^-0.0093*Q114^0.806*R114^1.079)</f>
        <v>146.34929852898</v>
      </c>
      <c r="V114" s="3" t="n">
        <f aca="false">_xlfn.IFS(AND(L114="Pine",J114="n"),0.198*P114^-0.757*Q114^1.342*R114^0.642,AND(L114="Pine",J114="a"),0.144*P114^-0.507*Q114^1.299*R114^0.524,L114="Spruce",0.068*P114^0.082*Q114^0.787*R114^1.11,L114="Birch",0.183*P114^-0.171*Q114^0.806*R114^0.803,L114="Alder",0.048*P114^0.156*Q114^0.514*R114^1.165,L114="Oak",0.132*P114^-0.037*Q114^0.633*R114^1.039,L114="Aspen",0.445*P114^0.651*Q114^-0.617*R114^1.049)</f>
        <v>10.8673238513576</v>
      </c>
      <c r="W114" s="3" t="n">
        <f aca="false" t="array" ref="W114:W114">_xlfn.IFS(AND(L114="Pine",J114="n"),0.581*P114^0.761*Q114^-0.689*R114^0.792,AND(L114="Pine",J114="a"),0.696*P114^0.847*Q114^-0.748*R114^0.771,L114="Spruce",12.54*P114^0.786*Q114^-0.074*R114^-0.239,L114="Birch",1.055*P114^-0.104*Q114^0.827*R114^0.109,L114="Alder",0.883*P114^1.273*Q114^-1.987*R114^1.338,L114="Oak",0.379*P114^0.44*Q114^0.341*R114^0.584,L114="Aspen",1.135*P114^1.66*Q114^-1.585*R114^0.923)</f>
        <v>14.1401867931348</v>
      </c>
      <c r="X114" s="3" t="n">
        <f aca="false" t="array" ref="X114:X114">_xlfn.IFS(AND(L114="Pine",J114="n"),1.788*P114^-0.142*Q114^-0.312*R114^0.712,AND(L114="Pine",J114="a"),2.379*P114^0.085*Q114^-0.335*R114^0.505,L114="Spruce",52.76*P114^0.015*Q114^-0.487*R114^0.036,L114="Birch",0.516*P114^-0.613*Q114^0.488*R114^0.626,L114="Alder",2.279*P114^0.226*Q114^-1.309*R114^1.002,L114="Oak",0.08*P114^-0.338*Q114^0.973*R114^0.634,L114="Aspen",1.155*P114^0.532*Q114^-0.906*R114^0.735)</f>
        <v>6.95931766484799</v>
      </c>
      <c r="Y114" s="3" t="n">
        <f aca="false">U114+W114+X114</f>
        <v>167.448802986963</v>
      </c>
    </row>
    <row r="115" customFormat="false" ht="13.8" hidden="false" customHeight="false" outlineLevel="0" collapsed="false">
      <c r="A115" s="0" t="s">
        <v>361</v>
      </c>
      <c r="B115" s="0" t="n">
        <v>8.92</v>
      </c>
      <c r="D115" s="0" t="s">
        <v>345</v>
      </c>
      <c r="E115" s="1" t="n">
        <v>249.965217712587</v>
      </c>
      <c r="F115" s="2" t="n">
        <v>44381.7104166667</v>
      </c>
      <c r="G115" s="0" t="n">
        <v>51.31847</v>
      </c>
      <c r="H115" s="0" t="n">
        <v>30.28541</v>
      </c>
      <c r="I115" s="0" t="s">
        <v>78</v>
      </c>
      <c r="J115" s="0" t="s">
        <v>29</v>
      </c>
      <c r="K115" s="0" t="n">
        <v>0</v>
      </c>
      <c r="L115" s="0" t="s">
        <v>35</v>
      </c>
      <c r="M115" s="0" t="n">
        <v>0</v>
      </c>
      <c r="N115" s="0" t="n">
        <v>16</v>
      </c>
      <c r="O115" s="0" t="n">
        <v>100</v>
      </c>
      <c r="P115" s="3" t="n">
        <v>35.613667788271</v>
      </c>
      <c r="Q115" s="3" t="n">
        <v>24.7326214872741</v>
      </c>
      <c r="R115" s="3" t="n">
        <v>59.7771169739991</v>
      </c>
      <c r="S115" s="0" t="n">
        <v>600</v>
      </c>
      <c r="T115" s="1" t="n">
        <f aca="false" t="array" ref="T115:T115">_xlfn.IFS(AND(L115="Pine",J115="n"),0.959*P115^-0.347*Q115^1.386*R115^0.762,AND(L115="Pine",J115="a"),1.018*P115^-0.293*Q115^1.331*R115^0.761,L115="Spruce",3.017*P115^0.058*Q115^0.411*R115^0.967,L115="Birch",1.688*P115^0.067*Q115^0.784*R115^0.715,L115="Alder",0.737*P115^-0.1*Q115^0.965*R115^1.003,L115="Oak",0.685*P115^-0.0024*Q115^0.906*R115^0.974,L115="Aspen",0.863*P115^-0.063*Q115^0.913*R115^0.971)</f>
        <v>534.810203039861</v>
      </c>
      <c r="U115" s="3" t="n">
        <f aca="false" t="array" ref="U115:U115">_xlfn.IFS(AND(L115="Pine",J115="n"),0.279*P115^-0.324*Q115^1.394*R115^0.845,AND(L115="Pine",J115="a"),0.55*P115^-0.6*Q115^1.75*R115^0.573,L115="Spruce",1.597*P115^0.098*Q115^0.407*R115^0.89,L115="Birch",0.853*P115^0.058*Q115^0.788*R115^0.733,L115="Alder",0.232*P115^-0.095*Q115^1.058*R115^1.016,L115="Oak",0.27*P115^-0.098*Q115^1.086*R115^1.027,L115="Aspen",0.305*P115^-0.0093*Q115^0.806*R115^1.079)</f>
        <v>243.372233454324</v>
      </c>
      <c r="V115" s="3" t="n">
        <f aca="false">_xlfn.IFS(AND(L115="Pine",J115="n"),0.198*P115^-0.757*Q115^1.342*R115^0.642,AND(L115="Pine",J115="a"),0.144*P115^-0.507*Q115^1.299*R115^0.524,L115="Spruce",0.068*P115^0.082*Q115^0.787*R115^1.11,L115="Birch",0.183*P115^-0.171*Q115^0.806*R115^0.803,L115="Alder",0.048*P115^0.156*Q115^0.514*R115^1.165,L115="Oak",0.132*P115^-0.037*Q115^0.633*R115^1.039,L115="Aspen",0.445*P115^0.651*Q115^-0.617*R115^1.049)</f>
        <v>13.5642359702423</v>
      </c>
      <c r="W115" s="3" t="n">
        <f aca="false" t="array" ref="W115:W115">_xlfn.IFS(AND(L115="Pine",J115="n"),0.581*P115^0.761*Q115^-0.689*R115^0.792,AND(L115="Pine",J115="a"),0.696*P115^0.847*Q115^-0.748*R115^0.771,L115="Spruce",12.54*P115^0.786*Q115^-0.074*R115^-0.239,L115="Birch",1.055*P115^-0.104*Q115^0.827*R115^0.109,L115="Alder",0.883*P115^1.273*Q115^-1.987*R115^1.338,L115="Oak",0.379*P115^0.44*Q115^0.341*R115^0.584,L115="Aspen",1.135*P115^1.66*Q115^-1.585*R115^0.923)</f>
        <v>24.6609045370553</v>
      </c>
      <c r="X115" s="3" t="n">
        <f aca="false" t="array" ref="X115:X115">_xlfn.IFS(AND(L115="Pine",J115="n"),1.788*P115^-0.142*Q115^-0.312*R115^0.712,AND(L115="Pine",J115="a"),2.379*P115^0.085*Q115^-0.335*R115^0.505,L115="Spruce",52.76*P115^0.015*Q115^-0.487*R115^0.036,L115="Birch",0.516*P115^-0.613*Q115^0.488*R115^0.626,L115="Alder",2.279*P115^0.226*Q115^-1.309*R115^1.002,L115="Oak",0.08*P115^-0.338*Q115^0.973*R115^0.634,L115="Aspen",1.155*P115^0.532*Q115^-0.906*R115^0.735)</f>
        <v>7.28166258398975</v>
      </c>
      <c r="Y115" s="3" t="n">
        <f aca="false">U115+W115+X115</f>
        <v>275.314800575368</v>
      </c>
    </row>
    <row r="116" customFormat="false" ht="13.8" hidden="false" customHeight="false" outlineLevel="0" collapsed="false">
      <c r="A116" s="0" t="s">
        <v>362</v>
      </c>
      <c r="B116" s="0" t="n">
        <v>8.92</v>
      </c>
      <c r="D116" s="0" t="s">
        <v>345</v>
      </c>
      <c r="E116" s="1" t="n">
        <v>249.965217712587</v>
      </c>
      <c r="F116" s="2" t="n">
        <v>44412.4159722222</v>
      </c>
      <c r="G116" s="0" t="n">
        <v>51.39663</v>
      </c>
      <c r="H116" s="0" t="n">
        <v>30.02997</v>
      </c>
      <c r="I116" s="0" t="s">
        <v>33</v>
      </c>
      <c r="J116" s="0" t="s">
        <v>34</v>
      </c>
      <c r="K116" s="0" t="n">
        <v>1</v>
      </c>
      <c r="L116" s="0" t="s">
        <v>35</v>
      </c>
      <c r="M116" s="0" t="n">
        <v>0</v>
      </c>
      <c r="N116" s="0" t="n">
        <v>64</v>
      </c>
      <c r="O116" s="0" t="n">
        <v>55</v>
      </c>
      <c r="P116" s="3" t="n">
        <v>16.4287505962519</v>
      </c>
      <c r="Q116" s="3" t="n">
        <v>18.7395333577359</v>
      </c>
      <c r="R116" s="3" t="n">
        <v>44.098388264393</v>
      </c>
      <c r="S116" s="0" t="n">
        <v>2080</v>
      </c>
      <c r="T116" s="1" t="n">
        <f aca="false" t="array" ref="T116:T116">_xlfn.IFS(AND(L116="Pine",J116="n"),0.959*P116^-0.347*Q116^1.386*R116^0.762,AND(L116="Pine",J116="a"),1.018*P116^-0.293*Q116^1.331*R116^0.761,L116="Spruce",3.017*P116^0.058*Q116^0.411*R116^0.967,L116="Birch",1.688*P116^0.067*Q116^0.784*R116^0.715,L116="Alder",0.737*P116^-0.1*Q116^0.965*R116^1.003,L116="Oak",0.685*P116^-0.0024*Q116^0.906*R116^0.974,L116="Aspen",0.863*P116^-0.063*Q116^0.913*R116^0.971)</f>
        <v>395.387797539595</v>
      </c>
      <c r="U116" s="3" t="n">
        <f aca="false" t="array" ref="U116:U116">_xlfn.IFS(AND(L116="Pine",J116="n"),0.279*P116^-0.324*Q116^1.394*R116^0.845,AND(L116="Pine",J116="a"),0.55*P116^-0.6*Q116^1.75*R116^0.573,L116="Spruce",1.597*P116^0.098*Q116^0.407*R116^0.89,L116="Birch",0.853*P116^0.058*Q116^0.788*R116^0.733,L116="Alder",0.232*P116^-0.095*Q116^1.058*R116^1.016,L116="Oak",0.27*P116^-0.098*Q116^1.086*R116^1.027,L116="Aspen",0.305*P116^-0.0093*Q116^0.806*R116^1.079)</f>
        <v>151.559106215472</v>
      </c>
      <c r="V116" s="3" t="n">
        <f aca="false">_xlfn.IFS(AND(L116="Pine",J116="n"),0.198*P116^-0.757*Q116^1.342*R116^0.642,AND(L116="Pine",J116="a"),0.144*P116^-0.507*Q116^1.299*R116^0.524,L116="Spruce",0.068*P116^0.082*Q116^0.787*R116^1.11,L116="Birch",0.183*P116^-0.171*Q116^0.806*R116^0.803,L116="Alder",0.048*P116^0.156*Q116^0.514*R116^1.165,L116="Oak",0.132*P116^-0.037*Q116^0.633*R116^1.039,L116="Aspen",0.445*P116^0.651*Q116^-0.617*R116^1.049)</f>
        <v>11.4036043406868</v>
      </c>
      <c r="W116" s="3" t="n">
        <f aca="false" t="array" ref="W116:W116">_xlfn.IFS(AND(L116="Pine",J116="n"),0.581*P116^0.761*Q116^-0.689*R116^0.792,AND(L116="Pine",J116="a"),0.696*P116^0.847*Q116^-0.748*R116^0.771,L116="Spruce",12.54*P116^0.786*Q116^-0.074*R116^-0.239,L116="Birch",1.055*P116^-0.104*Q116^0.827*R116^0.109,L116="Alder",0.883*P116^1.273*Q116^-1.987*R116^1.338,L116="Oak",0.379*P116^0.44*Q116^0.341*R116^0.584,L116="Aspen",1.135*P116^1.66*Q116^-1.585*R116^0.923)</f>
        <v>15.4188731433122</v>
      </c>
      <c r="X116" s="3" t="n">
        <f aca="false" t="array" ref="X116:X116">_xlfn.IFS(AND(L116="Pine",J116="n"),1.788*P116^-0.142*Q116^-0.312*R116^0.712,AND(L116="Pine",J116="a"),2.379*P116^0.085*Q116^-0.335*R116^0.505,L116="Spruce",52.76*P116^0.015*Q116^-0.487*R116^0.036,L116="Birch",0.516*P116^-0.613*Q116^0.488*R116^0.626,L116="Alder",2.279*P116^0.226*Q116^-1.309*R116^1.002,L116="Oak",0.08*P116^-0.338*Q116^0.973*R116^0.634,L116="Aspen",1.155*P116^0.532*Q116^-0.906*R116^0.735)</f>
        <v>7.65209073457697</v>
      </c>
      <c r="Y116" s="3" t="n">
        <f aca="false">U116+W116+X116</f>
        <v>174.630070093361</v>
      </c>
    </row>
    <row r="117" customFormat="false" ht="13.8" hidden="false" customHeight="false" outlineLevel="0" collapsed="false">
      <c r="A117" s="0" t="s">
        <v>363</v>
      </c>
      <c r="B117" s="0" t="n">
        <v>8.92</v>
      </c>
      <c r="D117" s="0" t="s">
        <v>345</v>
      </c>
      <c r="E117" s="1" t="n">
        <v>249.965217712587</v>
      </c>
      <c r="F117" s="2" t="n">
        <v>44412.4368055556</v>
      </c>
      <c r="G117" s="0" t="n">
        <v>51.39603</v>
      </c>
      <c r="H117" s="0" t="n">
        <v>30.0309</v>
      </c>
      <c r="I117" s="0" t="s">
        <v>46</v>
      </c>
      <c r="J117" s="0" t="s">
        <v>34</v>
      </c>
      <c r="K117" s="0" t="n">
        <v>1</v>
      </c>
      <c r="L117" s="0" t="s">
        <v>35</v>
      </c>
      <c r="M117" s="0" t="n">
        <v>0</v>
      </c>
      <c r="N117" s="0" t="n">
        <v>28</v>
      </c>
      <c r="O117" s="0" t="n">
        <v>20</v>
      </c>
      <c r="P117" s="3" t="n">
        <v>20.8949754725867</v>
      </c>
      <c r="Q117" s="3" t="n">
        <v>14.6134572368387</v>
      </c>
      <c r="R117" s="3" t="n">
        <v>34.2952552836373</v>
      </c>
      <c r="S117" s="0" t="n">
        <v>1000</v>
      </c>
      <c r="T117" s="1" t="n">
        <f aca="false" t="array" ref="T117:T117">_xlfn.IFS(AND(L117="Pine",J117="n"),0.959*P117^-0.347*Q117^1.386*R117^0.762,AND(L117="Pine",J117="a"),1.018*P117^-0.293*Q117^1.331*R117^0.761,L117="Spruce",3.017*P117^0.058*Q117^0.411*R117^0.967,L117="Birch",1.688*P117^0.067*Q117^0.784*R117^0.715,L117="Alder",0.737*P117^-0.1*Q117^0.965*R117^1.003,L117="Oak",0.685*P117^-0.0024*Q117^0.906*R117^0.974,L117="Aspen",0.863*P117^-0.063*Q117^0.913*R117^0.971)</f>
        <v>218.56208391912</v>
      </c>
      <c r="U117" s="3" t="n">
        <f aca="false" t="array" ref="U117:U117">_xlfn.IFS(AND(L117="Pine",J117="n"),0.279*P117^-0.324*Q117^1.394*R117^0.845,AND(L117="Pine",J117="a"),0.55*P117^-0.6*Q117^1.75*R117^0.573,L117="Spruce",1.597*P117^0.098*Q117^0.407*R117^0.89,L117="Birch",0.853*P117^0.058*Q117^0.788*R117^0.733,L117="Alder",0.232*P117^-0.095*Q117^1.058*R117^1.016,L117="Oak",0.27*P117^-0.098*Q117^1.086*R117^1.027,L117="Aspen",0.305*P117^-0.0093*Q117^0.806*R117^1.079)</f>
        <v>73.5096538657413</v>
      </c>
      <c r="V117" s="3" t="n">
        <f aca="false">_xlfn.IFS(AND(L117="Pine",J117="n"),0.198*P117^-0.757*Q117^1.342*R117^0.642,AND(L117="Pine",J117="a"),0.144*P117^-0.507*Q117^1.299*R117^0.524,L117="Spruce",0.068*P117^0.082*Q117^0.787*R117^1.11,L117="Birch",0.183*P117^-0.171*Q117^0.806*R117^0.803,L117="Alder",0.048*P117^0.156*Q117^0.514*R117^1.165,L117="Oak",0.132*P117^-0.037*Q117^0.633*R117^1.039,L117="Aspen",0.445*P117^0.651*Q117^-0.617*R117^1.049)</f>
        <v>6.40586843964705</v>
      </c>
      <c r="W117" s="3" t="n">
        <f aca="false" t="array" ref="W117:W117">_xlfn.IFS(AND(L117="Pine",J117="n"),0.581*P117^0.761*Q117^-0.689*R117^0.792,AND(L117="Pine",J117="a"),0.696*P117^0.847*Q117^-0.748*R117^0.771,L117="Spruce",12.54*P117^0.786*Q117^-0.074*R117^-0.239,L117="Birch",1.055*P117^-0.104*Q117^0.827*R117^0.109,L117="Alder",0.883*P117^1.273*Q117^-1.987*R117^1.338,L117="Oak",0.379*P117^0.44*Q117^0.341*R117^0.584,L117="Aspen",1.135*P117^1.66*Q117^-1.585*R117^0.923)</f>
        <v>18.7549072536598</v>
      </c>
      <c r="X117" s="3" t="n">
        <f aca="false" t="array" ref="X117:X117">_xlfn.IFS(AND(L117="Pine",J117="n"),1.788*P117^-0.142*Q117^-0.312*R117^0.712,AND(L117="Pine",J117="a"),2.379*P117^0.085*Q117^-0.335*R117^0.505,L117="Spruce",52.76*P117^0.015*Q117^-0.487*R117^0.036,L117="Birch",0.516*P117^-0.613*Q117^0.488*R117^0.626,L117="Alder",2.279*P117^0.226*Q117^-1.309*R117^1.002,L117="Oak",0.08*P117^-0.338*Q117^0.973*R117^0.634,L117="Aspen",1.155*P117^0.532*Q117^-0.906*R117^0.735)</f>
        <v>7.47651045291438</v>
      </c>
      <c r="Y117" s="3" t="n">
        <f aca="false">U117+W117+X117</f>
        <v>99.7410715723151</v>
      </c>
    </row>
    <row r="118" customFormat="false" ht="13.8" hidden="false" customHeight="false" outlineLevel="0" collapsed="false">
      <c r="A118" s="0" t="s">
        <v>364</v>
      </c>
      <c r="B118" s="0" t="n">
        <v>1.78</v>
      </c>
      <c r="D118" s="0" t="s">
        <v>345</v>
      </c>
      <c r="E118" s="1" t="n">
        <v>9.9538221636339</v>
      </c>
      <c r="F118" s="2" t="n">
        <v>44412.4555555556</v>
      </c>
      <c r="G118" s="0" t="n">
        <v>51.39677</v>
      </c>
      <c r="H118" s="0" t="n">
        <v>30.03181</v>
      </c>
      <c r="I118" s="0" t="s">
        <v>353</v>
      </c>
      <c r="J118" s="0" t="s">
        <v>29</v>
      </c>
      <c r="K118" s="0" t="n">
        <v>0</v>
      </c>
      <c r="L118" s="0" t="s">
        <v>30</v>
      </c>
      <c r="M118" s="0" t="n">
        <v>2</v>
      </c>
      <c r="N118" s="0" t="n">
        <v>29</v>
      </c>
      <c r="O118" s="0" t="n">
        <v>10</v>
      </c>
      <c r="P118" s="3" t="n">
        <v>2</v>
      </c>
      <c r="Q118" s="3" t="n">
        <v>3.56829080172091</v>
      </c>
      <c r="R118" s="3" t="n">
        <v>9.15288473677566</v>
      </c>
      <c r="S118" s="0" t="n">
        <v>29130</v>
      </c>
      <c r="T118" s="1" t="n">
        <f aca="false" t="array" ref="T118:T118">_xlfn.IFS(AND(L118="Pine",J118="n"),0.959*P118^-0.347*Q118^1.386*R118^0.762,AND(L118="Pine",J118="a"),1.018*P118^-0.293*Q118^1.331*R118^0.761,L118="Spruce",3.017*P118^0.058*Q118^0.411*R118^0.967,L118="Birch",1.688*P118^0.067*Q118^0.784*R118^0.715,L118="Alder",0.737*P118^-0.1*Q118^0.965*R118^1.003,L118="Oak",0.685*P118^-0.0024*Q118^0.906*R118^0.974,L118="Aspen",0.863*P118^-0.063*Q118^0.913*R118^0.971)</f>
        <v>23.3444822184259</v>
      </c>
      <c r="U118" s="3" t="n">
        <f aca="false" t="array" ref="U118:U118">_xlfn.IFS(AND(L118="Pine",J118="n"),0.279*P118^-0.324*Q118^1.394*R118^0.845,AND(L118="Pine",J118="a"),0.55*P118^-0.6*Q118^1.75*R118^0.573,L118="Spruce",1.597*P118^0.098*Q118^0.407*R118^0.89,L118="Birch",0.853*P118^0.058*Q118^0.788*R118^0.733,L118="Alder",0.232*P118^-0.095*Q118^1.058*R118^1.016,L118="Oak",0.27*P118^-0.098*Q118^1.086*R118^1.027,L118="Aspen",0.305*P118^-0.0093*Q118^0.806*R118^1.079)</f>
        <v>12.2622297635768</v>
      </c>
      <c r="V118" s="3" t="n">
        <f aca="false">_xlfn.IFS(AND(L118="Pine",J118="n"),0.198*P118^-0.757*Q118^1.342*R118^0.642,AND(L118="Pine",J118="a"),0.144*P118^-0.507*Q118^1.299*R118^0.524,L118="Spruce",0.068*P118^0.082*Q118^0.787*R118^1.11,L118="Birch",0.183*P118^-0.171*Q118^0.806*R118^0.803,L118="Alder",0.048*P118^0.156*Q118^0.514*R118^1.165,L118="Oak",0.132*P118^-0.037*Q118^0.633*R118^1.039,L118="Aspen",0.445*P118^0.651*Q118^-0.617*R118^1.049)</f>
        <v>2.68156904021217</v>
      </c>
      <c r="W118" s="3" t="n">
        <f aca="false" t="array" ref="W118:W118">_xlfn.IFS(AND(L118="Pine",J118="n"),0.581*P118^0.761*Q118^-0.689*R118^0.792,AND(L118="Pine",J118="a"),0.696*P118^0.847*Q118^-0.748*R118^0.771,L118="Spruce",12.54*P118^0.786*Q118^-0.074*R118^-0.239,L118="Birch",1.055*P118^-0.104*Q118^0.827*R118^0.109,L118="Alder",0.883*P118^1.273*Q118^-1.987*R118^1.338,L118="Oak",0.379*P118^0.44*Q118^0.341*R118^0.584,L118="Aspen",1.135*P118^1.66*Q118^-1.585*R118^0.923)</f>
        <v>3.57799541905964</v>
      </c>
      <c r="X118" s="3" t="n">
        <f aca="false" t="array" ref="X118:X118">_xlfn.IFS(AND(L118="Pine",J118="n"),1.788*P118^-0.142*Q118^-0.312*R118^0.712,AND(L118="Pine",J118="a"),2.379*P118^0.085*Q118^-0.335*R118^0.505,L118="Spruce",52.76*P118^0.015*Q118^-0.487*R118^0.036,L118="Birch",0.516*P118^-0.613*Q118^0.488*R118^0.626,L118="Alder",2.279*P118^0.226*Q118^-1.309*R118^1.002,L118="Oak",0.08*P118^-0.338*Q118^0.973*R118^0.634,L118="Aspen",1.155*P118^0.532*Q118^-0.906*R118^0.735)</f>
        <v>2.50988726745419</v>
      </c>
      <c r="Y118" s="3" t="n">
        <f aca="false">U118+W118+X118</f>
        <v>18.3501124500907</v>
      </c>
    </row>
    <row r="119" customFormat="false" ht="13.8" hidden="false" customHeight="false" outlineLevel="0" collapsed="false">
      <c r="A119" s="0" t="s">
        <v>365</v>
      </c>
      <c r="B119" s="0" t="n">
        <v>5.64</v>
      </c>
      <c r="D119" s="0" t="s">
        <v>345</v>
      </c>
      <c r="E119" s="1" t="n">
        <v>99.9328056736299</v>
      </c>
      <c r="F119" s="2" t="n">
        <v>44412.4743055556</v>
      </c>
      <c r="G119" s="0" t="n">
        <v>51.39647</v>
      </c>
      <c r="H119" s="0" t="n">
        <v>30.03144</v>
      </c>
      <c r="I119" s="0" t="s">
        <v>366</v>
      </c>
      <c r="J119" s="0" t="s">
        <v>29</v>
      </c>
      <c r="K119" s="0" t="n">
        <v>0</v>
      </c>
      <c r="L119" s="0" t="s">
        <v>35</v>
      </c>
      <c r="M119" s="0" t="n">
        <v>0</v>
      </c>
      <c r="N119" s="0" t="n">
        <v>53</v>
      </c>
      <c r="O119" s="0" t="n">
        <v>20</v>
      </c>
      <c r="P119" s="3" t="n">
        <v>5.1487312963743</v>
      </c>
      <c r="Q119" s="3" t="n">
        <v>5.42407414138582</v>
      </c>
      <c r="R119" s="3" t="n">
        <v>11.0422639706252</v>
      </c>
      <c r="S119" s="0" t="n">
        <v>5300</v>
      </c>
      <c r="T119" s="1" t="n">
        <f aca="false" t="array" ref="T119:T119">_xlfn.IFS(AND(L119="Pine",J119="n"),0.959*P119^-0.347*Q119^1.386*R119^0.762,AND(L119="Pine",J119="a"),1.018*P119^-0.293*Q119^1.331*R119^0.761,L119="Spruce",3.017*P119^0.058*Q119^0.411*R119^0.967,L119="Birch",1.688*P119^0.067*Q119^0.784*R119^0.715,L119="Alder",0.737*P119^-0.1*Q119^0.965*R119^1.003,L119="Oak",0.685*P119^-0.0024*Q119^0.906*R119^0.974,L119="Aspen",0.863*P119^-0.063*Q119^0.913*R119^0.971)</f>
        <v>35.2731483579876</v>
      </c>
      <c r="U119" s="3" t="n">
        <f aca="false" t="array" ref="U119:U119">_xlfn.IFS(AND(L119="Pine",J119="n"),0.279*P119^-0.324*Q119^1.394*R119^0.845,AND(L119="Pine",J119="a"),0.55*P119^-0.6*Q119^1.75*R119^0.573,L119="Spruce",1.597*P119^0.098*Q119^0.407*R119^0.89,L119="Birch",0.853*P119^0.058*Q119^0.788*R119^0.733,L119="Alder",0.232*P119^-0.095*Q119^1.058*R119^1.016,L119="Oak",0.27*P119^-0.098*Q119^1.086*R119^1.027,L119="Aspen",0.305*P119^-0.0093*Q119^0.806*R119^1.079)</f>
        <v>13.1840048964025</v>
      </c>
      <c r="V119" s="3" t="n">
        <f aca="false">_xlfn.IFS(AND(L119="Pine",J119="n"),0.198*P119^-0.757*Q119^1.342*R119^0.642,AND(L119="Pine",J119="a"),0.144*P119^-0.507*Q119^1.299*R119^0.524,L119="Spruce",0.068*P119^0.082*Q119^0.787*R119^1.11,L119="Birch",0.183*P119^-0.171*Q119^0.806*R119^0.803,L119="Alder",0.048*P119^0.156*Q119^0.514*R119^1.165,L119="Oak",0.132*P119^-0.037*Q119^0.633*R119^1.039,L119="Aspen",0.445*P119^0.651*Q119^-0.617*R119^1.049)</f>
        <v>2.58831073006295</v>
      </c>
      <c r="W119" s="3" t="n">
        <f aca="false" t="array" ref="W119:W119">_xlfn.IFS(AND(L119="Pine",J119="n"),0.581*P119^0.761*Q119^-0.689*R119^0.792,AND(L119="Pine",J119="a"),0.696*P119^0.847*Q119^-0.748*R119^0.771,L119="Spruce",12.54*P119^0.786*Q119^-0.074*R119^-0.239,L119="Birch",1.055*P119^-0.104*Q119^0.827*R119^0.109,L119="Alder",0.883*P119^1.273*Q119^-1.987*R119^1.338,L119="Oak",0.379*P119^0.44*Q119^0.341*R119^0.584,L119="Aspen",1.135*P119^1.66*Q119^-1.585*R119^0.923)</f>
        <v>4.22602138174787</v>
      </c>
      <c r="X119" s="3" t="n">
        <f aca="false" t="array" ref="X119:X119">_xlfn.IFS(AND(L119="Pine",J119="n"),1.788*P119^-0.142*Q119^-0.312*R119^0.712,AND(L119="Pine",J119="a"),2.379*P119^0.085*Q119^-0.335*R119^0.505,L119="Spruce",52.76*P119^0.015*Q119^-0.487*R119^0.036,L119="Birch",0.516*P119^-0.613*Q119^0.488*R119^0.626,L119="Alder",2.279*P119^0.226*Q119^-1.309*R119^1.002,L119="Oak",0.08*P119^-0.338*Q119^0.973*R119^0.634,L119="Aspen",1.155*P119^0.532*Q119^-0.906*R119^0.735)</f>
        <v>4.62225471957347</v>
      </c>
      <c r="Y119" s="3" t="n">
        <f aca="false">U119+W119+X119</f>
        <v>22.0322809977239</v>
      </c>
    </row>
    <row r="120" customFormat="false" ht="13.8" hidden="false" customHeight="false" outlineLevel="0" collapsed="false">
      <c r="A120" s="0" t="s">
        <v>367</v>
      </c>
      <c r="B120" s="0" t="n">
        <v>8.92</v>
      </c>
      <c r="D120" s="0" t="s">
        <v>345</v>
      </c>
      <c r="E120" s="1" t="n">
        <v>249.965217712587</v>
      </c>
      <c r="F120" s="2" t="n">
        <v>44412.5</v>
      </c>
      <c r="G120" s="0" t="n">
        <v>51.39917</v>
      </c>
      <c r="H120" s="0" t="n">
        <v>30.02583</v>
      </c>
      <c r="I120" s="0" t="s">
        <v>51</v>
      </c>
      <c r="J120" s="0" t="s">
        <v>29</v>
      </c>
      <c r="K120" s="0" t="n">
        <v>0</v>
      </c>
      <c r="L120" s="0" t="s">
        <v>182</v>
      </c>
      <c r="M120" s="0" t="n">
        <v>3</v>
      </c>
      <c r="N120" s="0" t="n">
        <v>49</v>
      </c>
      <c r="O120" s="0" t="n">
        <v>35</v>
      </c>
      <c r="P120" s="3" t="n">
        <v>15.9801706392184</v>
      </c>
      <c r="Q120" s="3" t="n">
        <v>15.8265144259755</v>
      </c>
      <c r="R120" s="3" t="n">
        <v>32.897052021959</v>
      </c>
      <c r="S120" s="0" t="n">
        <v>1640</v>
      </c>
      <c r="T120" s="1" t="n">
        <f aca="false" t="array" ref="T120:T120">_xlfn.IFS(AND(L120="Pine",J120="n"),0.959*P120^-0.347*Q120^1.386*R120^0.762,AND(L120="Pine",J120="a"),1.018*P120^-0.293*Q120^1.331*R120^0.761,L120="Spruce",3.017*P120^0.058*Q120^0.411*R120^0.967,L120="Birch",1.688*P120^0.067*Q120^0.784*R120^0.715,L120="Alder",0.737*P120^-0.1*Q120^0.965*R120^1.003,L120="Oak",0.685*P120^-0.0024*Q120^0.906*R120^0.974,L120="Aspen",0.863*P120^-0.063*Q120^0.913*R120^0.971)</f>
        <v>266.82381686639</v>
      </c>
      <c r="U120" s="3" t="n">
        <f aca="false" t="array" ref="U120:U120">_xlfn.IFS(AND(L120="Pine",J120="n"),0.279*P120^-0.324*Q120^1.394*R120^0.845,AND(L120="Pine",J120="a"),0.55*P120^-0.6*Q120^1.75*R120^0.573,L120="Spruce",1.597*P120^0.098*Q120^0.407*R120^0.89,L120="Birch",0.853*P120^0.058*Q120^0.788*R120^0.733,L120="Alder",0.232*P120^-0.095*Q120^1.058*R120^1.016,L120="Oak",0.27*P120^-0.098*Q120^1.086*R120^1.027,L120="Aspen",0.305*P120^-0.0093*Q120^0.806*R120^1.079)</f>
        <v>115.220264560052</v>
      </c>
      <c r="V120" s="3" t="n">
        <f aca="false">_xlfn.IFS(AND(L120="Pine",J120="n"),0.198*P120^-0.757*Q120^1.342*R120^0.642,AND(L120="Pine",J120="a"),0.144*P120^-0.507*Q120^1.299*R120^0.524,L120="Spruce",0.068*P120^0.082*Q120^0.787*R120^1.11,L120="Birch",0.183*P120^-0.171*Q120^0.806*R120^0.803,L120="Alder",0.048*P120^0.156*Q120^0.514*R120^1.165,L120="Oak",0.132*P120^-0.037*Q120^0.633*R120^1.039,L120="Aspen",0.445*P120^0.651*Q120^-0.617*R120^1.049)</f>
        <v>17.9048981184187</v>
      </c>
      <c r="W120" s="3" t="n">
        <f aca="false" t="array" ref="W120:W120">_xlfn.IFS(AND(L120="Pine",J120="n"),0.581*P120^0.761*Q120^-0.689*R120^0.792,AND(L120="Pine",J120="a"),0.696*P120^0.847*Q120^-0.748*R120^0.771,L120="Spruce",12.54*P120^0.786*Q120^-0.074*R120^-0.239,L120="Birch",1.055*P120^-0.104*Q120^0.827*R120^0.109,L120="Alder",0.883*P120^1.273*Q120^-1.987*R120^1.338,L120="Oak",0.379*P120^0.44*Q120^0.341*R120^0.584,L120="Aspen",1.135*P120^1.66*Q120^-1.585*R120^0.923)</f>
        <v>13.3320623404936</v>
      </c>
      <c r="X120" s="3" t="n">
        <f aca="false" t="array" ref="X120:X120">_xlfn.IFS(AND(L120="Pine",J120="n"),1.788*P120^-0.142*Q120^-0.312*R120^0.712,AND(L120="Pine",J120="a"),2.379*P120^0.085*Q120^-0.335*R120^0.505,L120="Spruce",52.76*P120^0.015*Q120^-0.487*R120^0.036,L120="Birch",0.516*P120^-0.613*Q120^0.488*R120^0.626,L120="Alder",2.279*P120^0.226*Q120^-1.309*R120^1.002,L120="Oak",0.08*P120^-0.338*Q120^0.973*R120^0.634,L120="Aspen",1.155*P120^0.532*Q120^-0.906*R120^0.735)</f>
        <v>3.80145357550014</v>
      </c>
      <c r="Y120" s="3" t="n">
        <f aca="false">U120+W120+X120</f>
        <v>132.353780476045</v>
      </c>
    </row>
    <row r="121" customFormat="false" ht="13.8" hidden="false" customHeight="false" outlineLevel="0" collapsed="false">
      <c r="A121" s="0" t="s">
        <v>368</v>
      </c>
      <c r="B121" s="0" t="n">
        <v>3.98</v>
      </c>
      <c r="D121" s="0" t="s">
        <v>345</v>
      </c>
      <c r="E121" s="1" t="n">
        <v>49.7640842699238</v>
      </c>
      <c r="F121" s="2" t="n">
        <v>44412.5534722222</v>
      </c>
      <c r="G121" s="0" t="n">
        <v>51.40399</v>
      </c>
      <c r="H121" s="0" t="n">
        <v>30.01684</v>
      </c>
      <c r="I121" s="0" t="s">
        <v>46</v>
      </c>
      <c r="J121" s="0" t="s">
        <v>29</v>
      </c>
      <c r="K121" s="0" t="n">
        <v>0</v>
      </c>
      <c r="L121" s="0" t="s">
        <v>35</v>
      </c>
      <c r="M121" s="0" t="n">
        <v>0</v>
      </c>
      <c r="N121" s="0" t="n">
        <v>109</v>
      </c>
      <c r="O121" s="0" t="n">
        <v>20</v>
      </c>
      <c r="P121" s="3" t="n">
        <v>5.10271847636695</v>
      </c>
      <c r="Q121" s="3" t="n">
        <v>8.75452575084121</v>
      </c>
      <c r="R121" s="3" t="n">
        <v>43.559506073079</v>
      </c>
      <c r="S121" s="0" t="n">
        <v>21300</v>
      </c>
      <c r="T121" s="1" t="n">
        <f aca="false" t="array" ref="T121:T121">_xlfn.IFS(AND(L121="Pine",J121="n"),0.959*P121^-0.347*Q121^1.386*R121^0.762,AND(L121="Pine",J121="a"),1.018*P121^-0.293*Q121^1.331*R121^0.761,L121="Spruce",3.017*P121^0.058*Q121^0.411*R121^0.967,L121="Birch",1.688*P121^0.067*Q121^0.784*R121^0.715,L121="Alder",0.737*P121^-0.1*Q121^0.965*R121^1.003,L121="Oak",0.685*P121^-0.0024*Q121^0.906*R121^0.974,L121="Aspen",0.863*P121^-0.063*Q121^0.913*R121^0.971)</f>
        <v>195.491136727299</v>
      </c>
      <c r="U121" s="3" t="n">
        <f aca="false" t="array" ref="U121:U121">_xlfn.IFS(AND(L121="Pine",J121="n"),0.279*P121^-0.324*Q121^1.394*R121^0.845,AND(L121="Pine",J121="a"),0.55*P121^-0.6*Q121^1.75*R121^0.573,L121="Spruce",1.597*P121^0.098*Q121^0.407*R121^0.89,L121="Birch",0.853*P121^0.058*Q121^0.788*R121^0.733,L121="Alder",0.232*P121^-0.095*Q121^1.058*R121^1.016,L121="Oak",0.27*P121^-0.098*Q121^1.086*R121^1.027,L121="Aspen",0.305*P121^-0.0093*Q121^0.806*R121^1.079)</f>
        <v>82.1814596406595</v>
      </c>
      <c r="V121" s="3" t="n">
        <f aca="false">_xlfn.IFS(AND(L121="Pine",J121="n"),0.198*P121^-0.757*Q121^1.342*R121^0.642,AND(L121="Pine",J121="a"),0.144*P121^-0.507*Q121^1.299*R121^0.524,L121="Spruce",0.068*P121^0.082*Q121^0.787*R121^1.11,L121="Birch",0.183*P121^-0.171*Q121^0.806*R121^0.803,L121="Alder",0.048*P121^0.156*Q121^0.514*R121^1.165,L121="Oak",0.132*P121^-0.037*Q121^0.633*R121^1.039,L121="Aspen",0.445*P121^0.651*Q121^-0.617*R121^1.049)</f>
        <v>11.9571260217207</v>
      </c>
      <c r="W121" s="3" t="n">
        <f aca="false" t="array" ref="W121:W121">_xlfn.IFS(AND(L121="Pine",J121="n"),0.581*P121^0.761*Q121^-0.689*R121^0.792,AND(L121="Pine",J121="a"),0.696*P121^0.847*Q121^-0.748*R121^0.771,L121="Spruce",12.54*P121^0.786*Q121^-0.074*R121^-0.239,L121="Birch",1.055*P121^-0.104*Q121^0.827*R121^0.109,L121="Alder",0.883*P121^1.273*Q121^-1.987*R121^1.338,L121="Oak",0.379*P121^0.44*Q121^0.341*R121^0.584,L121="Aspen",1.135*P121^1.66*Q121^-1.585*R121^0.923)</f>
        <v>8.948877678746</v>
      </c>
      <c r="X121" s="3" t="n">
        <f aca="false" t="array" ref="X121:X121">_xlfn.IFS(AND(L121="Pine",J121="n"),1.788*P121^-0.142*Q121^-0.312*R121^0.712,AND(L121="Pine",J121="a"),2.379*P121^0.085*Q121^-0.335*R121^0.505,L121="Spruce",52.76*P121^0.015*Q121^-0.487*R121^0.036,L121="Birch",0.516*P121^-0.613*Q121^0.488*R121^0.626,L121="Alder",2.279*P121^0.226*Q121^-1.309*R121^1.002,L121="Oak",0.08*P121^-0.338*Q121^0.973*R121^0.634,L121="Aspen",1.155*P121^0.532*Q121^-0.906*R121^0.735)</f>
        <v>10.5903463878168</v>
      </c>
      <c r="Y121" s="3" t="n">
        <f aca="false">U121+W121+X121</f>
        <v>101.720683707222</v>
      </c>
    </row>
    <row r="122" customFormat="false" ht="13.8" hidden="false" customHeight="false" outlineLevel="0" collapsed="false">
      <c r="A122" s="0" t="s">
        <v>369</v>
      </c>
      <c r="B122" s="0" t="n">
        <v>12.62</v>
      </c>
      <c r="D122" s="0" t="s">
        <v>345</v>
      </c>
      <c r="E122" s="1" t="n">
        <v>500.343869018386</v>
      </c>
      <c r="F122" s="2" t="n">
        <v>44412.5909722222</v>
      </c>
      <c r="G122" s="0" t="n">
        <v>51.40451</v>
      </c>
      <c r="H122" s="0" t="n">
        <v>30.01507</v>
      </c>
      <c r="I122" s="0" t="s">
        <v>78</v>
      </c>
      <c r="J122" s="0" t="s">
        <v>34</v>
      </c>
      <c r="K122" s="0" t="n">
        <v>1</v>
      </c>
      <c r="L122" s="0" t="s">
        <v>35</v>
      </c>
      <c r="M122" s="0" t="n">
        <v>0</v>
      </c>
      <c r="N122" s="0" t="n">
        <v>54</v>
      </c>
      <c r="O122" s="0" t="n">
        <v>85</v>
      </c>
      <c r="P122" s="3" t="n">
        <v>22.3349290709367</v>
      </c>
      <c r="Q122" s="3" t="n">
        <v>22.2541763403155</v>
      </c>
      <c r="R122" s="3" t="n">
        <v>41.5017417577312</v>
      </c>
      <c r="S122" s="0" t="n">
        <v>1060</v>
      </c>
      <c r="T122" s="1" t="n">
        <f aca="false" t="array" ref="T122:T122">_xlfn.IFS(AND(L122="Pine",J122="n"),0.959*P122^-0.347*Q122^1.386*R122^0.762,AND(L122="Pine",J122="a"),1.018*P122^-0.293*Q122^1.331*R122^0.761,L122="Spruce",3.017*P122^0.058*Q122^0.411*R122^0.967,L122="Birch",1.688*P122^0.067*Q122^0.784*R122^0.715,L122="Alder",0.737*P122^-0.1*Q122^0.965*R122^1.003,L122="Oak",0.685*P122^-0.0024*Q122^0.906*R122^0.974,L122="Aspen",0.863*P122^-0.063*Q122^0.913*R122^0.971)</f>
        <v>433.759009905651</v>
      </c>
      <c r="U122" s="3" t="n">
        <f aca="false" t="array" ref="U122:U122">_xlfn.IFS(AND(L122="Pine",J122="n"),0.279*P122^-0.324*Q122^1.394*R122^0.845,AND(L122="Pine",J122="a"),0.55*P122^-0.6*Q122^1.75*R122^0.573,L122="Spruce",1.597*P122^0.098*Q122^0.407*R122^0.89,L122="Birch",0.853*P122^0.058*Q122^0.788*R122^0.733,L122="Alder",0.232*P122^-0.095*Q122^1.058*R122^1.016,L122="Oak",0.27*P122^-0.098*Q122^1.086*R122^1.027,L122="Aspen",0.305*P122^-0.0093*Q122^0.806*R122^1.079)</f>
        <v>164.472811084154</v>
      </c>
      <c r="V122" s="3" t="n">
        <f aca="false">_xlfn.IFS(AND(L122="Pine",J122="n"),0.198*P122^-0.757*Q122^1.342*R122^0.642,AND(L122="Pine",J122="a"),0.144*P122^-0.507*Q122^1.299*R122^0.524,L122="Spruce",0.068*P122^0.082*Q122^0.787*R122^1.11,L122="Birch",0.183*P122^-0.171*Q122^0.806*R122^0.803,L122="Alder",0.048*P122^0.156*Q122^0.514*R122^1.165,L122="Oak",0.132*P122^-0.037*Q122^0.633*R122^1.039,L122="Aspen",0.445*P122^0.651*Q122^-0.617*R122^1.049)</f>
        <v>11.8190245809752</v>
      </c>
      <c r="W122" s="3" t="n">
        <f aca="false" t="array" ref="W122:W122">_xlfn.IFS(AND(L122="Pine",J122="n"),0.581*P122^0.761*Q122^-0.689*R122^0.792,AND(L122="Pine",J122="a"),0.696*P122^0.847*Q122^-0.748*R122^0.771,L122="Spruce",12.54*P122^0.786*Q122^-0.074*R122^-0.239,L122="Birch",1.055*P122^-0.104*Q122^0.827*R122^0.109,L122="Alder",0.883*P122^1.273*Q122^-1.987*R122^1.338,L122="Oak",0.379*P122^0.44*Q122^0.341*R122^0.584,L122="Aspen",1.135*P122^1.66*Q122^-1.585*R122^0.923)</f>
        <v>16.7828028040947</v>
      </c>
      <c r="X122" s="3" t="n">
        <f aca="false" t="array" ref="X122:X122">_xlfn.IFS(AND(L122="Pine",J122="n"),1.788*P122^-0.142*Q122^-0.312*R122^0.712,AND(L122="Pine",J122="a"),2.379*P122^0.085*Q122^-0.335*R122^0.505,L122="Spruce",52.76*P122^0.015*Q122^-0.487*R122^0.036,L122="Birch",0.516*P122^-0.613*Q122^0.488*R122^0.626,L122="Alder",2.279*P122^0.226*Q122^-1.309*R122^1.002,L122="Oak",0.08*P122^-0.338*Q122^0.973*R122^0.634,L122="Aspen",1.155*P122^0.532*Q122^-0.906*R122^0.735)</f>
        <v>7.19115688705698</v>
      </c>
      <c r="Y122" s="3" t="n">
        <f aca="false">U122+W122+X122</f>
        <v>188.446770775305</v>
      </c>
    </row>
    <row r="123" customFormat="false" ht="13.8" hidden="false" customHeight="false" outlineLevel="0" collapsed="false">
      <c r="A123" s="0" t="s">
        <v>370</v>
      </c>
      <c r="B123" s="0" t="n">
        <v>5.64</v>
      </c>
      <c r="D123" s="0" t="s">
        <v>345</v>
      </c>
      <c r="E123" s="1" t="n">
        <v>99.9328056736299</v>
      </c>
      <c r="F123" s="2" t="n">
        <v>44412.6138888889</v>
      </c>
      <c r="G123" s="0" t="n">
        <v>51.40691</v>
      </c>
      <c r="H123" s="0" t="n">
        <v>30.01207</v>
      </c>
      <c r="I123" s="0" t="s">
        <v>33</v>
      </c>
      <c r="J123" s="0" t="s">
        <v>29</v>
      </c>
      <c r="K123" s="0" t="n">
        <v>0</v>
      </c>
      <c r="L123" s="0" t="s">
        <v>35</v>
      </c>
      <c r="M123" s="0" t="n">
        <v>0</v>
      </c>
      <c r="N123" s="0" t="n">
        <v>26</v>
      </c>
      <c r="O123" s="0" t="n">
        <v>25</v>
      </c>
      <c r="P123" s="3" t="n">
        <v>14.0986782101276</v>
      </c>
      <c r="Q123" s="3" t="n">
        <v>8.74792660178986</v>
      </c>
      <c r="R123" s="3" t="n">
        <v>34.3685554046577</v>
      </c>
      <c r="S123" s="0" t="n">
        <v>2200</v>
      </c>
      <c r="T123" s="1" t="n">
        <f aca="false" t="array" ref="T123:T123">_xlfn.IFS(AND(L123="Pine",J123="n"),0.959*P123^-0.347*Q123^1.386*R123^0.762,AND(L123="Pine",J123="a"),1.018*P123^-0.293*Q123^1.331*R123^0.761,L123="Spruce",3.017*P123^0.058*Q123^0.411*R123^0.967,L123="Birch",1.688*P123^0.067*Q123^0.784*R123^0.715,L123="Alder",0.737*P123^-0.1*Q123^0.965*R123^1.003,L123="Oak",0.685*P123^-0.0024*Q123^0.906*R123^0.974,L123="Aspen",0.863*P123^-0.063*Q123^0.913*R123^0.971)</f>
        <v>114.574799972545</v>
      </c>
      <c r="U123" s="3" t="n">
        <f aca="false" t="array" ref="U123:U123">_xlfn.IFS(AND(L123="Pine",J123="n"),0.279*P123^-0.324*Q123^1.394*R123^0.845,AND(L123="Pine",J123="a"),0.55*P123^-0.6*Q123^1.75*R123^0.573,L123="Spruce",1.597*P123^0.098*Q123^0.407*R123^0.89,L123="Birch",0.853*P123^0.058*Q123^0.788*R123^0.733,L123="Alder",0.232*P123^-0.095*Q123^1.058*R123^1.016,L123="Oak",0.27*P123^-0.098*Q123^1.086*R123^1.027,L123="Aspen",0.305*P123^-0.0093*Q123^0.806*R123^1.079)</f>
        <v>48.3439836209812</v>
      </c>
      <c r="V123" s="3" t="n">
        <f aca="false">_xlfn.IFS(AND(L123="Pine",J123="n"),0.198*P123^-0.757*Q123^1.342*R123^0.642,AND(L123="Pine",J123="a"),0.144*P123^-0.507*Q123^1.299*R123^0.524,L123="Spruce",0.068*P123^0.082*Q123^0.787*R123^1.11,L123="Birch",0.183*P123^-0.171*Q123^0.806*R123^0.803,L123="Alder",0.048*P123^0.156*Q123^0.514*R123^1.165,L123="Oak",0.132*P123^-0.037*Q123^0.633*R123^1.039,L123="Aspen",0.445*P123^0.651*Q123^-0.617*R123^1.049)</f>
        <v>4.75323589813751</v>
      </c>
      <c r="W123" s="3" t="n">
        <f aca="false" t="array" ref="W123:W123">_xlfn.IFS(AND(L123="Pine",J123="n"),0.581*P123^0.761*Q123^-0.689*R123^0.792,AND(L123="Pine",J123="a"),0.696*P123^0.847*Q123^-0.748*R123^0.771,L123="Spruce",12.54*P123^0.786*Q123^-0.074*R123^-0.239,L123="Birch",1.055*P123^-0.104*Q123^0.827*R123^0.109,L123="Alder",0.883*P123^1.273*Q123^-1.987*R123^1.338,L123="Oak",0.379*P123^0.44*Q123^0.341*R123^0.584,L123="Aspen",1.135*P123^1.66*Q123^-1.585*R123^0.923)</f>
        <v>16.0830343967731</v>
      </c>
      <c r="X123" s="3" t="n">
        <f aca="false" t="array" ref="X123:X123">_xlfn.IFS(AND(L123="Pine",J123="n"),1.788*P123^-0.142*Q123^-0.312*R123^0.712,AND(L123="Pine",J123="a"),2.379*P123^0.085*Q123^-0.335*R123^0.505,L123="Spruce",52.76*P123^0.015*Q123^-0.487*R123^0.036,L123="Birch",0.516*P123^-0.613*Q123^0.488*R123^0.626,L123="Alder",2.279*P123^0.226*Q123^-1.309*R123^1.002,L123="Oak",0.08*P123^-0.338*Q123^0.973*R123^0.634,L123="Aspen",1.155*P123^0.532*Q123^-0.906*R123^0.735)</f>
        <v>7.74562757043682</v>
      </c>
      <c r="Y123" s="3" t="n">
        <f aca="false">U123+W123+X123</f>
        <v>72.1726455881911</v>
      </c>
    </row>
    <row r="124" customFormat="false" ht="13.8" hidden="false" customHeight="false" outlineLevel="0" collapsed="false">
      <c r="A124" s="0" t="s">
        <v>371</v>
      </c>
      <c r="B124" s="0" t="n">
        <v>8.92</v>
      </c>
      <c r="D124" s="0" t="s">
        <v>345</v>
      </c>
      <c r="E124" s="1" t="n">
        <v>249.965217712587</v>
      </c>
      <c r="F124" s="2" t="n">
        <v>44412.6347222222</v>
      </c>
      <c r="G124" s="0" t="n">
        <v>51.40813</v>
      </c>
      <c r="H124" s="0" t="n">
        <v>30.00938</v>
      </c>
      <c r="I124" s="0" t="s">
        <v>51</v>
      </c>
      <c r="J124" s="0" t="s">
        <v>29</v>
      </c>
      <c r="K124" s="0" t="n">
        <v>0</v>
      </c>
      <c r="L124" s="0" t="s">
        <v>35</v>
      </c>
      <c r="M124" s="0" t="n">
        <v>0</v>
      </c>
      <c r="N124" s="0" t="n">
        <v>21</v>
      </c>
      <c r="O124" s="0" t="n">
        <v>20</v>
      </c>
      <c r="P124" s="3" t="n">
        <v>10.4403065089105</v>
      </c>
      <c r="Q124" s="3" t="n">
        <v>5.57643573078956</v>
      </c>
      <c r="R124" s="3" t="n">
        <v>7.19210621568903</v>
      </c>
      <c r="S124" s="0" t="n">
        <v>840</v>
      </c>
      <c r="T124" s="1" t="n">
        <f aca="false" t="array" ref="T124:T124">_xlfn.IFS(AND(L124="Pine",J124="n"),0.959*P124^-0.347*Q124^1.386*R124^0.762,AND(L124="Pine",J124="a"),1.018*P124^-0.293*Q124^1.331*R124^0.761,L124="Spruce",3.017*P124^0.058*Q124^0.411*R124^0.967,L124="Birch",1.688*P124^0.067*Q124^0.784*R124^0.715,L124="Alder",0.737*P124^-0.1*Q124^0.965*R124^1.003,L124="Oak",0.685*P124^-0.0024*Q124^0.906*R124^0.974,L124="Aspen",0.863*P124^-0.063*Q124^0.913*R124^0.971)</f>
        <v>20.6871107879775</v>
      </c>
      <c r="U124" s="3" t="n">
        <f aca="false" t="array" ref="U124:U124">_xlfn.IFS(AND(L124="Pine",J124="n"),0.279*P124^-0.324*Q124^1.394*R124^0.845,AND(L124="Pine",J124="a"),0.55*P124^-0.6*Q124^1.75*R124^0.573,L124="Spruce",1.597*P124^0.098*Q124^0.407*R124^0.89,L124="Birch",0.853*P124^0.058*Q124^0.788*R124^0.733,L124="Alder",0.232*P124^-0.095*Q124^1.058*R124^1.016,L124="Oak",0.27*P124^-0.098*Q124^1.086*R124^1.027,L124="Aspen",0.305*P124^-0.0093*Q124^0.806*R124^1.079)</f>
        <v>7.58587619268707</v>
      </c>
      <c r="V124" s="3" t="n">
        <f aca="false">_xlfn.IFS(AND(L124="Pine",J124="n"),0.198*P124^-0.757*Q124^1.342*R124^0.642,AND(L124="Pine",J124="a"),0.144*P124^-0.507*Q124^1.299*R124^0.524,L124="Spruce",0.068*P124^0.082*Q124^0.787*R124^1.11,L124="Birch",0.183*P124^-0.171*Q124^0.806*R124^0.803,L124="Alder",0.048*P124^0.156*Q124^0.514*R124^1.165,L124="Oak",0.132*P124^-0.037*Q124^0.633*R124^1.039,L124="Aspen",0.445*P124^0.651*Q124^-0.617*R124^1.049)</f>
        <v>1.19456989408652</v>
      </c>
      <c r="W124" s="3" t="n">
        <f aca="false" t="array" ref="W124:W124">_xlfn.IFS(AND(L124="Pine",J124="n"),0.581*P124^0.761*Q124^-0.689*R124^0.792,AND(L124="Pine",J124="a"),0.696*P124^0.847*Q124^-0.748*R124^0.771,L124="Spruce",12.54*P124^0.786*Q124^-0.074*R124^-0.239,L124="Birch",1.055*P124^-0.104*Q124^0.827*R124^0.109,L124="Alder",0.883*P124^1.273*Q124^-1.987*R124^1.338,L124="Oak",0.379*P124^0.44*Q124^0.341*R124^0.584,L124="Aspen",1.135*P124^1.66*Q124^-1.585*R124^0.923)</f>
        <v>5.05600125439995</v>
      </c>
      <c r="X124" s="3" t="n">
        <f aca="false" t="array" ref="X124:X124">_xlfn.IFS(AND(L124="Pine",J124="n"),1.788*P124^-0.142*Q124^-0.312*R124^0.712,AND(L124="Pine",J124="a"),2.379*P124^0.085*Q124^-0.335*R124^0.505,L124="Spruce",52.76*P124^0.015*Q124^-0.487*R124^0.036,L124="Birch",0.516*P124^-0.613*Q124^0.488*R124^0.626,L124="Alder",2.279*P124^0.226*Q124^-1.309*R124^1.002,L124="Oak",0.08*P124^-0.338*Q124^0.973*R124^0.634,L124="Aspen",1.155*P124^0.532*Q124^-0.906*R124^0.735)</f>
        <v>3.05441806921163</v>
      </c>
      <c r="Y124" s="3" t="n">
        <f aca="false">U124+W124+X124</f>
        <v>15.6962955162987</v>
      </c>
    </row>
    <row r="125" customFormat="false" ht="13.8" hidden="false" customHeight="false" outlineLevel="0" collapsed="false">
      <c r="A125" s="0" t="s">
        <v>372</v>
      </c>
      <c r="B125" s="0" t="n">
        <v>12.62</v>
      </c>
      <c r="D125" s="0" t="s">
        <v>345</v>
      </c>
      <c r="E125" s="1" t="n">
        <v>500.343869018386</v>
      </c>
      <c r="F125" s="2" t="n">
        <v>44412.6527777778</v>
      </c>
      <c r="G125" s="0" t="n">
        <v>51.41268</v>
      </c>
      <c r="H125" s="0" t="n">
        <v>30.00622</v>
      </c>
      <c r="I125" s="0" t="s">
        <v>33</v>
      </c>
      <c r="J125" s="0" t="s">
        <v>29</v>
      </c>
      <c r="K125" s="0" t="n">
        <v>0</v>
      </c>
      <c r="L125" s="0" t="s">
        <v>35</v>
      </c>
      <c r="M125" s="0" t="n">
        <v>0</v>
      </c>
      <c r="N125" s="0" t="n">
        <v>32</v>
      </c>
      <c r="O125" s="0" t="n">
        <v>90</v>
      </c>
      <c r="P125" s="3" t="n">
        <v>34.6914975174033</v>
      </c>
      <c r="Q125" s="3" t="n">
        <v>27.2955421373208</v>
      </c>
      <c r="R125" s="3" t="n">
        <v>56.6746240842272</v>
      </c>
      <c r="S125" s="0" t="n">
        <v>600</v>
      </c>
      <c r="T125" s="1" t="n">
        <f aca="false" t="array" ref="T125:T125">_xlfn.IFS(AND(L125="Pine",J125="n"),0.959*P125^-0.347*Q125^1.386*R125^0.762,AND(L125="Pine",J125="a"),1.018*P125^-0.293*Q125^1.331*R125^0.761,L125="Spruce",3.017*P125^0.058*Q125^0.411*R125^0.967,L125="Birch",1.688*P125^0.067*Q125^0.784*R125^0.715,L125="Alder",0.737*P125^-0.1*Q125^0.965*R125^1.003,L125="Oak",0.685*P125^-0.0024*Q125^0.906*R125^0.974,L125="Aspen",0.863*P125^-0.063*Q125^0.913*R125^0.971)</f>
        <v>594.109490422601</v>
      </c>
      <c r="U125" s="3" t="n">
        <f aca="false" t="array" ref="U125:U125">_xlfn.IFS(AND(L125="Pine",J125="n"),0.279*P125^-0.324*Q125^1.394*R125^0.845,AND(L125="Pine",J125="a"),0.55*P125^-0.6*Q125^1.75*R125^0.573,L125="Spruce",1.597*P125^0.098*Q125^0.407*R125^0.89,L125="Birch",0.853*P125^0.058*Q125^0.788*R125^0.733,L125="Alder",0.232*P125^-0.095*Q125^1.058*R125^1.016,L125="Oak",0.27*P125^-0.098*Q125^1.086*R125^1.027,L125="Aspen",0.305*P125^-0.0093*Q125^0.806*R125^1.079)</f>
        <v>269.213731505637</v>
      </c>
      <c r="V125" s="3" t="n">
        <f aca="false">_xlfn.IFS(AND(L125="Pine",J125="n"),0.198*P125^-0.757*Q125^1.342*R125^0.642,AND(L125="Pine",J125="a"),0.144*P125^-0.507*Q125^1.299*R125^0.524,L125="Spruce",0.068*P125^0.082*Q125^0.787*R125^1.11,L125="Birch",0.183*P125^-0.171*Q125^0.806*R125^0.803,L125="Alder",0.048*P125^0.156*Q125^0.514*R125^1.165,L125="Oak",0.132*P125^-0.037*Q125^0.633*R125^1.039,L125="Aspen",0.445*P125^0.651*Q125^-0.617*R125^1.049)</f>
        <v>15.2625447379627</v>
      </c>
      <c r="W125" s="3" t="n">
        <f aca="false" t="array" ref="W125:W125">_xlfn.IFS(AND(L125="Pine",J125="n"),0.581*P125^0.761*Q125^-0.689*R125^0.792,AND(L125="Pine",J125="a"),0.696*P125^0.847*Q125^-0.748*R125^0.771,L125="Spruce",12.54*P125^0.786*Q125^-0.074*R125^-0.239,L125="Birch",1.055*P125^-0.104*Q125^0.827*R125^0.109,L125="Alder",0.883*P125^1.273*Q125^-1.987*R125^1.338,L125="Oak",0.379*P125^0.44*Q125^0.341*R125^0.584,L125="Aspen",1.135*P125^1.66*Q125^-1.585*R125^0.923)</f>
        <v>21.6522225614382</v>
      </c>
      <c r="X125" s="3" t="n">
        <f aca="false" t="array" ref="X125:X125">_xlfn.IFS(AND(L125="Pine",J125="n"),1.788*P125^-0.142*Q125^-0.312*R125^0.712,AND(L125="Pine",J125="a"),2.379*P125^0.085*Q125^-0.335*R125^0.505,L125="Spruce",52.76*P125^0.015*Q125^-0.487*R125^0.036,L125="Birch",0.516*P125^-0.613*Q125^0.488*R125^0.626,L125="Alder",2.279*P125^0.226*Q125^-1.309*R125^1.002,L125="Oak",0.08*P125^-0.338*Q125^0.973*R125^0.634,L125="Aspen",1.155*P125^0.532*Q125^-0.906*R125^0.735)</f>
        <v>6.82351170989309</v>
      </c>
      <c r="Y125" s="3" t="n">
        <f aca="false">U125+W125+X125</f>
        <v>297.689465776968</v>
      </c>
    </row>
    <row r="126" customFormat="false" ht="13.8" hidden="false" customHeight="false" outlineLevel="0" collapsed="false">
      <c r="A126" s="0" t="s">
        <v>373</v>
      </c>
      <c r="B126" s="0" t="n">
        <v>8.92</v>
      </c>
      <c r="D126" s="0" t="s">
        <v>345</v>
      </c>
      <c r="E126" s="1" t="n">
        <v>249.965217712587</v>
      </c>
      <c r="F126" s="2" t="n">
        <v>44412.6763888889</v>
      </c>
      <c r="G126" s="0" t="n">
        <v>51.41501</v>
      </c>
      <c r="H126" s="0" t="n">
        <v>30.00398</v>
      </c>
      <c r="I126" s="0" t="s">
        <v>61</v>
      </c>
      <c r="J126" s="0" t="s">
        <v>29</v>
      </c>
      <c r="K126" s="0" t="n">
        <v>0</v>
      </c>
      <c r="L126" s="0" t="s">
        <v>30</v>
      </c>
      <c r="M126" s="0" t="n">
        <v>2</v>
      </c>
      <c r="N126" s="0" t="n">
        <v>21</v>
      </c>
      <c r="O126" s="0" t="n">
        <v>45</v>
      </c>
      <c r="P126" s="3" t="n">
        <v>22.4955551165114</v>
      </c>
      <c r="Q126" s="3" t="n">
        <v>23.6519740702503</v>
      </c>
      <c r="R126" s="3" t="n">
        <v>31.8004836212271</v>
      </c>
      <c r="S126" s="0" t="n">
        <v>800</v>
      </c>
      <c r="T126" s="1" t="n">
        <f aca="false" t="array" ref="T126:T126">_xlfn.IFS(AND(L126="Pine",J126="n"),0.959*P126^-0.347*Q126^1.386*R126^0.762,AND(L126="Pine",J126="a"),1.018*P126^-0.293*Q126^1.331*R126^0.761,L126="Spruce",3.017*P126^0.058*Q126^0.411*R126^0.967,L126="Birch",1.688*P126^0.067*Q126^0.784*R126^0.715,L126="Alder",0.737*P126^-0.1*Q126^0.965*R126^1.003,L126="Oak",0.685*P126^-0.0024*Q126^0.906*R126^0.974,L126="Aspen",0.863*P126^-0.063*Q126^0.913*R126^0.971)</f>
        <v>294.655853112379</v>
      </c>
      <c r="U126" s="3" t="n">
        <f aca="false" t="array" ref="U126:U126">_xlfn.IFS(AND(L126="Pine",J126="n"),0.279*P126^-0.324*Q126^1.394*R126^0.845,AND(L126="Pine",J126="a"),0.55*P126^-0.6*Q126^1.75*R126^0.573,L126="Spruce",1.597*P126^0.098*Q126^0.407*R126^0.89,L126="Birch",0.853*P126^0.058*Q126^0.788*R126^0.733,L126="Alder",0.232*P126^-0.095*Q126^1.058*R126^1.016,L126="Oak",0.27*P126^-0.098*Q126^1.086*R126^1.027,L126="Aspen",0.305*P126^-0.0093*Q126^0.806*R126^1.079)</f>
        <v>156.049387187769</v>
      </c>
      <c r="V126" s="3" t="n">
        <f aca="false">_xlfn.IFS(AND(L126="Pine",J126="n"),0.198*P126^-0.757*Q126^1.342*R126^0.642,AND(L126="Pine",J126="a"),0.144*P126^-0.507*Q126^1.299*R126^0.524,L126="Spruce",0.068*P126^0.082*Q126^0.787*R126^1.11,L126="Birch",0.183*P126^-0.171*Q126^0.806*R126^0.803,L126="Alder",0.048*P126^0.156*Q126^0.514*R126^1.165,L126="Oak",0.132*P126^-0.037*Q126^0.633*R126^1.039,L126="Aspen",0.445*P126^0.651*Q126^-0.617*R126^1.049)</f>
        <v>22.1326773163173</v>
      </c>
      <c r="W126" s="3" t="n">
        <f aca="false" t="array" ref="W126:W126">_xlfn.IFS(AND(L126="Pine",J126="n"),0.581*P126^0.761*Q126^-0.689*R126^0.792,AND(L126="Pine",J126="a"),0.696*P126^0.847*Q126^-0.748*R126^0.771,L126="Spruce",12.54*P126^0.786*Q126^-0.074*R126^-0.239,L126="Birch",1.055*P126^-0.104*Q126^0.827*R126^0.109,L126="Alder",0.883*P126^1.273*Q126^-1.987*R126^1.338,L126="Oak",0.379*P126^0.44*Q126^0.341*R126^0.584,L126="Aspen",1.135*P126^1.66*Q126^-1.585*R126^0.923)</f>
        <v>15.2260766700074</v>
      </c>
      <c r="X126" s="3" t="n">
        <f aca="false" t="array" ref="X126:X126">_xlfn.IFS(AND(L126="Pine",J126="n"),1.788*P126^-0.142*Q126^-0.312*R126^0.712,AND(L126="Pine",J126="a"),2.379*P126^0.085*Q126^-0.335*R126^0.505,L126="Spruce",52.76*P126^0.015*Q126^-0.487*R126^0.036,L126="Birch",0.516*P126^-0.613*Q126^0.488*R126^0.626,L126="Alder",2.279*P126^0.226*Q126^-1.309*R126^1.002,L126="Oak",0.08*P126^-0.338*Q126^0.973*R126^0.634,L126="Aspen",1.155*P126^0.532*Q126^-0.906*R126^0.735)</f>
        <v>3.12453371801984</v>
      </c>
      <c r="Y126" s="3" t="n">
        <f aca="false">U126+W126+X126</f>
        <v>174.399997575797</v>
      </c>
    </row>
    <row r="127" customFormat="false" ht="13.8" hidden="false" customHeight="false" outlineLevel="0" collapsed="false">
      <c r="A127" s="0" t="s">
        <v>374</v>
      </c>
      <c r="B127" s="0" t="n">
        <v>8.92</v>
      </c>
      <c r="D127" s="0" t="s">
        <v>345</v>
      </c>
      <c r="E127" s="1" t="n">
        <v>249.965217712587</v>
      </c>
      <c r="F127" s="2" t="n">
        <v>44412.6944444445</v>
      </c>
      <c r="G127" s="0" t="n">
        <v>51.42106</v>
      </c>
      <c r="H127" s="0" t="n">
        <v>30.00469</v>
      </c>
      <c r="I127" s="0" t="s">
        <v>46</v>
      </c>
      <c r="J127" s="0" t="s">
        <v>34</v>
      </c>
      <c r="K127" s="0" t="n">
        <v>1</v>
      </c>
      <c r="L127" s="0" t="s">
        <v>35</v>
      </c>
      <c r="M127" s="0" t="n">
        <v>0</v>
      </c>
      <c r="N127" s="0" t="n">
        <v>29</v>
      </c>
      <c r="O127" s="0" t="n">
        <v>39</v>
      </c>
      <c r="P127" s="3" t="n">
        <v>26.7760438029805</v>
      </c>
      <c r="Q127" s="3" t="n">
        <v>21.6707395921943</v>
      </c>
      <c r="R127" s="3" t="n">
        <v>51.8120714271351</v>
      </c>
      <c r="S127" s="0" t="n">
        <v>920</v>
      </c>
      <c r="T127" s="1" t="n">
        <f aca="false" t="array" ref="T127:T127">_xlfn.IFS(AND(L127="Pine",J127="n"),0.959*P127^-0.347*Q127^1.386*R127^0.762,AND(L127="Pine",J127="a"),1.018*P127^-0.293*Q127^1.331*R127^0.761,L127="Spruce",3.017*P127^0.058*Q127^0.411*R127^0.967,L127="Birch",1.688*P127^0.067*Q127^0.784*R127^0.715,L127="Alder",0.737*P127^-0.1*Q127^0.965*R127^1.003,L127="Oak",0.685*P127^-0.0024*Q127^0.906*R127^0.974,L127="Aspen",0.863*P127^-0.063*Q127^0.913*R127^0.971)</f>
        <v>470.054241993929</v>
      </c>
      <c r="U127" s="3" t="n">
        <f aca="false" t="array" ref="U127:U127">_xlfn.IFS(AND(L127="Pine",J127="n"),0.279*P127^-0.324*Q127^1.394*R127^0.845,AND(L127="Pine",J127="a"),0.55*P127^-0.6*Q127^1.75*R127^0.573,L127="Spruce",1.597*P127^0.098*Q127^0.407*R127^0.89,L127="Birch",0.853*P127^0.058*Q127^0.788*R127^0.733,L127="Alder",0.232*P127^-0.095*Q127^1.058*R127^1.016,L127="Oak",0.27*P127^-0.098*Q127^1.086*R127^1.027,L127="Aspen",0.305*P127^-0.0093*Q127^0.806*R127^1.079)</f>
        <v>159.905283856065</v>
      </c>
      <c r="V127" s="3" t="n">
        <f aca="false">_xlfn.IFS(AND(L127="Pine",J127="n"),0.198*P127^-0.757*Q127^1.342*R127^0.642,AND(L127="Pine",J127="a"),0.144*P127^-0.507*Q127^1.299*R127^0.524,L127="Spruce",0.068*P127^0.082*Q127^0.787*R127^1.11,L127="Birch",0.183*P127^-0.171*Q127^0.806*R127^0.803,L127="Alder",0.048*P127^0.156*Q127^0.514*R127^1.165,L127="Oak",0.132*P127^-0.037*Q127^0.633*R127^1.039,L127="Aspen",0.445*P127^0.651*Q127^-0.617*R127^1.049)</f>
        <v>11.6992187866257</v>
      </c>
      <c r="W127" s="3" t="n">
        <f aca="false" t="array" ref="W127:W127">_xlfn.IFS(AND(L127="Pine",J127="n"),0.581*P127^0.761*Q127^-0.689*R127^0.792,AND(L127="Pine",J127="a"),0.696*P127^0.847*Q127^-0.748*R127^0.771,L127="Spruce",12.54*P127^0.786*Q127^-0.074*R127^-0.239,L127="Birch",1.055*P127^-0.104*Q127^0.827*R127^0.109,L127="Alder",0.883*P127^1.273*Q127^-1.987*R127^1.338,L127="Oak",0.379*P127^0.44*Q127^0.341*R127^0.584,L127="Aspen",1.135*P127^1.66*Q127^-1.585*R127^0.923)</f>
        <v>23.6866238205346</v>
      </c>
      <c r="X127" s="3" t="n">
        <f aca="false" t="array" ref="X127:X127">_xlfn.IFS(AND(L127="Pine",J127="n"),1.788*P127^-0.142*Q127^-0.312*R127^0.712,AND(L127="Pine",J127="a"),2.379*P127^0.085*Q127^-0.335*R127^0.505,L127="Spruce",52.76*P127^0.015*Q127^-0.487*R127^0.036,L127="Birch",0.516*P127^-0.613*Q127^0.488*R127^0.626,L127="Alder",2.279*P127^0.226*Q127^-1.309*R127^1.002,L127="Oak",0.08*P127^-0.338*Q127^0.973*R127^0.634,L127="Aspen",1.155*P127^0.532*Q127^-0.906*R127^0.735)</f>
        <v>8.24181418069675</v>
      </c>
      <c r="Y127" s="3" t="n">
        <f aca="false">U127+W127+X127</f>
        <v>191.833721857297</v>
      </c>
    </row>
    <row r="128" customFormat="false" ht="13.8" hidden="false" customHeight="false" outlineLevel="0" collapsed="false">
      <c r="A128" s="0" t="s">
        <v>375</v>
      </c>
      <c r="B128" s="0" t="n">
        <v>8.92</v>
      </c>
      <c r="D128" s="0" t="s">
        <v>345</v>
      </c>
      <c r="E128" s="1" t="n">
        <v>249.965217712587</v>
      </c>
      <c r="F128" s="2" t="n">
        <v>44412.7208333333</v>
      </c>
      <c r="G128" s="0" t="n">
        <v>51.42681</v>
      </c>
      <c r="H128" s="0" t="n">
        <v>30.00675</v>
      </c>
      <c r="I128" s="0" t="s">
        <v>33</v>
      </c>
      <c r="J128" s="0" t="s">
        <v>29</v>
      </c>
      <c r="K128" s="0" t="n">
        <v>0</v>
      </c>
      <c r="L128" s="0" t="s">
        <v>333</v>
      </c>
      <c r="M128" s="0" t="n">
        <v>4</v>
      </c>
      <c r="N128" s="0" t="n">
        <v>53</v>
      </c>
      <c r="O128" s="0" t="n">
        <v>25</v>
      </c>
      <c r="P128" s="3" t="n">
        <v>12.4527012106555</v>
      </c>
      <c r="Q128" s="3" t="n">
        <v>18.0721064076259</v>
      </c>
      <c r="R128" s="3" t="n">
        <v>20.9510547165638</v>
      </c>
      <c r="S128" s="0" t="n">
        <v>1720</v>
      </c>
      <c r="T128" s="1" t="n">
        <f aca="false" t="array" ref="T128:T128">_xlfn.IFS(AND(L128="Pine",J128="n"),0.959*P128^-0.347*Q128^1.386*R128^0.762,AND(L128="Pine",J128="a"),1.018*P128^-0.293*Q128^1.331*R128^0.761,L128="Spruce",3.017*P128^0.058*Q128^0.411*R128^0.967,L128="Birch",1.688*P128^0.067*Q128^0.784*R128^0.715,L128="Alder",0.737*P128^-0.1*Q128^0.965*R128^1.003,L128="Oak",0.685*P128^-0.0024*Q128^0.906*R128^0.974,L128="Aspen",0.863*P128^-0.063*Q128^0.913*R128^0.971)</f>
        <v>198.403405698803</v>
      </c>
      <c r="U128" s="3" t="n">
        <f aca="false" t="array" ref="U128:U128">_xlfn.IFS(AND(L128="Pine",J128="n"),0.279*P128^-0.324*Q128^1.394*R128^0.845,AND(L128="Pine",J128="a"),0.55*P128^-0.6*Q128^1.75*R128^0.573,L128="Spruce",1.597*P128^0.098*Q128^0.407*R128^0.89,L128="Birch",0.853*P128^0.058*Q128^0.788*R128^0.733,L128="Alder",0.232*P128^-0.095*Q128^1.058*R128^1.016,L128="Oak",0.27*P128^-0.098*Q128^1.086*R128^1.027,L128="Aspen",0.305*P128^-0.0093*Q128^0.806*R128^1.079)</f>
        <v>81.8171066691944</v>
      </c>
      <c r="V128" s="3" t="n">
        <f aca="false">_xlfn.IFS(AND(L128="Pine",J128="n"),0.198*P128^-0.757*Q128^1.342*R128^0.642,AND(L128="Pine",J128="a"),0.144*P128^-0.507*Q128^1.299*R128^0.524,L128="Spruce",0.068*P128^0.082*Q128^0.787*R128^1.11,L128="Birch",0.183*P128^-0.171*Q128^0.806*R128^0.803,L128="Alder",0.048*P128^0.156*Q128^0.514*R128^1.165,L128="Oak",0.132*P128^-0.037*Q128^0.633*R128^1.039,L128="Aspen",0.445*P128^0.651*Q128^-0.617*R128^1.049)</f>
        <v>9.37016328858242</v>
      </c>
      <c r="W128" s="3" t="n">
        <f aca="false" t="array" ref="W128:W128">_xlfn.IFS(AND(L128="Pine",J128="n"),0.581*P128^0.761*Q128^-0.689*R128^0.792,AND(L128="Pine",J128="a"),0.696*P128^0.847*Q128^-0.748*R128^0.771,L128="Spruce",12.54*P128^0.786*Q128^-0.074*R128^-0.239,L128="Birch",1.055*P128^-0.104*Q128^0.827*R128^0.109,L128="Alder",0.883*P128^1.273*Q128^-1.987*R128^1.338,L128="Oak",0.379*P128^0.44*Q128^0.341*R128^0.584,L128="Aspen",1.135*P128^1.66*Q128^-1.585*R128^0.923)</f>
        <v>12.5964310305151</v>
      </c>
      <c r="X128" s="3" t="n">
        <f aca="false" t="array" ref="X128:X128">_xlfn.IFS(AND(L128="Pine",J128="n"),1.788*P128^-0.142*Q128^-0.312*R128^0.712,AND(L128="Pine",J128="a"),2.379*P128^0.085*Q128^-0.335*R128^0.505,L128="Spruce",52.76*P128^0.015*Q128^-0.487*R128^0.036,L128="Birch",0.516*P128^-0.613*Q128^0.488*R128^0.626,L128="Alder",2.279*P128^0.226*Q128^-1.309*R128^1.002,L128="Oak",0.08*P128^-0.338*Q128^0.973*R128^0.634,L128="Aspen",1.155*P128^0.532*Q128^-0.906*R128^0.735)</f>
        <v>3.00260761755675</v>
      </c>
      <c r="Y128" s="3" t="n">
        <f aca="false">U128+W128+X128</f>
        <v>97.4161453172661</v>
      </c>
    </row>
    <row r="129" customFormat="false" ht="13.8" hidden="false" customHeight="false" outlineLevel="0" collapsed="false">
      <c r="A129" s="0" t="s">
        <v>376</v>
      </c>
      <c r="B129" s="0" t="n">
        <v>12.62</v>
      </c>
      <c r="D129" s="0" t="s">
        <v>345</v>
      </c>
      <c r="E129" s="1" t="n">
        <v>500.343869018386</v>
      </c>
      <c r="F129" s="2" t="n">
        <v>44443.3444444444</v>
      </c>
      <c r="G129" s="0" t="n">
        <v>51.2806</v>
      </c>
      <c r="H129" s="0" t="n">
        <v>29.97493</v>
      </c>
      <c r="I129" s="0" t="s">
        <v>353</v>
      </c>
      <c r="J129" s="0" t="s">
        <v>34</v>
      </c>
      <c r="K129" s="0" t="n">
        <v>1</v>
      </c>
      <c r="L129" s="0" t="s">
        <v>35</v>
      </c>
      <c r="M129" s="0" t="n">
        <v>0</v>
      </c>
      <c r="N129" s="0" t="n">
        <v>29</v>
      </c>
      <c r="O129" s="0" t="n">
        <v>40</v>
      </c>
      <c r="P129" s="3" t="n">
        <v>29.743346594939</v>
      </c>
      <c r="Q129" s="3" t="n">
        <v>18.9383274343946</v>
      </c>
      <c r="R129" s="3" t="n">
        <v>37.4942548366113</v>
      </c>
      <c r="S129" s="0" t="n">
        <v>540</v>
      </c>
      <c r="T129" s="1" t="n">
        <f aca="false" t="array" ref="T129:T129">_xlfn.IFS(AND(L129="Pine",J129="n"),0.959*P129^-0.347*Q129^1.386*R129^0.762,AND(L129="Pine",J129="a"),1.018*P129^-0.293*Q129^1.331*R129^0.761,L129="Spruce",3.017*P129^0.058*Q129^0.411*R129^0.967,L129="Birch",1.688*P129^0.067*Q129^0.784*R129^0.715,L129="Alder",0.737*P129^-0.1*Q129^0.965*R129^1.003,L129="Oak",0.685*P129^-0.0024*Q129^0.906*R129^0.974,L129="Aspen",0.863*P129^-0.063*Q129^0.913*R129^0.971)</f>
        <v>297.833408646744</v>
      </c>
      <c r="U129" s="3" t="n">
        <f aca="false" t="array" ref="U129:U129">_xlfn.IFS(AND(L129="Pine",J129="n"),0.279*P129^-0.324*Q129^1.394*R129^0.845,AND(L129="Pine",J129="a"),0.55*P129^-0.6*Q129^1.75*R129^0.573,L129="Spruce",1.597*P129^0.098*Q129^0.407*R129^0.89,L129="Birch",0.853*P129^0.058*Q129^0.788*R129^0.733,L129="Alder",0.232*P129^-0.095*Q129^1.058*R129^1.016,L129="Oak",0.27*P129^-0.098*Q129^1.086*R129^1.027,L129="Aspen",0.305*P129^-0.0093*Q129^0.806*R129^1.079)</f>
        <v>98.527716047085</v>
      </c>
      <c r="V129" s="3" t="n">
        <f aca="false">_xlfn.IFS(AND(L129="Pine",J129="n"),0.198*P129^-0.757*Q129^1.342*R129^0.642,AND(L129="Pine",J129="a"),0.144*P129^-0.507*Q129^1.299*R129^0.524,L129="Spruce",0.068*P129^0.082*Q129^0.787*R129^1.11,L129="Birch",0.183*P129^-0.171*Q129^0.806*R129^0.803,L129="Alder",0.048*P129^0.156*Q129^0.514*R129^1.165,L129="Oak",0.132*P129^-0.037*Q129^0.633*R129^1.039,L129="Aspen",0.445*P129^0.651*Q129^-0.617*R129^1.049)</f>
        <v>7.85919618328378</v>
      </c>
      <c r="W129" s="3" t="n">
        <f aca="false" t="array" ref="W129:W129">_xlfn.IFS(AND(L129="Pine",J129="n"),0.581*P129^0.761*Q129^-0.689*R129^0.792,AND(L129="Pine",J129="a"),0.696*P129^0.847*Q129^-0.748*R129^0.771,L129="Spruce",12.54*P129^0.786*Q129^-0.074*R129^-0.239,L129="Birch",1.055*P129^-0.104*Q129^0.827*R129^0.109,L129="Alder",0.883*P129^1.273*Q129^-1.987*R129^1.338,L129="Oak",0.379*P129^0.44*Q129^0.341*R129^0.584,L129="Aspen",1.135*P129^1.66*Q129^-1.585*R129^0.923)</f>
        <v>22.3175079983303</v>
      </c>
      <c r="X129" s="3" t="n">
        <f aca="false" t="array" ref="X129:X129">_xlfn.IFS(AND(L129="Pine",J129="n"),1.788*P129^-0.142*Q129^-0.312*R129^0.712,AND(L129="Pine",J129="a"),2.379*P129^0.085*Q129^-0.335*R129^0.505,L129="Spruce",52.76*P129^0.015*Q129^-0.487*R129^0.036,L129="Birch",0.516*P129^-0.613*Q129^0.488*R129^0.626,L129="Alder",2.279*P129^0.226*Q129^-1.309*R129^1.002,L129="Oak",0.08*P129^-0.338*Q129^0.973*R129^0.634,L129="Aspen",1.155*P129^0.532*Q129^-0.906*R129^0.735)</f>
        <v>7.38882399763522</v>
      </c>
      <c r="Y129" s="3" t="n">
        <f aca="false">U129+W129+X129</f>
        <v>128.234048043051</v>
      </c>
    </row>
    <row r="130" customFormat="false" ht="13.8" hidden="false" customHeight="false" outlineLevel="0" collapsed="false">
      <c r="A130" s="0" t="s">
        <v>377</v>
      </c>
      <c r="B130" s="0" t="n">
        <v>5.64</v>
      </c>
      <c r="D130" s="0" t="s">
        <v>345</v>
      </c>
      <c r="E130" s="1" t="n">
        <v>99.9328056736299</v>
      </c>
      <c r="F130" s="2" t="n">
        <v>44443.3645833333</v>
      </c>
      <c r="G130" s="0" t="n">
        <v>51.2813</v>
      </c>
      <c r="H130" s="0" t="n">
        <v>29.97313</v>
      </c>
      <c r="I130" s="0" t="s">
        <v>61</v>
      </c>
      <c r="J130" s="0" t="s">
        <v>29</v>
      </c>
      <c r="K130" s="0" t="n">
        <v>0</v>
      </c>
      <c r="L130" s="0" t="s">
        <v>30</v>
      </c>
      <c r="M130" s="0" t="n">
        <v>2</v>
      </c>
      <c r="N130" s="0" t="n">
        <v>41</v>
      </c>
      <c r="O130" s="0" t="n">
        <v>30</v>
      </c>
      <c r="P130" s="3" t="n">
        <v>8.70307932536466</v>
      </c>
      <c r="Q130" s="3" t="n">
        <v>14.3606997914568</v>
      </c>
      <c r="R130" s="3" t="n">
        <v>23.2162617574569</v>
      </c>
      <c r="S130" s="0" t="n">
        <v>3900</v>
      </c>
      <c r="T130" s="1" t="n">
        <f aca="false" t="array" ref="T130:T130">_xlfn.IFS(AND(L130="Pine",J130="n"),0.959*P130^-0.347*Q130^1.386*R130^0.762,AND(L130="Pine",J130="a"),1.018*P130^-0.293*Q130^1.331*R130^0.761,L130="Spruce",3.017*P130^0.058*Q130^0.411*R130^0.967,L130="Birch",1.688*P130^0.067*Q130^0.784*R130^0.715,L130="Alder",0.737*P130^-0.1*Q130^0.965*R130^1.003,L130="Oak",0.685*P130^-0.0024*Q130^0.906*R130^0.974,L130="Aspen",0.863*P130^-0.063*Q130^0.913*R130^0.971)</f>
        <v>149.31302394118</v>
      </c>
      <c r="U130" s="3" t="n">
        <f aca="false" t="array" ref="U130:U130">_xlfn.IFS(AND(L130="Pine",J130="n"),0.279*P130^-0.324*Q130^1.394*R130^0.845,AND(L130="Pine",J130="a"),0.55*P130^-0.6*Q130^1.75*R130^0.573,L130="Spruce",1.597*P130^0.098*Q130^0.407*R130^0.89,L130="Birch",0.853*P130^0.058*Q130^0.788*R130^0.733,L130="Alder",0.232*P130^-0.095*Q130^1.058*R130^1.016,L130="Oak",0.27*P130^-0.098*Q130^1.086*R130^1.027,L130="Aspen",0.305*P130^-0.0093*Q130^0.806*R130^1.079)</f>
        <v>79.1462216742914</v>
      </c>
      <c r="V130" s="3" t="n">
        <f aca="false">_xlfn.IFS(AND(L130="Pine",J130="n"),0.198*P130^-0.757*Q130^1.342*R130^0.642,AND(L130="Pine",J130="a"),0.144*P130^-0.507*Q130^1.299*R130^0.524,L130="Spruce",0.068*P130^0.082*Q130^0.787*R130^1.11,L130="Birch",0.183*P130^-0.171*Q130^0.806*R130^0.803,L130="Alder",0.048*P130^0.156*Q130^0.514*R130^1.165,L130="Oak",0.132*P130^-0.037*Q130^0.633*R130^1.039,L130="Aspen",0.445*P130^0.651*Q130^-0.617*R130^1.049)</f>
        <v>13.526385582245</v>
      </c>
      <c r="W130" s="3" t="n">
        <f aca="false" t="array" ref="W130:W130">_xlfn.IFS(AND(L130="Pine",J130="n"),0.581*P130^0.761*Q130^-0.689*R130^0.792,AND(L130="Pine",J130="a"),0.696*P130^0.847*Q130^-0.748*R130^0.771,L130="Spruce",12.54*P130^0.786*Q130^-0.074*R130^-0.239,L130="Birch",1.055*P130^-0.104*Q130^0.827*R130^0.109,L130="Alder",0.883*P130^1.273*Q130^-1.987*R130^1.338,L130="Oak",0.379*P130^0.44*Q130^0.341*R130^0.584,L130="Aspen",1.135*P130^1.66*Q130^-1.585*R130^0.923)</f>
        <v>10.749346379003</v>
      </c>
      <c r="X130" s="3" t="n">
        <f aca="false" t="array" ref="X130:X130">_xlfn.IFS(AND(L130="Pine",J130="n"),1.788*P130^-0.142*Q130^-0.312*R130^0.712,AND(L130="Pine",J130="a"),2.379*P130^0.085*Q130^-0.335*R130^0.505,L130="Spruce",52.76*P130^0.015*Q130^-0.487*R130^0.036,L130="Birch",0.516*P130^-0.613*Q130^0.488*R130^0.626,L130="Alder",2.279*P130^0.226*Q130^-1.309*R130^1.002,L130="Oak",0.08*P130^-0.338*Q130^0.973*R130^0.634,L130="Aspen",1.155*P130^0.532*Q130^-0.906*R130^0.735)</f>
        <v>3.60012729693752</v>
      </c>
      <c r="Y130" s="3" t="n">
        <f aca="false">U130+W130+X130</f>
        <v>93.4956953502321</v>
      </c>
    </row>
    <row r="131" customFormat="false" ht="13.8" hidden="false" customHeight="false" outlineLevel="0" collapsed="false">
      <c r="A131" s="0" t="s">
        <v>378</v>
      </c>
      <c r="B131" s="0" t="n">
        <v>8.92</v>
      </c>
      <c r="D131" s="0" t="s">
        <v>345</v>
      </c>
      <c r="E131" s="1" t="n">
        <v>249.965217712587</v>
      </c>
      <c r="F131" s="2" t="n">
        <v>44443.3770833333</v>
      </c>
      <c r="G131" s="0" t="n">
        <v>51.28057</v>
      </c>
      <c r="H131" s="0" t="n">
        <v>29.97336</v>
      </c>
      <c r="I131" s="0" t="s">
        <v>46</v>
      </c>
      <c r="J131" s="0" t="s">
        <v>29</v>
      </c>
      <c r="K131" s="0" t="n">
        <v>0</v>
      </c>
      <c r="L131" s="0" t="s">
        <v>30</v>
      </c>
      <c r="M131" s="0" t="n">
        <v>2</v>
      </c>
      <c r="N131" s="0" t="n">
        <v>46</v>
      </c>
      <c r="O131" s="0" t="n">
        <v>35</v>
      </c>
      <c r="P131" s="3" t="n">
        <v>13.6198384718762</v>
      </c>
      <c r="Q131" s="3" t="n">
        <v>17.2016076451322</v>
      </c>
      <c r="R131" s="3" t="n">
        <v>25.645247240041</v>
      </c>
      <c r="S131" s="0" t="n">
        <v>1760</v>
      </c>
      <c r="T131" s="1" t="n">
        <f aca="false" t="array" ref="T131:T131">_xlfn.IFS(AND(L131="Pine",J131="n"),0.959*P131^-0.347*Q131^1.386*R131^0.762,AND(L131="Pine",J131="a"),1.018*P131^-0.293*Q131^1.331*R131^0.761,L131="Spruce",3.017*P131^0.058*Q131^0.411*R131^0.967,L131="Birch",1.688*P131^0.067*Q131^0.784*R131^0.715,L131="Alder",0.737*P131^-0.1*Q131^0.965*R131^1.003,L131="Oak",0.685*P131^-0.0024*Q131^0.906*R131^0.974,L131="Aspen",0.863*P131^-0.063*Q131^0.913*R131^0.971)</f>
        <v>190.321571671787</v>
      </c>
      <c r="U131" s="3" t="n">
        <f aca="false" t="array" ref="U131:U131">_xlfn.IFS(AND(L131="Pine",J131="n"),0.279*P131^-0.324*Q131^1.394*R131^0.845,AND(L131="Pine",J131="a"),0.55*P131^-0.6*Q131^1.75*R131^0.573,L131="Spruce",1.597*P131^0.098*Q131^0.407*R131^0.89,L131="Birch",0.853*P131^0.058*Q131^0.788*R131^0.733,L131="Alder",0.232*P131^-0.095*Q131^1.058*R131^1.016,L131="Oak",0.27*P131^-0.098*Q131^1.086*R131^1.027,L131="Aspen",0.305*P131^-0.0093*Q131^0.806*R131^1.079)</f>
        <v>100.730608362661</v>
      </c>
      <c r="V131" s="3" t="n">
        <f aca="false">_xlfn.IFS(AND(L131="Pine",J131="n"),0.198*P131^-0.757*Q131^1.342*R131^0.642,AND(L131="Pine",J131="a"),0.144*P131^-0.507*Q131^1.299*R131^0.524,L131="Spruce",0.068*P131^0.082*Q131^0.787*R131^1.11,L131="Birch",0.183*P131^-0.171*Q131^0.806*R131^0.803,L131="Alder",0.048*P131^0.156*Q131^0.514*R131^1.165,L131="Oak",0.132*P131^-0.037*Q131^0.633*R131^1.039,L131="Aspen",0.445*P131^0.651*Q131^-0.617*R131^1.049)</f>
        <v>15.6967182272888</v>
      </c>
      <c r="W131" s="3" t="n">
        <f aca="false" t="array" ref="W131:W131">_xlfn.IFS(AND(L131="Pine",J131="n"),0.581*P131^0.761*Q131^-0.689*R131^0.792,AND(L131="Pine",J131="a"),0.696*P131^0.847*Q131^-0.748*R131^0.771,L131="Spruce",12.54*P131^0.786*Q131^-0.074*R131^-0.239,L131="Birch",1.055*P131^-0.104*Q131^0.827*R131^0.109,L131="Alder",0.883*P131^1.273*Q131^-1.987*R131^1.338,L131="Oak",0.379*P131^0.44*Q131^0.341*R131^0.584,L131="Aspen",1.135*P131^1.66*Q131^-1.585*R131^0.923)</f>
        <v>12.0419250889752</v>
      </c>
      <c r="X131" s="3" t="n">
        <f aca="false" t="array" ref="X131:X131">_xlfn.IFS(AND(L131="Pine",J131="n"),1.788*P131^-0.142*Q131^-0.312*R131^0.712,AND(L131="Pine",J131="a"),2.379*P131^0.085*Q131^-0.335*R131^0.505,L131="Spruce",52.76*P131^0.015*Q131^-0.487*R131^0.036,L131="Birch",0.516*P131^-0.613*Q131^0.488*R131^0.626,L131="Alder",2.279*P131^0.226*Q131^-1.309*R131^1.002,L131="Oak",0.08*P131^-0.338*Q131^0.973*R131^0.634,L131="Aspen",1.155*P131^0.532*Q131^-0.906*R131^0.735)</f>
        <v>3.17978894909947</v>
      </c>
      <c r="Y131" s="3" t="n">
        <f aca="false">U131+W131+X131</f>
        <v>115.952322400736</v>
      </c>
    </row>
    <row r="132" customFormat="false" ht="13.8" hidden="false" customHeight="false" outlineLevel="0" collapsed="false">
      <c r="A132" s="0" t="s">
        <v>379</v>
      </c>
      <c r="B132" s="0" t="n">
        <v>12.62</v>
      </c>
      <c r="D132" s="0" t="s">
        <v>345</v>
      </c>
      <c r="E132" s="1" t="n">
        <v>500.343869018386</v>
      </c>
      <c r="F132" s="2" t="n">
        <v>44443.3965277778</v>
      </c>
      <c r="G132" s="0" t="n">
        <v>51.2813</v>
      </c>
      <c r="H132" s="0" t="n">
        <v>29.95863</v>
      </c>
      <c r="I132" s="0" t="s">
        <v>353</v>
      </c>
      <c r="J132" s="0" t="s">
        <v>29</v>
      </c>
      <c r="K132" s="0" t="n">
        <v>0</v>
      </c>
      <c r="L132" s="0" t="s">
        <v>30</v>
      </c>
      <c r="M132" s="0" t="n">
        <v>2</v>
      </c>
      <c r="N132" s="0" t="n">
        <v>59</v>
      </c>
      <c r="O132" s="0" t="n">
        <v>35</v>
      </c>
      <c r="P132" s="3" t="n">
        <v>17.6669377554564</v>
      </c>
      <c r="Q132" s="3" t="n">
        <v>19.2939561841862</v>
      </c>
      <c r="R132" s="3" t="n">
        <v>28.4165827391432</v>
      </c>
      <c r="S132" s="0" t="n">
        <v>1160</v>
      </c>
      <c r="T132" s="1" t="n">
        <f aca="false" t="array" ref="T132:T132">_xlfn.IFS(AND(L132="Pine",J132="n"),0.959*P132^-0.347*Q132^1.386*R132^0.762,AND(L132="Pine",J132="a"),1.018*P132^-0.293*Q132^1.331*R132^0.761,L132="Spruce",3.017*P132^0.058*Q132^0.411*R132^0.967,L132="Birch",1.688*P132^0.067*Q132^0.784*R132^0.715,L132="Alder",0.737*P132^-0.1*Q132^0.965*R132^1.003,L132="Oak",0.685*P132^-0.0024*Q132^0.906*R132^0.974,L132="Aspen",0.863*P132^-0.063*Q132^0.913*R132^0.971)</f>
        <v>228.037573255065</v>
      </c>
      <c r="U132" s="3" t="n">
        <f aca="false" t="array" ref="U132:U132">_xlfn.IFS(AND(L132="Pine",J132="n"),0.279*P132^-0.324*Q132^1.394*R132^0.845,AND(L132="Pine",J132="a"),0.55*P132^-0.6*Q132^1.75*R132^0.573,L132="Spruce",1.597*P132^0.098*Q132^0.407*R132^0.89,L132="Birch",0.853*P132^0.058*Q132^0.788*R132^0.733,L132="Alder",0.232*P132^-0.095*Q132^1.058*R132^1.016,L132="Oak",0.27*P132^-0.098*Q132^1.086*R132^1.027,L132="Aspen",0.305*P132^-0.0093*Q132^0.806*R132^1.079)</f>
        <v>120.688121191458</v>
      </c>
      <c r="V132" s="3" t="n">
        <f aca="false">_xlfn.IFS(AND(L132="Pine",J132="n"),0.198*P132^-0.757*Q132^1.342*R132^0.642,AND(L132="Pine",J132="a"),0.144*P132^-0.507*Q132^1.299*R132^0.524,L132="Spruce",0.068*P132^0.082*Q132^0.787*R132^1.11,L132="Birch",0.183*P132^-0.171*Q132^0.806*R132^0.803,L132="Alder",0.048*P132^0.156*Q132^0.514*R132^1.165,L132="Oak",0.132*P132^-0.037*Q132^0.633*R132^1.039,L132="Aspen",0.445*P132^0.651*Q132^-0.617*R132^1.049)</f>
        <v>17.8835718902543</v>
      </c>
      <c r="W132" s="3" t="n">
        <f aca="false" t="array" ref="W132:W132">_xlfn.IFS(AND(L132="Pine",J132="n"),0.581*P132^0.761*Q132^-0.689*R132^0.792,AND(L132="Pine",J132="a"),0.696*P132^0.847*Q132^-0.748*R132^0.771,L132="Spruce",12.54*P132^0.786*Q132^-0.074*R132^-0.239,L132="Birch",1.055*P132^-0.104*Q132^0.827*R132^0.109,L132="Alder",0.883*P132^1.273*Q132^-1.987*R132^1.338,L132="Oak",0.379*P132^0.44*Q132^0.341*R132^0.584,L132="Aspen",1.135*P132^1.66*Q132^-1.585*R132^0.923)</f>
        <v>13.0325807175166</v>
      </c>
      <c r="X132" s="3" t="n">
        <f aca="false" t="array" ref="X132:X132">_xlfn.IFS(AND(L132="Pine",J132="n"),1.788*P132^-0.142*Q132^-0.312*R132^0.712,AND(L132="Pine",J132="a"),2.379*P132^0.085*Q132^-0.335*R132^0.505,L132="Spruce",52.76*P132^0.015*Q132^-0.487*R132^0.036,L132="Birch",0.516*P132^-0.613*Q132^0.488*R132^0.626,L132="Alder",2.279*P132^0.226*Q132^-1.309*R132^1.002,L132="Oak",0.08*P132^-0.338*Q132^0.973*R132^0.634,L132="Aspen",1.155*P132^0.532*Q132^-0.906*R132^0.735)</f>
        <v>3.05746436797243</v>
      </c>
      <c r="Y132" s="3" t="n">
        <f aca="false">U132+W132+X132</f>
        <v>136.778166276947</v>
      </c>
    </row>
    <row r="133" customFormat="false" ht="13.8" hidden="false" customHeight="false" outlineLevel="0" collapsed="false">
      <c r="A133" s="0" t="s">
        <v>380</v>
      </c>
      <c r="B133" s="0" t="n">
        <v>5.64</v>
      </c>
      <c r="D133" s="0" t="s">
        <v>345</v>
      </c>
      <c r="E133" s="1" t="n">
        <v>99.9328056736299</v>
      </c>
      <c r="F133" s="2" t="n">
        <v>44443.4222222222</v>
      </c>
      <c r="G133" s="0" t="n">
        <v>51.28059</v>
      </c>
      <c r="H133" s="0" t="n">
        <v>29.94767</v>
      </c>
      <c r="I133" s="0" t="s">
        <v>46</v>
      </c>
      <c r="J133" s="0" t="s">
        <v>34</v>
      </c>
      <c r="K133" s="0" t="n">
        <v>1</v>
      </c>
      <c r="L133" s="0" t="s">
        <v>35</v>
      </c>
      <c r="M133" s="0" t="n">
        <v>0</v>
      </c>
      <c r="N133" s="0" t="n">
        <v>25</v>
      </c>
      <c r="O133" s="0" t="n">
        <v>28</v>
      </c>
      <c r="P133" s="3" t="n">
        <v>17.4000547344514</v>
      </c>
      <c r="Q133" s="3" t="n">
        <v>15.150977569866</v>
      </c>
      <c r="R133" s="3" t="n">
        <v>49.9691916905588</v>
      </c>
      <c r="S133" s="0" t="n">
        <v>2100</v>
      </c>
      <c r="T133" s="1" t="n">
        <f aca="false" t="array" ref="T133:T133">_xlfn.IFS(AND(L133="Pine",J133="n"),0.959*P133^-0.347*Q133^1.386*R133^0.762,AND(L133="Pine",J133="a"),1.018*P133^-0.293*Q133^1.331*R133^0.761,L133="Spruce",3.017*P133^0.058*Q133^0.411*R133^0.967,L133="Birch",1.688*P133^0.067*Q133^0.784*R133^0.715,L133="Alder",0.737*P133^-0.1*Q133^0.965*R133^1.003,L133="Oak",0.685*P133^-0.0024*Q133^0.906*R133^0.974,L133="Aspen",0.863*P133^-0.063*Q133^0.913*R133^0.971)</f>
        <v>322.214758670348</v>
      </c>
      <c r="U133" s="3" t="n">
        <f aca="false" t="array" ref="U133:U133">_xlfn.IFS(AND(L133="Pine",J133="n"),0.279*P133^-0.324*Q133^1.394*R133^0.845,AND(L133="Pine",J133="a"),0.55*P133^-0.6*Q133^1.75*R133^0.573,L133="Spruce",1.597*P133^0.098*Q133^0.407*R133^0.89,L133="Birch",0.853*P133^0.058*Q133^0.788*R133^0.733,L133="Alder",0.232*P133^-0.095*Q133^1.058*R133^1.016,L133="Oak",0.27*P133^-0.098*Q133^1.086*R133^1.027,L133="Aspen",0.305*P133^-0.0093*Q133^0.806*R133^1.079)</f>
        <v>108.43260696972</v>
      </c>
      <c r="V133" s="3" t="n">
        <f aca="false">_xlfn.IFS(AND(L133="Pine",J133="n"),0.198*P133^-0.757*Q133^1.342*R133^0.642,AND(L133="Pine",J133="a"),0.144*P133^-0.507*Q133^1.299*R133^0.524,L133="Spruce",0.068*P133^0.082*Q133^0.787*R133^1.11,L133="Birch",0.183*P133^-0.171*Q133^0.806*R133^0.803,L133="Alder",0.048*P133^0.156*Q133^0.514*R133^1.165,L133="Oak",0.132*P133^-0.037*Q133^0.633*R133^1.039,L133="Aspen",0.445*P133^0.651*Q133^-0.617*R133^1.049)</f>
        <v>8.97254736654837</v>
      </c>
      <c r="W133" s="3" t="n">
        <f aca="false" t="array" ref="W133:W133">_xlfn.IFS(AND(L133="Pine",J133="n"),0.581*P133^0.761*Q133^-0.689*R133^0.792,AND(L133="Pine",J133="a"),0.696*P133^0.847*Q133^-0.748*R133^0.771,L133="Spruce",12.54*P133^0.786*Q133^-0.074*R133^-0.239,L133="Birch",1.055*P133^-0.104*Q133^0.827*R133^0.109,L133="Alder",0.883*P133^1.273*Q133^-1.987*R133^1.338,L133="Oak",0.379*P133^0.44*Q133^0.341*R133^0.584,L133="Aspen",1.135*P133^1.66*Q133^-1.585*R133^0.923)</f>
        <v>20.8970745435825</v>
      </c>
      <c r="X133" s="3" t="n">
        <f aca="false" t="array" ref="X133:X133">_xlfn.IFS(AND(L133="Pine",J133="n"),1.788*P133^-0.142*Q133^-0.312*R133^0.712,AND(L133="Pine",J133="a"),2.379*P133^0.085*Q133^-0.335*R133^0.505,L133="Spruce",52.76*P133^0.015*Q133^-0.487*R133^0.036,L133="Birch",0.516*P133^-0.613*Q133^0.488*R133^0.626,L133="Alder",2.279*P133^0.226*Q133^-1.309*R133^1.002,L133="Oak",0.08*P133^-0.338*Q133^0.973*R133^0.634,L133="Aspen",1.155*P133^0.532*Q133^-0.906*R133^0.735)</f>
        <v>8.79504971135944</v>
      </c>
      <c r="Y133" s="3" t="n">
        <f aca="false">U133+W133+X133</f>
        <v>138.124731224662</v>
      </c>
    </row>
    <row r="134" customFormat="false" ht="13.8" hidden="false" customHeight="false" outlineLevel="0" collapsed="false">
      <c r="A134" s="0" t="s">
        <v>381</v>
      </c>
      <c r="B134" s="0" t="n">
        <v>8.92</v>
      </c>
      <c r="D134" s="0" t="s">
        <v>345</v>
      </c>
      <c r="E134" s="1" t="n">
        <v>249.965217712587</v>
      </c>
      <c r="F134" s="2" t="n">
        <v>44443.4333333333</v>
      </c>
      <c r="G134" s="0" t="n">
        <v>51.28046</v>
      </c>
      <c r="H134" s="0" t="n">
        <v>29.94712</v>
      </c>
      <c r="I134" s="0" t="s">
        <v>51</v>
      </c>
      <c r="J134" s="0" t="s">
        <v>34</v>
      </c>
      <c r="K134" s="0" t="n">
        <v>1</v>
      </c>
      <c r="L134" s="0" t="s">
        <v>30</v>
      </c>
      <c r="M134" s="0" t="n">
        <v>2</v>
      </c>
      <c r="N134" s="0" t="n">
        <v>41</v>
      </c>
      <c r="O134" s="0" t="n">
        <v>28</v>
      </c>
      <c r="P134" s="3" t="n">
        <v>14.681228202656</v>
      </c>
      <c r="Q134" s="3" t="n">
        <v>17.8717498239453</v>
      </c>
      <c r="R134" s="3" t="n">
        <v>26.4119025116129</v>
      </c>
      <c r="S134" s="0" t="n">
        <v>1560</v>
      </c>
      <c r="T134" s="1" t="n">
        <f aca="false" t="array" ref="T134:T134">_xlfn.IFS(AND(L134="Pine",J134="n"),0.959*P134^-0.347*Q134^1.386*R134^0.762,AND(L134="Pine",J134="a"),1.018*P134^-0.293*Q134^1.331*R134^0.761,L134="Spruce",3.017*P134^0.058*Q134^0.411*R134^0.967,L134="Birch",1.688*P134^0.067*Q134^0.784*R134^0.715,L134="Alder",0.737*P134^-0.1*Q134^0.965*R134^1.003,L134="Oak",0.685*P134^-0.0024*Q134^0.906*R134^0.974,L134="Aspen",0.863*P134^-0.063*Q134^0.913*R134^0.971)</f>
        <v>201.294211100809</v>
      </c>
      <c r="U134" s="3" t="n">
        <f aca="false" t="array" ref="U134:U134">_xlfn.IFS(AND(L134="Pine",J134="n"),0.279*P134^-0.324*Q134^1.394*R134^0.845,AND(L134="Pine",J134="a"),0.55*P134^-0.6*Q134^1.75*R134^0.573,L134="Spruce",1.597*P134^0.098*Q134^0.407*R134^0.89,L134="Birch",0.853*P134^0.058*Q134^0.788*R134^0.733,L134="Alder",0.232*P134^-0.095*Q134^1.058*R134^1.016,L134="Oak",0.27*P134^-0.098*Q134^1.086*R134^1.027,L134="Aspen",0.305*P134^-0.0093*Q134^0.806*R134^1.079)</f>
        <v>106.538867381809</v>
      </c>
      <c r="V134" s="3" t="n">
        <f aca="false">_xlfn.IFS(AND(L134="Pine",J134="n"),0.198*P134^-0.757*Q134^1.342*R134^0.642,AND(L134="Pine",J134="a"),0.144*P134^-0.507*Q134^1.299*R134^0.524,L134="Spruce",0.068*P134^0.082*Q134^0.787*R134^1.11,L134="Birch",0.183*P134^-0.171*Q134^0.806*R134^0.803,L134="Alder",0.048*P134^0.156*Q134^0.514*R134^1.165,L134="Oak",0.132*P134^-0.037*Q134^0.633*R134^1.039,L134="Aspen",0.445*P134^0.651*Q134^-0.617*R134^1.049)</f>
        <v>16.363889276239</v>
      </c>
      <c r="W134" s="3" t="n">
        <f aca="false" t="array" ref="W134:W134">_xlfn.IFS(AND(L134="Pine",J134="n"),0.581*P134^0.761*Q134^-0.689*R134^0.792,AND(L134="Pine",J134="a"),0.696*P134^0.847*Q134^-0.748*R134^0.771,L134="Spruce",12.54*P134^0.786*Q134^-0.074*R134^-0.239,L134="Birch",1.055*P134^-0.104*Q134^0.827*R134^0.109,L134="Alder",0.883*P134^1.273*Q134^-1.987*R134^1.338,L134="Oak",0.379*P134^0.44*Q134^0.341*R134^0.584,L134="Aspen",1.135*P134^1.66*Q134^-1.585*R134^0.923)</f>
        <v>12.3716466938019</v>
      </c>
      <c r="X134" s="3" t="n">
        <f aca="false" t="array" ref="X134:X134">_xlfn.IFS(AND(L134="Pine",J134="n"),1.788*P134^-0.142*Q134^-0.312*R134^0.712,AND(L134="Pine",J134="a"),2.379*P134^0.085*Q134^-0.335*R134^0.505,L134="Spruce",52.76*P134^0.015*Q134^-0.487*R134^0.036,L134="Birch",0.516*P134^-0.613*Q134^0.488*R134^0.626,L134="Alder",2.279*P134^0.226*Q134^-1.309*R134^1.002,L134="Oak",0.08*P134^-0.338*Q134^0.973*R134^0.634,L134="Aspen",1.155*P134^0.532*Q134^-0.906*R134^0.735)</f>
        <v>3.15158114405766</v>
      </c>
      <c r="Y134" s="3" t="n">
        <f aca="false">U134+W134+X134</f>
        <v>122.062095219668</v>
      </c>
    </row>
    <row r="135" customFormat="false" ht="13.8" hidden="false" customHeight="false" outlineLevel="0" collapsed="false">
      <c r="A135" s="0" t="s">
        <v>382</v>
      </c>
      <c r="B135" s="0" t="n">
        <v>8.92</v>
      </c>
      <c r="D135" s="0" t="s">
        <v>345</v>
      </c>
      <c r="E135" s="1" t="n">
        <v>249.965217712587</v>
      </c>
      <c r="F135" s="2" t="n">
        <v>44443.4548611111</v>
      </c>
      <c r="G135" s="0" t="n">
        <v>51.28065</v>
      </c>
      <c r="H135" s="0" t="n">
        <v>29.93807</v>
      </c>
      <c r="I135" s="0" t="s">
        <v>46</v>
      </c>
      <c r="J135" s="0" t="s">
        <v>34</v>
      </c>
      <c r="K135" s="0" t="n">
        <v>1</v>
      </c>
      <c r="L135" s="0" t="s">
        <v>35</v>
      </c>
      <c r="M135" s="0" t="n">
        <v>0</v>
      </c>
      <c r="N135" s="0" t="n">
        <v>46</v>
      </c>
      <c r="O135" s="0" t="n">
        <v>26</v>
      </c>
      <c r="P135" s="3" t="n">
        <v>16.8707504937457</v>
      </c>
      <c r="Q135" s="3" t="n">
        <v>13.3412938735498</v>
      </c>
      <c r="R135" s="3" t="n">
        <v>40.2431176979227</v>
      </c>
      <c r="S135" s="0" t="n">
        <v>1800</v>
      </c>
      <c r="T135" s="1" t="n">
        <f aca="false" t="array" ref="T135:T135">_xlfn.IFS(AND(L135="Pine",J135="n"),0.959*P135^-0.347*Q135^1.386*R135^0.762,AND(L135="Pine",J135="a"),1.018*P135^-0.293*Q135^1.331*R135^0.761,L135="Spruce",3.017*P135^0.058*Q135^0.411*R135^0.967,L135="Birch",1.688*P135^0.067*Q135^0.784*R135^0.715,L135="Alder",0.737*P135^-0.1*Q135^0.965*R135^1.003,L135="Oak",0.685*P135^-0.0024*Q135^0.906*R135^0.974,L135="Aspen",0.863*P135^-0.063*Q135^0.913*R135^0.971)</f>
        <v>232.812445239458</v>
      </c>
      <c r="U135" s="3" t="n">
        <f aca="false" t="array" ref="U135:U135">_xlfn.IFS(AND(L135="Pine",J135="n"),0.279*P135^-0.324*Q135^1.394*R135^0.845,AND(L135="Pine",J135="a"),0.55*P135^-0.6*Q135^1.75*R135^0.573,L135="Spruce",1.597*P135^0.098*Q135^0.407*R135^0.89,L135="Birch",0.853*P135^0.058*Q135^0.788*R135^0.733,L135="Alder",0.232*P135^-0.095*Q135^1.058*R135^1.016,L135="Oak",0.27*P135^-0.098*Q135^1.086*R135^1.027,L135="Aspen",0.305*P135^-0.0093*Q135^0.806*R135^1.079)</f>
        <v>78.1028279583212</v>
      </c>
      <c r="V135" s="3" t="n">
        <f aca="false">_xlfn.IFS(AND(L135="Pine",J135="n"),0.198*P135^-0.757*Q135^1.342*R135^0.642,AND(L135="Pine",J135="a"),0.144*P135^-0.507*Q135^1.299*R135^0.524,L135="Spruce",0.068*P135^0.082*Q135^0.787*R135^1.11,L135="Birch",0.183*P135^-0.171*Q135^0.806*R135^0.803,L135="Alder",0.048*P135^0.156*Q135^0.514*R135^1.165,L135="Oak",0.132*P135^-0.037*Q135^0.633*R135^1.039,L135="Aspen",0.445*P135^0.651*Q135^-0.617*R135^1.049)</f>
        <v>6.89756649838658</v>
      </c>
      <c r="W135" s="3" t="n">
        <f aca="false" t="array" ref="W135:W135">_xlfn.IFS(AND(L135="Pine",J135="n"),0.581*P135^0.761*Q135^-0.689*R135^0.792,AND(L135="Pine",J135="a"),0.696*P135^0.847*Q135^-0.748*R135^0.771,L135="Spruce",12.54*P135^0.786*Q135^-0.074*R135^-0.239,L135="Birch",1.055*P135^-0.104*Q135^0.827*R135^0.109,L135="Alder",0.883*P135^1.273*Q135^-1.987*R135^1.338,L135="Oak",0.379*P135^0.44*Q135^0.341*R135^0.584,L135="Aspen",1.135*P135^1.66*Q135^-1.585*R135^0.923)</f>
        <v>18.9479072254835</v>
      </c>
      <c r="X135" s="3" t="n">
        <f aca="false" t="array" ref="X135:X135">_xlfn.IFS(AND(L135="Pine",J135="n"),1.788*P135^-0.142*Q135^-0.312*R135^0.712,AND(L135="Pine",J135="a"),2.379*P135^0.085*Q135^-0.335*R135^0.505,L135="Spruce",52.76*P135^0.015*Q135^-0.487*R135^0.036,L135="Birch",0.516*P135^-0.613*Q135^0.488*R135^0.626,L135="Alder",2.279*P135^0.226*Q135^-1.309*R135^1.002,L135="Oak",0.08*P135^-0.338*Q135^0.973*R135^0.634,L135="Aspen",1.155*P135^0.532*Q135^-0.906*R135^0.735)</f>
        <v>8.20594912856388</v>
      </c>
      <c r="Y135" s="3" t="n">
        <f aca="false">U135+W135+X135</f>
        <v>105.256684312369</v>
      </c>
    </row>
    <row r="136" customFormat="false" ht="13.8" hidden="false" customHeight="false" outlineLevel="0" collapsed="false">
      <c r="A136" s="0" t="s">
        <v>383</v>
      </c>
      <c r="B136" s="0" t="n">
        <v>5.64</v>
      </c>
      <c r="D136" s="0" t="s">
        <v>345</v>
      </c>
      <c r="E136" s="1" t="n">
        <v>99.9328056736299</v>
      </c>
      <c r="F136" s="2" t="n">
        <v>44443.4708333333</v>
      </c>
      <c r="G136" s="0" t="n">
        <v>51.28049</v>
      </c>
      <c r="H136" s="0" t="n">
        <v>29.9369</v>
      </c>
      <c r="I136" s="0" t="s">
        <v>78</v>
      </c>
      <c r="J136" s="0" t="s">
        <v>34</v>
      </c>
      <c r="K136" s="0" t="n">
        <v>1</v>
      </c>
      <c r="L136" s="0" t="s">
        <v>55</v>
      </c>
      <c r="M136" s="0" t="n">
        <v>5</v>
      </c>
      <c r="N136" s="0" t="n">
        <v>30</v>
      </c>
      <c r="O136" s="0" t="n">
        <v>26</v>
      </c>
      <c r="P136" s="3" t="n">
        <v>8.91627725006351</v>
      </c>
      <c r="Q136" s="3" t="n">
        <v>11.8904552127085</v>
      </c>
      <c r="R136" s="3" t="n">
        <v>17.4947185755244</v>
      </c>
      <c r="S136" s="0" t="n">
        <v>2800</v>
      </c>
      <c r="T136" s="1" t="n">
        <f aca="false" t="array" ref="T136:T136">_xlfn.IFS(AND(L136="Pine",J136="n"),0.959*P136^-0.347*Q136^1.386*R136^0.762,AND(L136="Pine",J136="a"),1.018*P136^-0.293*Q136^1.331*R136^0.761,L136="Spruce",3.017*P136^0.058*Q136^0.411*R136^0.967,L136="Birch",1.688*P136^0.067*Q136^0.784*R136^0.715,L136="Alder",0.737*P136^-0.1*Q136^0.965*R136^1.003,L136="Oak",0.685*P136^-0.0024*Q136^0.906*R136^0.974,L136="Aspen",0.863*P136^-0.063*Q136^0.913*R136^0.971)</f>
        <v>104.263268386371</v>
      </c>
      <c r="U136" s="3" t="n">
        <f aca="false" t="array" ref="U136:U136">_xlfn.IFS(AND(L136="Pine",J136="n"),0.279*P136^-0.324*Q136^1.394*R136^0.845,AND(L136="Pine",J136="a"),0.55*P136^-0.6*Q136^1.75*R136^0.573,L136="Spruce",1.597*P136^0.098*Q136^0.407*R136^0.89,L136="Birch",0.853*P136^0.058*Q136^0.788*R136^0.733,L136="Alder",0.232*P136^-0.095*Q136^1.058*R136^1.016,L136="Oak",0.27*P136^-0.098*Q136^1.086*R136^1.027,L136="Aspen",0.305*P136^-0.0093*Q136^0.806*R136^1.079)</f>
        <v>60.5866269076236</v>
      </c>
      <c r="V136" s="3" t="n">
        <f aca="false">_xlfn.IFS(AND(L136="Pine",J136="n"),0.198*P136^-0.757*Q136^1.342*R136^0.642,AND(L136="Pine",J136="a"),0.144*P136^-0.507*Q136^1.299*R136^0.524,L136="Spruce",0.068*P136^0.082*Q136^0.787*R136^1.11,L136="Birch",0.183*P136^-0.171*Q136^0.806*R136^0.803,L136="Alder",0.048*P136^0.156*Q136^0.514*R136^1.165,L136="Oak",0.132*P136^-0.037*Q136^0.633*R136^1.039,L136="Aspen",0.445*P136^0.651*Q136^-0.617*R136^1.049)</f>
        <v>11.4129551402396</v>
      </c>
      <c r="W136" s="3" t="n">
        <f aca="false" t="array" ref="W136:W136">_xlfn.IFS(AND(L136="Pine",J136="n"),0.581*P136^0.761*Q136^-0.689*R136^0.792,AND(L136="Pine",J136="a"),0.696*P136^0.847*Q136^-0.748*R136^0.771,L136="Spruce",12.54*P136^0.786*Q136^-0.074*R136^-0.239,L136="Birch",1.055*P136^-0.104*Q136^0.827*R136^0.109,L136="Alder",0.883*P136^1.273*Q136^-1.987*R136^1.338,L136="Oak",0.379*P136^0.44*Q136^0.341*R136^0.584,L136="Aspen",1.135*P136^1.66*Q136^-1.585*R136^0.923)</f>
        <v>12.2806209137407</v>
      </c>
      <c r="X136" s="3" t="n">
        <f aca="false" t="array" ref="X136:X136">_xlfn.IFS(AND(L136="Pine",J136="n"),1.788*P136^-0.142*Q136^-0.312*R136^0.712,AND(L136="Pine",J136="a"),2.379*P136^0.085*Q136^-0.335*R136^0.505,L136="Spruce",52.76*P136^0.015*Q136^-0.487*R136^0.036,L136="Birch",0.516*P136^-0.613*Q136^0.488*R136^0.626,L136="Alder",2.279*P136^0.226*Q136^-1.309*R136^1.002,L136="Oak",0.08*P136^-0.338*Q136^0.973*R136^0.634,L136="Aspen",1.155*P136^0.532*Q136^-0.906*R136^0.735)</f>
        <v>2.60674817253439</v>
      </c>
      <c r="Y136" s="3" t="n">
        <f aca="false">U136+W136+X136</f>
        <v>75.4739959938987</v>
      </c>
    </row>
    <row r="137" customFormat="false" ht="13.8" hidden="false" customHeight="false" outlineLevel="0" collapsed="false">
      <c r="A137" s="0" t="s">
        <v>384</v>
      </c>
      <c r="B137" s="0" t="n">
        <v>8.92</v>
      </c>
      <c r="D137" s="0" t="s">
        <v>345</v>
      </c>
      <c r="E137" s="1" t="n">
        <v>249.965217712587</v>
      </c>
      <c r="F137" s="2" t="s">
        <v>385</v>
      </c>
      <c r="G137" s="0" t="n">
        <v>51.19428</v>
      </c>
      <c r="H137" s="0" t="n">
        <v>30.1288</v>
      </c>
      <c r="I137" s="0" t="s">
        <v>51</v>
      </c>
      <c r="J137" s="0" t="s">
        <v>29</v>
      </c>
      <c r="K137" s="0" t="n">
        <v>0</v>
      </c>
      <c r="L137" s="0" t="s">
        <v>182</v>
      </c>
      <c r="M137" s="0" t="n">
        <v>3</v>
      </c>
      <c r="N137" s="0" t="n">
        <v>61</v>
      </c>
      <c r="O137" s="0" t="n">
        <v>45</v>
      </c>
      <c r="P137" s="3" t="n">
        <v>18.1934053986603</v>
      </c>
      <c r="Q137" s="3" t="n">
        <v>19.8189361168577</v>
      </c>
      <c r="R137" s="3" t="n">
        <v>50.960581350922</v>
      </c>
      <c r="S137" s="0" t="n">
        <v>1960</v>
      </c>
      <c r="T137" s="1" t="n">
        <f aca="false" t="array" ref="T137:T137">_xlfn.IFS(AND(L137="Pine",J137="n"),0.959*P137^-0.347*Q137^1.386*R137^0.762,AND(L137="Pine",J137="a"),1.018*P137^-0.293*Q137^1.331*R137^0.761,L137="Spruce",3.017*P137^0.058*Q137^0.411*R137^0.967,L137="Birch",1.688*P137^0.067*Q137^0.784*R137^0.715,L137="Alder",0.737*P137^-0.1*Q137^0.965*R137^1.003,L137="Oak",0.685*P137^-0.0024*Q137^0.906*R137^0.974,L137="Aspen",0.863*P137^-0.063*Q137^0.913*R137^0.971)</f>
        <v>507.591909169765</v>
      </c>
      <c r="U137" s="3" t="n">
        <f aca="false" t="array" ref="U137:U137">_xlfn.IFS(AND(L137="Pine",J137="n"),0.279*P137^-0.324*Q137^1.394*R137^0.845,AND(L137="Pine",J137="a"),0.55*P137^-0.6*Q137^1.75*R137^0.573,L137="Spruce",1.597*P137^0.098*Q137^0.407*R137^0.89,L137="Birch",0.853*P137^0.058*Q137^0.788*R137^0.733,L137="Alder",0.232*P137^-0.095*Q137^1.058*R137^1.016,L137="Oak",0.27*P137^-0.098*Q137^1.086*R137^1.027,L137="Aspen",0.305*P137^-0.0093*Q137^0.806*R137^1.079)</f>
        <v>225.246097977842</v>
      </c>
      <c r="V137" s="3" t="n">
        <f aca="false">_xlfn.IFS(AND(L137="Pine",J137="n"),0.198*P137^-0.757*Q137^1.342*R137^0.642,AND(L137="Pine",J137="a"),0.144*P137^-0.507*Q137^1.299*R137^0.524,L137="Spruce",0.068*P137^0.082*Q137^0.787*R137^1.11,L137="Birch",0.183*P137^-0.171*Q137^0.806*R137^0.803,L137="Alder",0.048*P137^0.156*Q137^0.514*R137^1.165,L137="Oak",0.132*P137^-0.037*Q137^0.633*R137^1.039,L137="Aspen",0.445*P137^0.651*Q137^-0.617*R137^1.049)</f>
        <v>34.15192278604</v>
      </c>
      <c r="W137" s="3" t="n">
        <f aca="false" t="array" ref="W137:W137">_xlfn.IFS(AND(L137="Pine",J137="n"),0.581*P137^0.761*Q137^-0.689*R137^0.792,AND(L137="Pine",J137="a"),0.696*P137^0.847*Q137^-0.748*R137^0.771,L137="Spruce",12.54*P137^0.786*Q137^-0.074*R137^-0.239,L137="Birch",1.055*P137^-0.104*Q137^0.827*R137^0.109,L137="Alder",0.883*P137^1.273*Q137^-1.987*R137^1.338,L137="Oak",0.379*P137^0.44*Q137^0.341*R137^0.584,L137="Aspen",1.135*P137^1.66*Q137^-1.585*R137^0.923)</f>
        <v>18.0639275390343</v>
      </c>
      <c r="X137" s="3" t="n">
        <f aca="false" t="array" ref="X137:X137">_xlfn.IFS(AND(L137="Pine",J137="n"),1.788*P137^-0.142*Q137^-0.312*R137^0.712,AND(L137="Pine",J137="a"),2.379*P137^0.085*Q137^-0.335*R137^0.505,L137="Spruce",52.76*P137^0.015*Q137^-0.487*R137^0.036,L137="Birch",0.516*P137^-0.613*Q137^0.488*R137^0.626,L137="Alder",2.279*P137^0.226*Q137^-1.309*R137^1.002,L137="Oak",0.08*P137^-0.338*Q137^0.973*R137^0.634,L137="Aspen",1.155*P137^0.532*Q137^-0.906*R137^0.735)</f>
        <v>4.52121925784716</v>
      </c>
      <c r="Y137" s="3" t="n">
        <f aca="false">U137+W137+X137</f>
        <v>247.831244774724</v>
      </c>
    </row>
    <row r="138" customFormat="false" ht="13.8" hidden="false" customHeight="false" outlineLevel="0" collapsed="false">
      <c r="A138" s="0" t="s">
        <v>386</v>
      </c>
      <c r="B138" s="0" t="n">
        <v>12.62</v>
      </c>
      <c r="D138" s="0" t="s">
        <v>345</v>
      </c>
      <c r="E138" s="1" t="n">
        <v>500.343869018386</v>
      </c>
      <c r="F138" s="2" t="s">
        <v>387</v>
      </c>
      <c r="G138" s="0" t="n">
        <v>51.13692</v>
      </c>
      <c r="H138" s="0" t="n">
        <v>30.12483</v>
      </c>
      <c r="I138" s="0" t="s">
        <v>46</v>
      </c>
      <c r="J138" s="0" t="s">
        <v>29</v>
      </c>
      <c r="K138" s="0" t="n">
        <v>0</v>
      </c>
      <c r="L138" s="0" t="s">
        <v>35</v>
      </c>
      <c r="M138" s="0" t="n">
        <v>0</v>
      </c>
      <c r="N138" s="0" t="n">
        <v>27</v>
      </c>
      <c r="O138" s="0" t="n">
        <v>88</v>
      </c>
      <c r="P138" s="3" t="n">
        <v>38.2376777537549</v>
      </c>
      <c r="Q138" s="3" t="n">
        <v>30.5511008390485</v>
      </c>
      <c r="R138" s="3" t="n">
        <v>57.37785719847</v>
      </c>
      <c r="S138" s="0" t="n">
        <v>500</v>
      </c>
      <c r="T138" s="1" t="n">
        <f aca="false" t="array" ref="T138:T138">_xlfn.IFS(AND(L138="Pine",J138="n"),0.959*P138^-0.347*Q138^1.386*R138^0.762,AND(L138="Pine",J138="a"),1.018*P138^-0.293*Q138^1.331*R138^0.761,L138="Spruce",3.017*P138^0.058*Q138^0.411*R138^0.967,L138="Birch",1.688*P138^0.067*Q138^0.784*R138^0.715,L138="Alder",0.737*P138^-0.1*Q138^0.965*R138^1.003,L138="Oak",0.685*P138^-0.0024*Q138^0.906*R138^0.974,L138="Aspen",0.863*P138^-0.063*Q138^0.913*R138^0.971)</f>
        <v>677.804522909312</v>
      </c>
      <c r="U138" s="3" t="n">
        <f aca="false" t="array" ref="U138:U138">_xlfn.IFS(AND(L138="Pine",J138="n"),0.279*P138^-0.324*Q138^1.394*R138^0.845,AND(L138="Pine",J138="a"),0.55*P138^-0.6*Q138^1.75*R138^0.573,L138="Spruce",1.597*P138^0.098*Q138^0.407*R138^0.89,L138="Birch",0.853*P138^0.058*Q138^0.788*R138^0.733,L138="Alder",0.232*P138^-0.095*Q138^1.058*R138^1.016,L138="Oak",0.27*P138^-0.098*Q138^1.086*R138^1.027,L138="Aspen",0.305*P138^-0.0093*Q138^0.806*R138^1.079)</f>
        <v>308.420585454594</v>
      </c>
      <c r="V138" s="3" t="n">
        <f aca="false">_xlfn.IFS(AND(L138="Pine",J138="n"),0.198*P138^-0.757*Q138^1.342*R138^0.642,AND(L138="Pine",J138="a"),0.144*P138^-0.507*Q138^1.299*R138^0.524,L138="Spruce",0.068*P138^0.082*Q138^0.787*R138^1.11,L138="Birch",0.183*P138^-0.171*Q138^0.806*R138^0.803,L138="Alder",0.048*P138^0.156*Q138^0.514*R138^1.165,L138="Oak",0.132*P138^-0.037*Q138^0.633*R138^1.039,L138="Aspen",0.445*P138^0.651*Q138^-0.617*R138^1.049)</f>
        <v>16.6241338097859</v>
      </c>
      <c r="W138" s="3" t="n">
        <f aca="false" t="array" ref="W138:W138">_xlfn.IFS(AND(L138="Pine",J138="n"),0.581*P138^0.761*Q138^-0.689*R138^0.792,AND(L138="Pine",J138="a"),0.696*P138^0.847*Q138^-0.748*R138^0.771,L138="Spruce",12.54*P138^0.786*Q138^-0.074*R138^-0.239,L138="Birch",1.055*P138^-0.104*Q138^0.827*R138^0.109,L138="Alder",0.883*P138^1.273*Q138^-1.987*R138^1.338,L138="Oak",0.379*P138^0.44*Q138^0.341*R138^0.584,L138="Aspen",1.135*P138^1.66*Q138^-1.585*R138^0.923)</f>
        <v>21.786836147429</v>
      </c>
      <c r="X138" s="3" t="n">
        <f aca="false" t="array" ref="X138:X138">_xlfn.IFS(AND(L138="Pine",J138="n"),1.788*P138^-0.142*Q138^-0.312*R138^0.712,AND(L138="Pine",J138="a"),2.379*P138^0.085*Q138^-0.335*R138^0.505,L138="Spruce",52.76*P138^0.015*Q138^-0.487*R138^0.036,L138="Birch",0.516*P138^-0.613*Q138^0.488*R138^0.626,L138="Alder",2.279*P138^0.226*Q138^-1.309*R138^1.002,L138="Oak",0.08*P138^-0.338*Q138^0.973*R138^0.634,L138="Aspen",1.155*P138^0.532*Q138^-0.906*R138^0.735)</f>
        <v>6.55467704318663</v>
      </c>
      <c r="Y138" s="3" t="n">
        <f aca="false">U138+W138+X138</f>
        <v>336.76209864521</v>
      </c>
    </row>
    <row r="139" customFormat="false" ht="13.8" hidden="false" customHeight="false" outlineLevel="0" collapsed="false">
      <c r="A139" s="0" t="s">
        <v>388</v>
      </c>
      <c r="B139" s="0" t="n">
        <v>12.62</v>
      </c>
      <c r="D139" s="0" t="s">
        <v>345</v>
      </c>
      <c r="E139" s="1" t="n">
        <v>500.343869018386</v>
      </c>
      <c r="F139" s="2" t="s">
        <v>389</v>
      </c>
      <c r="G139" s="0" t="n">
        <v>51.13549</v>
      </c>
      <c r="H139" s="0" t="n">
        <v>30.12503</v>
      </c>
      <c r="I139" s="0" t="s">
        <v>78</v>
      </c>
      <c r="J139" s="0" t="s">
        <v>29</v>
      </c>
      <c r="K139" s="0" t="n">
        <v>0</v>
      </c>
      <c r="L139" s="0" t="s">
        <v>30</v>
      </c>
      <c r="M139" s="0" t="n">
        <v>2</v>
      </c>
      <c r="N139" s="0" t="n">
        <v>31</v>
      </c>
      <c r="O139" s="0" t="n">
        <v>85</v>
      </c>
      <c r="P139" s="3" t="n">
        <v>28.1266974796387</v>
      </c>
      <c r="Q139" s="3" t="n">
        <v>25.0897755310575</v>
      </c>
      <c r="R139" s="3" t="n">
        <v>33.5291502683588</v>
      </c>
      <c r="S139" s="0" t="n">
        <v>540</v>
      </c>
      <c r="T139" s="1" t="n">
        <f aca="false" t="array" ref="T139:T139">_xlfn.IFS(AND(L139="Pine",J139="n"),0.959*P139^-0.347*Q139^1.386*R139^0.762,AND(L139="Pine",J139="a"),1.018*P139^-0.293*Q139^1.331*R139^0.761,L139="Spruce",3.017*P139^0.058*Q139^0.411*R139^0.967,L139="Birch",1.688*P139^0.067*Q139^0.784*R139^0.715,L139="Alder",0.737*P139^-0.1*Q139^0.965*R139^1.003,L139="Oak",0.685*P139^-0.0024*Q139^0.906*R139^0.974,L139="Aspen",0.863*P139^-0.063*Q139^0.913*R139^0.971)</f>
        <v>325.346389489126</v>
      </c>
      <c r="U139" s="3" t="n">
        <f aca="false" t="array" ref="U139:U139">_xlfn.IFS(AND(L139="Pine",J139="n"),0.279*P139^-0.324*Q139^1.394*R139^0.845,AND(L139="Pine",J139="a"),0.55*P139^-0.6*Q139^1.75*R139^0.573,L139="Spruce",1.597*P139^0.098*Q139^0.407*R139^0.89,L139="Birch",0.853*P139^0.058*Q139^0.788*R139^0.733,L139="Alder",0.232*P139^-0.095*Q139^1.058*R139^1.016,L139="Oak",0.27*P139^-0.098*Q139^1.086*R139^1.027,L139="Aspen",0.305*P139^-0.0093*Q139^0.806*R139^1.079)</f>
        <v>172.161526477343</v>
      </c>
      <c r="V139" s="3" t="n">
        <f aca="false">_xlfn.IFS(AND(L139="Pine",J139="n"),0.198*P139^-0.757*Q139^1.342*R139^0.642,AND(L139="Pine",J139="a"),0.144*P139^-0.507*Q139^1.299*R139^0.524,L139="Spruce",0.068*P139^0.082*Q139^0.787*R139^1.11,L139="Birch",0.183*P139^-0.171*Q139^0.806*R139^0.803,L139="Alder",0.048*P139^0.156*Q139^0.514*R139^1.165,L139="Oak",0.132*P139^-0.037*Q139^0.633*R139^1.039,L139="Aspen",0.445*P139^0.651*Q139^-0.617*R139^1.049)</f>
        <v>23.3109778434501</v>
      </c>
      <c r="W139" s="3" t="n">
        <f aca="false" t="array" ref="W139:W139">_xlfn.IFS(AND(L139="Pine",J139="n"),0.581*P139^0.761*Q139^-0.689*R139^0.792,AND(L139="Pine",J139="a"),0.696*P139^0.847*Q139^-0.748*R139^0.771,L139="Spruce",12.54*P139^0.786*Q139^-0.074*R139^-0.239,L139="Birch",1.055*P139^-0.104*Q139^0.827*R139^0.109,L139="Alder",0.883*P139^1.273*Q139^-1.987*R139^1.338,L139="Oak",0.379*P139^0.44*Q139^0.341*R139^0.584,L139="Aspen",1.135*P139^1.66*Q139^-1.585*R139^0.923)</f>
        <v>15.7108253840481</v>
      </c>
      <c r="X139" s="3" t="n">
        <f aca="false" t="array" ref="X139:X139">_xlfn.IFS(AND(L139="Pine",J139="n"),1.788*P139^-0.142*Q139^-0.312*R139^0.712,AND(L139="Pine",J139="a"),2.379*P139^0.085*Q139^-0.335*R139^0.505,L139="Spruce",52.76*P139^0.015*Q139^-0.487*R139^0.036,L139="Birch",0.516*P139^-0.613*Q139^0.488*R139^0.626,L139="Alder",2.279*P139^0.226*Q139^-1.309*R139^1.002,L139="Oak",0.08*P139^-0.338*Q139^0.973*R139^0.634,L139="Aspen",1.155*P139^0.532*Q139^-0.906*R139^0.735)</f>
        <v>2.89873726651885</v>
      </c>
      <c r="Y139" s="3" t="n">
        <f aca="false">U139+W139+X139</f>
        <v>190.77108912791</v>
      </c>
    </row>
    <row r="140" customFormat="false" ht="13.8" hidden="false" customHeight="false" outlineLevel="0" collapsed="false">
      <c r="A140" s="0" t="s">
        <v>390</v>
      </c>
      <c r="B140" s="0" t="n">
        <v>17.84</v>
      </c>
      <c r="D140" s="0" t="s">
        <v>345</v>
      </c>
      <c r="E140" s="1" t="n">
        <v>999.860870850348</v>
      </c>
      <c r="F140" s="2" t="s">
        <v>391</v>
      </c>
      <c r="G140" s="0" t="n">
        <v>51.13684</v>
      </c>
      <c r="H140" s="0" t="n">
        <v>30.12862</v>
      </c>
      <c r="I140" s="0" t="s">
        <v>78</v>
      </c>
      <c r="J140" s="0" t="s">
        <v>29</v>
      </c>
      <c r="K140" s="0" t="n">
        <v>0</v>
      </c>
      <c r="L140" s="0" t="s">
        <v>55</v>
      </c>
      <c r="M140" s="0" t="n">
        <v>5</v>
      </c>
      <c r="N140" s="0" t="n">
        <v>48</v>
      </c>
      <c r="O140" s="0" t="n">
        <v>85</v>
      </c>
      <c r="P140" s="3" t="n">
        <v>28.4210618513235</v>
      </c>
      <c r="Q140" s="3" t="n">
        <v>22.4743241002069</v>
      </c>
      <c r="R140" s="3" t="n">
        <v>23.4764611695389</v>
      </c>
      <c r="S140" s="0" t="n">
        <v>370</v>
      </c>
      <c r="T140" s="1" t="n">
        <f aca="false" t="array" ref="T140:T140">_xlfn.IFS(AND(L140="Pine",J140="n"),0.959*P140^-0.347*Q140^1.386*R140^0.762,AND(L140="Pine",J140="a"),1.018*P140^-0.293*Q140^1.331*R140^0.761,L140="Spruce",3.017*P140^0.058*Q140^0.411*R140^0.967,L140="Birch",1.688*P140^0.067*Q140^0.784*R140^0.715,L140="Alder",0.737*P140^-0.1*Q140^0.965*R140^1.003,L140="Oak",0.685*P140^-0.0024*Q140^0.906*R140^0.974,L140="Aspen",0.863*P140^-0.063*Q140^0.913*R140^0.971)</f>
        <v>246.505216337066</v>
      </c>
      <c r="U140" s="3" t="n">
        <f aca="false" t="array" ref="U140:U140">_xlfn.IFS(AND(L140="Pine",J140="n"),0.279*P140^-0.324*Q140^1.394*R140^0.845,AND(L140="Pine",J140="a"),0.55*P140^-0.6*Q140^1.75*R140^0.573,L140="Spruce",1.597*P140^0.098*Q140^0.407*R140^0.89,L140="Birch",0.853*P140^0.058*Q140^0.788*R140^0.733,L140="Alder",0.232*P140^-0.095*Q140^1.058*R140^1.016,L140="Oak",0.27*P140^-0.098*Q140^1.086*R140^1.027,L140="Aspen",0.305*P140^-0.0093*Q140^0.806*R140^1.079)</f>
        <v>146.04221745648</v>
      </c>
      <c r="V140" s="3" t="n">
        <f aca="false">_xlfn.IFS(AND(L140="Pine",J140="n"),0.198*P140^-0.757*Q140^1.342*R140^0.642,AND(L140="Pine",J140="a"),0.144*P140^-0.507*Q140^1.299*R140^0.524,L140="Spruce",0.068*P140^0.082*Q140^0.787*R140^1.11,L140="Birch",0.183*P140^-0.171*Q140^0.806*R140^0.803,L140="Alder",0.048*P140^0.156*Q140^0.514*R140^1.165,L140="Oak",0.132*P140^-0.037*Q140^0.633*R140^1.039,L140="Aspen",0.445*P140^0.651*Q140^-0.617*R140^1.049)</f>
        <v>22.2072196282177</v>
      </c>
      <c r="W140" s="3" t="n">
        <f aca="false" t="array" ref="W140:W140">_xlfn.IFS(AND(L140="Pine",J140="n"),0.581*P140^0.761*Q140^-0.689*R140^0.792,AND(L140="Pine",J140="a"),0.696*P140^0.847*Q140^-0.748*R140^0.771,L140="Spruce",12.54*P140^0.786*Q140^-0.074*R140^-0.239,L140="Birch",1.055*P140^-0.104*Q140^0.827*R140^0.109,L140="Alder",0.883*P140^1.273*Q140^-1.987*R140^1.338,L140="Oak",0.379*P140^0.44*Q140^0.341*R140^0.584,L140="Aspen",1.135*P140^1.66*Q140^-1.585*R140^0.923)</f>
        <v>30.1727950711842</v>
      </c>
      <c r="X140" s="3" t="n">
        <f aca="false" t="array" ref="X140:X140">_xlfn.IFS(AND(L140="Pine",J140="n"),1.788*P140^-0.142*Q140^-0.312*R140^0.712,AND(L140="Pine",J140="a"),2.379*P140^0.085*Q140^-0.335*R140^0.505,L140="Spruce",52.76*P140^0.015*Q140^-0.487*R140^0.036,L140="Birch",0.516*P140^-0.613*Q140^0.488*R140^0.626,L140="Alder",2.279*P140^0.226*Q140^-1.309*R140^1.002,L140="Oak",0.08*P140^-0.338*Q140^0.973*R140^0.634,L140="Aspen",1.155*P140^0.532*Q140^-0.906*R140^0.735)</f>
        <v>3.94395321681935</v>
      </c>
      <c r="Y140" s="3" t="n">
        <f aca="false">U140+W140+X140</f>
        <v>180.158965744484</v>
      </c>
    </row>
    <row r="141" customFormat="false" ht="13.8" hidden="false" customHeight="false" outlineLevel="0" collapsed="false">
      <c r="A141" s="0" t="s">
        <v>392</v>
      </c>
      <c r="B141" s="0" t="n">
        <v>12.62</v>
      </c>
      <c r="D141" s="0" t="s">
        <v>345</v>
      </c>
      <c r="E141" s="1" t="n">
        <v>500.343869018386</v>
      </c>
      <c r="F141" s="2" t="s">
        <v>393</v>
      </c>
      <c r="G141" s="0" t="n">
        <v>51.13769</v>
      </c>
      <c r="H141" s="0" t="n">
        <v>30.13553</v>
      </c>
      <c r="I141" s="0" t="s">
        <v>51</v>
      </c>
      <c r="J141" s="0" t="s">
        <v>34</v>
      </c>
      <c r="K141" s="0" t="n">
        <v>1</v>
      </c>
      <c r="L141" s="0" t="s">
        <v>35</v>
      </c>
      <c r="M141" s="0" t="n">
        <v>0</v>
      </c>
      <c r="N141" s="0" t="n">
        <v>27</v>
      </c>
      <c r="O141" s="0" t="n">
        <v>90</v>
      </c>
      <c r="P141" s="3" t="n">
        <v>35.0401885670556</v>
      </c>
      <c r="Q141" s="3" t="n">
        <v>30.4089785981918</v>
      </c>
      <c r="R141" s="3" t="n">
        <v>52.0376807371892</v>
      </c>
      <c r="S141" s="0" t="n">
        <v>540</v>
      </c>
      <c r="T141" s="1" t="n">
        <f aca="false" t="array" ref="T141:T141">_xlfn.IFS(AND(L141="Pine",J141="n"),0.959*P141^-0.347*Q141^1.386*R141^0.762,AND(L141="Pine",J141="a"),1.018*P141^-0.293*Q141^1.331*R141^0.761,L141="Spruce",3.017*P141^0.058*Q141^0.411*R141^0.967,L141="Birch",1.688*P141^0.067*Q141^0.784*R141^0.715,L141="Alder",0.737*P141^-0.1*Q141^0.965*R141^1.003,L141="Oak",0.685*P141^-0.0024*Q141^0.906*R141^0.974,L141="Aspen",0.863*P141^-0.063*Q141^0.913*R141^0.971)</f>
        <v>684.200203118516</v>
      </c>
      <c r="U141" s="3" t="n">
        <f aca="false" t="array" ref="U141:U141">_xlfn.IFS(AND(L141="Pine",J141="n"),0.279*P141^-0.324*Q141^1.394*R141^0.845,AND(L141="Pine",J141="a"),0.55*P141^-0.6*Q141^1.75*R141^0.573,L141="Spruce",1.597*P141^0.098*Q141^0.407*R141^0.89,L141="Birch",0.853*P141^0.058*Q141^0.788*R141^0.733,L141="Alder",0.232*P141^-0.095*Q141^1.058*R141^1.016,L141="Oak",0.27*P141^-0.098*Q141^1.086*R141^1.027,L141="Aspen",0.305*P141^-0.0093*Q141^0.806*R141^1.079)</f>
        <v>246.789234896864</v>
      </c>
      <c r="V141" s="3" t="n">
        <f aca="false">_xlfn.IFS(AND(L141="Pine",J141="n"),0.198*P141^-0.757*Q141^1.342*R141^0.642,AND(L141="Pine",J141="a"),0.144*P141^-0.507*Q141^1.299*R141^0.524,L141="Spruce",0.068*P141^0.082*Q141^0.787*R141^1.11,L141="Birch",0.183*P141^-0.171*Q141^0.806*R141^0.803,L141="Alder",0.048*P141^0.156*Q141^0.514*R141^1.165,L141="Oak",0.132*P141^-0.037*Q141^0.633*R141^1.039,L141="Aspen",0.445*P141^0.651*Q141^-0.617*R141^1.049)</f>
        <v>15.8868314242916</v>
      </c>
      <c r="W141" s="3" t="n">
        <f aca="false" t="array" ref="W141:W141">_xlfn.IFS(AND(L141="Pine",J141="n"),0.581*P141^0.761*Q141^-0.689*R141^0.792,AND(L141="Pine",J141="a"),0.696*P141^0.847*Q141^-0.748*R141^0.771,L141="Spruce",12.54*P141^0.786*Q141^-0.074*R141^-0.239,L141="Birch",1.055*P141^-0.104*Q141^0.827*R141^0.109,L141="Alder",0.883*P141^1.273*Q141^-1.987*R141^1.338,L141="Oak",0.379*P141^0.44*Q141^0.341*R141^0.584,L141="Aspen",1.135*P141^1.66*Q141^-1.585*R141^0.923)</f>
        <v>23.1660913472339</v>
      </c>
      <c r="X141" s="3" t="n">
        <f aca="false" t="array" ref="X141:X141">_xlfn.IFS(AND(L141="Pine",J141="n"),1.788*P141^-0.142*Q141^-0.312*R141^0.712,AND(L141="Pine",J141="a"),2.379*P141^0.085*Q141^-0.335*R141^0.505,L141="Spruce",52.76*P141^0.015*Q141^-0.487*R141^0.036,L141="Birch",0.516*P141^-0.613*Q141^0.488*R141^0.626,L141="Alder",2.279*P141^0.226*Q141^-1.309*R141^1.002,L141="Oak",0.08*P141^-0.338*Q141^0.973*R141^0.634,L141="Aspen",1.155*P141^0.532*Q141^-0.906*R141^0.735)</f>
        <v>7.5442753483685</v>
      </c>
      <c r="Y141" s="3" t="n">
        <f aca="false">U141+W141+X141</f>
        <v>277.499601592466</v>
      </c>
    </row>
    <row r="142" customFormat="false" ht="13.8" hidden="false" customHeight="false" outlineLevel="0" collapsed="false">
      <c r="A142" s="0" t="s">
        <v>394</v>
      </c>
      <c r="B142" s="0" t="n">
        <v>5.64</v>
      </c>
      <c r="D142" s="0" t="s">
        <v>345</v>
      </c>
      <c r="E142" s="1" t="n">
        <v>99.9328056736299</v>
      </c>
      <c r="F142" s="2" t="s">
        <v>395</v>
      </c>
      <c r="G142" s="0" t="n">
        <v>51.13401</v>
      </c>
      <c r="H142" s="0" t="n">
        <v>30.13253</v>
      </c>
      <c r="I142" s="0" t="s">
        <v>33</v>
      </c>
      <c r="J142" s="0" t="s">
        <v>34</v>
      </c>
      <c r="K142" s="0" t="n">
        <v>1</v>
      </c>
      <c r="L142" s="0" t="s">
        <v>30</v>
      </c>
      <c r="M142" s="0" t="n">
        <v>2</v>
      </c>
      <c r="N142" s="0" t="n">
        <v>56</v>
      </c>
      <c r="O142" s="0" t="n">
        <v>26</v>
      </c>
      <c r="P142" s="3" t="n">
        <v>8.22965811727758</v>
      </c>
      <c r="Q142" s="3" t="n">
        <v>12.1939803438375</v>
      </c>
      <c r="R142" s="3" t="n">
        <v>29.2757532317288</v>
      </c>
      <c r="S142" s="0" t="n">
        <v>5500</v>
      </c>
      <c r="T142" s="1" t="n">
        <f aca="false" t="array" ref="T142:T142">_xlfn.IFS(AND(L142="Pine",J142="n"),0.959*P142^-0.347*Q142^1.386*R142^0.762,AND(L142="Pine",J142="a"),1.018*P142^-0.293*Q142^1.331*R142^0.761,L142="Spruce",3.017*P142^0.058*Q142^0.411*R142^0.967,L142="Birch",1.688*P142^0.067*Q142^0.784*R142^0.715,L142="Alder",0.737*P142^-0.1*Q142^0.965*R142^1.003,L142="Oak",0.685*P142^-0.0024*Q142^0.906*R142^0.974,L142="Aspen",0.863*P142^-0.063*Q142^0.913*R142^0.971)</f>
        <v>154.452293895153</v>
      </c>
      <c r="U142" s="3" t="n">
        <f aca="false" t="array" ref="U142:U142">_xlfn.IFS(AND(L142="Pine",J142="n"),0.279*P142^-0.324*Q142^1.394*R142^0.845,AND(L142="Pine",J142="a"),0.55*P142^-0.6*Q142^1.75*R142^0.573,L142="Spruce",1.597*P142^0.098*Q142^0.407*R142^0.89,L142="Birch",0.853*P142^0.058*Q142^0.788*R142^0.733,L142="Alder",0.232*P142^-0.095*Q142^1.058*R142^1.016,L142="Oak",0.27*P142^-0.098*Q142^1.086*R142^1.027,L142="Aspen",0.305*P142^-0.0093*Q142^0.806*R142^1.079)</f>
        <v>82.2004590435136</v>
      </c>
      <c r="V142" s="3" t="n">
        <f aca="false">_xlfn.IFS(AND(L142="Pine",J142="n"),0.198*P142^-0.757*Q142^1.342*R142^0.642,AND(L142="Pine",J142="a"),0.144*P142^-0.507*Q142^1.299*R142^0.524,L142="Spruce",0.068*P142^0.082*Q142^0.787*R142^1.11,L142="Birch",0.183*P142^-0.171*Q142^0.806*R142^0.803,L142="Alder",0.048*P142^0.156*Q142^0.514*R142^1.165,L142="Oak",0.132*P142^-0.037*Q142^0.633*R142^1.039,L142="Aspen",0.445*P142^0.651*Q142^-0.617*R142^1.049)</f>
        <v>14.4198271618794</v>
      </c>
      <c r="W142" s="3" t="n">
        <f aca="false" t="array" ref="W142:W142">_xlfn.IFS(AND(L142="Pine",J142="n"),0.581*P142^0.761*Q142^-0.689*R142^0.792,AND(L142="Pine",J142="a"),0.696*P142^0.847*Q142^-0.748*R142^0.771,L142="Spruce",12.54*P142^0.786*Q142^-0.074*R142^-0.239,L142="Birch",1.055*P142^-0.104*Q142^0.827*R142^0.109,L142="Alder",0.883*P142^1.273*Q142^-1.987*R142^1.338,L142="Oak",0.379*P142^0.44*Q142^0.341*R142^0.584,L142="Aspen",1.135*P142^1.66*Q142^-1.585*R142^0.923)</f>
        <v>9.68599976788575</v>
      </c>
      <c r="X142" s="3" t="n">
        <f aca="false" t="array" ref="X142:X142">_xlfn.IFS(AND(L142="Pine",J142="n"),1.788*P142^-0.142*Q142^-0.312*R142^0.712,AND(L142="Pine",J142="a"),2.379*P142^0.085*Q142^-0.335*R142^0.505,L142="Spruce",52.76*P142^0.015*Q142^-0.487*R142^0.036,L142="Birch",0.516*P142^-0.613*Q142^0.488*R142^0.626,L142="Alder",2.279*P142^0.226*Q142^-1.309*R142^1.002,L142="Oak",0.08*P142^-0.338*Q142^0.973*R142^0.634,L142="Aspen",1.155*P142^0.532*Q142^-0.906*R142^0.735)</f>
        <v>3.97734916030054</v>
      </c>
      <c r="Y142" s="3" t="n">
        <f aca="false">U142+W142+X142</f>
        <v>95.8638079716999</v>
      </c>
    </row>
    <row r="143" customFormat="false" ht="13.8" hidden="false" customHeight="false" outlineLevel="0" collapsed="false">
      <c r="A143" s="0" t="s">
        <v>396</v>
      </c>
      <c r="B143" s="0" t="n">
        <v>12.62</v>
      </c>
      <c r="D143" s="0" t="s">
        <v>345</v>
      </c>
      <c r="E143" s="1" t="n">
        <v>500.343869018386</v>
      </c>
      <c r="F143" s="2" t="s">
        <v>397</v>
      </c>
      <c r="G143" s="0" t="n">
        <v>51.35542</v>
      </c>
      <c r="H143" s="0" t="n">
        <v>29.8494</v>
      </c>
      <c r="I143" s="0" t="s">
        <v>40</v>
      </c>
      <c r="J143" s="0" t="s">
        <v>34</v>
      </c>
      <c r="K143" s="0" t="n">
        <v>1</v>
      </c>
      <c r="L143" s="0" t="s">
        <v>35</v>
      </c>
      <c r="M143" s="0" t="n">
        <v>0</v>
      </c>
      <c r="N143" s="0" t="n">
        <v>31</v>
      </c>
      <c r="O143" s="0" t="n">
        <v>60</v>
      </c>
      <c r="P143" s="3" t="n">
        <v>33.6538355193177</v>
      </c>
      <c r="Q143" s="3" t="n">
        <v>25.7480993063351</v>
      </c>
      <c r="R143" s="3" t="n">
        <v>55.1127558952283</v>
      </c>
      <c r="S143" s="0" t="n">
        <v>620</v>
      </c>
      <c r="T143" s="1" t="n">
        <f aca="false" t="array" ref="T143:T143">_xlfn.IFS(AND(L143="Pine",J143="n"),0.959*P143^-0.347*Q143^1.386*R143^0.762,AND(L143="Pine",J143="a"),1.018*P143^-0.293*Q143^1.331*R143^0.761,L143="Spruce",3.017*P143^0.058*Q143^0.411*R143^0.967,L143="Birch",1.688*P143^0.067*Q143^0.784*R143^0.715,L143="Alder",0.737*P143^-0.1*Q143^0.965*R143^1.003,L143="Oak",0.685*P143^-0.0024*Q143^0.906*R143^0.974,L143="Aspen",0.863*P143^-0.063*Q143^0.913*R143^0.971)</f>
        <v>579.590619362392</v>
      </c>
      <c r="U143" s="3" t="n">
        <f aca="false" t="array" ref="U143:U143">_xlfn.IFS(AND(L143="Pine",J143="n"),0.279*P143^-0.324*Q143^1.394*R143^0.845,AND(L143="Pine",J143="a"),0.55*P143^-0.6*Q143^1.75*R143^0.573,L143="Spruce",1.597*P143^0.098*Q143^0.407*R143^0.89,L143="Birch",0.853*P143^0.058*Q143^0.788*R143^0.733,L143="Alder",0.232*P143^-0.095*Q143^1.058*R143^1.016,L143="Oak",0.27*P143^-0.098*Q143^1.086*R143^1.027,L143="Aspen",0.305*P143^-0.0093*Q143^0.806*R143^1.079)</f>
        <v>195.291560358083</v>
      </c>
      <c r="V143" s="3" t="n">
        <f aca="false">_xlfn.IFS(AND(L143="Pine",J143="n"),0.198*P143^-0.757*Q143^1.342*R143^0.642,AND(L143="Pine",J143="a"),0.144*P143^-0.507*Q143^1.299*R143^0.524,L143="Spruce",0.068*P143^0.082*Q143^0.787*R143^1.11,L143="Birch",0.183*P143^-0.171*Q143^0.806*R143^0.803,L143="Alder",0.048*P143^0.156*Q143^0.514*R143^1.165,L143="Oak",0.132*P143^-0.037*Q143^0.633*R143^1.039,L143="Aspen",0.445*P143^0.651*Q143^-0.617*R143^1.049)</f>
        <v>13.4626347847394</v>
      </c>
      <c r="W143" s="3" t="n">
        <f aca="false" t="array" ref="W143:W143">_xlfn.IFS(AND(L143="Pine",J143="n"),0.581*P143^0.761*Q143^-0.689*R143^0.792,AND(L143="Pine",J143="a"),0.696*P143^0.847*Q143^-0.748*R143^0.771,L143="Spruce",12.54*P143^0.786*Q143^-0.074*R143^-0.239,L143="Birch",1.055*P143^-0.104*Q143^0.827*R143^0.109,L143="Alder",0.883*P143^1.273*Q143^-1.987*R143^1.338,L143="Oak",0.379*P143^0.44*Q143^0.341*R143^0.584,L143="Aspen",1.135*P143^1.66*Q143^-1.585*R143^0.923)</f>
        <v>26.5018089126784</v>
      </c>
      <c r="X143" s="3" t="n">
        <f aca="false" t="array" ref="X143:X143">_xlfn.IFS(AND(L143="Pine",J143="n"),1.788*P143^-0.142*Q143^-0.312*R143^0.712,AND(L143="Pine",J143="a"),2.379*P143^0.085*Q143^-0.335*R143^0.505,L143="Spruce",52.76*P143^0.015*Q143^-0.487*R143^0.036,L143="Birch",0.516*P143^-0.613*Q143^0.488*R143^0.626,L143="Alder",2.279*P143^0.226*Q143^-1.309*R143^1.002,L143="Oak",0.08*P143^-0.338*Q143^0.973*R143^0.634,L143="Aspen",1.155*P143^0.532*Q143^-0.906*R143^0.735)</f>
        <v>8.18323590868153</v>
      </c>
      <c r="Y143" s="3" t="n">
        <f aca="false">U143+W143+X143</f>
        <v>229.976605179443</v>
      </c>
    </row>
    <row r="144" customFormat="false" ht="13.8" hidden="false" customHeight="false" outlineLevel="0" collapsed="false">
      <c r="A144" s="0" t="s">
        <v>398</v>
      </c>
      <c r="B144" s="0" t="n">
        <v>8.92</v>
      </c>
      <c r="D144" s="0" t="s">
        <v>345</v>
      </c>
      <c r="E144" s="1" t="n">
        <v>249.965217712587</v>
      </c>
      <c r="F144" s="2" t="s">
        <v>399</v>
      </c>
      <c r="G144" s="0" t="n">
        <v>51.35565</v>
      </c>
      <c r="H144" s="0" t="n">
        <v>29.85119</v>
      </c>
      <c r="I144" s="0" t="s">
        <v>78</v>
      </c>
      <c r="J144" s="0" t="s">
        <v>29</v>
      </c>
      <c r="K144" s="0" t="n">
        <v>0</v>
      </c>
      <c r="L144" s="0" t="s">
        <v>35</v>
      </c>
      <c r="M144" s="0" t="n">
        <v>0</v>
      </c>
      <c r="N144" s="0" t="n">
        <v>51</v>
      </c>
      <c r="O144" s="0" t="n">
        <v>40</v>
      </c>
      <c r="P144" s="3" t="n">
        <v>18.230664904417</v>
      </c>
      <c r="Q144" s="3" t="n">
        <v>16.0198889341206</v>
      </c>
      <c r="R144" s="3" t="n">
        <v>43.8595939994772</v>
      </c>
      <c r="S144" s="0" t="n">
        <v>1680</v>
      </c>
      <c r="T144" s="1" t="n">
        <f aca="false" t="array" ref="T144:T144">_xlfn.IFS(AND(L144="Pine",J144="n"),0.959*P144^-0.347*Q144^1.386*R144^0.762,AND(L144="Pine",J144="a"),1.018*P144^-0.293*Q144^1.331*R144^0.761,L144="Spruce",3.017*P144^0.058*Q144^0.411*R144^0.967,L144="Birch",1.688*P144^0.067*Q144^0.784*R144^0.715,L144="Alder",0.737*P144^-0.1*Q144^0.965*R144^1.003,L144="Oak",0.685*P144^-0.0024*Q144^0.906*R144^0.974,L144="Aspen",0.863*P144^-0.063*Q144^0.913*R144^0.971)</f>
        <v>291.898212507741</v>
      </c>
      <c r="U144" s="3" t="n">
        <f aca="false" t="array" ref="U144:U144">_xlfn.IFS(AND(L144="Pine",J144="n"),0.279*P144^-0.324*Q144^1.394*R144^0.845,AND(L144="Pine",J144="a"),0.55*P144^-0.6*Q144^1.75*R144^0.573,L144="Spruce",1.597*P144^0.098*Q144^0.407*R144^0.89,L144="Birch",0.853*P144^0.058*Q144^0.788*R144^0.733,L144="Alder",0.232*P144^-0.095*Q144^1.058*R144^1.016,L144="Oak",0.27*P144^-0.098*Q144^1.086*R144^1.027,L144="Aspen",0.305*P144^-0.0093*Q144^0.806*R144^1.079)</f>
        <v>127.041065547991</v>
      </c>
      <c r="V144" s="3" t="n">
        <f aca="false">_xlfn.IFS(AND(L144="Pine",J144="n"),0.198*P144^-0.757*Q144^1.342*R144^0.642,AND(L144="Pine",J144="a"),0.144*P144^-0.507*Q144^1.299*R144^0.524,L144="Spruce",0.068*P144^0.082*Q144^0.787*R144^1.11,L144="Birch",0.183*P144^-0.171*Q144^0.806*R144^0.803,L144="Alder",0.048*P144^0.156*Q144^0.514*R144^1.165,L144="Oak",0.132*P144^-0.037*Q144^0.633*R144^1.039,L144="Aspen",0.445*P144^0.651*Q144^-0.617*R144^1.049)</f>
        <v>10.3061443088898</v>
      </c>
      <c r="W144" s="3" t="n">
        <f aca="false" t="array" ref="W144:W144">_xlfn.IFS(AND(L144="Pine",J144="n"),0.581*P144^0.761*Q144^-0.689*R144^0.792,AND(L144="Pine",J144="a"),0.696*P144^0.847*Q144^-0.748*R144^0.771,L144="Spruce",12.54*P144^0.786*Q144^-0.074*R144^-0.239,L144="Birch",1.055*P144^-0.104*Q144^0.827*R144^0.109,L144="Alder",0.883*P144^1.273*Q144^-1.987*R144^1.338,L144="Oak",0.379*P144^0.44*Q144^0.341*R144^0.584,L144="Aspen",1.135*P144^1.66*Q144^-1.585*R144^0.923)</f>
        <v>15.6369343970449</v>
      </c>
      <c r="X144" s="3" t="n">
        <f aca="false" t="array" ref="X144:X144">_xlfn.IFS(AND(L144="Pine",J144="n"),1.788*P144^-0.142*Q144^-0.312*R144^0.712,AND(L144="Pine",J144="a"),2.379*P144^0.085*Q144^-0.335*R144^0.505,L144="Spruce",52.76*P144^0.015*Q144^-0.487*R144^0.036,L144="Birch",0.516*P144^-0.613*Q144^0.488*R144^0.626,L144="Alder",2.279*P144^0.226*Q144^-1.309*R144^1.002,L144="Oak",0.08*P144^-0.338*Q144^0.973*R144^0.634,L144="Aspen",1.155*P144^0.532*Q144^-0.906*R144^0.735)</f>
        <v>7.35579799824778</v>
      </c>
      <c r="Y144" s="3" t="n">
        <f aca="false">U144+W144+X144</f>
        <v>150.033797943284</v>
      </c>
    </row>
    <row r="145" customFormat="false" ht="13.8" hidden="false" customHeight="false" outlineLevel="0" collapsed="false">
      <c r="A145" s="0" t="s">
        <v>400</v>
      </c>
      <c r="B145" s="0" t="n">
        <v>8.92</v>
      </c>
      <c r="D145" s="0" t="s">
        <v>345</v>
      </c>
      <c r="E145" s="1" t="n">
        <v>249.965217712587</v>
      </c>
      <c r="F145" s="2" t="s">
        <v>401</v>
      </c>
      <c r="G145" s="0" t="n">
        <v>51.35777</v>
      </c>
      <c r="H145" s="0" t="n">
        <v>29.84835</v>
      </c>
      <c r="I145" s="0" t="s">
        <v>46</v>
      </c>
      <c r="J145" s="0" t="s">
        <v>34</v>
      </c>
      <c r="K145" s="0" t="n">
        <v>1</v>
      </c>
      <c r="L145" s="0" t="s">
        <v>35</v>
      </c>
      <c r="M145" s="0" t="n">
        <v>0</v>
      </c>
      <c r="N145" s="0" t="n">
        <v>44</v>
      </c>
      <c r="O145" s="0" t="n">
        <v>53</v>
      </c>
      <c r="P145" s="3" t="n">
        <v>20.9903452709715</v>
      </c>
      <c r="Q145" s="3" t="n">
        <v>23.6950599150775</v>
      </c>
      <c r="R145" s="3" t="n">
        <v>51.2213698244485</v>
      </c>
      <c r="S145" s="0" t="n">
        <v>1480</v>
      </c>
      <c r="T145" s="1" t="n">
        <f aca="false" t="array" ref="T145:T145">_xlfn.IFS(AND(L145="Pine",J145="n"),0.959*P145^-0.347*Q145^1.386*R145^0.762,AND(L145="Pine",J145="a"),1.018*P145^-0.293*Q145^1.331*R145^0.761,L145="Spruce",3.017*P145^0.058*Q145^0.411*R145^0.967,L145="Birch",1.688*P145^0.067*Q145^0.784*R145^0.715,L145="Alder",0.737*P145^-0.1*Q145^0.965*R145^1.003,L145="Oak",0.685*P145^-0.0024*Q145^0.906*R145^0.974,L145="Aspen",0.863*P145^-0.063*Q145^0.913*R145^0.971)</f>
        <v>563.583074181964</v>
      </c>
      <c r="U145" s="3" t="n">
        <f aca="false" t="array" ref="U145:U145">_xlfn.IFS(AND(L145="Pine",J145="n"),0.279*P145^-0.324*Q145^1.394*R145^0.845,AND(L145="Pine",J145="a"),0.55*P145^-0.6*Q145^1.75*R145^0.573,L145="Spruce",1.597*P145^0.098*Q145^0.407*R145^0.89,L145="Birch",0.853*P145^0.058*Q145^0.788*R145^0.733,L145="Alder",0.232*P145^-0.095*Q145^1.058*R145^1.016,L145="Oak",0.27*P145^-0.098*Q145^1.086*R145^1.027,L145="Aspen",0.305*P145^-0.0093*Q145^0.806*R145^1.079)</f>
        <v>214.940196111889</v>
      </c>
      <c r="V145" s="3" t="n">
        <f aca="false">_xlfn.IFS(AND(L145="Pine",J145="n"),0.198*P145^-0.757*Q145^1.342*R145^0.642,AND(L145="Pine",J145="a"),0.144*P145^-0.507*Q145^1.299*R145^0.524,L145="Spruce",0.068*P145^0.082*Q145^0.787*R145^1.11,L145="Birch",0.183*P145^-0.171*Q145^0.806*R145^0.803,L145="Alder",0.048*P145^0.156*Q145^0.514*R145^1.165,L145="Oak",0.132*P145^-0.037*Q145^0.633*R145^1.039,L145="Aspen",0.445*P145^0.651*Q145^-0.617*R145^1.049)</f>
        <v>14.7751358761001</v>
      </c>
      <c r="W145" s="3" t="n">
        <f aca="false" t="array" ref="W145:W145">_xlfn.IFS(AND(L145="Pine",J145="n"),0.581*P145^0.761*Q145^-0.689*R145^0.792,AND(L145="Pine",J145="a"),0.696*P145^0.847*Q145^-0.748*R145^0.771,L145="Spruce",12.54*P145^0.786*Q145^-0.074*R145^-0.239,L145="Birch",1.055*P145^-0.104*Q145^0.827*R145^0.109,L145="Alder",0.883*P145^1.273*Q145^-1.987*R145^1.338,L145="Oak",0.379*P145^0.44*Q145^0.341*R145^0.584,L145="Aspen",1.135*P145^1.66*Q145^-1.585*R145^0.923)</f>
        <v>17.869098780004</v>
      </c>
      <c r="X145" s="3" t="n">
        <f aca="false" t="array" ref="X145:X145">_xlfn.IFS(AND(L145="Pine",J145="n"),1.788*P145^-0.142*Q145^-0.312*R145^0.712,AND(L145="Pine",J145="a"),2.379*P145^0.085*Q145^-0.335*R145^0.505,L145="Spruce",52.76*P145^0.015*Q145^-0.487*R145^0.036,L145="Birch",0.516*P145^-0.613*Q145^0.488*R145^0.626,L145="Alder",2.279*P145^0.226*Q145^-1.309*R145^1.002,L145="Oak",0.08*P145^-0.338*Q145^0.973*R145^0.634,L145="Aspen",1.155*P145^0.532*Q145^-0.906*R145^0.735)</f>
        <v>7.78984094265099</v>
      </c>
      <c r="Y145" s="3" t="n">
        <f aca="false">U145+W145+X145</f>
        <v>240.599135834543</v>
      </c>
    </row>
    <row r="146" customFormat="false" ht="13.8" hidden="false" customHeight="false" outlineLevel="0" collapsed="false">
      <c r="A146" s="0" t="s">
        <v>402</v>
      </c>
      <c r="B146" s="0" t="n">
        <v>8.92</v>
      </c>
      <c r="D146" s="0" t="s">
        <v>345</v>
      </c>
      <c r="E146" s="1" t="n">
        <v>249.965217712587</v>
      </c>
      <c r="F146" s="2" t="s">
        <v>403</v>
      </c>
      <c r="G146" s="0" t="n">
        <v>51.35843</v>
      </c>
      <c r="H146" s="0" t="n">
        <v>29.84928</v>
      </c>
      <c r="I146" s="0" t="s">
        <v>33</v>
      </c>
      <c r="J146" s="0" t="s">
        <v>34</v>
      </c>
      <c r="K146" s="0" t="n">
        <v>1</v>
      </c>
      <c r="L146" s="0" t="s">
        <v>35</v>
      </c>
      <c r="M146" s="0" t="n">
        <v>0</v>
      </c>
      <c r="N146" s="0" t="n">
        <v>31</v>
      </c>
      <c r="O146" s="0" t="n">
        <v>62</v>
      </c>
      <c r="P146" s="3" t="n">
        <v>26.3288498292906</v>
      </c>
      <c r="Q146" s="3" t="n">
        <v>23.8626159611204</v>
      </c>
      <c r="R146" s="3" t="n">
        <v>52.2739498079591</v>
      </c>
      <c r="S146" s="0" t="n">
        <v>960</v>
      </c>
      <c r="T146" s="1" t="n">
        <f aca="false" t="array" ref="T146:T146">_xlfn.IFS(AND(L146="Pine",J146="n"),0.959*P146^-0.347*Q146^1.386*R146^0.762,AND(L146="Pine",J146="a"),1.018*P146^-0.293*Q146^1.331*R146^0.761,L146="Spruce",3.017*P146^0.058*Q146^0.411*R146^0.967,L146="Birch",1.688*P146^0.067*Q146^0.784*R146^0.715,L146="Alder",0.737*P146^-0.1*Q146^0.965*R146^1.003,L146="Oak",0.685*P146^-0.0024*Q146^0.906*R146^0.974,L146="Aspen",0.863*P146^-0.063*Q146^0.913*R146^0.971)</f>
        <v>540.653586020591</v>
      </c>
      <c r="U146" s="3" t="n">
        <f aca="false" t="array" ref="U146:U146">_xlfn.IFS(AND(L146="Pine",J146="n"),0.279*P146^-0.324*Q146^1.394*R146^0.845,AND(L146="Pine",J146="a"),0.55*P146^-0.6*Q146^1.75*R146^0.573,L146="Spruce",1.597*P146^0.098*Q146^0.407*R146^0.89,L146="Birch",0.853*P146^0.058*Q146^0.788*R146^0.733,L146="Alder",0.232*P146^-0.095*Q146^1.058*R146^1.016,L146="Oak",0.27*P146^-0.098*Q146^1.086*R146^1.027,L146="Aspen",0.305*P146^-0.0093*Q146^0.806*R146^1.079)</f>
        <v>192.170904462929</v>
      </c>
      <c r="V146" s="3" t="n">
        <f aca="false">_xlfn.IFS(AND(L146="Pine",J146="n"),0.198*P146^-0.757*Q146^1.342*R146^0.642,AND(L146="Pine",J146="a"),0.144*P146^-0.507*Q146^1.299*R146^0.524,L146="Spruce",0.068*P146^0.082*Q146^0.787*R146^1.11,L146="Birch",0.183*P146^-0.171*Q146^0.806*R146^0.803,L146="Alder",0.048*P146^0.156*Q146^0.514*R146^1.165,L146="Oak",0.132*P146^-0.037*Q146^0.633*R146^1.039,L146="Aspen",0.445*P146^0.651*Q146^-0.617*R146^1.049)</f>
        <v>13.4350961976558</v>
      </c>
      <c r="W146" s="3" t="n">
        <f aca="false" t="array" ref="W146:W146">_xlfn.IFS(AND(L146="Pine",J146="n"),0.581*P146^0.761*Q146^-0.689*R146^0.792,AND(L146="Pine",J146="a"),0.696*P146^0.847*Q146^-0.748*R146^0.771,L146="Spruce",12.54*P146^0.786*Q146^-0.074*R146^-0.239,L146="Birch",1.055*P146^-0.104*Q146^0.827*R146^0.109,L146="Alder",0.883*P146^1.273*Q146^-1.987*R146^1.338,L146="Oak",0.379*P146^0.44*Q146^0.341*R146^0.584,L146="Aspen",1.135*P146^1.66*Q146^-1.585*R146^0.923)</f>
        <v>21.8766049593282</v>
      </c>
      <c r="X146" s="3" t="n">
        <f aca="false" t="array" ref="X146:X146">_xlfn.IFS(AND(L146="Pine",J146="n"),1.788*P146^-0.142*Q146^-0.312*R146^0.712,AND(L146="Pine",J146="a"),2.379*P146^0.085*Q146^-0.335*R146^0.505,L146="Spruce",52.76*P146^0.015*Q146^-0.487*R146^0.036,L146="Birch",0.516*P146^-0.613*Q146^0.488*R146^0.626,L146="Alder",2.279*P146^0.226*Q146^-1.309*R146^1.002,L146="Oak",0.08*P146^-0.338*Q146^0.973*R146^0.634,L146="Aspen",1.155*P146^0.532*Q146^-0.906*R146^0.735)</f>
        <v>8.00441671025819</v>
      </c>
      <c r="Y146" s="3" t="n">
        <f aca="false">U146+W146+X146</f>
        <v>222.051926132515</v>
      </c>
    </row>
    <row r="147" customFormat="false" ht="13.8" hidden="false" customHeight="false" outlineLevel="0" collapsed="false">
      <c r="A147" s="0" t="s">
        <v>404</v>
      </c>
      <c r="B147" s="0" t="n">
        <v>8.92</v>
      </c>
      <c r="D147" s="0" t="s">
        <v>345</v>
      </c>
      <c r="E147" s="1" t="n">
        <v>249.965217712587</v>
      </c>
      <c r="F147" s="2" t="s">
        <v>405</v>
      </c>
      <c r="G147" s="0" t="n">
        <v>51.3595</v>
      </c>
      <c r="H147" s="0" t="n">
        <v>29.84954</v>
      </c>
      <c r="I147" s="0" t="s">
        <v>46</v>
      </c>
      <c r="J147" s="0" t="s">
        <v>29</v>
      </c>
      <c r="K147" s="0" t="n">
        <v>0</v>
      </c>
      <c r="L147" s="0" t="s">
        <v>35</v>
      </c>
      <c r="M147" s="0" t="n">
        <v>0</v>
      </c>
      <c r="N147" s="0" t="n">
        <v>25</v>
      </c>
      <c r="O147" s="0" t="n">
        <v>15</v>
      </c>
      <c r="P147" s="3" t="n">
        <v>22.0236236800396</v>
      </c>
      <c r="Q147" s="3" t="n">
        <v>14.2221966053266</v>
      </c>
      <c r="R147" s="3" t="n">
        <v>38.1002533732832</v>
      </c>
      <c r="S147" s="0" t="n">
        <v>1000</v>
      </c>
      <c r="T147" s="1" t="n">
        <f aca="false" t="array" ref="T147:T147">_xlfn.IFS(AND(L147="Pine",J147="n"),0.959*P147^-0.347*Q147^1.386*R147^0.762,AND(L147="Pine",J147="a"),1.018*P147^-0.293*Q147^1.331*R147^0.761,L147="Spruce",3.017*P147^0.058*Q147^0.411*R147^0.967,L147="Birch",1.688*P147^0.067*Q147^0.784*R147^0.715,L147="Alder",0.737*P147^-0.1*Q147^0.965*R147^1.003,L147="Oak",0.685*P147^-0.0024*Q147^0.906*R147^0.974,L147="Aspen",0.863*P147^-0.063*Q147^0.913*R147^0.971)</f>
        <v>208.216455538263</v>
      </c>
      <c r="U147" s="3" t="n">
        <f aca="false" t="array" ref="U147:U147">_xlfn.IFS(AND(L147="Pine",J147="n"),0.279*P147^-0.324*Q147^1.394*R147^0.845,AND(L147="Pine",J147="a"),0.55*P147^-0.6*Q147^1.75*R147^0.573,L147="Spruce",1.597*P147^0.098*Q147^0.407*R147^0.89,L147="Birch",0.853*P147^0.058*Q147^0.788*R147^0.733,L147="Alder",0.232*P147^-0.095*Q147^1.058*R147^1.016,L147="Oak",0.27*P147^-0.098*Q147^1.086*R147^1.027,L147="Aspen",0.305*P147^-0.0093*Q147^0.806*R147^1.079)</f>
        <v>89.872709137773</v>
      </c>
      <c r="V147" s="3" t="n">
        <f aca="false">_xlfn.IFS(AND(L147="Pine",J147="n"),0.198*P147^-0.757*Q147^1.342*R147^0.642,AND(L147="Pine",J147="a"),0.144*P147^-0.507*Q147^1.299*R147^0.524,L147="Spruce",0.068*P147^0.082*Q147^0.787*R147^1.11,L147="Birch",0.183*P147^-0.171*Q147^0.806*R147^0.803,L147="Alder",0.048*P147^0.156*Q147^0.514*R147^1.165,L147="Oak",0.132*P147^-0.037*Q147^0.633*R147^1.039,L147="Aspen",0.445*P147^0.651*Q147^-0.617*R147^1.049)</f>
        <v>6.95561212718383</v>
      </c>
      <c r="W147" s="3" t="n">
        <f aca="false" t="array" ref="W147:W147">_xlfn.IFS(AND(L147="Pine",J147="n"),0.581*P147^0.761*Q147^-0.689*R147^0.792,AND(L147="Pine",J147="a"),0.696*P147^0.847*Q147^-0.748*R147^0.771,L147="Spruce",12.54*P147^0.786*Q147^-0.074*R147^-0.239,L147="Birch",1.055*P147^-0.104*Q147^0.827*R147^0.109,L147="Alder",0.883*P147^1.273*Q147^-1.987*R147^1.338,L147="Oak",0.379*P147^0.44*Q147^0.341*R147^0.584,L147="Aspen",1.135*P147^1.66*Q147^-1.585*R147^0.923)</f>
        <v>17.5313483447191</v>
      </c>
      <c r="X147" s="3" t="n">
        <f aca="false" t="array" ref="X147:X147">_xlfn.IFS(AND(L147="Pine",J147="n"),1.788*P147^-0.142*Q147^-0.312*R147^0.712,AND(L147="Pine",J147="a"),2.379*P147^0.085*Q147^-0.335*R147^0.505,L147="Spruce",52.76*P147^0.015*Q147^-0.487*R147^0.036,L147="Birch",0.516*P147^-0.613*Q147^0.488*R147^0.626,L147="Alder",2.279*P147^0.226*Q147^-1.309*R147^1.002,L147="Oak",0.08*P147^-0.338*Q147^0.973*R147^0.634,L147="Aspen",1.155*P147^0.532*Q147^-0.906*R147^0.735)</f>
        <v>6.72314292008743</v>
      </c>
      <c r="Y147" s="3" t="n">
        <f aca="false">U147+W147+X147</f>
        <v>114.12720040258</v>
      </c>
    </row>
    <row r="148" customFormat="false" ht="13.8" hidden="false" customHeight="false" outlineLevel="0" collapsed="false">
      <c r="A148" s="0" t="s">
        <v>406</v>
      </c>
      <c r="B148" s="0" t="n">
        <v>8.92</v>
      </c>
      <c r="D148" s="0" t="s">
        <v>345</v>
      </c>
      <c r="E148" s="1" t="n">
        <v>249.965217712587</v>
      </c>
      <c r="F148" s="2" t="s">
        <v>407</v>
      </c>
      <c r="G148" s="0" t="n">
        <v>51.36016</v>
      </c>
      <c r="H148" s="0" t="n">
        <v>29.84952</v>
      </c>
      <c r="I148" s="0" t="s">
        <v>46</v>
      </c>
      <c r="J148" s="0" t="s">
        <v>29</v>
      </c>
      <c r="K148" s="0" t="n">
        <v>0</v>
      </c>
      <c r="L148" s="0" t="s">
        <v>35</v>
      </c>
      <c r="M148" s="0" t="n">
        <v>0</v>
      </c>
      <c r="N148" s="0" t="n">
        <v>21</v>
      </c>
      <c r="O148" s="0" t="n">
        <v>15</v>
      </c>
      <c r="P148" s="3" t="n">
        <v>15.6433463719974</v>
      </c>
      <c r="Q148" s="3" t="n">
        <v>14.4860903759521</v>
      </c>
      <c r="R148" s="3" t="n">
        <v>16.1468911500332</v>
      </c>
      <c r="S148" s="0" t="n">
        <v>840</v>
      </c>
      <c r="T148" s="1" t="n">
        <f aca="false" t="array" ref="T148:T148">_xlfn.IFS(AND(L148="Pine",J148="n"),0.959*P148^-0.347*Q148^1.386*R148^0.762,AND(L148="Pine",J148="a"),1.018*P148^-0.293*Q148^1.331*R148^0.761,L148="Spruce",3.017*P148^0.058*Q148^0.411*R148^0.967,L148="Birch",1.688*P148^0.067*Q148^0.784*R148^0.715,L148="Alder",0.737*P148^-0.1*Q148^0.965*R148^1.003,L148="Oak",0.685*P148^-0.0024*Q148^0.906*R148^0.974,L148="Aspen",0.863*P148^-0.063*Q148^0.913*R148^0.971)</f>
        <v>125.03405603684</v>
      </c>
      <c r="U148" s="3" t="n">
        <f aca="false" t="array" ref="U148:U148">_xlfn.IFS(AND(L148="Pine",J148="n"),0.279*P148^-0.324*Q148^1.394*R148^0.845,AND(L148="Pine",J148="a"),0.55*P148^-0.6*Q148^1.75*R148^0.573,L148="Spruce",1.597*P148^0.098*Q148^0.407*R148^0.89,L148="Birch",0.853*P148^0.058*Q148^0.788*R148^0.733,L148="Alder",0.232*P148^-0.095*Q148^1.058*R148^1.016,L148="Oak",0.27*P148^-0.098*Q148^1.086*R148^1.027,L148="Aspen",0.305*P148^-0.0093*Q148^0.806*R148^1.079)</f>
        <v>49.8703582093261</v>
      </c>
      <c r="V148" s="3" t="n">
        <f aca="false">_xlfn.IFS(AND(L148="Pine",J148="n"),0.198*P148^-0.757*Q148^1.342*R148^0.642,AND(L148="Pine",J148="a"),0.144*P148^-0.507*Q148^1.299*R148^0.524,L148="Spruce",0.068*P148^0.082*Q148^0.787*R148^1.11,L148="Birch",0.183*P148^-0.171*Q148^0.806*R148^0.803,L148="Alder",0.048*P148^0.156*Q148^0.514*R148^1.165,L148="Oak",0.132*P148^-0.037*Q148^0.633*R148^1.039,L148="Aspen",0.445*P148^0.651*Q148^-0.617*R148^1.049)</f>
        <v>5.32288666274615</v>
      </c>
      <c r="W148" s="3" t="n">
        <f aca="false" t="array" ref="W148:W148">_xlfn.IFS(AND(L148="Pine",J148="n"),0.581*P148^0.761*Q148^-0.689*R148^0.792,AND(L148="Pine",J148="a"),0.696*P148^0.847*Q148^-0.748*R148^0.771,L148="Spruce",12.54*P148^0.786*Q148^-0.074*R148^-0.239,L148="Birch",1.055*P148^-0.104*Q148^0.827*R148^0.109,L148="Alder",0.883*P148^1.273*Q148^-1.987*R148^1.338,L148="Oak",0.379*P148^0.44*Q148^0.341*R148^0.584,L148="Aspen",1.135*P148^1.66*Q148^-1.585*R148^0.923)</f>
        <v>6.76039477410033</v>
      </c>
      <c r="X148" s="3" t="n">
        <f aca="false" t="array" ref="X148:X148">_xlfn.IFS(AND(L148="Pine",J148="n"),1.788*P148^-0.142*Q148^-0.312*R148^0.712,AND(L148="Pine",J148="a"),2.379*P148^0.085*Q148^-0.335*R148^0.505,L148="Spruce",52.76*P148^0.015*Q148^-0.487*R148^0.036,L148="Birch",0.516*P148^-0.613*Q148^0.488*R148^0.626,L148="Alder",2.279*P148^0.226*Q148^-1.309*R148^1.002,L148="Oak",0.08*P148^-0.338*Q148^0.973*R148^0.634,L148="Aspen",1.155*P148^0.532*Q148^-0.906*R148^0.735)</f>
        <v>3.80816046893141</v>
      </c>
      <c r="Y148" s="3" t="n">
        <f aca="false">U148+W148+X148</f>
        <v>60.4389134523577</v>
      </c>
    </row>
    <row r="149" customFormat="false" ht="13.8" hidden="false" customHeight="false" outlineLevel="0" collapsed="false">
      <c r="A149" s="0" t="s">
        <v>408</v>
      </c>
      <c r="B149" s="0" t="n">
        <v>5.64</v>
      </c>
      <c r="D149" s="0" t="s">
        <v>345</v>
      </c>
      <c r="E149" s="1" t="n">
        <v>99.9328056736299</v>
      </c>
      <c r="F149" s="2" t="s">
        <v>409</v>
      </c>
      <c r="G149" s="0" t="n">
        <v>51.36747</v>
      </c>
      <c r="H149" s="0" t="n">
        <v>29.8493</v>
      </c>
      <c r="I149" s="0" t="s">
        <v>78</v>
      </c>
      <c r="J149" s="0" t="s">
        <v>29</v>
      </c>
      <c r="K149" s="0" t="n">
        <v>0</v>
      </c>
      <c r="L149" s="0" t="s">
        <v>35</v>
      </c>
      <c r="M149" s="0" t="n">
        <v>0</v>
      </c>
      <c r="N149" s="0" t="n">
        <v>18</v>
      </c>
      <c r="O149" s="0" t="n">
        <v>30</v>
      </c>
      <c r="P149" s="3" t="n">
        <v>14.0218084108688</v>
      </c>
      <c r="Q149" s="3" t="n">
        <v>8.45275124439509</v>
      </c>
      <c r="R149" s="3" t="n">
        <v>27.8139303857955</v>
      </c>
      <c r="S149" s="0" t="n">
        <v>1800</v>
      </c>
      <c r="T149" s="1" t="n">
        <f aca="false" t="array" ref="T149:T149">_xlfn.IFS(AND(L149="Pine",J149="n"),0.959*P149^-0.347*Q149^1.386*R149^0.762,AND(L149="Pine",J149="a"),1.018*P149^-0.293*Q149^1.331*R149^0.761,L149="Spruce",3.017*P149^0.058*Q149^0.411*R149^0.967,L149="Birch",1.688*P149^0.067*Q149^0.784*R149^0.715,L149="Alder",0.737*P149^-0.1*Q149^0.965*R149^1.003,L149="Oak",0.685*P149^-0.0024*Q149^0.906*R149^0.974,L149="Aspen",0.863*P149^-0.063*Q149^0.913*R149^0.971)</f>
        <v>93.1590133980446</v>
      </c>
      <c r="U149" s="3" t="n">
        <f aca="false" t="array" ref="U149:U149">_xlfn.IFS(AND(L149="Pine",J149="n"),0.279*P149^-0.324*Q149^1.394*R149^0.845,AND(L149="Pine",J149="a"),0.55*P149^-0.6*Q149^1.75*R149^0.573,L149="Spruce",1.597*P149^0.098*Q149^0.407*R149^0.89,L149="Birch",0.853*P149^0.058*Q149^0.788*R149^0.733,L149="Alder",0.232*P149^-0.095*Q149^1.058*R149^1.016,L149="Oak",0.27*P149^-0.098*Q149^1.086*R149^1.027,L149="Aspen",0.305*P149^-0.0093*Q149^0.806*R149^1.079)</f>
        <v>38.6079489323383</v>
      </c>
      <c r="V149" s="3" t="n">
        <f aca="false">_xlfn.IFS(AND(L149="Pine",J149="n"),0.198*P149^-0.757*Q149^1.342*R149^0.642,AND(L149="Pine",J149="a"),0.144*P149^-0.507*Q149^1.299*R149^0.524,L149="Spruce",0.068*P149^0.082*Q149^0.787*R149^1.11,L149="Birch",0.183*P149^-0.171*Q149^0.806*R149^0.803,L149="Alder",0.048*P149^0.156*Q149^0.514*R149^1.165,L149="Oak",0.132*P149^-0.037*Q149^0.633*R149^1.039,L149="Aspen",0.445*P149^0.651*Q149^-0.617*R149^1.049)</f>
        <v>3.97907763161074</v>
      </c>
      <c r="W149" s="3" t="n">
        <f aca="false" t="array" ref="W149:W149">_xlfn.IFS(AND(L149="Pine",J149="n"),0.581*P149^0.761*Q149^-0.689*R149^0.792,AND(L149="Pine",J149="a"),0.696*P149^0.847*Q149^-0.748*R149^0.771,L149="Spruce",12.54*P149^0.786*Q149^-0.074*R149^-0.239,L149="Birch",1.055*P149^-0.104*Q149^0.827*R149^0.109,L149="Alder",0.883*P149^1.273*Q149^-1.987*R149^1.338,L149="Oak",0.379*P149^0.44*Q149^0.341*R149^0.584,L149="Aspen",1.135*P149^1.66*Q149^-1.585*R149^0.923)</f>
        <v>13.8690944956462</v>
      </c>
      <c r="X149" s="3" t="n">
        <f aca="false" t="array" ref="X149:X149">_xlfn.IFS(AND(L149="Pine",J149="n"),1.788*P149^-0.142*Q149^-0.312*R149^0.712,AND(L149="Pine",J149="a"),2.379*P149^0.085*Q149^-0.335*R149^0.505,L149="Spruce",52.76*P149^0.015*Q149^-0.487*R149^0.036,L149="Birch",0.516*P149^-0.613*Q149^0.488*R149^0.626,L149="Alder",2.279*P149^0.226*Q149^-1.309*R149^1.002,L149="Oak",0.08*P149^-0.338*Q149^0.973*R149^0.634,L149="Aspen",1.155*P149^0.532*Q149^-0.906*R149^0.735)</f>
        <v>6.73926822100193</v>
      </c>
      <c r="Y149" s="3" t="n">
        <f aca="false">U149+W149+X149</f>
        <v>59.2163116489865</v>
      </c>
    </row>
    <row r="150" customFormat="false" ht="13.8" hidden="false" customHeight="false" outlineLevel="0" collapsed="false">
      <c r="A150" s="0" t="s">
        <v>410</v>
      </c>
      <c r="B150" s="0" t="n">
        <v>12.62</v>
      </c>
      <c r="D150" s="0" t="s">
        <v>345</v>
      </c>
      <c r="E150" s="1" t="n">
        <v>500.343869018386</v>
      </c>
      <c r="F150" s="2" t="s">
        <v>411</v>
      </c>
      <c r="G150" s="0" t="n">
        <v>51.36757</v>
      </c>
      <c r="H150" s="0" t="n">
        <v>29.8482</v>
      </c>
      <c r="I150" s="0" t="s">
        <v>51</v>
      </c>
      <c r="J150" s="0" t="s">
        <v>29</v>
      </c>
      <c r="K150" s="0" t="n">
        <v>0</v>
      </c>
      <c r="L150" s="0" t="s">
        <v>35</v>
      </c>
      <c r="M150" s="0" t="n">
        <v>0</v>
      </c>
      <c r="N150" s="0" t="n">
        <v>32</v>
      </c>
      <c r="O150" s="0" t="n">
        <v>65</v>
      </c>
      <c r="P150" s="3" t="n">
        <v>33.2150775900094</v>
      </c>
      <c r="Q150" s="3" t="n">
        <v>20.9934442644573</v>
      </c>
      <c r="R150" s="3" t="n">
        <v>50.2215184309865</v>
      </c>
      <c r="S150" s="0" t="n">
        <v>580</v>
      </c>
      <c r="T150" s="1" t="n">
        <f aca="false" t="array" ref="T150:T150">_xlfn.IFS(AND(L150="Pine",J150="n"),0.959*P150^-0.347*Q150^1.386*R150^0.762,AND(L150="Pine",J150="a"),1.018*P150^-0.293*Q150^1.331*R150^0.761,L150="Spruce",3.017*P150^0.058*Q150^0.411*R150^0.967,L150="Birch",1.688*P150^0.067*Q150^0.784*R150^0.715,L150="Alder",0.737*P150^-0.1*Q150^0.965*R150^1.003,L150="Oak",0.685*P150^-0.0024*Q150^0.906*R150^0.974,L150="Aspen",0.863*P150^-0.063*Q150^0.913*R150^0.971)</f>
        <v>382.297386322841</v>
      </c>
      <c r="U150" s="3" t="n">
        <f aca="false" t="array" ref="U150:U150">_xlfn.IFS(AND(L150="Pine",J150="n"),0.279*P150^-0.324*Q150^1.394*R150^0.845,AND(L150="Pine",J150="a"),0.55*P150^-0.6*Q150^1.75*R150^0.573,L150="Spruce",1.597*P150^0.098*Q150^0.407*R150^0.89,L150="Birch",0.853*P150^0.058*Q150^0.788*R150^0.733,L150="Alder",0.232*P150^-0.095*Q150^1.058*R150^1.016,L150="Oak",0.27*P150^-0.098*Q150^1.086*R150^1.027,L150="Aspen",0.305*P150^-0.0093*Q150^0.806*R150^1.079)</f>
        <v>170.973248126019</v>
      </c>
      <c r="V150" s="3" t="n">
        <f aca="false">_xlfn.IFS(AND(L150="Pine",J150="n"),0.198*P150^-0.757*Q150^1.342*R150^0.642,AND(L150="Pine",J150="a"),0.144*P150^-0.507*Q150^1.299*R150^0.524,L150="Spruce",0.068*P150^0.082*Q150^0.787*R150^1.11,L150="Birch",0.183*P150^-0.171*Q150^0.806*R150^0.803,L150="Alder",0.048*P150^0.156*Q150^0.514*R150^1.165,L150="Oak",0.132*P150^-0.037*Q150^0.633*R150^1.039,L150="Aspen",0.445*P150^0.651*Q150^-0.617*R150^1.049)</f>
        <v>10.2617631689841</v>
      </c>
      <c r="W150" s="3" t="n">
        <f aca="false" t="array" ref="W150:W150">_xlfn.IFS(AND(L150="Pine",J150="n"),0.581*P150^0.761*Q150^-0.689*R150^0.792,AND(L150="Pine",J150="a"),0.696*P150^0.847*Q150^-0.748*R150^0.771,L150="Spruce",12.54*P150^0.786*Q150^-0.074*R150^-0.239,L150="Birch",1.055*P150^-0.104*Q150^0.827*R150^0.109,L150="Alder",0.883*P150^1.273*Q150^-1.987*R150^1.338,L150="Oak",0.379*P150^0.44*Q150^0.341*R150^0.584,L150="Aspen",1.135*P150^1.66*Q150^-1.585*R150^0.923)</f>
        <v>22.8087434183937</v>
      </c>
      <c r="X150" s="3" t="n">
        <f aca="false" t="array" ref="X150:X150">_xlfn.IFS(AND(L150="Pine",J150="n"),1.788*P150^-0.142*Q150^-0.312*R150^0.712,AND(L150="Pine",J150="a"),2.379*P150^0.085*Q150^-0.335*R150^0.505,L150="Spruce",52.76*P150^0.015*Q150^-0.487*R150^0.036,L150="Birch",0.516*P150^-0.613*Q150^0.488*R150^0.626,L150="Alder",2.279*P150^0.226*Q150^-1.309*R150^1.002,L150="Oak",0.08*P150^-0.338*Q150^0.973*R150^0.634,L150="Aspen",1.155*P150^0.532*Q150^-0.906*R150^0.735)</f>
        <v>6.83724839950086</v>
      </c>
      <c r="Y150" s="3" t="n">
        <f aca="false">U150+W150+X150</f>
        <v>200.619239943913</v>
      </c>
    </row>
    <row r="151" customFormat="false" ht="13.8" hidden="false" customHeight="false" outlineLevel="0" collapsed="false">
      <c r="A151" s="0" t="s">
        <v>412</v>
      </c>
      <c r="B151" s="0" t="n">
        <v>8.92</v>
      </c>
      <c r="D151" s="0" t="s">
        <v>345</v>
      </c>
      <c r="E151" s="1" t="n">
        <v>249.965217712587</v>
      </c>
      <c r="F151" s="2" t="s">
        <v>413</v>
      </c>
      <c r="G151" s="0" t="n">
        <v>51.36895</v>
      </c>
      <c r="H151" s="0" t="n">
        <v>29.84842</v>
      </c>
      <c r="I151" s="0" t="s">
        <v>61</v>
      </c>
      <c r="J151" s="0" t="s">
        <v>29</v>
      </c>
      <c r="K151" s="0" t="n">
        <v>0</v>
      </c>
      <c r="L151" s="0" t="s">
        <v>35</v>
      </c>
      <c r="M151" s="0" t="n">
        <v>0</v>
      </c>
      <c r="N151" s="0" t="n">
        <v>24</v>
      </c>
      <c r="O151" s="0" t="n">
        <v>20</v>
      </c>
      <c r="P151" s="3" t="n">
        <v>22.1331199788914</v>
      </c>
      <c r="Q151" s="3" t="n">
        <v>13.6848729477193</v>
      </c>
      <c r="R151" s="3" t="n">
        <v>36.9408443765207</v>
      </c>
      <c r="S151" s="0" t="n">
        <v>960</v>
      </c>
      <c r="T151" s="1" t="n">
        <f aca="false" t="array" ref="T151:T151">_xlfn.IFS(AND(L151="Pine",J151="n"),0.959*P151^-0.347*Q151^1.386*R151^0.762,AND(L151="Pine",J151="a"),1.018*P151^-0.293*Q151^1.331*R151^0.761,L151="Spruce",3.017*P151^0.058*Q151^0.411*R151^0.967,L151="Birch",1.688*P151^0.067*Q151^0.784*R151^0.715,L151="Alder",0.737*P151^-0.1*Q151^0.965*R151^1.003,L151="Oak",0.685*P151^-0.0024*Q151^0.906*R151^0.974,L151="Aspen",0.863*P151^-0.063*Q151^0.913*R151^0.971)</f>
        <v>192.468079990046</v>
      </c>
      <c r="U151" s="3" t="n">
        <f aca="false" t="array" ref="U151:U151">_xlfn.IFS(AND(L151="Pine",J151="n"),0.279*P151^-0.324*Q151^1.394*R151^0.845,AND(L151="Pine",J151="a"),0.55*P151^-0.6*Q151^1.75*R151^0.573,L151="Spruce",1.597*P151^0.098*Q151^0.407*R151^0.89,L151="Birch",0.853*P151^0.058*Q151^0.788*R151^0.733,L151="Alder",0.232*P151^-0.095*Q151^1.058*R151^1.016,L151="Oak",0.27*P151^-0.098*Q151^1.086*R151^1.027,L151="Aspen",0.305*P151^-0.0093*Q151^0.806*R151^1.079)</f>
        <v>82.8463315934285</v>
      </c>
      <c r="V151" s="3" t="n">
        <f aca="false">_xlfn.IFS(AND(L151="Pine",J151="n"),0.198*P151^-0.757*Q151^1.342*R151^0.642,AND(L151="Pine",J151="a"),0.144*P151^-0.507*Q151^1.299*R151^0.524,L151="Spruce",0.068*P151^0.082*Q151^0.787*R151^1.11,L151="Birch",0.183*P151^-0.171*Q151^0.806*R151^0.803,L151="Alder",0.048*P151^0.156*Q151^0.514*R151^1.165,L151="Oak",0.132*P151^-0.037*Q151^0.633*R151^1.039,L151="Aspen",0.445*P151^0.651*Q151^-0.617*R151^1.049)</f>
        <v>6.45122818198427</v>
      </c>
      <c r="W151" s="3" t="n">
        <f aca="false" t="array" ref="W151:W151">_xlfn.IFS(AND(L151="Pine",J151="n"),0.581*P151^0.761*Q151^-0.689*R151^0.792,AND(L151="Pine",J151="a"),0.696*P151^0.847*Q151^-0.748*R151^0.771,L151="Spruce",12.54*P151^0.786*Q151^-0.074*R151^-0.239,L151="Birch",1.055*P151^-0.104*Q151^0.827*R151^0.109,L151="Alder",0.883*P151^1.273*Q151^-1.987*R151^1.338,L151="Oak",0.379*P151^0.44*Q151^0.341*R151^0.584,L151="Aspen",1.135*P151^1.66*Q151^-1.585*R151^0.923)</f>
        <v>17.6339290756123</v>
      </c>
      <c r="X151" s="3" t="n">
        <f aca="false" t="array" ref="X151:X151">_xlfn.IFS(AND(L151="Pine",J151="n"),1.788*P151^-0.142*Q151^-0.312*R151^0.712,AND(L151="Pine",J151="a"),2.379*P151^0.085*Q151^-0.335*R151^0.505,L151="Spruce",52.76*P151^0.015*Q151^-0.487*R151^0.036,L151="Birch",0.516*P151^-0.613*Q151^0.488*R151^0.626,L151="Alder",2.279*P151^0.226*Q151^-1.309*R151^1.002,L151="Oak",0.08*P151^-0.338*Q151^0.973*R151^0.634,L151="Aspen",1.155*P151^0.532*Q151^-0.906*R151^0.735)</f>
        <v>6.65164701283019</v>
      </c>
      <c r="Y151" s="3" t="n">
        <f aca="false">U151+W151+X151</f>
        <v>107.131907681871</v>
      </c>
    </row>
    <row r="152" customFormat="false" ht="13.8" hidden="false" customHeight="false" outlineLevel="0" collapsed="false">
      <c r="A152" s="0" t="s">
        <v>414</v>
      </c>
      <c r="B152" s="0" t="n">
        <v>3.99</v>
      </c>
      <c r="D152" s="0" t="s">
        <v>345</v>
      </c>
      <c r="E152" s="1" t="n">
        <v>50.0144692044149</v>
      </c>
      <c r="F152" s="2" t="s">
        <v>415</v>
      </c>
      <c r="G152" s="0" t="n">
        <v>51.38357</v>
      </c>
      <c r="H152" s="0" t="n">
        <v>29.84747</v>
      </c>
      <c r="I152" s="0" t="s">
        <v>51</v>
      </c>
      <c r="J152" s="0" t="s">
        <v>29</v>
      </c>
      <c r="K152" s="0" t="n">
        <v>0</v>
      </c>
      <c r="L152" s="0" t="s">
        <v>333</v>
      </c>
      <c r="M152" s="0" t="n">
        <v>4</v>
      </c>
      <c r="N152" s="0" t="n">
        <v>46</v>
      </c>
      <c r="O152" s="0" t="n">
        <v>20</v>
      </c>
      <c r="P152" s="3" t="n">
        <v>7.82623792124926</v>
      </c>
      <c r="Q152" s="3" t="n">
        <v>10.1273547564527</v>
      </c>
      <c r="R152" s="3" t="n">
        <v>26.9313634964604</v>
      </c>
      <c r="S152" s="0" t="n">
        <v>5600</v>
      </c>
      <c r="T152" s="1" t="n">
        <f aca="false" t="array" ref="T152:T152">_xlfn.IFS(AND(L152="Pine",J152="n"),0.959*P152^-0.347*Q152^1.386*R152^0.762,AND(L152="Pine",J152="a"),1.018*P152^-0.293*Q152^1.331*R152^0.761,L152="Spruce",3.017*P152^0.058*Q152^0.411*R152^0.967,L152="Birch",1.688*P152^0.067*Q152^0.784*R152^0.715,L152="Alder",0.737*P152^-0.1*Q152^0.965*R152^1.003,L152="Oak",0.685*P152^-0.0024*Q152^0.906*R152^0.974,L152="Aspen",0.863*P152^-0.063*Q152^0.913*R152^0.971)</f>
        <v>153.644023965757</v>
      </c>
      <c r="U152" s="3" t="n">
        <f aca="false" t="array" ref="U152:U152">_xlfn.IFS(AND(L152="Pine",J152="n"),0.279*P152^-0.324*Q152^1.394*R152^0.845,AND(L152="Pine",J152="a"),0.55*P152^-0.6*Q152^1.75*R152^0.573,L152="Spruce",1.597*P152^0.098*Q152^0.407*R152^0.89,L152="Birch",0.853*P152^0.058*Q152^0.788*R152^0.733,L152="Alder",0.232*P152^-0.095*Q152^1.058*R152^1.016,L152="Oak",0.27*P152^-0.098*Q152^1.086*R152^1.027,L152="Aspen",0.305*P152^-0.0093*Q152^0.806*R152^1.079)</f>
        <v>67.5566866942729</v>
      </c>
      <c r="V152" s="3" t="n">
        <f aca="false">_xlfn.IFS(AND(L152="Pine",J152="n"),0.198*P152^-0.757*Q152^1.342*R152^0.642,AND(L152="Pine",J152="a"),0.144*P152^-0.507*Q152^1.299*R152^0.524,L152="Spruce",0.068*P152^0.082*Q152^0.787*R152^1.11,L152="Birch",0.183*P152^-0.171*Q152^0.806*R152^0.803,L152="Alder",0.048*P152^0.156*Q152^0.514*R152^1.165,L152="Oak",0.132*P152^-0.037*Q152^0.633*R152^1.039,L152="Aspen",0.445*P152^0.651*Q152^-0.617*R152^1.049)</f>
        <v>12.8828810906538</v>
      </c>
      <c r="W152" s="3" t="n">
        <f aca="false" t="array" ref="W152:W152">_xlfn.IFS(AND(L152="Pine",J152="n"),0.581*P152^0.761*Q152^-0.689*R152^0.792,AND(L152="Pine",J152="a"),0.696*P152^0.847*Q152^-0.748*R152^0.771,L152="Spruce",12.54*P152^0.786*Q152^-0.074*R152^-0.239,L152="Birch",1.055*P152^-0.104*Q152^0.827*R152^0.109,L152="Alder",0.883*P152^1.273*Q152^-1.987*R152^1.338,L152="Oak",0.379*P152^0.44*Q152^0.341*R152^0.584,L152="Aspen",1.135*P152^1.66*Q152^-1.585*R152^0.923)</f>
        <v>18.3954819715583</v>
      </c>
      <c r="X152" s="3" t="n">
        <f aca="false" t="array" ref="X152:X152">_xlfn.IFS(AND(L152="Pine",J152="n"),1.788*P152^-0.142*Q152^-0.312*R152^0.712,AND(L152="Pine",J152="a"),2.379*P152^0.085*Q152^-0.335*R152^0.505,L152="Spruce",52.76*P152^0.015*Q152^-0.487*R152^0.036,L152="Birch",0.516*P152^-0.613*Q152^0.488*R152^0.626,L152="Alder",2.279*P152^0.226*Q152^-1.309*R152^1.002,L152="Oak",0.08*P152^-0.338*Q152^0.973*R152^0.634,L152="Aspen",1.155*P152^0.532*Q152^-0.906*R152^0.735)</f>
        <v>4.76664368572223</v>
      </c>
      <c r="Y152" s="3" t="n">
        <f aca="false">U152+W152+X152</f>
        <v>90.7188123515536</v>
      </c>
    </row>
    <row r="153" customFormat="false" ht="13.8" hidden="false" customHeight="false" outlineLevel="0" collapsed="false">
      <c r="A153" s="0" t="s">
        <v>416</v>
      </c>
      <c r="B153" s="0" t="n">
        <v>12.62</v>
      </c>
      <c r="D153" s="0" t="s">
        <v>345</v>
      </c>
      <c r="E153" s="1" t="n">
        <v>500.343869018386</v>
      </c>
      <c r="F153" s="2" t="s">
        <v>417</v>
      </c>
      <c r="G153" s="0" t="n">
        <v>51.39247</v>
      </c>
      <c r="H153" s="0" t="n">
        <v>29.82535</v>
      </c>
      <c r="I153" s="0" t="s">
        <v>33</v>
      </c>
      <c r="J153" s="0" t="s">
        <v>29</v>
      </c>
      <c r="K153" s="0" t="n">
        <v>0</v>
      </c>
      <c r="L153" s="0" t="s">
        <v>30</v>
      </c>
      <c r="M153" s="0" t="n">
        <v>2</v>
      </c>
      <c r="N153" s="0" t="n">
        <v>76</v>
      </c>
      <c r="O153" s="0" t="n">
        <v>35</v>
      </c>
      <c r="P153" s="3" t="n">
        <v>12.975027990388</v>
      </c>
      <c r="Q153" s="3" t="n">
        <v>15.0508307925506</v>
      </c>
      <c r="R153" s="3" t="n">
        <v>19.5555315563302</v>
      </c>
      <c r="S153" s="0" t="n">
        <v>1480</v>
      </c>
      <c r="T153" s="1" t="n">
        <f aca="false" t="array" ref="T153:T153">_xlfn.IFS(AND(L153="Pine",J153="n"),0.959*P153^-0.347*Q153^1.386*R153^0.762,AND(L153="Pine",J153="a"),1.018*P153^-0.293*Q153^1.331*R153^0.761,L153="Spruce",3.017*P153^0.058*Q153^0.411*R153^0.967,L153="Birch",1.688*P153^0.067*Q153^0.784*R153^0.715,L153="Alder",0.737*P153^-0.1*Q153^0.965*R153^1.003,L153="Oak",0.685*P153^-0.0024*Q153^0.906*R153^0.974,L153="Aspen",0.863*P153^-0.063*Q153^0.913*R153^0.971)</f>
        <v>140.739463711311</v>
      </c>
      <c r="U153" s="3" t="n">
        <f aca="false" t="array" ref="U153:U153">_xlfn.IFS(AND(L153="Pine",J153="n"),0.279*P153^-0.324*Q153^1.394*R153^0.845,AND(L153="Pine",J153="a"),0.55*P153^-0.6*Q153^1.75*R153^0.573,L153="Spruce",1.597*P153^0.098*Q153^0.407*R153^0.89,L153="Birch",0.853*P153^0.058*Q153^0.788*R153^0.733,L153="Alder",0.232*P153^-0.095*Q153^1.058*R153^1.016,L153="Oak",0.27*P153^-0.098*Q153^1.086*R153^1.027,L153="Aspen",0.305*P153^-0.0093*Q153^0.806*R153^1.079)</f>
        <v>74.1186671769866</v>
      </c>
      <c r="V153" s="3" t="n">
        <f aca="false">_xlfn.IFS(AND(L153="Pine",J153="n"),0.198*P153^-0.757*Q153^1.342*R153^0.642,AND(L153="Pine",J153="a"),0.144*P153^-0.507*Q153^1.299*R153^0.524,L153="Spruce",0.068*P153^0.082*Q153^0.787*R153^1.11,L153="Birch",0.183*P153^-0.171*Q153^0.806*R153^0.803,L153="Alder",0.048*P153^0.156*Q153^0.514*R153^1.165,L153="Oak",0.132*P153^-0.037*Q153^0.633*R153^1.039,L153="Aspen",0.445*P153^0.651*Q153^-0.617*R153^1.049)</f>
        <v>11.4317526889345</v>
      </c>
      <c r="W153" s="3" t="n">
        <f aca="false" t="array" ref="W153:W153">_xlfn.IFS(AND(L153="Pine",J153="n"),0.581*P153^0.761*Q153^-0.689*R153^0.792,AND(L153="Pine",J153="a"),0.696*P153^0.847*Q153^-0.748*R153^0.771,L153="Spruce",12.54*P153^0.786*Q153^-0.074*R153^-0.239,L153="Birch",1.055*P153^-0.104*Q153^0.827*R153^0.109,L153="Alder",0.883*P153^1.273*Q153^-1.987*R153^1.338,L153="Oak",0.379*P153^0.44*Q153^0.341*R153^0.584,L153="Aspen",1.135*P153^1.66*Q153^-1.585*R153^0.923)</f>
        <v>10.5215590432844</v>
      </c>
      <c r="X153" s="3" t="n">
        <f aca="false" t="array" ref="X153:X153">_xlfn.IFS(AND(L153="Pine",J153="n"),1.788*P153^-0.142*Q153^-0.312*R153^0.712,AND(L153="Pine",J153="a"),2.379*P153^0.085*Q153^-0.335*R153^0.505,L153="Spruce",52.76*P153^0.015*Q153^-0.487*R153^0.036,L153="Birch",0.516*P153^-0.613*Q153^0.488*R153^0.626,L153="Alder",2.279*P153^0.226*Q153^-1.309*R153^1.002,L153="Oak",0.08*P153^-0.338*Q153^0.973*R153^0.634,L153="Aspen",1.155*P153^0.532*Q153^-0.906*R153^0.735)</f>
        <v>2.58999310602773</v>
      </c>
      <c r="Y153" s="3" t="n">
        <f aca="false">U153+W153+X153</f>
        <v>87.230219326299</v>
      </c>
    </row>
    <row r="154" customFormat="false" ht="13.8" hidden="false" customHeight="false" outlineLevel="0" collapsed="false">
      <c r="A154" s="0" t="s">
        <v>418</v>
      </c>
      <c r="B154" s="0" t="n">
        <v>8.92</v>
      </c>
      <c r="D154" s="0" t="s">
        <v>345</v>
      </c>
      <c r="E154" s="1" t="n">
        <v>249.965217712587</v>
      </c>
      <c r="F154" s="2" t="s">
        <v>419</v>
      </c>
      <c r="G154" s="0" t="n">
        <v>51.39134</v>
      </c>
      <c r="H154" s="0" t="n">
        <v>29.82251</v>
      </c>
      <c r="I154" s="0" t="s">
        <v>246</v>
      </c>
      <c r="J154" s="0" t="s">
        <v>29</v>
      </c>
      <c r="K154" s="0" t="n">
        <v>0</v>
      </c>
      <c r="L154" s="0" t="s">
        <v>30</v>
      </c>
      <c r="M154" s="0" t="n">
        <v>2</v>
      </c>
      <c r="N154" s="0" t="n">
        <v>45</v>
      </c>
      <c r="O154" s="0" t="n">
        <v>35</v>
      </c>
      <c r="P154" s="3" t="n">
        <v>9.36628382696535</v>
      </c>
      <c r="Q154" s="3" t="n">
        <v>14.2461893785167</v>
      </c>
      <c r="R154" s="3" t="n">
        <v>12.1282350338836</v>
      </c>
      <c r="S154" s="0" t="n">
        <v>1760</v>
      </c>
      <c r="T154" s="1" t="n">
        <f aca="false" t="array" ref="T154:T154">_xlfn.IFS(AND(L154="Pine",J154="n"),0.959*P154^-0.347*Q154^1.386*R154^0.762,AND(L154="Pine",J154="a"),1.018*P154^-0.293*Q154^1.331*R154^0.761,L154="Spruce",3.017*P154^0.058*Q154^0.411*R154^0.967,L154="Birch",1.688*P154^0.067*Q154^0.784*R154^0.715,L154="Alder",0.737*P154^-0.1*Q154^0.965*R154^1.003,L154="Oak",0.685*P154^-0.0024*Q154^0.906*R154^0.974,L154="Aspen",0.863*P154^-0.063*Q154^0.913*R154^0.971)</f>
        <v>93.7308446793993</v>
      </c>
      <c r="U154" s="3" t="n">
        <f aca="false" t="array" ref="U154:U154">_xlfn.IFS(AND(L154="Pine",J154="n"),0.279*P154^-0.324*Q154^1.394*R154^0.845,AND(L154="Pine",J154="a"),0.55*P154^-0.6*Q154^1.75*R154^0.573,L154="Spruce",1.597*P154^0.098*Q154^0.407*R154^0.89,L154="Birch",0.853*P154^0.058*Q154^0.788*R154^0.733,L154="Alder",0.232*P154^-0.095*Q154^1.058*R154^1.016,L154="Oak",0.27*P154^-0.098*Q154^1.086*R154^1.027,L154="Aspen",0.305*P154^-0.0093*Q154^0.806*R154^1.079)</f>
        <v>49.0724979543567</v>
      </c>
      <c r="V154" s="3" t="n">
        <f aca="false">_xlfn.IFS(AND(L154="Pine",J154="n"),0.198*P154^-0.757*Q154^1.342*R154^0.642,AND(L154="Pine",J154="a"),0.144*P154^-0.507*Q154^1.299*R154^0.524,L154="Spruce",0.068*P154^0.082*Q154^0.787*R154^1.11,L154="Birch",0.183*P154^-0.171*Q154^0.806*R154^0.803,L154="Alder",0.048*P154^0.156*Q154^0.514*R154^1.165,L154="Oak",0.132*P154^-0.037*Q154^0.633*R154^1.039,L154="Aspen",0.445*P154^0.651*Q154^-0.617*R154^1.049)</f>
        <v>7.87922891816387</v>
      </c>
      <c r="W154" s="3" t="n">
        <f aca="false" t="array" ref="W154:W154">_xlfn.IFS(AND(L154="Pine",J154="n"),0.581*P154^0.761*Q154^-0.689*R154^0.792,AND(L154="Pine",J154="a"),0.696*P154^0.847*Q154^-0.748*R154^0.771,L154="Spruce",12.54*P154^0.786*Q154^-0.074*R154^-0.239,L154="Birch",1.055*P154^-0.104*Q154^0.827*R154^0.109,L154="Alder",0.883*P154^1.273*Q154^-1.987*R154^1.338,L154="Oak",0.379*P154^0.44*Q154^0.341*R154^0.584,L154="Aspen",1.135*P154^1.66*Q154^-1.585*R154^0.923)</f>
        <v>9.87307039898802</v>
      </c>
      <c r="X154" s="3" t="n">
        <f aca="false" t="array" ref="X154:X154">_xlfn.IFS(AND(L154="Pine",J154="n"),1.788*P154^-0.142*Q154^-0.312*R154^0.712,AND(L154="Pine",J154="a"),2.379*P154^0.085*Q154^-0.335*R154^0.505,L154="Spruce",52.76*P154^0.015*Q154^-0.487*R154^0.036,L154="Birch",0.516*P154^-0.613*Q154^0.488*R154^0.626,L154="Alder",2.279*P154^0.226*Q154^-1.309*R154^1.002,L154="Oak",0.08*P154^-0.338*Q154^0.973*R154^0.634,L154="Aspen",1.155*P154^0.532*Q154^-0.906*R154^0.735)</f>
        <v>2.28318556809655</v>
      </c>
      <c r="Y154" s="3" t="n">
        <f aca="false">U154+W154+X154</f>
        <v>61.2287539214412</v>
      </c>
    </row>
    <row r="155" customFormat="false" ht="13.8" hidden="false" customHeight="false" outlineLevel="0" collapsed="false">
      <c r="A155" s="0" t="s">
        <v>420</v>
      </c>
      <c r="B155" s="0" t="n">
        <v>8.92</v>
      </c>
      <c r="D155" s="0" t="s">
        <v>345</v>
      </c>
      <c r="E155" s="1" t="n">
        <v>249.965217712587</v>
      </c>
      <c r="F155" s="2" t="s">
        <v>421</v>
      </c>
      <c r="G155" s="0" t="n">
        <v>51.38979</v>
      </c>
      <c r="H155" s="0" t="n">
        <v>29.81599</v>
      </c>
      <c r="I155" s="0" t="s">
        <v>51</v>
      </c>
      <c r="J155" s="0" t="s">
        <v>29</v>
      </c>
      <c r="K155" s="0" t="n">
        <v>0</v>
      </c>
      <c r="L155" s="0" t="s">
        <v>30</v>
      </c>
      <c r="M155" s="0" t="n">
        <v>2</v>
      </c>
      <c r="N155" s="0" t="n">
        <v>38</v>
      </c>
      <c r="O155" s="0" t="n">
        <v>45</v>
      </c>
      <c r="P155" s="3" t="n">
        <v>12.8585713492152</v>
      </c>
      <c r="Q155" s="3" t="n">
        <v>15.618516658496</v>
      </c>
      <c r="R155" s="3" t="n">
        <v>18.1829264614209</v>
      </c>
      <c r="S155" s="0" t="n">
        <v>1400</v>
      </c>
      <c r="T155" s="1" t="n">
        <f aca="false" t="array" ref="T155:T155">_xlfn.IFS(AND(L155="Pine",J155="n"),0.959*P155^-0.347*Q155^1.386*R155^0.762,AND(L155="Pine",J155="a"),1.018*P155^-0.293*Q155^1.331*R155^0.761,L155="Spruce",3.017*P155^0.058*Q155^0.411*R155^0.967,L155="Birch",1.688*P155^0.067*Q155^0.784*R155^0.715,L155="Alder",0.737*P155^-0.1*Q155^0.965*R155^1.003,L155="Oak",0.685*P155^-0.0024*Q155^0.906*R155^0.974,L155="Aspen",0.863*P155^-0.063*Q155^0.913*R155^0.971)</f>
        <v>137.455319090624</v>
      </c>
      <c r="U155" s="3" t="n">
        <f aca="false" t="array" ref="U155:U155">_xlfn.IFS(AND(L155="Pine",J155="n"),0.279*P155^-0.324*Q155^1.394*R155^0.845,AND(L155="Pine",J155="a"),0.55*P155^-0.6*Q155^1.75*R155^0.573,L155="Spruce",1.597*P155^0.098*Q155^0.407*R155^0.89,L155="Birch",0.853*P155^0.058*Q155^0.788*R155^0.733,L155="Alder",0.232*P155^-0.095*Q155^1.058*R155^1.016,L155="Oak",0.27*P155^-0.098*Q155^1.086*R155^1.027,L155="Aspen",0.305*P155^-0.0093*Q155^0.806*R155^1.079)</f>
        <v>72.3109241531661</v>
      </c>
      <c r="V155" s="3" t="n">
        <f aca="false">_xlfn.IFS(AND(L155="Pine",J155="n"),0.198*P155^-0.757*Q155^1.342*R155^0.642,AND(L155="Pine",J155="a"),0.144*P155^-0.507*Q155^1.299*R155^0.524,L155="Spruce",0.068*P155^0.082*Q155^0.787*R155^1.11,L155="Birch",0.183*P155^-0.171*Q155^0.806*R155^0.803,L155="Alder",0.048*P155^0.156*Q155^0.514*R155^1.165,L155="Oak",0.132*P155^-0.037*Q155^0.633*R155^1.039,L155="Aspen",0.445*P155^0.651*Q155^-0.617*R155^1.049)</f>
        <v>11.1266087948452</v>
      </c>
      <c r="W155" s="3" t="n">
        <f aca="false" t="array" ref="W155:W155">_xlfn.IFS(AND(L155="Pine",J155="n"),0.581*P155^0.761*Q155^-0.689*R155^0.792,AND(L155="Pine",J155="a"),0.696*P155^0.847*Q155^-0.748*R155^0.771,L155="Spruce",12.54*P155^0.786*Q155^-0.074*R155^-0.239,L155="Birch",1.055*P155^-0.104*Q155^0.827*R155^0.109,L155="Alder",0.883*P155^1.273*Q155^-1.987*R155^1.338,L155="Oak",0.379*P155^0.44*Q155^0.341*R155^0.584,L155="Aspen",1.135*P155^1.66*Q155^-1.585*R155^0.923)</f>
        <v>10.7730796661194</v>
      </c>
      <c r="X155" s="3" t="n">
        <f aca="false" t="array" ref="X155:X155">_xlfn.IFS(AND(L155="Pine",J155="n"),1.788*P155^-0.142*Q155^-0.312*R155^0.712,AND(L155="Pine",J155="a"),2.379*P155^0.085*Q155^-0.335*R155^0.505,L155="Spruce",52.76*P155^0.015*Q155^-0.487*R155^0.036,L155="Birch",0.516*P155^-0.613*Q155^0.488*R155^0.626,L155="Alder",2.279*P155^0.226*Q155^-1.309*R155^1.002,L155="Oak",0.08*P155^-0.338*Q155^0.973*R155^0.634,L155="Aspen",1.155*P155^0.532*Q155^-0.906*R155^0.735)</f>
        <v>2.53372984901776</v>
      </c>
      <c r="Y155" s="3" t="n">
        <f aca="false">U155+W155+X155</f>
        <v>85.6177336683034</v>
      </c>
    </row>
    <row r="156" customFormat="false" ht="13.8" hidden="false" customHeight="false" outlineLevel="0" collapsed="false">
      <c r="A156" s="0" t="s">
        <v>422</v>
      </c>
      <c r="B156" s="0" t="n">
        <v>8.92</v>
      </c>
      <c r="D156" s="0" t="s">
        <v>345</v>
      </c>
      <c r="E156" s="1" t="n">
        <v>249.965217712587</v>
      </c>
      <c r="F156" s="2" t="s">
        <v>423</v>
      </c>
      <c r="G156" s="0" t="n">
        <v>51.34539</v>
      </c>
      <c r="H156" s="0" t="n">
        <v>29.82893</v>
      </c>
      <c r="I156" s="0" t="s">
        <v>33</v>
      </c>
      <c r="J156" s="0" t="s">
        <v>34</v>
      </c>
      <c r="K156" s="0" t="n">
        <v>1</v>
      </c>
      <c r="L156" s="0" t="s">
        <v>35</v>
      </c>
      <c r="M156" s="0" t="n">
        <v>0</v>
      </c>
      <c r="N156" s="0" t="n">
        <v>33</v>
      </c>
      <c r="O156" s="0" t="n">
        <v>98</v>
      </c>
      <c r="P156" s="3" t="n">
        <v>21.9165082377037</v>
      </c>
      <c r="Q156" s="3" t="n">
        <v>21.6042362207004</v>
      </c>
      <c r="R156" s="3" t="n">
        <v>45.2766494399646</v>
      </c>
      <c r="S156" s="0" t="n">
        <v>1200</v>
      </c>
      <c r="T156" s="1" t="n">
        <f aca="false" t="array" ref="T156:T156">_xlfn.IFS(AND(L156="Pine",J156="n"),0.959*P156^-0.347*Q156^1.386*R156^0.762,AND(L156="Pine",J156="a"),1.018*P156^-0.293*Q156^1.331*R156^0.761,L156="Spruce",3.017*P156^0.058*Q156^0.411*R156^0.967,L156="Birch",1.688*P156^0.067*Q156^0.784*R156^0.715,L156="Alder",0.737*P156^-0.1*Q156^0.965*R156^1.003,L156="Oak",0.685*P156^-0.0024*Q156^0.906*R156^0.974,L156="Aspen",0.863*P156^-0.063*Q156^0.913*R156^0.971)</f>
        <v>448.015866754328</v>
      </c>
      <c r="U156" s="3" t="n">
        <f aca="false" t="array" ref="U156:U156">_xlfn.IFS(AND(L156="Pine",J156="n"),0.279*P156^-0.324*Q156^1.394*R156^0.845,AND(L156="Pine",J156="a"),0.55*P156^-0.6*Q156^1.75*R156^0.573,L156="Spruce",1.597*P156^0.098*Q156^0.407*R156^0.89,L156="Birch",0.853*P156^0.058*Q156^0.788*R156^0.733,L156="Alder",0.232*P156^-0.095*Q156^1.058*R156^1.016,L156="Oak",0.27*P156^-0.098*Q156^1.086*R156^1.027,L156="Aspen",0.305*P156^-0.0093*Q156^0.806*R156^1.079)</f>
        <v>166.019438102457</v>
      </c>
      <c r="V156" s="3" t="n">
        <f aca="false">_xlfn.IFS(AND(L156="Pine",J156="n"),0.198*P156^-0.757*Q156^1.342*R156^0.642,AND(L156="Pine",J156="a"),0.144*P156^-0.507*Q156^1.299*R156^0.524,L156="Spruce",0.068*P156^0.082*Q156^0.787*R156^1.11,L156="Birch",0.183*P156^-0.171*Q156^0.806*R156^0.803,L156="Alder",0.048*P156^0.156*Q156^0.514*R156^1.165,L156="Oak",0.132*P156^-0.037*Q156^0.633*R156^1.039,L156="Aspen",0.445*P156^0.651*Q156^-0.617*R156^1.049)</f>
        <v>12.0180937523118</v>
      </c>
      <c r="W156" s="3" t="n">
        <f aca="false" t="array" ref="W156:W156">_xlfn.IFS(AND(L156="Pine",J156="n"),0.581*P156^0.761*Q156^-0.689*R156^0.792,AND(L156="Pine",J156="a"),0.696*P156^0.847*Q156^-0.748*R156^0.771,L156="Spruce",12.54*P156^0.786*Q156^-0.074*R156^-0.239,L156="Birch",1.055*P156^-0.104*Q156^0.827*R156^0.109,L156="Alder",0.883*P156^1.273*Q156^-1.987*R156^1.338,L156="Oak",0.379*P156^0.44*Q156^0.341*R156^0.584,L156="Aspen",1.135*P156^1.66*Q156^-1.585*R156^0.923)</f>
        <v>18.0587025422625</v>
      </c>
      <c r="X156" s="3" t="n">
        <f aca="false" t="array" ref="X156:X156">_xlfn.IFS(AND(L156="Pine",J156="n"),1.788*P156^-0.142*Q156^-0.312*R156^0.712,AND(L156="Pine",J156="a"),2.379*P156^0.085*Q156^-0.335*R156^0.505,L156="Spruce",52.76*P156^0.015*Q156^-0.487*R156^0.036,L156="Birch",0.516*P156^-0.613*Q156^0.488*R156^0.626,L156="Alder",2.279*P156^0.226*Q156^-1.309*R156^1.002,L156="Oak",0.08*P156^-0.338*Q156^0.973*R156^0.634,L156="Aspen",1.155*P156^0.532*Q156^-0.906*R156^0.735)</f>
        <v>7.57715170311358</v>
      </c>
      <c r="Y156" s="3" t="n">
        <f aca="false">U156+W156+X156</f>
        <v>191.655292347833</v>
      </c>
    </row>
    <row r="157" customFormat="false" ht="13.8" hidden="false" customHeight="false" outlineLevel="0" collapsed="false">
      <c r="A157" s="0" t="s">
        <v>424</v>
      </c>
      <c r="B157" s="0" t="n">
        <v>12.62</v>
      </c>
      <c r="D157" s="0" t="s">
        <v>345</v>
      </c>
      <c r="E157" s="1" t="n">
        <v>500.343869018386</v>
      </c>
      <c r="F157" s="2" t="s">
        <v>425</v>
      </c>
      <c r="G157" s="0" t="n">
        <v>51.33693</v>
      </c>
      <c r="H157" s="0" t="n">
        <v>29.79911</v>
      </c>
      <c r="I157" s="0" t="s">
        <v>78</v>
      </c>
      <c r="J157" s="0" t="s">
        <v>29</v>
      </c>
      <c r="K157" s="0" t="n">
        <v>0</v>
      </c>
      <c r="L157" s="0" t="s">
        <v>182</v>
      </c>
      <c r="M157" s="0" t="n">
        <v>3</v>
      </c>
      <c r="N157" s="0" t="n">
        <v>31</v>
      </c>
      <c r="O157" s="0" t="n">
        <v>75</v>
      </c>
      <c r="P157" s="3" t="n">
        <v>28.9784402616842</v>
      </c>
      <c r="Q157" s="3" t="n">
        <v>26.5639843720638</v>
      </c>
      <c r="R157" s="3" t="n">
        <v>36.9087504803333</v>
      </c>
      <c r="S157" s="0" t="n">
        <v>560</v>
      </c>
      <c r="T157" s="1" t="n">
        <f aca="false" t="array" ref="T157:T157">_xlfn.IFS(AND(L157="Pine",J157="n"),0.959*P157^-0.347*Q157^1.386*R157^0.762,AND(L157="Pine",J157="a"),1.018*P157^-0.293*Q157^1.331*R157^0.761,L157="Spruce",3.017*P157^0.058*Q157^0.411*R157^0.967,L157="Birch",1.688*P157^0.067*Q157^0.784*R157^0.715,L157="Alder",0.737*P157^-0.1*Q157^0.965*R157^1.003,L157="Oak",0.685*P157^-0.0024*Q157^0.906*R157^0.974,L157="Aspen",0.863*P157^-0.063*Q157^0.913*R157^0.971)</f>
        <v>465.086433589899</v>
      </c>
      <c r="U157" s="3" t="n">
        <f aca="false" t="array" ref="U157:U157">_xlfn.IFS(AND(L157="Pine",J157="n"),0.279*P157^-0.324*Q157^1.394*R157^0.845,AND(L157="Pine",J157="a"),0.55*P157^-0.6*Q157^1.75*R157^0.573,L157="Spruce",1.597*P157^0.098*Q157^0.407*R157^0.89,L157="Birch",0.853*P157^0.058*Q157^0.788*R157^0.733,L157="Alder",0.232*P157^-0.095*Q157^1.058*R157^1.016,L157="Oak",0.27*P157^-0.098*Q157^1.086*R157^1.027,L157="Aspen",0.305*P157^-0.0093*Q157^0.806*R157^1.079)</f>
        <v>211.688123958381</v>
      </c>
      <c r="V157" s="3" t="n">
        <f aca="false">_xlfn.IFS(AND(L157="Pine",J157="n"),0.198*P157^-0.757*Q157^1.342*R157^0.642,AND(L157="Pine",J157="a"),0.144*P157^-0.507*Q157^1.299*R157^0.524,L157="Spruce",0.068*P157^0.082*Q157^0.787*R157^1.11,L157="Birch",0.183*P157^-0.171*Q157^0.806*R157^0.803,L157="Alder",0.048*P157^0.156*Q157^0.514*R157^1.165,L157="Oak",0.132*P157^-0.037*Q157^0.633*R157^1.039,L157="Aspen",0.445*P157^0.651*Q157^-0.617*R157^1.049)</f>
        <v>29.3168520737188</v>
      </c>
      <c r="W157" s="3" t="n">
        <f aca="false" t="array" ref="W157:W157">_xlfn.IFS(AND(L157="Pine",J157="n"),0.581*P157^0.761*Q157^-0.689*R157^0.792,AND(L157="Pine",J157="a"),0.696*P157^0.847*Q157^-0.748*R157^0.771,L157="Spruce",12.54*P157^0.786*Q157^-0.074*R157^-0.239,L157="Birch",1.055*P157^-0.104*Q157^0.827*R157^0.109,L157="Alder",0.883*P157^1.273*Q157^-1.987*R157^1.338,L157="Oak",0.379*P157^0.44*Q157^0.341*R157^0.584,L157="Aspen",1.135*P157^1.66*Q157^-1.585*R157^0.923)</f>
        <v>11.8557935123927</v>
      </c>
      <c r="X157" s="3" t="n">
        <f aca="false" t="array" ref="X157:X157">_xlfn.IFS(AND(L157="Pine",J157="n"),1.788*P157^-0.142*Q157^-0.312*R157^0.712,AND(L157="Pine",J157="a"),2.379*P157^0.085*Q157^-0.335*R157^0.505,L157="Spruce",52.76*P157^0.015*Q157^-0.487*R157^0.036,L157="Birch",0.516*P157^-0.613*Q157^0.488*R157^0.626,L157="Alder",2.279*P157^0.226*Q157^-1.309*R157^1.002,L157="Oak",0.08*P157^-0.338*Q157^0.973*R157^0.634,L157="Aspen",1.155*P157^0.532*Q157^-0.906*R157^0.735)</f>
        <v>2.47763346401185</v>
      </c>
      <c r="Y157" s="3" t="n">
        <f aca="false">U157+W157+X157</f>
        <v>226.021550934785</v>
      </c>
    </row>
    <row r="158" customFormat="false" ht="13.8" hidden="false" customHeight="false" outlineLevel="0" collapsed="false">
      <c r="A158" s="0" t="s">
        <v>426</v>
      </c>
      <c r="B158" s="0" t="n">
        <v>8.92</v>
      </c>
      <c r="D158" s="0" t="s">
        <v>345</v>
      </c>
      <c r="E158" s="1" t="n">
        <v>249.965217712587</v>
      </c>
      <c r="F158" s="2" t="s">
        <v>427</v>
      </c>
      <c r="G158" s="0" t="n">
        <v>51.3013</v>
      </c>
      <c r="H158" s="0" t="n">
        <v>29.63973</v>
      </c>
      <c r="I158" s="0" t="s">
        <v>33</v>
      </c>
      <c r="J158" s="0" t="s">
        <v>34</v>
      </c>
      <c r="K158" s="0" t="n">
        <v>1</v>
      </c>
      <c r="L158" s="0" t="s">
        <v>35</v>
      </c>
      <c r="M158" s="0" t="n">
        <v>0</v>
      </c>
      <c r="N158" s="0" t="n">
        <v>44</v>
      </c>
      <c r="O158" s="0" t="n">
        <v>30</v>
      </c>
      <c r="P158" s="3" t="n">
        <v>18.0803761022828</v>
      </c>
      <c r="Q158" s="3" t="n">
        <v>14.0535324019954</v>
      </c>
      <c r="R158" s="3" t="n">
        <v>41.0851816847312</v>
      </c>
      <c r="S158" s="0" t="n">
        <v>1600</v>
      </c>
      <c r="T158" s="1" t="n">
        <f aca="false" t="array" ref="T158:T158">_xlfn.IFS(AND(L158="Pine",J158="n"),0.959*P158^-0.347*Q158^1.386*R158^0.762,AND(L158="Pine",J158="a"),1.018*P158^-0.293*Q158^1.331*R158^0.761,L158="Spruce",3.017*P158^0.058*Q158^0.411*R158^0.967,L158="Birch",1.688*P158^0.067*Q158^0.784*R158^0.715,L158="Alder",0.737*P158^-0.1*Q158^0.965*R158^1.003,L158="Oak",0.685*P158^-0.0024*Q158^0.906*R158^0.974,L158="Aspen",0.863*P158^-0.063*Q158^0.913*R158^0.971)</f>
        <v>248.372173558312</v>
      </c>
      <c r="U158" s="3" t="n">
        <f aca="false" t="array" ref="U158:U158">_xlfn.IFS(AND(L158="Pine",J158="n"),0.279*P158^-0.324*Q158^1.394*R158^0.845,AND(L158="Pine",J158="a"),0.55*P158^-0.6*Q158^1.75*R158^0.573,L158="Spruce",1.597*P158^0.098*Q158^0.407*R158^0.89,L158="Birch",0.853*P158^0.058*Q158^0.788*R158^0.733,L158="Alder",0.232*P158^-0.095*Q158^1.058*R158^1.016,L158="Oak",0.27*P158^-0.098*Q158^1.086*R158^1.027,L158="Aspen",0.305*P158^-0.0093*Q158^0.806*R158^1.079)</f>
        <v>83.0432740973609</v>
      </c>
      <c r="V158" s="3" t="n">
        <f aca="false">_xlfn.IFS(AND(L158="Pine",J158="n"),0.198*P158^-0.757*Q158^1.342*R158^0.642,AND(L158="Pine",J158="a"),0.144*P158^-0.507*Q158^1.299*R158^0.524,L158="Spruce",0.068*P158^0.082*Q158^0.787*R158^1.11,L158="Birch",0.183*P158^-0.171*Q158^0.806*R158^0.803,L158="Alder",0.048*P158^0.156*Q158^0.514*R158^1.165,L158="Oak",0.132*P158^-0.037*Q158^0.633*R158^1.039,L158="Aspen",0.445*P158^0.651*Q158^-0.617*R158^1.049)</f>
        <v>7.20282269580055</v>
      </c>
      <c r="W158" s="3" t="n">
        <f aca="false" t="array" ref="W158:W158">_xlfn.IFS(AND(L158="Pine",J158="n"),0.581*P158^0.761*Q158^-0.689*R158^0.792,AND(L158="Pine",J158="a"),0.696*P158^0.847*Q158^-0.748*R158^0.771,L158="Spruce",12.54*P158^0.786*Q158^-0.074*R158^-0.239,L158="Birch",1.055*P158^-0.104*Q158^0.827*R158^0.109,L158="Alder",0.883*P158^1.273*Q158^-1.987*R158^1.338,L158="Oak",0.379*P158^0.44*Q158^0.341*R158^0.584,L158="Aspen",1.135*P158^1.66*Q158^-1.585*R158^0.923)</f>
        <v>19.6368446018582</v>
      </c>
      <c r="X158" s="3" t="n">
        <f aca="false" t="array" ref="X158:X158">_xlfn.IFS(AND(L158="Pine",J158="n"),1.788*P158^-0.142*Q158^-0.312*R158^0.712,AND(L158="Pine",J158="a"),2.379*P158^0.085*Q158^-0.335*R158^0.505,L158="Spruce",52.76*P158^0.015*Q158^-0.487*R158^0.036,L158="Birch",0.516*P158^-0.613*Q158^0.488*R158^0.626,L158="Alder",2.279*P158^0.226*Q158^-1.309*R158^1.002,L158="Oak",0.08*P158^-0.338*Q158^0.973*R158^0.634,L158="Aspen",1.155*P158^0.532*Q158^-0.906*R158^0.735)</f>
        <v>8.19709495287258</v>
      </c>
      <c r="Y158" s="3" t="n">
        <f aca="false">U158+W158+X158</f>
        <v>110.877213652091</v>
      </c>
    </row>
    <row r="159" customFormat="false" ht="13.8" hidden="false" customHeight="false" outlineLevel="0" collapsed="false">
      <c r="A159" s="0" t="s">
        <v>428</v>
      </c>
      <c r="B159" s="0" t="n">
        <v>12.62</v>
      </c>
      <c r="D159" s="0" t="s">
        <v>345</v>
      </c>
      <c r="E159" s="1" t="n">
        <v>500.343869018386</v>
      </c>
      <c r="F159" s="2" t="s">
        <v>429</v>
      </c>
      <c r="G159" s="0" t="n">
        <v>51.29705</v>
      </c>
      <c r="H159" s="0" t="n">
        <v>29.64102</v>
      </c>
      <c r="I159" s="0" t="s">
        <v>61</v>
      </c>
      <c r="J159" s="0" t="s">
        <v>34</v>
      </c>
      <c r="K159" s="0" t="n">
        <v>1</v>
      </c>
      <c r="L159" s="0" t="s">
        <v>35</v>
      </c>
      <c r="M159" s="0" t="n">
        <v>0</v>
      </c>
      <c r="N159" s="0" t="n">
        <v>33</v>
      </c>
      <c r="O159" s="0" t="n">
        <v>80</v>
      </c>
      <c r="P159" s="3" t="n">
        <v>29.7933744528934</v>
      </c>
      <c r="Q159" s="3" t="n">
        <v>27.2357592180223</v>
      </c>
      <c r="R159" s="3" t="n">
        <v>43.1938964388778</v>
      </c>
      <c r="S159" s="0" t="n">
        <v>620</v>
      </c>
      <c r="T159" s="1" t="n">
        <f aca="false" t="array" ref="T159:T159">_xlfn.IFS(AND(L159="Pine",J159="n"),0.959*P159^-0.347*Q159^1.386*R159^0.762,AND(L159="Pine",J159="a"),1.018*P159^-0.293*Q159^1.331*R159^0.761,L159="Spruce",3.017*P159^0.058*Q159^0.411*R159^0.967,L159="Birch",1.688*P159^0.067*Q159^0.784*R159^0.715,L159="Alder",0.737*P159^-0.1*Q159^0.965*R159^1.003,L159="Oak",0.685*P159^-0.0024*Q159^0.906*R159^0.974,L159="Aspen",0.863*P159^-0.063*Q159^0.913*R159^0.971)</f>
        <v>537.721989207047</v>
      </c>
      <c r="U159" s="3" t="n">
        <f aca="false" t="array" ref="U159:U159">_xlfn.IFS(AND(L159="Pine",J159="n"),0.279*P159^-0.324*Q159^1.394*R159^0.845,AND(L159="Pine",J159="a"),0.55*P159^-0.6*Q159^1.75*R159^0.573,L159="Spruce",1.597*P159^0.098*Q159^0.407*R159^0.89,L159="Birch",0.853*P159^0.058*Q159^0.788*R159^0.733,L159="Alder",0.232*P159^-0.095*Q159^1.058*R159^1.016,L159="Oak",0.27*P159^-0.098*Q159^1.086*R159^1.027,L159="Aspen",0.305*P159^-0.0093*Q159^0.806*R159^1.079)</f>
        <v>201.59604069721</v>
      </c>
      <c r="V159" s="3" t="n">
        <f aca="false">_xlfn.IFS(AND(L159="Pine",J159="n"),0.198*P159^-0.757*Q159^1.342*R159^0.642,AND(L159="Pine",J159="a"),0.144*P159^-0.507*Q159^1.299*R159^0.524,L159="Spruce",0.068*P159^0.082*Q159^0.787*R159^1.11,L159="Birch",0.183*P159^-0.171*Q159^0.806*R159^0.803,L159="Alder",0.048*P159^0.156*Q159^0.514*R159^1.165,L159="Oak",0.132*P159^-0.037*Q159^0.633*R159^1.039,L159="Aspen",0.445*P159^0.651*Q159^-0.617*R159^1.049)</f>
        <v>13.5578657019611</v>
      </c>
      <c r="W159" s="3" t="n">
        <f aca="false" t="array" ref="W159:W159">_xlfn.IFS(AND(L159="Pine",J159="n"),0.581*P159^0.761*Q159^-0.689*R159^0.792,AND(L159="Pine",J159="a"),0.696*P159^0.847*Q159^-0.748*R159^0.771,L159="Spruce",12.54*P159^0.786*Q159^-0.074*R159^-0.239,L159="Birch",1.055*P159^-0.104*Q159^0.827*R159^0.109,L159="Alder",0.883*P159^1.273*Q159^-1.987*R159^1.338,L159="Oak",0.379*P159^0.44*Q159^0.341*R159^0.584,L159="Aspen",1.135*P159^1.66*Q159^-1.585*R159^0.923)</f>
        <v>18.9939347941735</v>
      </c>
      <c r="X159" s="3" t="n">
        <f aca="false" t="array" ref="X159:X159">_xlfn.IFS(AND(L159="Pine",J159="n"),1.788*P159^-0.142*Q159^-0.312*R159^0.712,AND(L159="Pine",J159="a"),2.379*P159^0.085*Q159^-0.335*R159^0.505,L159="Spruce",52.76*P159^0.015*Q159^-0.487*R159^0.036,L159="Birch",0.516*P159^-0.613*Q159^0.488*R159^0.626,L159="Alder",2.279*P159^0.226*Q159^-1.309*R159^1.002,L159="Oak",0.08*P159^-0.338*Q159^0.973*R159^0.634,L159="Aspen",1.155*P159^0.532*Q159^-0.906*R159^0.735)</f>
        <v>7.02766727344027</v>
      </c>
      <c r="Y159" s="3" t="n">
        <f aca="false">U159+W159+X159</f>
        <v>227.617642764824</v>
      </c>
    </row>
    <row r="160" customFormat="false" ht="13.8" hidden="false" customHeight="false" outlineLevel="0" collapsed="false">
      <c r="A160" s="0" t="s">
        <v>430</v>
      </c>
      <c r="B160" s="0" t="n">
        <v>8.92</v>
      </c>
      <c r="D160" s="0" t="s">
        <v>345</v>
      </c>
      <c r="E160" s="1" t="n">
        <v>249.965217712587</v>
      </c>
      <c r="F160" s="2" t="s">
        <v>431</v>
      </c>
      <c r="G160" s="0" t="n">
        <v>51.29635</v>
      </c>
      <c r="H160" s="0" t="n">
        <v>29.64249</v>
      </c>
      <c r="I160" s="0" t="s">
        <v>46</v>
      </c>
      <c r="J160" s="0" t="s">
        <v>29</v>
      </c>
      <c r="K160" s="0" t="n">
        <v>0</v>
      </c>
      <c r="L160" s="0" t="s">
        <v>30</v>
      </c>
      <c r="M160" s="0" t="n">
        <v>2</v>
      </c>
      <c r="N160" s="0" t="n">
        <v>54</v>
      </c>
      <c r="O160" s="0" t="n">
        <v>40</v>
      </c>
      <c r="P160" s="3" t="n">
        <v>13.5186802973194</v>
      </c>
      <c r="Q160" s="3" t="n">
        <v>22.0915507494429</v>
      </c>
      <c r="R160" s="3" t="n">
        <v>30.433700657564</v>
      </c>
      <c r="S160" s="0" t="n">
        <v>2120</v>
      </c>
      <c r="T160" s="1" t="n">
        <f aca="false" t="array" ref="T160:T160">_xlfn.IFS(AND(L160="Pine",J160="n"),0.959*P160^-0.347*Q160^1.386*R160^0.762,AND(L160="Pine",J160="a"),1.018*P160^-0.293*Q160^1.331*R160^0.761,L160="Spruce",3.017*P160^0.058*Q160^0.411*R160^0.967,L160="Birch",1.688*P160^0.067*Q160^0.784*R160^0.715,L160="Alder",0.737*P160^-0.1*Q160^0.965*R160^1.003,L160="Oak",0.685*P160^-0.0024*Q160^0.906*R160^0.974,L160="Aspen",0.863*P160^-0.063*Q160^0.913*R160^0.971)</f>
        <v>261.587531734392</v>
      </c>
      <c r="U160" s="3" t="n">
        <f aca="false" t="array" ref="U160:U160">_xlfn.IFS(AND(L160="Pine",J160="n"),0.279*P160^-0.324*Q160^1.394*R160^0.845,AND(L160="Pine",J160="a"),0.55*P160^-0.6*Q160^1.75*R160^0.573,L160="Spruce",1.597*P160^0.098*Q160^0.407*R160^0.89,L160="Birch",0.853*P160^0.058*Q160^0.788*R160^0.733,L160="Alder",0.232*P160^-0.095*Q160^1.058*R160^1.016,L160="Oak",0.27*P160^-0.098*Q160^1.086*R160^1.027,L160="Aspen",0.305*P160^-0.0093*Q160^0.806*R160^1.079)</f>
        <v>139.024874203654</v>
      </c>
      <c r="V160" s="3" t="n">
        <f aca="false">_xlfn.IFS(AND(L160="Pine",J160="n"),0.198*P160^-0.757*Q160^1.342*R160^0.642,AND(L160="Pine",J160="a"),0.144*P160^-0.507*Q160^1.299*R160^0.524,L160="Spruce",0.068*P160^0.082*Q160^0.787*R160^1.11,L160="Birch",0.183*P160^-0.171*Q160^0.806*R160^0.803,L160="Alder",0.048*P160^0.156*Q160^0.514*R160^1.165,L160="Oak",0.132*P160^-0.037*Q160^0.633*R160^1.039,L160="Aspen",0.445*P160^0.651*Q160^-0.617*R160^1.049)</f>
        <v>22.0618293202579</v>
      </c>
      <c r="W160" s="3" t="n">
        <f aca="false" t="array" ref="W160:W160">_xlfn.IFS(AND(L160="Pine",J160="n"),0.581*P160^0.761*Q160^-0.689*R160^0.792,AND(L160="Pine",J160="a"),0.696*P160^0.847*Q160^-0.748*R160^0.771,L160="Spruce",12.54*P160^0.786*Q160^-0.074*R160^-0.239,L160="Birch",1.055*P160^-0.104*Q160^0.827*R160^0.109,L160="Alder",0.883*P160^1.273*Q160^-1.987*R160^1.338,L160="Oak",0.379*P160^0.44*Q160^0.341*R160^0.584,L160="Aspen",1.135*P160^1.66*Q160^-1.585*R160^0.923)</f>
        <v>15.1006635653158</v>
      </c>
      <c r="X160" s="3" t="n">
        <f aca="false" t="array" ref="X160:X160">_xlfn.IFS(AND(L160="Pine",J160="n"),1.788*P160^-0.142*Q160^-0.312*R160^0.712,AND(L160="Pine",J160="a"),2.379*P160^0.085*Q160^-0.335*R160^0.505,L160="Spruce",52.76*P160^0.015*Q160^-0.487*R160^0.036,L160="Birch",0.516*P160^-0.613*Q160^0.488*R160^0.626,L160="Alder",2.279*P160^0.226*Q160^-1.309*R160^1.002,L160="Oak",0.08*P160^-0.338*Q160^0.973*R160^0.634,L160="Aspen",1.155*P160^0.532*Q160^-0.906*R160^0.735)</f>
        <v>4.01744043985996</v>
      </c>
      <c r="Y160" s="3" t="n">
        <f aca="false">U160+W160+X160</f>
        <v>158.14297820883</v>
      </c>
    </row>
    <row r="161" customFormat="false" ht="13.8" hidden="false" customHeight="false" outlineLevel="0" collapsed="false">
      <c r="A161" s="0" t="s">
        <v>432</v>
      </c>
      <c r="B161" s="0" t="n">
        <v>8.92</v>
      </c>
      <c r="D161" s="0" t="s">
        <v>345</v>
      </c>
      <c r="E161" s="1" t="n">
        <v>249.965217712587</v>
      </c>
      <c r="F161" s="2" t="s">
        <v>433</v>
      </c>
      <c r="G161" s="0" t="n">
        <v>51.20261</v>
      </c>
      <c r="H161" s="0" t="n">
        <v>30.13941</v>
      </c>
      <c r="I161" s="0" t="s">
        <v>118</v>
      </c>
      <c r="J161" s="0" t="s">
        <v>34</v>
      </c>
      <c r="K161" s="0" t="n">
        <v>1</v>
      </c>
      <c r="L161" s="0" t="s">
        <v>35</v>
      </c>
      <c r="M161" s="0" t="n">
        <v>0</v>
      </c>
      <c r="N161" s="0" t="n">
        <v>37</v>
      </c>
      <c r="O161" s="0" t="n">
        <v>56</v>
      </c>
      <c r="P161" s="3" t="n">
        <v>20.7049986645006</v>
      </c>
      <c r="Q161" s="3" t="n">
        <v>20.7439291809639</v>
      </c>
      <c r="R161" s="3" t="n">
        <v>44.4502956021637</v>
      </c>
      <c r="S161" s="0" t="n">
        <v>1320</v>
      </c>
      <c r="T161" s="1" t="n">
        <f aca="false" t="array" ref="T161:T161">_xlfn.IFS(AND(L161="Pine",J161="n"),0.959*P161^-0.347*Q161^1.386*R161^0.762,AND(L161="Pine",J161="a"),1.018*P161^-0.293*Q161^1.331*R161^0.761,L161="Spruce",3.017*P161^0.058*Q161^0.411*R161^0.967,L161="Birch",1.688*P161^0.067*Q161^0.784*R161^0.715,L161="Alder",0.737*P161^-0.1*Q161^0.965*R161^1.003,L161="Oak",0.685*P161^-0.0024*Q161^0.906*R161^0.974,L161="Aspen",0.863*P161^-0.063*Q161^0.913*R161^0.971)</f>
        <v>425.551673520282</v>
      </c>
      <c r="U161" s="3" t="n">
        <f aca="false" t="array" ref="U161:U161">_xlfn.IFS(AND(L161="Pine",J161="n"),0.279*P161^-0.324*Q161^1.394*R161^0.845,AND(L161="Pine",J161="a"),0.55*P161^-0.6*Q161^1.75*R161^0.573,L161="Spruce",1.597*P161^0.098*Q161^0.407*R161^0.89,L161="Birch",0.853*P161^0.058*Q161^0.788*R161^0.733,L161="Alder",0.232*P161^-0.095*Q161^1.058*R161^1.016,L161="Oak",0.27*P161^-0.098*Q161^1.086*R161^1.027,L161="Aspen",0.305*P161^-0.0093*Q161^0.806*R161^1.079)</f>
        <v>158.310247820567</v>
      </c>
      <c r="V161" s="3" t="n">
        <f aca="false">_xlfn.IFS(AND(L161="Pine",J161="n"),0.198*P161^-0.757*Q161^1.342*R161^0.642,AND(L161="Pine",J161="a"),0.144*P161^-0.507*Q161^1.299*R161^0.524,L161="Spruce",0.068*P161^0.082*Q161^0.787*R161^1.11,L161="Birch",0.183*P161^-0.171*Q161^0.806*R161^0.803,L161="Alder",0.048*P161^0.156*Q161^0.514*R161^1.165,L161="Oak",0.132*P161^-0.037*Q161^0.633*R161^1.039,L161="Aspen",0.445*P161^0.651*Q161^-0.617*R161^1.049)</f>
        <v>11.6209094464261</v>
      </c>
      <c r="W161" s="3" t="n">
        <f aca="false" t="array" ref="W161:W161">_xlfn.IFS(AND(L161="Pine",J161="n"),0.581*P161^0.761*Q161^-0.689*R161^0.792,AND(L161="Pine",J161="a"),0.696*P161^0.847*Q161^-0.748*R161^0.771,L161="Spruce",12.54*P161^0.786*Q161^-0.074*R161^-0.239,L161="Birch",1.055*P161^-0.104*Q161^0.827*R161^0.109,L161="Alder",0.883*P161^1.273*Q161^-1.987*R161^1.338,L161="Oak",0.379*P161^0.44*Q161^0.341*R161^0.584,L161="Aspen",1.135*P161^1.66*Q161^-1.585*R161^0.923)</f>
        <v>17.4904834480857</v>
      </c>
      <c r="X161" s="3" t="n">
        <f aca="false" t="array" ref="X161:X161">_xlfn.IFS(AND(L161="Pine",J161="n"),1.788*P161^-0.142*Q161^-0.312*R161^0.712,AND(L161="Pine",J161="a"),2.379*P161^0.085*Q161^-0.335*R161^0.505,L161="Spruce",52.76*P161^0.015*Q161^-0.487*R161^0.036,L161="Birch",0.516*P161^-0.613*Q161^0.488*R161^0.626,L161="Alder",2.279*P161^0.226*Q161^-1.309*R161^1.002,L161="Oak",0.08*P161^-0.338*Q161^0.973*R161^0.634,L161="Aspen",1.155*P161^0.532*Q161^-0.906*R161^0.735)</f>
        <v>7.57319330940086</v>
      </c>
      <c r="Y161" s="3" t="n">
        <f aca="false">U161+W161+X161</f>
        <v>183.373924578053</v>
      </c>
    </row>
    <row r="162" customFormat="false" ht="13.8" hidden="false" customHeight="false" outlineLevel="0" collapsed="false">
      <c r="A162" s="0" t="s">
        <v>434</v>
      </c>
      <c r="B162" s="0" t="n">
        <v>8.95</v>
      </c>
      <c r="D162" s="0" t="s">
        <v>345</v>
      </c>
      <c r="E162" s="1" t="n">
        <v>251.649425534176</v>
      </c>
      <c r="F162" s="2" t="s">
        <v>435</v>
      </c>
      <c r="G162" s="0" t="n">
        <v>51.20361</v>
      </c>
      <c r="H162" s="0" t="n">
        <v>30.14174</v>
      </c>
      <c r="I162" s="0" t="s">
        <v>40</v>
      </c>
      <c r="J162" s="0" t="s">
        <v>29</v>
      </c>
      <c r="K162" s="0" t="n">
        <v>0</v>
      </c>
      <c r="L162" s="0" t="s">
        <v>35</v>
      </c>
      <c r="M162" s="0" t="n">
        <v>0</v>
      </c>
      <c r="N162" s="0" t="n">
        <v>37</v>
      </c>
      <c r="O162" s="0" t="n">
        <v>35</v>
      </c>
      <c r="P162" s="3" t="n">
        <v>16.7812726308558</v>
      </c>
      <c r="Q162" s="3" t="n">
        <v>14.1009320559022</v>
      </c>
      <c r="R162" s="3" t="n">
        <v>31.640710339877</v>
      </c>
      <c r="S162" s="0" t="n">
        <v>1430</v>
      </c>
      <c r="T162" s="1" t="n">
        <f aca="false" t="array" ref="T162:T162">_xlfn.IFS(AND(L162="Pine",J162="n"),0.959*P162^-0.347*Q162^1.386*R162^0.762,AND(L162="Pine",J162="a"),1.018*P162^-0.293*Q162^1.331*R162^0.761,L162="Spruce",3.017*P162^0.058*Q162^0.411*R162^0.967,L162="Birch",1.688*P162^0.067*Q162^0.784*R162^0.715,L162="Alder",0.737*P162^-0.1*Q162^0.965*R162^1.003,L162="Oak",0.685*P162^-0.0024*Q162^0.906*R162^0.974,L162="Aspen",0.863*P162^-0.063*Q162^0.913*R162^0.971)</f>
        <v>196.267988342127</v>
      </c>
      <c r="U162" s="3" t="n">
        <f aca="false" t="array" ref="U162:U162">_xlfn.IFS(AND(L162="Pine",J162="n"),0.279*P162^-0.324*Q162^1.394*R162^0.845,AND(L162="Pine",J162="a"),0.55*P162^-0.6*Q162^1.75*R162^0.573,L162="Spruce",1.597*P162^0.098*Q162^0.407*R162^0.89,L162="Birch",0.853*P162^0.058*Q162^0.788*R162^0.733,L162="Alder",0.232*P162^-0.095*Q162^1.058*R162^1.016,L162="Oak",0.27*P162^-0.098*Q162^1.086*R162^1.027,L162="Aspen",0.305*P162^-0.0093*Q162^0.806*R162^1.079)</f>
        <v>82.8934965397164</v>
      </c>
      <c r="V162" s="3" t="n">
        <f aca="false">_xlfn.IFS(AND(L162="Pine",J162="n"),0.198*P162^-0.757*Q162^1.342*R162^0.642,AND(L162="Pine",J162="a"),0.144*P162^-0.507*Q162^1.299*R162^0.524,L162="Spruce",0.068*P162^0.082*Q162^0.787*R162^1.11,L162="Birch",0.183*P162^-0.171*Q162^0.806*R162^0.803,L162="Alder",0.048*P162^0.156*Q162^0.514*R162^1.165,L162="Oak",0.132*P162^-0.037*Q162^0.633*R162^1.039,L162="Aspen",0.445*P162^0.651*Q162^-0.617*R162^1.049)</f>
        <v>7.49758498256946</v>
      </c>
      <c r="W162" s="3" t="n">
        <f aca="false" t="array" ref="W162:W162">_xlfn.IFS(AND(L162="Pine",J162="n"),0.581*P162^0.761*Q162^-0.689*R162^0.792,AND(L162="Pine",J162="a"),0.696*P162^0.847*Q162^-0.748*R162^0.771,L162="Spruce",12.54*P162^0.786*Q162^-0.074*R162^-0.239,L162="Birch",1.055*P162^-0.104*Q162^0.827*R162^0.109,L162="Alder",0.883*P162^1.273*Q162^-1.987*R162^1.338,L162="Oak",0.379*P162^0.44*Q162^0.341*R162^0.584,L162="Aspen",1.135*P162^1.66*Q162^-1.585*R162^0.923)</f>
        <v>12.3774487902364</v>
      </c>
      <c r="X162" s="3" t="n">
        <f aca="false" t="array" ref="X162:X162">_xlfn.IFS(AND(L162="Pine",J162="n"),1.788*P162^-0.142*Q162^-0.312*R162^0.712,AND(L162="Pine",J162="a"),2.379*P162^0.085*Q162^-0.335*R162^0.505,L162="Spruce",52.76*P162^0.015*Q162^-0.487*R162^0.036,L162="Birch",0.516*P162^-0.613*Q162^0.488*R162^0.626,L162="Alder",2.279*P162^0.226*Q162^-1.309*R162^1.002,L162="Oak",0.08*P162^-0.338*Q162^0.973*R162^0.634,L162="Aspen",1.155*P162^0.532*Q162^-0.906*R162^0.735)</f>
        <v>6.13836023734423</v>
      </c>
      <c r="Y162" s="3" t="n">
        <f aca="false">U162+W162+X162</f>
        <v>101.409305567297</v>
      </c>
    </row>
    <row r="163" customFormat="false" ht="13.8" hidden="false" customHeight="false" outlineLevel="0" collapsed="false">
      <c r="A163" s="0" t="s">
        <v>436</v>
      </c>
      <c r="B163" s="0" t="n">
        <v>8.92</v>
      </c>
      <c r="D163" s="0" t="s">
        <v>345</v>
      </c>
      <c r="E163" s="1" t="n">
        <v>249.965217712587</v>
      </c>
      <c r="F163" s="2" t="s">
        <v>437</v>
      </c>
      <c r="G163" s="0" t="n">
        <v>51.20228</v>
      </c>
      <c r="H163" s="0" t="n">
        <v>30.14174</v>
      </c>
      <c r="I163" s="0" t="s">
        <v>28</v>
      </c>
      <c r="J163" s="0" t="s">
        <v>34</v>
      </c>
      <c r="K163" s="0" t="n">
        <v>1</v>
      </c>
      <c r="L163" s="0" t="s">
        <v>35</v>
      </c>
      <c r="M163" s="0" t="n">
        <v>0</v>
      </c>
      <c r="N163" s="0" t="n">
        <v>52</v>
      </c>
      <c r="O163" s="0" t="n">
        <v>56</v>
      </c>
      <c r="P163" s="3" t="n">
        <v>18.1438694880668</v>
      </c>
      <c r="Q163" s="3" t="n">
        <v>19.9031698538824</v>
      </c>
      <c r="R163" s="3" t="n">
        <v>46.5460294797804</v>
      </c>
      <c r="S163" s="0" t="n">
        <v>1800</v>
      </c>
      <c r="T163" s="1" t="n">
        <f aca="false" t="array" ref="T163:T163">_xlfn.IFS(AND(L163="Pine",J163="n"),0.959*P163^-0.347*Q163^1.386*R163^0.762,AND(L163="Pine",J163="a"),1.018*P163^-0.293*Q163^1.331*R163^0.761,L163="Spruce",3.017*P163^0.058*Q163^0.411*R163^0.967,L163="Birch",1.688*P163^0.067*Q163^0.784*R163^0.715,L163="Alder",0.737*P163^-0.1*Q163^0.965*R163^1.003,L163="Oak",0.685*P163^-0.0024*Q163^0.906*R163^0.974,L163="Aspen",0.863*P163^-0.063*Q163^0.913*R163^0.971)</f>
        <v>433.574883869343</v>
      </c>
      <c r="U163" s="3" t="n">
        <f aca="false" t="array" ref="U163:U163">_xlfn.IFS(AND(L163="Pine",J163="n"),0.279*P163^-0.324*Q163^1.394*R163^0.845,AND(L163="Pine",J163="a"),0.55*P163^-0.6*Q163^1.75*R163^0.573,L163="Spruce",1.597*P163^0.098*Q163^0.407*R163^0.89,L163="Birch",0.853*P163^0.058*Q163^0.788*R163^0.733,L163="Alder",0.232*P163^-0.095*Q163^1.058*R163^1.016,L163="Oak",0.27*P163^-0.098*Q163^1.086*R163^1.027,L163="Aspen",0.305*P163^-0.0093*Q163^0.806*R163^1.079)</f>
        <v>163.65731835052</v>
      </c>
      <c r="V163" s="3" t="n">
        <f aca="false">_xlfn.IFS(AND(L163="Pine",J163="n"),0.198*P163^-0.757*Q163^1.342*R163^0.642,AND(L163="Pine",J163="a"),0.144*P163^-0.507*Q163^1.299*R163^0.524,L163="Spruce",0.068*P163^0.082*Q163^0.787*R163^1.11,L163="Birch",0.183*P163^-0.171*Q163^0.806*R163^0.803,L163="Alder",0.048*P163^0.156*Q163^0.514*R163^1.165,L163="Oak",0.132*P163^-0.037*Q163^0.633*R163^1.039,L163="Aspen",0.445*P163^0.651*Q163^-0.617*R163^1.049)</f>
        <v>12.0630445407645</v>
      </c>
      <c r="W163" s="3" t="n">
        <f aca="false" t="array" ref="W163:W163">_xlfn.IFS(AND(L163="Pine",J163="n"),0.581*P163^0.761*Q163^-0.689*R163^0.792,AND(L163="Pine",J163="a"),0.696*P163^0.847*Q163^-0.748*R163^0.771,L163="Spruce",12.54*P163^0.786*Q163^-0.074*R163^-0.239,L163="Birch",1.055*P163^-0.104*Q163^0.827*R163^0.109,L163="Alder",0.883*P163^1.273*Q163^-1.987*R163^1.338,L163="Oak",0.379*P163^0.44*Q163^0.341*R163^0.584,L163="Aspen",1.135*P163^1.66*Q163^-1.585*R163^0.923)</f>
        <v>16.7146446994999</v>
      </c>
      <c r="X163" s="3" t="n">
        <f aca="false" t="array" ref="X163:X163">_xlfn.IFS(AND(L163="Pine",J163="n"),1.788*P163^-0.142*Q163^-0.312*R163^0.712,AND(L163="Pine",J163="a"),2.379*P163^0.085*Q163^-0.335*R163^0.505,L163="Spruce",52.76*P163^0.015*Q163^-0.487*R163^0.036,L163="Birch",0.516*P163^-0.613*Q163^0.488*R163^0.626,L163="Alder",2.279*P163^0.226*Q163^-1.309*R163^1.002,L163="Oak",0.08*P163^-0.338*Q163^0.973*R163^0.634,L163="Aspen",1.155*P163^0.532*Q163^-0.906*R163^0.735)</f>
        <v>7.77191897844028</v>
      </c>
      <c r="Y163" s="3" t="n">
        <f aca="false">U163+W163+X163</f>
        <v>188.143882028461</v>
      </c>
    </row>
    <row r="164" customFormat="false" ht="13.8" hidden="false" customHeight="false" outlineLevel="0" collapsed="false">
      <c r="A164" s="0" t="s">
        <v>438</v>
      </c>
      <c r="B164" s="0" t="n">
        <v>8.92</v>
      </c>
      <c r="D164" s="0" t="s">
        <v>345</v>
      </c>
      <c r="E164" s="1" t="n">
        <v>249.965217712587</v>
      </c>
      <c r="F164" s="2" t="s">
        <v>439</v>
      </c>
      <c r="G164" s="0" t="n">
        <v>51.20183</v>
      </c>
      <c r="H164" s="0" t="n">
        <v>30.14234</v>
      </c>
      <c r="I164" s="0" t="s">
        <v>40</v>
      </c>
      <c r="J164" s="0" t="s">
        <v>34</v>
      </c>
      <c r="K164" s="0" t="n">
        <v>1</v>
      </c>
      <c r="L164" s="0" t="s">
        <v>35</v>
      </c>
      <c r="M164" s="0" t="n">
        <v>0</v>
      </c>
      <c r="N164" s="0" t="n">
        <v>60</v>
      </c>
      <c r="O164" s="0" t="n">
        <v>55</v>
      </c>
      <c r="P164" s="3" t="n">
        <v>9.87246257229569</v>
      </c>
      <c r="Q164" s="3" t="n">
        <v>9.02063735274654</v>
      </c>
      <c r="R164" s="3" t="n">
        <v>17.7618944680167</v>
      </c>
      <c r="S164" s="0" t="n">
        <v>2320</v>
      </c>
      <c r="T164" s="1" t="n">
        <f aca="false" t="array" ref="T164:T164">_xlfn.IFS(AND(L164="Pine",J164="n"),0.959*P164^-0.347*Q164^1.386*R164^0.762,AND(L164="Pine",J164="a"),1.018*P164^-0.293*Q164^1.331*R164^0.761,L164="Spruce",3.017*P164^0.058*Q164^0.411*R164^0.967,L164="Birch",1.688*P164^0.067*Q164^0.784*R164^0.715,L164="Alder",0.737*P164^-0.1*Q164^0.965*R164^1.003,L164="Oak",0.685*P164^-0.0024*Q164^0.906*R164^0.974,L164="Aspen",0.863*P164^-0.063*Q164^0.913*R164^0.971)</f>
        <v>86.8286799618835</v>
      </c>
      <c r="U164" s="3" t="n">
        <f aca="false" t="array" ref="U164:U164">_xlfn.IFS(AND(L164="Pine",J164="n"),0.279*P164^-0.324*Q164^1.394*R164^0.845,AND(L164="Pine",J164="a"),0.55*P164^-0.6*Q164^1.75*R164^0.573,L164="Spruce",1.597*P164^0.098*Q164^0.407*R164^0.89,L164="Birch",0.853*P164^0.058*Q164^0.788*R164^0.733,L164="Alder",0.232*P164^-0.095*Q164^1.058*R164^1.016,L164="Oak",0.27*P164^-0.098*Q164^1.086*R164^1.027,L164="Aspen",0.305*P164^-0.0093*Q164^0.806*R164^1.079)</f>
        <v>33.9883352931809</v>
      </c>
      <c r="V164" s="3" t="n">
        <f aca="false">_xlfn.IFS(AND(L164="Pine",J164="n"),0.198*P164^-0.757*Q164^1.342*R164^0.642,AND(L164="Pine",J164="a"),0.144*P164^-0.507*Q164^1.299*R164^0.524,L164="Spruce",0.068*P164^0.082*Q164^0.787*R164^1.11,L164="Birch",0.183*P164^-0.171*Q164^0.806*R164^0.803,L164="Alder",0.048*P164^0.156*Q164^0.514*R164^1.165,L164="Oak",0.132*P164^-0.037*Q164^0.633*R164^1.039,L164="Aspen",0.445*P164^0.651*Q164^-0.617*R164^1.049)</f>
        <v>3.54629046825141</v>
      </c>
      <c r="W164" s="3" t="n">
        <f aca="false" t="array" ref="W164:W164">_xlfn.IFS(AND(L164="Pine",J164="n"),0.581*P164^0.761*Q164^-0.689*R164^0.792,AND(L164="Pine",J164="a"),0.696*P164^0.847*Q164^-0.748*R164^0.771,L164="Spruce",12.54*P164^0.786*Q164^-0.074*R164^-0.239,L164="Birch",1.055*P164^-0.104*Q164^0.827*R164^0.109,L164="Alder",0.883*P164^1.273*Q164^-1.987*R164^1.338,L164="Oak",0.379*P164^0.44*Q164^0.341*R164^0.584,L164="Aspen",1.135*P164^1.66*Q164^-1.585*R164^0.923)</f>
        <v>8.58472584415377</v>
      </c>
      <c r="X164" s="3" t="n">
        <f aca="false" t="array" ref="X164:X164">_xlfn.IFS(AND(L164="Pine",J164="n"),1.788*P164^-0.142*Q164^-0.312*R164^0.712,AND(L164="Pine",J164="a"),2.379*P164^0.085*Q164^-0.335*R164^0.505,L164="Spruce",52.76*P164^0.015*Q164^-0.487*R164^0.036,L164="Birch",0.516*P164^-0.613*Q164^0.488*R164^0.626,L164="Alder",2.279*P164^0.226*Q164^-1.309*R164^1.002,L164="Oak",0.08*P164^-0.338*Q164^0.973*R164^0.634,L164="Aspen",1.155*P164^0.532*Q164^-0.906*R164^0.735)</f>
        <v>5.91436643325114</v>
      </c>
      <c r="Y164" s="3" t="n">
        <f aca="false">U164+W164+X164</f>
        <v>48.4874275705858</v>
      </c>
    </row>
    <row r="165" customFormat="false" ht="13.8" hidden="false" customHeight="false" outlineLevel="0" collapsed="false">
      <c r="A165" s="0" t="s">
        <v>440</v>
      </c>
      <c r="B165" s="0" t="n">
        <v>8.92</v>
      </c>
      <c r="D165" s="0" t="s">
        <v>345</v>
      </c>
      <c r="E165" s="1" t="n">
        <v>249.965217712587</v>
      </c>
      <c r="F165" s="2" t="s">
        <v>441</v>
      </c>
      <c r="G165" s="0" t="n">
        <v>51.20158</v>
      </c>
      <c r="H165" s="0" t="n">
        <v>30.14174</v>
      </c>
      <c r="I165" s="0" t="s">
        <v>273</v>
      </c>
      <c r="J165" s="0" t="s">
        <v>34</v>
      </c>
      <c r="K165" s="0" t="n">
        <v>1</v>
      </c>
      <c r="L165" s="0" t="s">
        <v>35</v>
      </c>
      <c r="M165" s="0" t="n">
        <v>0</v>
      </c>
      <c r="N165" s="0" t="n">
        <v>40</v>
      </c>
      <c r="O165" s="0" t="n">
        <v>56</v>
      </c>
      <c r="P165" s="3" t="n">
        <v>18.7033630525017</v>
      </c>
      <c r="Q165" s="3" t="n">
        <v>17.8408468799371</v>
      </c>
      <c r="R165" s="3" t="n">
        <v>41.767002151662</v>
      </c>
      <c r="S165" s="0" t="n">
        <v>1520</v>
      </c>
      <c r="T165" s="1" t="n">
        <f aca="false" t="array" ref="T165:T165">_xlfn.IFS(AND(L165="Pine",J165="n"),0.959*P165^-0.347*Q165^1.386*R165^0.762,AND(L165="Pine",J165="a"),1.018*P165^-0.293*Q165^1.331*R165^0.761,L165="Spruce",3.017*P165^0.058*Q165^0.411*R165^0.967,L165="Birch",1.688*P165^0.067*Q165^0.784*R165^0.715,L165="Alder",0.737*P165^-0.1*Q165^0.965*R165^1.003,L165="Oak",0.685*P165^-0.0024*Q165^0.906*R165^0.974,L165="Aspen",0.863*P165^-0.063*Q165^0.913*R165^0.971)</f>
        <v>342.108161182611</v>
      </c>
      <c r="U165" s="3" t="n">
        <f aca="false" t="array" ref="U165:U165">_xlfn.IFS(AND(L165="Pine",J165="n"),0.279*P165^-0.324*Q165^1.394*R165^0.845,AND(L165="Pine",J165="a"),0.55*P165^-0.6*Q165^1.75*R165^0.573,L165="Spruce",1.597*P165^0.098*Q165^0.407*R165^0.89,L165="Birch",0.853*P165^0.058*Q165^0.788*R165^0.733,L165="Alder",0.232*P165^-0.095*Q165^1.058*R165^1.016,L165="Oak",0.27*P165^-0.098*Q165^1.086*R165^1.027,L165="Aspen",0.305*P165^-0.0093*Q165^0.806*R165^1.079)</f>
        <v>124.71693117363</v>
      </c>
      <c r="V165" s="3" t="n">
        <f aca="false">_xlfn.IFS(AND(L165="Pine",J165="n"),0.198*P165^-0.757*Q165^1.342*R165^0.642,AND(L165="Pine",J165="a"),0.144*P165^-0.507*Q165^1.299*R165^0.524,L165="Spruce",0.068*P165^0.082*Q165^0.787*R165^1.11,L165="Birch",0.183*P165^-0.171*Q165^0.806*R165^0.803,L165="Alder",0.048*P165^0.156*Q165^0.514*R165^1.165,L165="Oak",0.132*P165^-0.037*Q165^0.633*R165^1.039,L165="Aspen",0.445*P165^0.651*Q165^-0.617*R165^1.049)</f>
        <v>9.73653756935972</v>
      </c>
      <c r="W165" s="3" t="n">
        <f aca="false" t="array" ref="W165:W165">_xlfn.IFS(AND(L165="Pine",J165="n"),0.581*P165^0.761*Q165^-0.689*R165^0.792,AND(L165="Pine",J165="a"),0.696*P165^0.847*Q165^-0.748*R165^0.771,L165="Spruce",12.54*P165^0.786*Q165^-0.074*R165^-0.239,L165="Birch",1.055*P165^-0.104*Q165^0.827*R165^0.109,L165="Alder",0.883*P165^1.273*Q165^-1.987*R165^1.338,L165="Oak",0.379*P165^0.44*Q165^0.341*R165^0.584,L165="Aspen",1.135*P165^1.66*Q165^-1.585*R165^0.923)</f>
        <v>17.1209925535251</v>
      </c>
      <c r="X165" s="3" t="n">
        <f aca="false" t="array" ref="X165:X165">_xlfn.IFS(AND(L165="Pine",J165="n"),1.788*P165^-0.142*Q165^-0.312*R165^0.712,AND(L165="Pine",J165="a"),2.379*P165^0.085*Q165^-0.335*R165^0.505,L165="Spruce",52.76*P165^0.015*Q165^-0.487*R165^0.036,L165="Birch",0.516*P165^-0.613*Q165^0.488*R165^0.626,L165="Alder",2.279*P165^0.226*Q165^-1.309*R165^1.002,L165="Oak",0.08*P165^-0.338*Q165^0.973*R165^0.634,L165="Aspen",1.155*P165^0.532*Q165^-0.906*R165^0.735)</f>
        <v>7.65251614753031</v>
      </c>
      <c r="Y165" s="3" t="n">
        <f aca="false">U165+W165+X165</f>
        <v>149.490439874685</v>
      </c>
    </row>
    <row r="166" customFormat="false" ht="13.8" hidden="false" customHeight="false" outlineLevel="0" collapsed="false">
      <c r="A166" s="0" t="s">
        <v>442</v>
      </c>
      <c r="B166" s="0" t="n">
        <v>5.64</v>
      </c>
      <c r="D166" s="0" t="s">
        <v>345</v>
      </c>
      <c r="E166" s="1" t="n">
        <v>99.9328056736299</v>
      </c>
      <c r="F166" s="2" t="s">
        <v>443</v>
      </c>
      <c r="G166" s="0" t="n">
        <v>51.20259</v>
      </c>
      <c r="H166" s="0" t="n">
        <v>30.14403</v>
      </c>
      <c r="I166" s="0" t="s">
        <v>61</v>
      </c>
      <c r="J166" s="0" t="s">
        <v>34</v>
      </c>
      <c r="K166" s="0" t="n">
        <v>1</v>
      </c>
      <c r="L166" s="0" t="s">
        <v>35</v>
      </c>
      <c r="M166" s="0" t="n">
        <v>0</v>
      </c>
      <c r="N166" s="0" t="n">
        <v>34</v>
      </c>
      <c r="O166" s="0" t="n">
        <v>56</v>
      </c>
      <c r="P166" s="3" t="n">
        <v>12.363540870525</v>
      </c>
      <c r="Q166" s="3" t="n">
        <v>13.436793165675</v>
      </c>
      <c r="R166" s="3" t="n">
        <v>33.6376439816911</v>
      </c>
      <c r="S166" s="0" t="n">
        <v>2800</v>
      </c>
      <c r="T166" s="1" t="n">
        <f aca="false" t="array" ref="T166:T166">_xlfn.IFS(AND(L166="Pine",J166="n"),0.959*P166^-0.347*Q166^1.386*R166^0.762,AND(L166="Pine",J166="a"),1.018*P166^-0.293*Q166^1.331*R166^0.761,L166="Spruce",3.017*P166^0.058*Q166^0.411*R166^0.967,L166="Birch",1.688*P166^0.067*Q166^0.784*R166^0.715,L166="Alder",0.737*P166^-0.1*Q166^0.965*R166^1.003,L166="Oak",0.685*P166^-0.0024*Q166^0.906*R166^0.974,L166="Aspen",0.863*P166^-0.063*Q166^0.913*R166^0.971)</f>
        <v>224.608228351424</v>
      </c>
      <c r="U166" s="3" t="n">
        <f aca="false" t="array" ref="U166:U166">_xlfn.IFS(AND(L166="Pine",J166="n"),0.279*P166^-0.324*Q166^1.394*R166^0.845,AND(L166="Pine",J166="a"),0.55*P166^-0.6*Q166^1.75*R166^0.573,L166="Spruce",1.597*P166^0.098*Q166^0.407*R166^0.89,L166="Birch",0.853*P166^0.058*Q166^0.788*R166^0.733,L166="Alder",0.232*P166^-0.095*Q166^1.058*R166^1.016,L166="Oak",0.27*P166^-0.098*Q166^1.086*R166^1.027,L166="Aspen",0.305*P166^-0.0093*Q166^0.806*R166^1.079)</f>
        <v>85.9934505641229</v>
      </c>
      <c r="V166" s="3" t="n">
        <f aca="false">_xlfn.IFS(AND(L166="Pine",J166="n"),0.198*P166^-0.757*Q166^1.342*R166^0.642,AND(L166="Pine",J166="a"),0.144*P166^-0.507*Q166^1.299*R166^0.524,L166="Spruce",0.068*P166^0.082*Q166^0.787*R166^1.11,L166="Birch",0.183*P166^-0.171*Q166^0.806*R166^0.803,L166="Alder",0.048*P166^0.156*Q166^0.514*R166^1.165,L166="Oak",0.132*P166^-0.037*Q166^0.633*R166^1.039,L166="Aspen",0.445*P166^0.651*Q166^-0.617*R166^1.049)</f>
        <v>7.41922739535809</v>
      </c>
      <c r="W166" s="3" t="n">
        <f aca="false" t="array" ref="W166:W166">_xlfn.IFS(AND(L166="Pine",J166="n"),0.581*P166^0.761*Q166^-0.689*R166^0.792,AND(L166="Pine",J166="a"),0.696*P166^0.847*Q166^-0.748*R166^0.771,L166="Spruce",12.54*P166^0.786*Q166^-0.074*R166^-0.239,L166="Birch",1.055*P166^-0.104*Q166^0.827*R166^0.109,L166="Alder",0.883*P166^1.273*Q166^-1.987*R166^1.338,L166="Oak",0.379*P166^0.44*Q166^0.341*R166^0.584,L166="Aspen",1.135*P166^1.66*Q166^-1.585*R166^0.923)</f>
        <v>12.6145461798764</v>
      </c>
      <c r="X166" s="3" t="n">
        <f aca="false" t="array" ref="X166:X166">_xlfn.IFS(AND(L166="Pine",J166="n"),1.788*P166^-0.142*Q166^-0.312*R166^0.712,AND(L166="Pine",J166="a"),2.379*P166^0.085*Q166^-0.335*R166^0.505,L166="Spruce",52.76*P166^0.015*Q166^-0.487*R166^0.036,L166="Birch",0.516*P166^-0.613*Q166^0.488*R166^0.626,L166="Alder",2.279*P166^0.226*Q166^-1.309*R166^1.002,L166="Oak",0.08*P166^-0.338*Q166^0.973*R166^0.634,L166="Aspen",1.155*P166^0.532*Q166^-0.906*R166^0.735)</f>
        <v>7.28273423654376</v>
      </c>
      <c r="Y166" s="3" t="n">
        <f aca="false">U166+W166+X166</f>
        <v>105.890730980543</v>
      </c>
    </row>
    <row r="167" customFormat="false" ht="13.8" hidden="false" customHeight="false" outlineLevel="0" collapsed="false">
      <c r="A167" s="0" t="s">
        <v>444</v>
      </c>
      <c r="B167" s="0" t="n">
        <v>8.92</v>
      </c>
      <c r="D167" s="0" t="s">
        <v>345</v>
      </c>
      <c r="E167" s="1" t="n">
        <v>249.965217712587</v>
      </c>
      <c r="F167" s="2" t="s">
        <v>445</v>
      </c>
      <c r="G167" s="0" t="n">
        <v>51.20506</v>
      </c>
      <c r="H167" s="0" t="n">
        <v>30.17297</v>
      </c>
      <c r="I167" s="0" t="s">
        <v>61</v>
      </c>
      <c r="J167" s="0" t="s">
        <v>29</v>
      </c>
      <c r="K167" s="0" t="n">
        <v>0</v>
      </c>
      <c r="L167" s="0" t="s">
        <v>30</v>
      </c>
      <c r="M167" s="0" t="n">
        <v>2</v>
      </c>
      <c r="N167" s="0" t="n">
        <v>43</v>
      </c>
      <c r="O167" s="0" t="n">
        <v>40</v>
      </c>
      <c r="P167" s="3" t="n">
        <v>12.7092017657998</v>
      </c>
      <c r="Q167" s="3" t="n">
        <v>16.2666105423283</v>
      </c>
      <c r="R167" s="3" t="n">
        <v>21.3155301735406</v>
      </c>
      <c r="S167" s="0" t="n">
        <v>1680</v>
      </c>
      <c r="T167" s="1" t="n">
        <f aca="false" t="array" ref="T167:T167">_xlfn.IFS(AND(L167="Pine",J167="n"),0.959*P167^-0.347*Q167^1.386*R167^0.762,AND(L167="Pine",J167="a"),1.018*P167^-0.293*Q167^1.331*R167^0.761,L167="Spruce",3.017*P167^0.058*Q167^0.411*R167^0.967,L167="Birch",1.688*P167^0.067*Q167^0.784*R167^0.715,L167="Alder",0.737*P167^-0.1*Q167^0.965*R167^1.003,L167="Oak",0.685*P167^-0.0024*Q167^0.906*R167^0.974,L167="Aspen",0.863*P167^-0.063*Q167^0.913*R167^0.971)</f>
        <v>158.863090924401</v>
      </c>
      <c r="U167" s="3" t="n">
        <f aca="false" t="array" ref="U167:U167">_xlfn.IFS(AND(L167="Pine",J167="n"),0.279*P167^-0.324*Q167^1.394*R167^0.845,AND(L167="Pine",J167="a"),0.55*P167^-0.6*Q167^1.75*R167^0.573,L167="Spruce",1.597*P167^0.098*Q167^0.407*R167^0.89,L167="Birch",0.853*P167^0.058*Q167^0.788*R167^0.733,L167="Alder",0.232*P167^-0.095*Q167^1.058*R167^1.016,L167="Oak",0.27*P167^-0.098*Q167^1.086*R167^1.027,L167="Aspen",0.305*P167^-0.0093*Q167^0.806*R167^1.079)</f>
        <v>83.8347843151256</v>
      </c>
      <c r="V167" s="3" t="n">
        <f aca="false">_xlfn.IFS(AND(L167="Pine",J167="n"),0.198*P167^-0.757*Q167^1.342*R167^0.642,AND(L167="Pine",J167="a"),0.144*P167^-0.507*Q167^1.299*R167^0.524,L167="Spruce",0.068*P167^0.082*Q167^0.787*R167^1.11,L167="Birch",0.183*P167^-0.171*Q167^0.806*R167^0.803,L167="Alder",0.048*P167^0.156*Q167^0.514*R167^1.165,L167="Oak",0.132*P167^-0.037*Q167^0.633*R167^1.039,L167="Aspen",0.445*P167^0.651*Q167^-0.617*R167^1.049)</f>
        <v>13.0886634877221</v>
      </c>
      <c r="W167" s="3" t="n">
        <f aca="false" t="array" ref="W167:W167">_xlfn.IFS(AND(L167="Pine",J167="n"),0.581*P167^0.761*Q167^-0.689*R167^0.792,AND(L167="Pine",J167="a"),0.696*P167^0.847*Q167^-0.748*R167^0.771,L167="Spruce",12.54*P167^0.786*Q167^-0.074*R167^-0.239,L167="Birch",1.055*P167^-0.104*Q167^0.827*R167^0.109,L167="Alder",0.883*P167^1.273*Q167^-1.987*R167^1.338,L167="Oak",0.379*P167^0.44*Q167^0.341*R167^0.584,L167="Aspen",1.135*P167^1.66*Q167^-1.585*R167^0.923)</f>
        <v>11.3499700153667</v>
      </c>
      <c r="X167" s="3" t="n">
        <f aca="false" t="array" ref="X167:X167">_xlfn.IFS(AND(L167="Pine",J167="n"),1.788*P167^-0.142*Q167^-0.312*R167^0.712,AND(L167="Pine",J167="a"),2.379*P167^0.085*Q167^-0.335*R167^0.505,L167="Spruce",52.76*P167^0.015*Q167^-0.487*R167^0.036,L167="Birch",0.516*P167^-0.613*Q167^0.488*R167^0.626,L167="Alder",2.279*P167^0.226*Q167^-1.309*R167^1.002,L167="Oak",0.08*P167^-0.338*Q167^0.973*R167^0.634,L167="Aspen",1.155*P167^0.532*Q167^-0.906*R167^0.735)</f>
        <v>2.8754243894681</v>
      </c>
      <c r="Y167" s="3" t="n">
        <f aca="false">U167+W167+X167</f>
        <v>98.0601787199606</v>
      </c>
    </row>
    <row r="168" customFormat="false" ht="13.8" hidden="false" customHeight="false" outlineLevel="0" collapsed="false">
      <c r="A168" s="0" t="s">
        <v>446</v>
      </c>
      <c r="B168" s="0" t="n">
        <v>8.92</v>
      </c>
      <c r="D168" s="0" t="s">
        <v>345</v>
      </c>
      <c r="E168" s="1" t="n">
        <v>249.965217712587</v>
      </c>
      <c r="F168" s="2" t="s">
        <v>447</v>
      </c>
      <c r="G168" s="0" t="n">
        <v>51.20738</v>
      </c>
      <c r="H168" s="0" t="n">
        <v>30.18447</v>
      </c>
      <c r="I168" s="0" t="s">
        <v>61</v>
      </c>
      <c r="J168" s="0" t="s">
        <v>29</v>
      </c>
      <c r="K168" s="0" t="n">
        <v>0</v>
      </c>
      <c r="L168" s="0" t="s">
        <v>182</v>
      </c>
      <c r="M168" s="0" t="n">
        <v>3</v>
      </c>
      <c r="N168" s="0" t="n">
        <v>55</v>
      </c>
      <c r="O168" s="0" t="n">
        <v>40</v>
      </c>
      <c r="P168" s="3" t="n">
        <v>16.6871207822081</v>
      </c>
      <c r="Q168" s="3" t="n">
        <v>23.0608170559058</v>
      </c>
      <c r="R168" s="3" t="n">
        <v>43.7464809266223</v>
      </c>
      <c r="S168" s="0" t="n">
        <v>2000</v>
      </c>
      <c r="T168" s="1" t="n">
        <f aca="false" t="array" ref="T168:T168">_xlfn.IFS(AND(L168="Pine",J168="n"),0.959*P168^-0.347*Q168^1.386*R168^0.762,AND(L168="Pine",J168="a"),1.018*P168^-0.293*Q168^1.331*R168^0.761,L168="Spruce",3.017*P168^0.058*Q168^0.411*R168^0.967,L168="Birch",1.688*P168^0.067*Q168^0.784*R168^0.715,L168="Alder",0.737*P168^-0.1*Q168^0.965*R168^1.003,L168="Oak",0.685*P168^-0.0024*Q168^0.906*R168^0.974,L168="Aspen",0.863*P168^-0.063*Q168^0.913*R168^0.971)</f>
        <v>508.474731516139</v>
      </c>
      <c r="U168" s="3" t="n">
        <f aca="false" t="array" ref="U168:U168">_xlfn.IFS(AND(L168="Pine",J168="n"),0.279*P168^-0.324*Q168^1.394*R168^0.845,AND(L168="Pine",J168="a"),0.55*P168^-0.6*Q168^1.75*R168^0.573,L168="Spruce",1.597*P168^0.098*Q168^0.407*R168^0.89,L168="Birch",0.853*P168^0.058*Q168^0.788*R168^0.733,L168="Alder",0.232*P168^-0.095*Q168^1.058*R168^1.016,L168="Oak",0.27*P168^-0.098*Q168^1.086*R168^1.027,L168="Aspen",0.305*P168^-0.0093*Q168^0.806*R168^1.079)</f>
        <v>228.287108098971</v>
      </c>
      <c r="V168" s="3" t="n">
        <f aca="false">_xlfn.IFS(AND(L168="Pine",J168="n"),0.198*P168^-0.757*Q168^1.342*R168^0.642,AND(L168="Pine",J168="a"),0.144*P168^-0.507*Q168^1.299*R168^0.524,L168="Spruce",0.068*P168^0.082*Q168^0.787*R168^1.11,L168="Birch",0.183*P168^-0.171*Q168^0.806*R168^0.803,L168="Alder",0.048*P168^0.156*Q168^0.514*R168^1.165,L168="Oak",0.132*P168^-0.037*Q168^0.633*R168^1.039,L168="Aspen",0.445*P168^0.651*Q168^-0.617*R168^1.049)</f>
        <v>30.4894132362413</v>
      </c>
      <c r="W168" s="3" t="n">
        <f aca="false" t="array" ref="W168:W168">_xlfn.IFS(AND(L168="Pine",J168="n"),0.581*P168^0.761*Q168^-0.689*R168^0.792,AND(L168="Pine",J168="a"),0.696*P168^0.847*Q168^-0.748*R168^0.771,L168="Spruce",12.54*P168^0.786*Q168^-0.074*R168^-0.239,L168="Birch",1.055*P168^-0.104*Q168^0.827*R168^0.109,L168="Alder",0.883*P168^1.273*Q168^-1.987*R168^1.338,L168="Oak",0.379*P168^0.44*Q168^0.341*R168^0.584,L168="Aspen",1.135*P168^1.66*Q168^-1.585*R168^0.923)</f>
        <v>9.76342346919739</v>
      </c>
      <c r="X168" s="3" t="n">
        <f aca="false" t="array" ref="X168:X168">_xlfn.IFS(AND(L168="Pine",J168="n"),1.788*P168^-0.142*Q168^-0.312*R168^0.712,AND(L168="Pine",J168="a"),2.379*P168^0.085*Q168^-0.335*R168^0.505,L168="Spruce",52.76*P168^0.015*Q168^-0.487*R168^0.036,L168="Birch",0.516*P168^-0.613*Q168^0.488*R168^0.626,L168="Alder",2.279*P168^0.226*Q168^-1.309*R168^1.002,L168="Oak",0.08*P168^-0.338*Q168^0.973*R168^0.634,L168="Aspen",1.155*P168^0.532*Q168^-0.906*R168^0.735)</f>
        <v>3.12050270333093</v>
      </c>
      <c r="Y168" s="3" t="n">
        <f aca="false">U168+W168+X168</f>
        <v>241.1710342715</v>
      </c>
    </row>
    <row r="169" customFormat="false" ht="13.8" hidden="false" customHeight="false" outlineLevel="0" collapsed="false">
      <c r="A169" s="0" t="s">
        <v>448</v>
      </c>
      <c r="B169" s="0" t="n">
        <v>12.62</v>
      </c>
      <c r="D169" s="0" t="s">
        <v>345</v>
      </c>
      <c r="E169" s="1" t="n">
        <v>500.343869018386</v>
      </c>
      <c r="F169" s="2" t="s">
        <v>449</v>
      </c>
      <c r="G169" s="0" t="n">
        <v>51.21175</v>
      </c>
      <c r="H169" s="0" t="n">
        <v>30.21381</v>
      </c>
      <c r="I169" s="0" t="s">
        <v>40</v>
      </c>
      <c r="J169" s="0" t="s">
        <v>34</v>
      </c>
      <c r="K169" s="0" t="n">
        <v>1</v>
      </c>
      <c r="L169" s="0" t="s">
        <v>35</v>
      </c>
      <c r="M169" s="0" t="n">
        <v>0</v>
      </c>
      <c r="N169" s="0" t="n">
        <v>59</v>
      </c>
      <c r="O169" s="0" t="n">
        <v>71</v>
      </c>
      <c r="P169" s="3" t="n">
        <v>24.0979571429102</v>
      </c>
      <c r="Q169" s="3" t="n">
        <v>24.6538757169051</v>
      </c>
      <c r="R169" s="3" t="n">
        <v>47.4007373901512</v>
      </c>
      <c r="S169" s="0" t="n">
        <v>1040</v>
      </c>
      <c r="T169" s="1" t="n">
        <f aca="false" t="array" ref="T169:T169">_xlfn.IFS(AND(L169="Pine",J169="n"),0.959*P169^-0.347*Q169^1.386*R169^0.762,AND(L169="Pine",J169="a"),1.018*P169^-0.293*Q169^1.331*R169^0.761,L169="Spruce",3.017*P169^0.058*Q169^0.411*R169^0.967,L169="Birch",1.688*P169^0.067*Q169^0.784*R169^0.715,L169="Alder",0.737*P169^-0.1*Q169^0.965*R169^1.003,L169="Oak",0.685*P169^-0.0024*Q169^0.906*R169^0.974,L169="Aspen",0.863*P169^-0.063*Q169^0.913*R169^0.971)</f>
        <v>537.897139864807</v>
      </c>
      <c r="U169" s="3" t="n">
        <f aca="false" t="array" ref="U169:U169">_xlfn.IFS(AND(L169="Pine",J169="n"),0.279*P169^-0.324*Q169^1.394*R169^0.845,AND(L169="Pine",J169="a"),0.55*P169^-0.6*Q169^1.75*R169^0.573,L169="Spruce",1.597*P169^0.098*Q169^0.407*R169^0.89,L169="Birch",0.853*P169^0.058*Q169^0.788*R169^0.733,L169="Alder",0.232*P169^-0.095*Q169^1.058*R169^1.016,L169="Oak",0.27*P169^-0.098*Q169^1.086*R169^1.027,L169="Aspen",0.305*P169^-0.0093*Q169^0.806*R169^1.079)</f>
        <v>202.860979452151</v>
      </c>
      <c r="V169" s="3" t="n">
        <f aca="false">_xlfn.IFS(AND(L169="Pine",J169="n"),0.198*P169^-0.757*Q169^1.342*R169^0.642,AND(L169="Pine",J169="a"),0.144*P169^-0.507*Q169^1.299*R169^0.524,L169="Spruce",0.068*P169^0.082*Q169^0.787*R169^1.11,L169="Birch",0.183*P169^-0.171*Q169^0.806*R169^0.803,L169="Alder",0.048*P169^0.156*Q169^0.514*R169^1.165,L169="Oak",0.132*P169^-0.037*Q169^0.633*R169^1.039,L169="Aspen",0.445*P169^0.651*Q169^-0.617*R169^1.049)</f>
        <v>13.92735949295</v>
      </c>
      <c r="W169" s="3" t="n">
        <f aca="false" t="array" ref="W169:W169">_xlfn.IFS(AND(L169="Pine",J169="n"),0.581*P169^0.761*Q169^-0.689*R169^0.792,AND(L169="Pine",J169="a"),0.696*P169^0.847*Q169^-0.748*R169^0.771,L169="Spruce",12.54*P169^0.786*Q169^-0.074*R169^-0.239,L169="Birch",1.055*P169^-0.104*Q169^0.827*R169^0.109,L169="Alder",0.883*P169^1.273*Q169^-1.987*R169^1.338,L169="Oak",0.379*P169^0.44*Q169^0.341*R169^0.584,L169="Aspen",1.135*P169^1.66*Q169^-1.585*R169^0.923)</f>
        <v>18.3673571790915</v>
      </c>
      <c r="X169" s="3" t="n">
        <f aca="false" t="array" ref="X169:X169">_xlfn.IFS(AND(L169="Pine",J169="n"),1.788*P169^-0.142*Q169^-0.312*R169^0.712,AND(L169="Pine",J169="a"),2.379*P169^0.085*Q169^-0.335*R169^0.505,L169="Spruce",52.76*P169^0.015*Q169^-0.487*R169^0.036,L169="Birch",0.516*P169^-0.613*Q169^0.488*R169^0.626,L169="Alder",2.279*P169^0.226*Q169^-1.309*R169^1.002,L169="Oak",0.08*P169^-0.338*Q169^0.973*R169^0.634,L169="Aspen",1.155*P169^0.532*Q169^-0.906*R169^0.735)</f>
        <v>7.47915774279483</v>
      </c>
      <c r="Y169" s="3" t="n">
        <f aca="false">U169+W169+X169</f>
        <v>228.707494374036</v>
      </c>
    </row>
    <row r="170" customFormat="false" ht="13.8" hidden="false" customHeight="false" outlineLevel="0" collapsed="false">
      <c r="A170" s="0" t="s">
        <v>450</v>
      </c>
      <c r="B170" s="0" t="n">
        <v>8.92</v>
      </c>
      <c r="D170" s="0" t="s">
        <v>345</v>
      </c>
      <c r="E170" s="1" t="n">
        <v>249.965217712587</v>
      </c>
      <c r="F170" s="2" t="s">
        <v>451</v>
      </c>
      <c r="G170" s="0" t="n">
        <v>51.20682</v>
      </c>
      <c r="H170" s="0" t="n">
        <v>30.27443</v>
      </c>
      <c r="I170" s="0" t="s">
        <v>46</v>
      </c>
      <c r="J170" s="0" t="s">
        <v>34</v>
      </c>
      <c r="K170" s="0" t="n">
        <v>1</v>
      </c>
      <c r="L170" s="0" t="s">
        <v>55</v>
      </c>
      <c r="M170" s="0" t="n">
        <v>5</v>
      </c>
      <c r="N170" s="0" t="n">
        <v>63</v>
      </c>
      <c r="O170" s="0" t="n">
        <v>27</v>
      </c>
      <c r="P170" s="3" t="n">
        <v>9.27105069301106</v>
      </c>
      <c r="Q170" s="3" t="n">
        <v>12.1757526251207</v>
      </c>
      <c r="R170" s="3" t="n">
        <v>17.0140913752539</v>
      </c>
      <c r="S170" s="0" t="n">
        <v>2520</v>
      </c>
      <c r="T170" s="1" t="n">
        <f aca="false" t="array" ref="T170:T170">_xlfn.IFS(AND(L170="Pine",J170="n"),0.959*P170^-0.347*Q170^1.386*R170^0.762,AND(L170="Pine",J170="a"),1.018*P170^-0.293*Q170^1.331*R170^0.761,L170="Spruce",3.017*P170^0.058*Q170^0.411*R170^0.967,L170="Birch",1.688*P170^0.067*Q170^0.784*R170^0.715,L170="Alder",0.737*P170^-0.1*Q170^0.965*R170^1.003,L170="Oak",0.685*P170^-0.0024*Q170^0.906*R170^0.974,L170="Aspen",0.863*P170^-0.063*Q170^0.913*R170^0.971)</f>
        <v>103.666015023981</v>
      </c>
      <c r="U170" s="3" t="n">
        <f aca="false" t="array" ref="U170:U170">_xlfn.IFS(AND(L170="Pine",J170="n"),0.279*P170^-0.324*Q170^1.394*R170^0.845,AND(L170="Pine",J170="a"),0.55*P170^-0.6*Q170^1.75*R170^0.573,L170="Spruce",1.597*P170^0.098*Q170^0.407*R170^0.89,L170="Birch",0.853*P170^0.058*Q170^0.788*R170^0.733,L170="Alder",0.232*P170^-0.095*Q170^1.058*R170^1.016,L170="Oak",0.27*P170^-0.098*Q170^1.086*R170^1.027,L170="Aspen",0.305*P170^-0.0093*Q170^0.806*R170^1.079)</f>
        <v>60.183048142001</v>
      </c>
      <c r="V170" s="3" t="n">
        <f aca="false">_xlfn.IFS(AND(L170="Pine",J170="n"),0.198*P170^-0.757*Q170^1.342*R170^0.642,AND(L170="Pine",J170="a"),0.144*P170^-0.507*Q170^1.299*R170^0.524,L170="Spruce",0.068*P170^0.082*Q170^0.787*R170^1.11,L170="Birch",0.183*P170^-0.171*Q170^0.806*R170^0.803,L170="Alder",0.048*P170^0.156*Q170^0.514*R170^1.165,L170="Oak",0.132*P170^-0.037*Q170^0.633*R170^1.039,L170="Aspen",0.445*P170^0.651*Q170^-0.617*R170^1.049)</f>
        <v>11.2387837250653</v>
      </c>
      <c r="W170" s="3" t="n">
        <f aca="false" t="array" ref="W170:W170">_xlfn.IFS(AND(L170="Pine",J170="n"),0.581*P170^0.761*Q170^-0.689*R170^0.792,AND(L170="Pine",J170="a"),0.696*P170^0.847*Q170^-0.748*R170^0.771,L170="Spruce",12.54*P170^0.786*Q170^-0.074*R170^-0.239,L170="Birch",1.055*P170^-0.104*Q170^0.827*R170^0.109,L170="Alder",0.883*P170^1.273*Q170^-1.987*R170^1.338,L170="Oak",0.379*P170^0.44*Q170^0.341*R170^0.584,L170="Aspen",1.135*P170^1.66*Q170^-1.585*R170^0.923)</f>
        <v>12.3914560279723</v>
      </c>
      <c r="X170" s="3" t="n">
        <f aca="false" t="array" ref="X170:X170">_xlfn.IFS(AND(L170="Pine",J170="n"),1.788*P170^-0.142*Q170^-0.312*R170^0.712,AND(L170="Pine",J170="a"),2.379*P170^0.085*Q170^-0.335*R170^0.505,L170="Spruce",52.76*P170^0.015*Q170^-0.487*R170^0.036,L170="Birch",0.516*P170^-0.613*Q170^0.488*R170^0.626,L170="Alder",2.279*P170^0.226*Q170^-1.309*R170^1.002,L170="Oak",0.08*P170^-0.338*Q170^0.973*R170^0.634,L170="Aspen",1.155*P170^0.532*Q170^-0.906*R170^0.735)</f>
        <v>2.58654824420774</v>
      </c>
      <c r="Y170" s="3" t="n">
        <f aca="false">U170+W170+X170</f>
        <v>75.1610524141808</v>
      </c>
    </row>
    <row r="171" customFormat="false" ht="13.8" hidden="false" customHeight="false" outlineLevel="0" collapsed="false">
      <c r="A171" s="0" t="s">
        <v>452</v>
      </c>
      <c r="B171" s="0" t="n">
        <v>8.92</v>
      </c>
      <c r="D171" s="0" t="s">
        <v>345</v>
      </c>
      <c r="E171" s="1" t="n">
        <v>249.965217712587</v>
      </c>
      <c r="F171" s="2" t="s">
        <v>453</v>
      </c>
      <c r="G171" s="0" t="n">
        <v>51.20752</v>
      </c>
      <c r="H171" s="0" t="n">
        <v>30.27733</v>
      </c>
      <c r="I171" s="0" t="s">
        <v>46</v>
      </c>
      <c r="J171" s="0" t="s">
        <v>34</v>
      </c>
      <c r="K171" s="0" t="n">
        <v>1</v>
      </c>
      <c r="L171" s="0" t="s">
        <v>30</v>
      </c>
      <c r="M171" s="0" t="n">
        <v>2</v>
      </c>
      <c r="N171" s="0" t="n">
        <v>36</v>
      </c>
      <c r="O171" s="0" t="n">
        <v>28</v>
      </c>
      <c r="P171" s="3" t="n">
        <v>15.986736927083</v>
      </c>
      <c r="Q171" s="3" t="n">
        <v>17.9003205542686</v>
      </c>
      <c r="R171" s="3" t="n">
        <v>26.4998793460556</v>
      </c>
      <c r="S171" s="0" t="n">
        <v>1320</v>
      </c>
      <c r="T171" s="1" t="n">
        <f aca="false" t="array" ref="T171:T171">_xlfn.IFS(AND(L171="Pine",J171="n"),0.959*P171^-0.347*Q171^1.386*R171^0.762,AND(L171="Pine",J171="a"),1.018*P171^-0.293*Q171^1.331*R171^0.761,L171="Spruce",3.017*P171^0.058*Q171^0.411*R171^0.967,L171="Birch",1.688*P171^0.067*Q171^0.784*R171^0.715,L171="Alder",0.737*P171^-0.1*Q171^0.965*R171^1.003,L171="Oak",0.685*P171^-0.0024*Q171^0.906*R171^0.974,L171="Aspen",0.863*P171^-0.063*Q171^0.913*R171^0.971)</f>
        <v>203.182645444676</v>
      </c>
      <c r="U171" s="3" t="n">
        <f aca="false" t="array" ref="U171:U171">_xlfn.IFS(AND(L171="Pine",J171="n"),0.279*P171^-0.324*Q171^1.394*R171^0.845,AND(L171="Pine",J171="a"),0.55*P171^-0.6*Q171^1.75*R171^0.573,L171="Spruce",1.597*P171^0.098*Q171^0.407*R171^0.89,L171="Birch",0.853*P171^0.058*Q171^0.788*R171^0.733,L171="Alder",0.232*P171^-0.095*Q171^1.058*R171^1.016,L171="Oak",0.27*P171^-0.098*Q171^1.086*R171^1.027,L171="Aspen",0.305*P171^-0.0093*Q171^0.806*R171^1.079)</f>
        <v>107.463057883482</v>
      </c>
      <c r="V171" s="3" t="n">
        <f aca="false">_xlfn.IFS(AND(L171="Pine",J171="n"),0.198*P171^-0.757*Q171^1.342*R171^0.642,AND(L171="Pine",J171="a"),0.144*P171^-0.507*Q171^1.299*R171^0.524,L171="Spruce",0.068*P171^0.082*Q171^0.787*R171^1.11,L171="Birch",0.183*P171^-0.171*Q171^0.806*R171^0.803,L171="Alder",0.048*P171^0.156*Q171^0.514*R171^1.165,L171="Oak",0.132*P171^-0.037*Q171^0.633*R171^1.039,L171="Aspen",0.445*P171^0.651*Q171^-0.617*R171^1.049)</f>
        <v>16.1911918772843</v>
      </c>
      <c r="W171" s="3" t="n">
        <f aca="false" t="array" ref="W171:W171">_xlfn.IFS(AND(L171="Pine",J171="n"),0.581*P171^0.761*Q171^-0.689*R171^0.792,AND(L171="Pine",J171="a"),0.696*P171^0.847*Q171^-0.748*R171^0.771,L171="Spruce",12.54*P171^0.786*Q171^-0.074*R171^-0.239,L171="Birch",1.055*P171^-0.104*Q171^0.827*R171^0.109,L171="Alder",0.883*P171^1.273*Q171^-1.987*R171^1.338,L171="Oak",0.379*P171^0.44*Q171^0.341*R171^0.584,L171="Aspen",1.135*P171^1.66*Q171^-1.585*R171^0.923)</f>
        <v>12.2831826736515</v>
      </c>
      <c r="X171" s="3" t="n">
        <f aca="false" t="array" ref="X171:X171">_xlfn.IFS(AND(L171="Pine",J171="n"),1.788*P171^-0.142*Q171^-0.312*R171^0.712,AND(L171="Pine",J171="a"),2.379*P171^0.085*Q171^-0.335*R171^0.505,L171="Spruce",52.76*P171^0.015*Q171^-0.487*R171^0.036,L171="Birch",0.516*P171^-0.613*Q171^0.488*R171^0.626,L171="Alder",2.279*P171^0.226*Q171^-1.309*R171^1.002,L171="Oak",0.08*P171^-0.338*Q171^0.973*R171^0.634,L171="Aspen",1.155*P171^0.532*Q171^-0.906*R171^0.735)</f>
        <v>2.99979571569065</v>
      </c>
      <c r="Y171" s="3" t="n">
        <f aca="false">U171+W171+X171</f>
        <v>122.746036272824</v>
      </c>
    </row>
    <row r="172" customFormat="false" ht="13.8" hidden="false" customHeight="false" outlineLevel="0" collapsed="false">
      <c r="A172" s="0" t="s">
        <v>454</v>
      </c>
      <c r="B172" s="0" t="n">
        <v>5.64</v>
      </c>
      <c r="D172" s="0" t="s">
        <v>345</v>
      </c>
      <c r="E172" s="1" t="n">
        <v>99.9328056736299</v>
      </c>
      <c r="F172" s="2" t="s">
        <v>455</v>
      </c>
      <c r="G172" s="0" t="n">
        <v>51.20784</v>
      </c>
      <c r="H172" s="0" t="n">
        <v>30.27835</v>
      </c>
      <c r="I172" s="0" t="s">
        <v>33</v>
      </c>
      <c r="J172" s="0" t="s">
        <v>34</v>
      </c>
      <c r="K172" s="0" t="n">
        <v>1</v>
      </c>
      <c r="L172" s="0" t="s">
        <v>30</v>
      </c>
      <c r="M172" s="0" t="n">
        <v>2</v>
      </c>
      <c r="N172" s="0" t="n">
        <v>26</v>
      </c>
      <c r="O172" s="0" t="n">
        <v>28</v>
      </c>
      <c r="P172" s="3" t="n">
        <v>11.3641038864865</v>
      </c>
      <c r="Q172" s="3" t="n">
        <v>17.3242148081794</v>
      </c>
      <c r="R172" s="3" t="n">
        <v>21.3143202052211</v>
      </c>
      <c r="S172" s="0" t="n">
        <v>2100</v>
      </c>
      <c r="T172" s="1" t="n">
        <f aca="false" t="array" ref="T172:T172">_xlfn.IFS(AND(L172="Pine",J172="n"),0.959*P172^-0.347*Q172^1.386*R172^0.762,AND(L172="Pine",J172="a"),1.018*P172^-0.293*Q172^1.331*R172^0.761,L172="Spruce",3.017*P172^0.058*Q172^0.411*R172^0.967,L172="Birch",1.688*P172^0.067*Q172^0.784*R172^0.715,L172="Alder",0.737*P172^-0.1*Q172^0.965*R172^1.003,L172="Oak",0.685*P172^-0.0024*Q172^0.906*R172^0.974,L172="Aspen",0.863*P172^-0.063*Q172^0.913*R172^0.971)</f>
        <v>165.652427258649</v>
      </c>
      <c r="U172" s="3" t="n">
        <f aca="false" t="array" ref="U172:U172">_xlfn.IFS(AND(L172="Pine",J172="n"),0.279*P172^-0.324*Q172^1.394*R172^0.845,AND(L172="Pine",J172="a"),0.55*P172^-0.6*Q172^1.75*R172^0.573,L172="Spruce",1.597*P172^0.098*Q172^0.407*R172^0.89,L172="Birch",0.853*P172^0.058*Q172^0.788*R172^0.733,L172="Alder",0.232*P172^-0.095*Q172^1.058*R172^1.016,L172="Oak",0.27*P172^-0.098*Q172^1.086*R172^1.027,L172="Aspen",0.305*P172^-0.0093*Q172^0.806*R172^1.079)</f>
        <v>87.5276517267035</v>
      </c>
      <c r="V172" s="3" t="n">
        <f aca="false">_xlfn.IFS(AND(L172="Pine",J172="n"),0.198*P172^-0.757*Q172^1.342*R172^0.642,AND(L172="Pine",J172="a"),0.144*P172^-0.507*Q172^1.299*R172^0.524,L172="Spruce",0.068*P172^0.082*Q172^0.787*R172^1.11,L172="Birch",0.183*P172^-0.171*Q172^0.806*R172^0.803,L172="Alder",0.048*P172^0.156*Q172^0.514*R172^1.165,L172="Oak",0.132*P172^-0.037*Q172^0.633*R172^1.039,L172="Aspen",0.445*P172^0.651*Q172^-0.617*R172^1.049)</f>
        <v>14.0356504531828</v>
      </c>
      <c r="W172" s="3" t="n">
        <f aca="false" t="array" ref="W172:W172">_xlfn.IFS(AND(L172="Pine",J172="n"),0.581*P172^0.761*Q172^-0.689*R172^0.792,AND(L172="Pine",J172="a"),0.696*P172^0.847*Q172^-0.748*R172^0.771,L172="Spruce",12.54*P172^0.786*Q172^-0.074*R172^-0.239,L172="Birch",1.055*P172^-0.104*Q172^0.827*R172^0.109,L172="Alder",0.883*P172^1.273*Q172^-1.987*R172^1.338,L172="Oak",0.379*P172^0.44*Q172^0.341*R172^0.584,L172="Aspen",1.135*P172^1.66*Q172^-1.585*R172^0.923)</f>
        <v>12.0967438761272</v>
      </c>
      <c r="X172" s="3" t="n">
        <f aca="false" t="array" ref="X172:X172">_xlfn.IFS(AND(L172="Pine",J172="n"),1.788*P172^-0.142*Q172^-0.312*R172^0.712,AND(L172="Pine",J172="a"),2.379*P172^0.085*Q172^-0.335*R172^0.505,L172="Spruce",52.76*P172^0.015*Q172^-0.487*R172^0.036,L172="Birch",0.516*P172^-0.613*Q172^0.488*R172^0.626,L172="Alder",2.279*P172^0.226*Q172^-1.309*R172^1.002,L172="Oak",0.08*P172^-0.338*Q172^0.973*R172^0.634,L172="Aspen",1.155*P172^0.532*Q172^-0.906*R172^0.735)</f>
        <v>3.17554238968017</v>
      </c>
      <c r="Y172" s="3" t="n">
        <f aca="false">U172+W172+X172</f>
        <v>102.799937992511</v>
      </c>
    </row>
    <row r="173" customFormat="false" ht="13.8" hidden="false" customHeight="false" outlineLevel="0" collapsed="false">
      <c r="A173" s="0" t="s">
        <v>456</v>
      </c>
      <c r="B173" s="0" t="n">
        <v>12.62</v>
      </c>
      <c r="D173" s="0" t="s">
        <v>345</v>
      </c>
      <c r="E173" s="1" t="n">
        <v>500.343869018386</v>
      </c>
      <c r="F173" s="2" t="s">
        <v>457</v>
      </c>
      <c r="G173" s="0" t="n">
        <v>51.20826</v>
      </c>
      <c r="H173" s="0" t="n">
        <v>30.27881</v>
      </c>
      <c r="I173" s="0" t="s">
        <v>46</v>
      </c>
      <c r="J173" s="0" t="s">
        <v>34</v>
      </c>
      <c r="K173" s="0" t="n">
        <v>1</v>
      </c>
      <c r="L173" s="0" t="s">
        <v>55</v>
      </c>
      <c r="M173" s="0" t="n">
        <v>5</v>
      </c>
      <c r="N173" s="0" t="n">
        <v>61</v>
      </c>
      <c r="O173" s="0" t="n">
        <v>55</v>
      </c>
      <c r="P173" s="3" t="n">
        <v>19.8896958247229</v>
      </c>
      <c r="Q173" s="3" t="n">
        <v>16.8742268178198</v>
      </c>
      <c r="R173" s="3" t="n">
        <v>31.0489977672349</v>
      </c>
      <c r="S173" s="0" t="n">
        <v>1000</v>
      </c>
      <c r="T173" s="1" t="n">
        <f aca="false" t="array" ref="T173:T173">_xlfn.IFS(AND(L173="Pine",J173="n"),0.959*P173^-0.347*Q173^1.386*R173^0.762,AND(L173="Pine",J173="a"),1.018*P173^-0.293*Q173^1.331*R173^0.761,L173="Spruce",3.017*P173^0.058*Q173^0.411*R173^0.967,L173="Birch",1.688*P173^0.067*Q173^0.784*R173^0.715,L173="Alder",0.737*P173^-0.1*Q173^0.965*R173^1.003,L173="Oak",0.685*P173^-0.0024*Q173^0.906*R173^0.974,L173="Aspen",0.863*P173^-0.063*Q173^0.913*R173^0.971)</f>
        <v>249.857879764972</v>
      </c>
      <c r="U173" s="3" t="n">
        <f aca="false" t="array" ref="U173:U173">_xlfn.IFS(AND(L173="Pine",J173="n"),0.279*P173^-0.324*Q173^1.394*R173^0.845,AND(L173="Pine",J173="a"),0.55*P173^-0.6*Q173^1.75*R173^0.573,L173="Spruce",1.597*P173^0.098*Q173^0.407*R173^0.89,L173="Birch",0.853*P173^0.058*Q173^0.788*R173^0.733,L173="Alder",0.232*P173^-0.095*Q173^1.058*R173^1.016,L173="Oak",0.27*P173^-0.098*Q173^1.086*R173^1.027,L173="Aspen",0.305*P173^-0.0093*Q173^0.806*R173^1.079)</f>
        <v>147.637340586697</v>
      </c>
      <c r="V173" s="3" t="n">
        <f aca="false">_xlfn.IFS(AND(L173="Pine",J173="n"),0.198*P173^-0.757*Q173^1.342*R173^0.642,AND(L173="Pine",J173="a"),0.144*P173^-0.507*Q173^1.299*R173^0.524,L173="Spruce",0.068*P173^0.082*Q173^0.787*R173^1.11,L173="Birch",0.183*P173^-0.171*Q173^0.806*R173^0.803,L173="Alder",0.048*P173^0.156*Q173^0.514*R173^1.165,L173="Oak",0.132*P173^-0.037*Q173^0.633*R173^1.039,L173="Aspen",0.445*P173^0.651*Q173^-0.617*R173^1.049)</f>
        <v>25.0954420191204</v>
      </c>
      <c r="W173" s="3" t="n">
        <f aca="false" t="array" ref="W173:W173">_xlfn.IFS(AND(L173="Pine",J173="n"),0.581*P173^0.761*Q173^-0.689*R173^0.792,AND(L173="Pine",J173="a"),0.696*P173^0.847*Q173^-0.748*R173^0.771,L173="Spruce",12.54*P173^0.786*Q173^-0.074*R173^-0.239,L173="Birch",1.055*P173^-0.104*Q173^0.827*R173^0.109,L173="Alder",0.883*P173^1.273*Q173^-1.987*R173^1.338,L173="Oak",0.379*P173^0.44*Q173^0.341*R173^0.584,L173="Aspen",1.135*P173^1.66*Q173^-1.585*R173^0.923)</f>
        <v>27.5343435216894</v>
      </c>
      <c r="X173" s="3" t="n">
        <f aca="false" t="array" ref="X173:X173">_xlfn.IFS(AND(L173="Pine",J173="n"),1.788*P173^-0.142*Q173^-0.312*R173^0.712,AND(L173="Pine",J173="a"),2.379*P173^0.085*Q173^-0.335*R173^0.505,L173="Spruce",52.76*P173^0.015*Q173^-0.487*R173^0.036,L173="Birch",0.516*P173^-0.613*Q173^0.488*R173^0.626,L173="Alder",2.279*P173^0.226*Q173^-1.309*R173^1.002,L173="Oak",0.08*P173^-0.338*Q173^0.973*R173^0.634,L173="Aspen",1.155*P173^0.532*Q173^-0.906*R173^0.735)</f>
        <v>4.01976516589211</v>
      </c>
      <c r="Y173" s="3" t="n">
        <f aca="false">U173+W173+X173</f>
        <v>179.191449274279</v>
      </c>
    </row>
    <row r="174" customFormat="false" ht="13.8" hidden="false" customHeight="false" outlineLevel="0" collapsed="false">
      <c r="A174" s="0" t="s">
        <v>458</v>
      </c>
      <c r="B174" s="0" t="n">
        <v>5.64</v>
      </c>
      <c r="D174" s="0" t="s">
        <v>345</v>
      </c>
      <c r="E174" s="1" t="n">
        <v>99.9328056736299</v>
      </c>
      <c r="F174" s="2" t="s">
        <v>459</v>
      </c>
      <c r="G174" s="0" t="n">
        <v>51.20834</v>
      </c>
      <c r="H174" s="0" t="n">
        <v>30.27981</v>
      </c>
      <c r="I174" s="0" t="s">
        <v>40</v>
      </c>
      <c r="J174" s="0" t="s">
        <v>34</v>
      </c>
      <c r="K174" s="0" t="n">
        <v>1</v>
      </c>
      <c r="L174" s="0" t="s">
        <v>35</v>
      </c>
      <c r="M174" s="0" t="n">
        <v>0</v>
      </c>
      <c r="N174" s="0" t="n">
        <v>21</v>
      </c>
      <c r="O174" s="0" t="n">
        <v>27</v>
      </c>
      <c r="P174" s="3" t="n">
        <v>15.1013244452266</v>
      </c>
      <c r="Q174" s="3" t="n">
        <v>12.056399410313</v>
      </c>
      <c r="R174" s="3" t="n">
        <v>35.8460967758161</v>
      </c>
      <c r="S174" s="0" t="n">
        <v>2000</v>
      </c>
      <c r="T174" s="1" t="n">
        <f aca="false" t="array" ref="T174:T174">_xlfn.IFS(AND(L174="Pine",J174="n"),0.959*P174^-0.347*Q174^1.386*R174^0.762,AND(L174="Pine",J174="a"),1.018*P174^-0.293*Q174^1.331*R174^0.761,L174="Spruce",3.017*P174^0.058*Q174^0.411*R174^0.967,L174="Birch",1.688*P174^0.067*Q174^0.784*R174^0.715,L174="Alder",0.737*P174^-0.1*Q174^0.965*R174^1.003,L174="Oak",0.685*P174^-0.0024*Q174^0.906*R174^0.974,L174="Aspen",0.863*P174^-0.063*Q174^0.913*R174^0.971)</f>
        <v>192.454158084765</v>
      </c>
      <c r="U174" s="3" t="n">
        <f aca="false" t="array" ref="U174:U174">_xlfn.IFS(AND(L174="Pine",J174="n"),0.279*P174^-0.324*Q174^1.394*R174^0.845,AND(L174="Pine",J174="a"),0.55*P174^-0.6*Q174^1.75*R174^0.573,L174="Spruce",1.597*P174^0.098*Q174^0.407*R174^0.89,L174="Birch",0.853*P174^0.058*Q174^0.788*R174^0.733,L174="Alder",0.232*P174^-0.095*Q174^1.058*R174^1.016,L174="Oak",0.27*P174^-0.098*Q174^1.086*R174^1.027,L174="Aspen",0.305*P174^-0.0093*Q174^0.806*R174^1.079)</f>
        <v>65.4304198532976</v>
      </c>
      <c r="V174" s="3" t="n">
        <f aca="false">_xlfn.IFS(AND(L174="Pine",J174="n"),0.198*P174^-0.757*Q174^1.342*R174^0.642,AND(L174="Pine",J174="a"),0.144*P174^-0.507*Q174^1.299*R174^0.524,L174="Spruce",0.068*P174^0.082*Q174^0.787*R174^1.11,L174="Birch",0.183*P174^-0.171*Q174^0.806*R174^0.803,L174="Alder",0.048*P174^0.156*Q174^0.514*R174^1.165,L174="Oak",0.132*P174^-0.037*Q174^0.633*R174^1.039,L174="Aspen",0.445*P174^0.651*Q174^-0.617*R174^1.049)</f>
        <v>6.02047984274353</v>
      </c>
      <c r="W174" s="3" t="n">
        <f aca="false" t="array" ref="W174:W174">_xlfn.IFS(AND(L174="Pine",J174="n"),0.581*P174^0.761*Q174^-0.689*R174^0.792,AND(L174="Pine",J174="a"),0.696*P174^0.847*Q174^-0.748*R174^0.771,L174="Spruce",12.54*P174^0.786*Q174^-0.074*R174^-0.239,L174="Birch",1.055*P174^-0.104*Q174^0.827*R174^0.109,L174="Alder",0.883*P174^1.273*Q174^-1.987*R174^1.338,L174="Oak",0.379*P174^0.44*Q174^0.341*R174^0.584,L174="Aspen",1.135*P174^1.66*Q174^-1.585*R174^0.923)</f>
        <v>17.019973362145</v>
      </c>
      <c r="X174" s="3" t="n">
        <f aca="false" t="array" ref="X174:X174">_xlfn.IFS(AND(L174="Pine",J174="n"),1.788*P174^-0.142*Q174^-0.312*R174^0.712,AND(L174="Pine",J174="a"),2.379*P174^0.085*Q174^-0.335*R174^0.505,L174="Spruce",52.76*P174^0.015*Q174^-0.487*R174^0.036,L174="Birch",0.516*P174^-0.613*Q174^0.488*R174^0.626,L174="Alder",2.279*P174^0.226*Q174^-1.309*R174^1.002,L174="Oak",0.08*P174^-0.338*Q174^0.973*R174^0.634,L174="Aspen",1.155*P174^0.532*Q174^-0.906*R174^0.735)</f>
        <v>7.93224210407596</v>
      </c>
      <c r="Y174" s="3" t="n">
        <f aca="false">U174+W174+X174</f>
        <v>90.3826353195184</v>
      </c>
    </row>
    <row r="175" customFormat="false" ht="13.8" hidden="false" customHeight="false" outlineLevel="0" collapsed="false">
      <c r="A175" s="0" t="s">
        <v>460</v>
      </c>
      <c r="B175" s="0" t="n">
        <v>8.92</v>
      </c>
      <c r="D175" s="0" t="s">
        <v>345</v>
      </c>
      <c r="E175" s="1" t="n">
        <v>249.965217712587</v>
      </c>
      <c r="F175" s="2" t="s">
        <v>461</v>
      </c>
      <c r="G175" s="0" t="n">
        <v>51.20916</v>
      </c>
      <c r="H175" s="0" t="n">
        <v>30.2784</v>
      </c>
      <c r="I175" s="0" t="s">
        <v>61</v>
      </c>
      <c r="J175" s="0" t="s">
        <v>34</v>
      </c>
      <c r="K175" s="0" t="n">
        <v>1</v>
      </c>
      <c r="L175" s="0" t="s">
        <v>35</v>
      </c>
      <c r="M175" s="0" t="n">
        <v>0</v>
      </c>
      <c r="N175" s="0" t="n">
        <v>36</v>
      </c>
      <c r="O175" s="0" t="n">
        <v>70</v>
      </c>
      <c r="P175" s="3" t="n">
        <v>22.2642531807597</v>
      </c>
      <c r="Q175" s="3" t="n">
        <v>22.4506597423754</v>
      </c>
      <c r="R175" s="3" t="n">
        <v>51.3973234933339</v>
      </c>
      <c r="S175" s="0" t="n">
        <v>1320</v>
      </c>
      <c r="T175" s="1" t="n">
        <f aca="false" t="array" ref="T175:T175">_xlfn.IFS(AND(L175="Pine",J175="n"),0.959*P175^-0.347*Q175^1.386*R175^0.762,AND(L175="Pine",J175="a"),1.018*P175^-0.293*Q175^1.331*R175^0.761,L175="Spruce",3.017*P175^0.058*Q175^0.411*R175^0.967,L175="Birch",1.688*P175^0.067*Q175^0.784*R175^0.715,L175="Alder",0.737*P175^-0.1*Q175^0.965*R175^1.003,L175="Oak",0.685*P175^-0.0024*Q175^0.906*R175^0.974,L175="Aspen",0.863*P175^-0.063*Q175^0.913*R175^0.971)</f>
        <v>516.904438387698</v>
      </c>
      <c r="U175" s="3" t="n">
        <f aca="false" t="array" ref="U175:U175">_xlfn.IFS(AND(L175="Pine",J175="n"),0.279*P175^-0.324*Q175^1.394*R175^0.845,AND(L175="Pine",J175="a"),0.55*P175^-0.6*Q175^1.75*R175^0.573,L175="Spruce",1.597*P175^0.098*Q175^0.407*R175^0.89,L175="Birch",0.853*P175^0.058*Q175^0.788*R175^0.733,L175="Alder",0.232*P175^-0.095*Q175^1.058*R175^1.016,L175="Oak",0.27*P175^-0.098*Q175^1.086*R175^1.027,L175="Aspen",0.305*P175^-0.0093*Q175^0.806*R175^1.079)</f>
        <v>189.154926852693</v>
      </c>
      <c r="V175" s="3" t="n">
        <f aca="false">_xlfn.IFS(AND(L175="Pine",J175="n"),0.198*P175^-0.757*Q175^1.342*R175^0.642,AND(L175="Pine",J175="a"),0.144*P175^-0.507*Q175^1.299*R175^0.524,L175="Spruce",0.068*P175^0.082*Q175^0.787*R175^1.11,L175="Birch",0.183*P175^-0.171*Q175^0.806*R175^0.803,L175="Alder",0.048*P175^0.156*Q175^0.514*R175^1.165,L175="Oak",0.132*P175^-0.037*Q175^0.633*R175^1.039,L175="Aspen",0.445*P175^0.651*Q175^-0.617*R175^1.049)</f>
        <v>13.3938245059436</v>
      </c>
      <c r="W175" s="3" t="n">
        <f aca="false" t="array" ref="W175:W175">_xlfn.IFS(AND(L175="Pine",J175="n"),0.581*P175^0.761*Q175^-0.689*R175^0.792,AND(L175="Pine",J175="a"),0.696*P175^0.847*Q175^-0.748*R175^0.771,L175="Spruce",12.54*P175^0.786*Q175^-0.074*R175^-0.239,L175="Birch",1.055*P175^-0.104*Q175^0.827*R175^0.109,L175="Alder",0.883*P175^1.273*Q175^-1.987*R175^1.338,L175="Oak",0.379*P175^0.44*Q175^0.341*R175^0.584,L175="Aspen",1.135*P175^1.66*Q175^-1.585*R175^0.923)</f>
        <v>19.6087126869157</v>
      </c>
      <c r="X175" s="3" t="n">
        <f aca="false" t="array" ref="X175:X175">_xlfn.IFS(AND(L175="Pine",J175="n"),1.788*P175^-0.142*Q175^-0.312*R175^0.712,AND(L175="Pine",J175="a"),2.379*P175^0.085*Q175^-0.335*R175^0.505,L175="Spruce",52.76*P175^0.015*Q175^-0.487*R175^0.036,L175="Birch",0.516*P175^-0.613*Q175^0.488*R175^0.626,L175="Alder",2.279*P175^0.226*Q175^-1.309*R175^1.002,L175="Oak",0.08*P175^-0.338*Q175^0.973*R175^0.634,L175="Aspen",1.155*P175^0.532*Q175^-0.906*R175^0.735)</f>
        <v>7.98554086616742</v>
      </c>
      <c r="Y175" s="3" t="n">
        <f aca="false">U175+W175+X175</f>
        <v>216.749180405776</v>
      </c>
    </row>
    <row r="176" customFormat="false" ht="13.8" hidden="false" customHeight="false" outlineLevel="0" collapsed="false">
      <c r="A176" s="0" t="s">
        <v>462</v>
      </c>
      <c r="B176" s="0" t="n">
        <v>8.92</v>
      </c>
      <c r="D176" s="0" t="s">
        <v>345</v>
      </c>
      <c r="E176" s="1" t="n">
        <v>249.965217712587</v>
      </c>
      <c r="F176" s="2" t="s">
        <v>463</v>
      </c>
      <c r="G176" s="0" t="n">
        <v>51.29543</v>
      </c>
      <c r="H176" s="0" t="n">
        <v>29.64194</v>
      </c>
      <c r="I176" s="0" t="s">
        <v>61</v>
      </c>
      <c r="J176" s="0" t="s">
        <v>29</v>
      </c>
      <c r="K176" s="0" t="n">
        <v>0</v>
      </c>
      <c r="L176" s="0" t="s">
        <v>30</v>
      </c>
      <c r="M176" s="0" t="n">
        <v>2</v>
      </c>
      <c r="N176" s="0" t="n">
        <v>36</v>
      </c>
      <c r="O176" s="0" t="n">
        <v>30</v>
      </c>
      <c r="P176" s="3" t="n">
        <v>15.2816691419722</v>
      </c>
      <c r="Q176" s="3" t="n">
        <v>19.8200988324741</v>
      </c>
      <c r="R176" s="3" t="n">
        <v>24.9477166241026</v>
      </c>
      <c r="S176" s="0" t="n">
        <v>1360</v>
      </c>
      <c r="T176" s="1" t="n">
        <f aca="false" t="array" ref="T176:T176">_xlfn.IFS(AND(L176="Pine",J176="n"),0.959*P176^-0.347*Q176^1.386*R176^0.762,AND(L176="Pine",J176="a"),1.018*P176^-0.293*Q176^1.331*R176^0.761,L176="Spruce",3.017*P176^0.058*Q176^0.411*R176^0.967,L176="Birch",1.688*P176^0.067*Q176^0.784*R176^0.715,L176="Alder",0.737*P176^-0.1*Q176^0.965*R176^1.003,L176="Oak",0.685*P176^-0.0024*Q176^0.906*R176^0.974,L176="Aspen",0.863*P176^-0.063*Q176^0.913*R176^0.971)</f>
        <v>210.145390670339</v>
      </c>
      <c r="U176" s="3" t="n">
        <f aca="false" t="array" ref="U176:U176">_xlfn.IFS(AND(L176="Pine",J176="n"),0.279*P176^-0.324*Q176^1.394*R176^0.845,AND(L176="Pine",J176="a"),0.55*P176^-0.6*Q176^1.75*R176^0.573,L176="Spruce",1.597*P176^0.098*Q176^0.407*R176^0.89,L176="Birch",0.853*P176^0.058*Q176^0.788*R176^0.733,L176="Alder",0.232*P176^-0.095*Q176^1.058*R176^1.016,L176="Oak",0.27*P176^-0.098*Q176^1.086*R176^1.027,L176="Aspen",0.305*P176^-0.0093*Q176^0.806*R176^1.079)</f>
        <v>111.115308935464</v>
      </c>
      <c r="V176" s="3" t="n">
        <f aca="false">_xlfn.IFS(AND(L176="Pine",J176="n"),0.198*P176^-0.757*Q176^1.342*R176^0.642,AND(L176="Pine",J176="a"),0.144*P176^-0.507*Q176^1.299*R176^0.524,L176="Spruce",0.068*P176^0.082*Q176^0.787*R176^1.11,L176="Birch",0.183*P176^-0.171*Q176^0.806*R176^0.803,L176="Alder",0.048*P176^0.156*Q176^0.514*R176^1.165,L176="Oak",0.132*P176^-0.037*Q176^0.633*R176^1.039,L176="Aspen",0.445*P176^0.651*Q176^-0.617*R176^1.049)</f>
        <v>16.8748882680111</v>
      </c>
      <c r="W176" s="3" t="n">
        <f aca="false" t="array" ref="W176:W176">_xlfn.IFS(AND(L176="Pine",J176="n"),0.581*P176^0.761*Q176^-0.689*R176^0.792,AND(L176="Pine",J176="a"),0.696*P176^0.847*Q176^-0.748*R176^0.771,L176="Spruce",12.54*P176^0.786*Q176^-0.074*R176^-0.239,L176="Birch",1.055*P176^-0.104*Q176^0.827*R176^0.109,L176="Alder",0.883*P176^1.273*Q176^-1.987*R176^1.338,L176="Oak",0.379*P176^0.44*Q176^0.341*R176^0.584,L176="Aspen",1.135*P176^1.66*Q176^-1.585*R176^0.923)</f>
        <v>13.3377190259783</v>
      </c>
      <c r="X176" s="3" t="n">
        <f aca="false" t="array" ref="X176:X176">_xlfn.IFS(AND(L176="Pine",J176="n"),1.788*P176^-0.142*Q176^-0.312*R176^0.712,AND(L176="Pine",J176="a"),2.379*P176^0.085*Q176^-0.335*R176^0.505,L176="Spruce",52.76*P176^0.015*Q176^-0.487*R176^0.036,L176="Birch",0.516*P176^-0.613*Q176^0.488*R176^0.626,L176="Alder",2.279*P176^0.226*Q176^-1.309*R176^1.002,L176="Oak",0.08*P176^-0.338*Q176^0.973*R176^0.634,L176="Aspen",1.155*P176^0.532*Q176^-0.906*R176^0.735)</f>
        <v>3.1209148958681</v>
      </c>
      <c r="Y176" s="3" t="n">
        <f aca="false">U176+W176+X176</f>
        <v>127.57394285731</v>
      </c>
    </row>
    <row r="177" customFormat="false" ht="13.8" hidden="false" customHeight="false" outlineLevel="0" collapsed="false">
      <c r="A177" s="0" t="s">
        <v>464</v>
      </c>
      <c r="B177" s="0" t="n">
        <v>8.92</v>
      </c>
      <c r="D177" s="0" t="s">
        <v>345</v>
      </c>
      <c r="E177" s="1" t="n">
        <v>249.965217712587</v>
      </c>
      <c r="F177" s="2" t="s">
        <v>465</v>
      </c>
      <c r="G177" s="0" t="n">
        <v>51.29527</v>
      </c>
      <c r="H177" s="0" t="n">
        <v>29.64288</v>
      </c>
      <c r="I177" s="0" t="s">
        <v>40</v>
      </c>
      <c r="J177" s="0" t="s">
        <v>34</v>
      </c>
      <c r="K177" s="0" t="n">
        <v>1</v>
      </c>
      <c r="L177" s="0" t="s">
        <v>35</v>
      </c>
      <c r="M177" s="0" t="n">
        <v>0</v>
      </c>
      <c r="N177" s="0" t="n">
        <v>42</v>
      </c>
      <c r="O177" s="0" t="n">
        <v>65</v>
      </c>
      <c r="P177" s="3" t="n">
        <v>23.8814781787058</v>
      </c>
      <c r="Q177" s="3" t="n">
        <v>26.2468439478307</v>
      </c>
      <c r="R177" s="3" t="n">
        <v>71.679125862173</v>
      </c>
      <c r="S177" s="0" t="n">
        <v>1600</v>
      </c>
      <c r="T177" s="1" t="n">
        <f aca="false" t="array" ref="T177:T177">_xlfn.IFS(AND(L177="Pine",J177="n"),0.959*P177^-0.347*Q177^1.386*R177^0.762,AND(L177="Pine",J177="a"),1.018*P177^-0.293*Q177^1.331*R177^0.761,L177="Spruce",3.017*P177^0.058*Q177^0.411*R177^0.967,L177="Birch",1.688*P177^0.067*Q177^0.784*R177^0.715,L177="Alder",0.737*P177^-0.1*Q177^0.965*R177^1.003,L177="Oak",0.685*P177^-0.0024*Q177^0.906*R177^0.974,L177="Aspen",0.863*P177^-0.063*Q177^0.913*R177^0.971)</f>
        <v>803.010632463908</v>
      </c>
      <c r="U177" s="3" t="n">
        <f aca="false" t="array" ref="U177:U177">_xlfn.IFS(AND(L177="Pine",J177="n"),0.279*P177^-0.324*Q177^1.394*R177^0.845,AND(L177="Pine",J177="a"),0.55*P177^-0.6*Q177^1.75*R177^0.573,L177="Spruce",1.597*P177^0.098*Q177^0.407*R177^0.89,L177="Birch",0.853*P177^0.058*Q177^0.788*R177^0.733,L177="Alder",0.232*P177^-0.095*Q177^1.058*R177^1.016,L177="Oak",0.27*P177^-0.098*Q177^1.086*R177^1.027,L177="Aspen",0.305*P177^-0.0093*Q177^0.806*R177^1.079)</f>
        <v>288.436946999079</v>
      </c>
      <c r="V177" s="3" t="n">
        <f aca="false">_xlfn.IFS(AND(L177="Pine",J177="n"),0.198*P177^-0.757*Q177^1.342*R177^0.642,AND(L177="Pine",J177="a"),0.144*P177^-0.507*Q177^1.299*R177^0.524,L177="Spruce",0.068*P177^0.082*Q177^0.787*R177^1.11,L177="Birch",0.183*P177^-0.171*Q177^0.806*R177^0.803,L177="Alder",0.048*P177^0.156*Q177^0.514*R177^1.165,L177="Oak",0.132*P177^-0.037*Q177^0.633*R177^1.039,L177="Aspen",0.445*P177^0.651*Q177^-0.617*R177^1.049)</f>
        <v>18.8491762425012</v>
      </c>
      <c r="W177" s="3" t="n">
        <f aca="false" t="array" ref="W177:W177">_xlfn.IFS(AND(L177="Pine",J177="n"),0.581*P177^0.761*Q177^-0.689*R177^0.792,AND(L177="Pine",J177="a"),0.696*P177^0.847*Q177^-0.748*R177^0.771,L177="Spruce",12.54*P177^0.786*Q177^-0.074*R177^-0.239,L177="Birch",1.055*P177^-0.104*Q177^0.827*R177^0.109,L177="Alder",0.883*P177^1.273*Q177^-1.987*R177^1.338,L177="Oak",0.379*P177^0.44*Q177^0.341*R177^0.584,L177="Aspen",1.135*P177^1.66*Q177^-1.585*R177^0.923)</f>
        <v>23.9257295468287</v>
      </c>
      <c r="X177" s="3" t="n">
        <f aca="false" t="array" ref="X177:X177">_xlfn.IFS(AND(L177="Pine",J177="n"),1.788*P177^-0.142*Q177^-0.312*R177^0.712,AND(L177="Pine",J177="a"),2.379*P177^0.085*Q177^-0.335*R177^0.505,L177="Spruce",52.76*P177^0.015*Q177^-0.487*R177^0.036,L177="Birch",0.516*P177^-0.613*Q177^0.488*R177^0.626,L177="Alder",2.279*P177^0.226*Q177^-1.309*R177^1.002,L177="Oak",0.08*P177^-0.338*Q177^0.973*R177^0.634,L177="Aspen",1.155*P177^0.532*Q177^-0.906*R177^0.735)</f>
        <v>9.01803950074026</v>
      </c>
      <c r="Y177" s="3" t="n">
        <f aca="false">U177+W177+X177</f>
        <v>321.380716046649</v>
      </c>
    </row>
    <row r="178" customFormat="false" ht="13.8" hidden="false" customHeight="false" outlineLevel="0" collapsed="false">
      <c r="A178" s="0" t="s">
        <v>466</v>
      </c>
      <c r="B178" s="0" t="n">
        <v>8.92</v>
      </c>
      <c r="D178" s="0" t="s">
        <v>345</v>
      </c>
      <c r="E178" s="1" t="n">
        <v>249.965217712587</v>
      </c>
      <c r="F178" s="2" t="s">
        <v>467</v>
      </c>
      <c r="G178" s="0" t="n">
        <v>51.29391</v>
      </c>
      <c r="H178" s="0" t="n">
        <v>29.64325</v>
      </c>
      <c r="I178" s="0" t="s">
        <v>33</v>
      </c>
      <c r="J178" s="0" t="s">
        <v>29</v>
      </c>
      <c r="K178" s="0" t="n">
        <v>0</v>
      </c>
      <c r="L178" s="0" t="s">
        <v>182</v>
      </c>
      <c r="M178" s="0" t="n">
        <v>3</v>
      </c>
      <c r="N178" s="0" t="n">
        <v>34</v>
      </c>
      <c r="O178" s="0" t="n">
        <v>35</v>
      </c>
      <c r="P178" s="3" t="n">
        <v>18.2722467146216</v>
      </c>
      <c r="Q178" s="3" t="n">
        <v>21.4432229897614</v>
      </c>
      <c r="R178" s="3" t="n">
        <v>33.5694463994852</v>
      </c>
      <c r="S178" s="0" t="n">
        <v>1280</v>
      </c>
      <c r="T178" s="1" t="n">
        <f aca="false" t="array" ref="T178:T178">_xlfn.IFS(AND(L178="Pine",J178="n"),0.959*P178^-0.347*Q178^1.386*R178^0.762,AND(L178="Pine",J178="a"),1.018*P178^-0.293*Q178^1.331*R178^0.761,L178="Spruce",3.017*P178^0.058*Q178^0.411*R178^0.967,L178="Birch",1.688*P178^0.067*Q178^0.784*R178^0.715,L178="Alder",0.737*P178^-0.1*Q178^0.965*R178^1.003,L178="Oak",0.685*P178^-0.0024*Q178^0.906*R178^0.974,L178="Aspen",0.863*P178^-0.063*Q178^0.913*R178^0.971)</f>
        <v>360.168074697905</v>
      </c>
      <c r="U178" s="3" t="n">
        <f aca="false" t="array" ref="U178:U178">_xlfn.IFS(AND(L178="Pine",J178="n"),0.279*P178^-0.324*Q178^1.394*R178^0.845,AND(L178="Pine",J178="a"),0.55*P178^-0.6*Q178^1.75*R178^0.573,L178="Spruce",1.597*P178^0.098*Q178^0.407*R178^0.89,L178="Birch",0.853*P178^0.058*Q178^0.788*R178^0.733,L178="Alder",0.232*P178^-0.095*Q178^1.058*R178^1.016,L178="Oak",0.27*P178^-0.098*Q178^1.086*R178^1.027,L178="Aspen",0.305*P178^-0.0093*Q178^0.806*R178^1.079)</f>
        <v>160.133398663196</v>
      </c>
      <c r="V178" s="3" t="n">
        <f aca="false">_xlfn.IFS(AND(L178="Pine",J178="n"),0.198*P178^-0.757*Q178^1.342*R178^0.642,AND(L178="Pine",J178="a"),0.144*P178^-0.507*Q178^1.299*R178^0.524,L178="Spruce",0.068*P178^0.082*Q178^0.787*R178^1.11,L178="Birch",0.183*P178^-0.171*Q178^0.806*R178^0.803,L178="Alder",0.048*P178^0.156*Q178^0.514*R178^1.165,L178="Oak",0.132*P178^-0.037*Q178^0.633*R178^1.039,L178="Aspen",0.445*P178^0.651*Q178^-0.617*R178^1.049)</f>
        <v>21.8820921349983</v>
      </c>
      <c r="W178" s="3" t="n">
        <f aca="false" t="array" ref="W178:W178">_xlfn.IFS(AND(L178="Pine",J178="n"),0.581*P178^0.761*Q178^-0.689*R178^0.792,AND(L178="Pine",J178="a"),0.696*P178^0.847*Q178^-0.748*R178^0.771,L178="Spruce",12.54*P178^0.786*Q178^-0.074*R178^-0.239,L178="Birch",1.055*P178^-0.104*Q178^0.827*R178^0.109,L178="Alder",0.883*P178^1.273*Q178^-1.987*R178^1.338,L178="Oak",0.379*P178^0.44*Q178^0.341*R178^0.584,L178="Aspen",1.135*P178^1.66*Q178^-1.585*R178^0.923)</f>
        <v>8.88508967732671</v>
      </c>
      <c r="X178" s="3" t="n">
        <f aca="false" t="array" ref="X178:X178">_xlfn.IFS(AND(L178="Pine",J178="n"),1.788*P178^-0.142*Q178^-0.312*R178^0.712,AND(L178="Pine",J178="a"),2.379*P178^0.085*Q178^-0.335*R178^0.505,L178="Spruce",52.76*P178^0.015*Q178^-0.487*R178^0.036,L178="Birch",0.516*P178^-0.613*Q178^0.488*R178^0.626,L178="Alder",2.279*P178^0.226*Q178^-1.309*R178^1.002,L178="Oak",0.08*P178^-0.338*Q178^0.973*R178^0.634,L178="Aspen",1.155*P178^0.532*Q178^-0.906*R178^0.735)</f>
        <v>2.68687017539446</v>
      </c>
      <c r="Y178" s="3" t="n">
        <f aca="false">U178+W178+X178</f>
        <v>171.705358515917</v>
      </c>
    </row>
    <row r="179" customFormat="false" ht="13.8" hidden="false" customHeight="false" outlineLevel="0" collapsed="false">
      <c r="A179" s="0" t="s">
        <v>468</v>
      </c>
      <c r="B179" s="0" t="n">
        <v>8.92</v>
      </c>
      <c r="D179" s="0" t="s">
        <v>345</v>
      </c>
      <c r="E179" s="1" t="n">
        <v>249.965217712587</v>
      </c>
      <c r="F179" s="2" t="s">
        <v>469</v>
      </c>
      <c r="G179" s="0" t="n">
        <v>51.29349</v>
      </c>
      <c r="H179" s="0" t="n">
        <v>29.64342</v>
      </c>
      <c r="I179" s="0" t="s">
        <v>28</v>
      </c>
      <c r="J179" s="0" t="s">
        <v>29</v>
      </c>
      <c r="K179" s="0" t="n">
        <v>0</v>
      </c>
      <c r="L179" s="0" t="s">
        <v>182</v>
      </c>
      <c r="M179" s="0" t="n">
        <v>3</v>
      </c>
      <c r="N179" s="0" t="n">
        <v>43</v>
      </c>
      <c r="O179" s="0" t="n">
        <v>35</v>
      </c>
      <c r="P179" s="3" t="n">
        <v>14.442262543259</v>
      </c>
      <c r="Q179" s="3" t="n">
        <v>21.170057864786</v>
      </c>
      <c r="R179" s="3" t="n">
        <v>24.9037282068813</v>
      </c>
      <c r="S179" s="0" t="n">
        <v>1520</v>
      </c>
      <c r="T179" s="1" t="n">
        <f aca="false" t="array" ref="T179:T179">_xlfn.IFS(AND(L179="Pine",J179="n"),0.959*P179^-0.347*Q179^1.386*R179^0.762,AND(L179="Pine",J179="a"),1.018*P179^-0.293*Q179^1.331*R179^0.761,L179="Spruce",3.017*P179^0.058*Q179^0.411*R179^0.967,L179="Birch",1.688*P179^0.067*Q179^0.784*R179^0.715,L179="Alder",0.737*P179^-0.1*Q179^0.965*R179^1.003,L179="Oak",0.685*P179^-0.0024*Q179^0.906*R179^0.974,L179="Aspen",0.863*P179^-0.063*Q179^0.913*R179^0.971)</f>
        <v>269.947244548524</v>
      </c>
      <c r="U179" s="3" t="n">
        <f aca="false" t="array" ref="U179:U179">_xlfn.IFS(AND(L179="Pine",J179="n"),0.279*P179^-0.324*Q179^1.394*R179^0.845,AND(L179="Pine",J179="a"),0.55*P179^-0.6*Q179^1.75*R179^0.573,L179="Spruce",1.597*P179^0.098*Q179^0.407*R179^0.89,L179="Birch",0.853*P179^0.058*Q179^0.788*R179^0.733,L179="Alder",0.232*P179^-0.095*Q179^1.058*R179^1.016,L179="Oak",0.27*P179^-0.098*Q179^1.086*R179^1.027,L179="Aspen",0.305*P179^-0.0093*Q179^0.806*R179^1.079)</f>
        <v>119.272729780333</v>
      </c>
      <c r="V179" s="3" t="n">
        <f aca="false">_xlfn.IFS(AND(L179="Pine",J179="n"),0.198*P179^-0.757*Q179^1.342*R179^0.642,AND(L179="Pine",J179="a"),0.144*P179^-0.507*Q179^1.299*R179^0.524,L179="Spruce",0.068*P179^0.082*Q179^0.787*R179^1.11,L179="Birch",0.183*P179^-0.171*Q179^0.806*R179^0.803,L179="Alder",0.048*P179^0.156*Q179^0.514*R179^1.165,L179="Oak",0.132*P179^-0.037*Q179^0.633*R179^1.039,L179="Aspen",0.445*P179^0.651*Q179^-0.617*R179^1.049)</f>
        <v>14.7983554251683</v>
      </c>
      <c r="W179" s="3" t="n">
        <f aca="false" t="array" ref="W179:W179">_xlfn.IFS(AND(L179="Pine",J179="n"),0.581*P179^0.761*Q179^-0.689*R179^0.792,AND(L179="Pine",J179="a"),0.696*P179^0.847*Q179^-0.748*R179^0.771,L179="Spruce",12.54*P179^0.786*Q179^-0.074*R179^-0.239,L179="Birch",1.055*P179^-0.104*Q179^0.827*R179^0.109,L179="Alder",0.883*P179^1.273*Q179^-1.987*R179^1.338,L179="Oak",0.379*P179^0.44*Q179^0.341*R179^0.584,L179="Aspen",1.135*P179^1.66*Q179^-1.585*R179^0.923)</f>
        <v>4.53073205798982</v>
      </c>
      <c r="X179" s="3" t="n">
        <f aca="false" t="array" ref="X179:X179">_xlfn.IFS(AND(L179="Pine",J179="n"),1.788*P179^-0.142*Q179^-0.312*R179^0.712,AND(L179="Pine",J179="a"),2.379*P179^0.085*Q179^-0.335*R179^0.505,L179="Spruce",52.76*P179^0.015*Q179^-0.487*R179^0.036,L179="Birch",0.516*P179^-0.613*Q179^0.488*R179^0.626,L179="Alder",2.279*P179^0.226*Q179^-1.309*R179^1.002,L179="Oak",0.08*P179^-0.338*Q179^0.973*R179^0.634,L179="Aspen",1.155*P179^0.532*Q179^-0.906*R179^0.735)</f>
        <v>1.92091712399725</v>
      </c>
      <c r="Y179" s="3" t="n">
        <f aca="false">U179+W179+X179</f>
        <v>125.72437896232</v>
      </c>
    </row>
    <row r="180" customFormat="false" ht="13.8" hidden="false" customHeight="false" outlineLevel="0" collapsed="false">
      <c r="A180" s="0" t="s">
        <v>470</v>
      </c>
      <c r="B180" s="0" t="n">
        <v>17.84</v>
      </c>
      <c r="D180" s="0" t="s">
        <v>345</v>
      </c>
      <c r="E180" s="1" t="n">
        <v>999.860870850348</v>
      </c>
      <c r="F180" s="2" t="s">
        <v>471</v>
      </c>
      <c r="G180" s="0" t="n">
        <v>51.29069</v>
      </c>
      <c r="H180" s="0" t="n">
        <v>29.64244</v>
      </c>
      <c r="I180" s="0" t="s">
        <v>28</v>
      </c>
      <c r="J180" s="0" t="s">
        <v>29</v>
      </c>
      <c r="K180" s="0" t="n">
        <v>0</v>
      </c>
      <c r="L180" s="0" t="s">
        <v>182</v>
      </c>
      <c r="M180" s="0" t="n">
        <v>3</v>
      </c>
      <c r="N180" s="0" t="n">
        <v>39</v>
      </c>
      <c r="O180" s="0" t="n">
        <v>65</v>
      </c>
      <c r="P180" s="3" t="n">
        <v>35.1648134157442</v>
      </c>
      <c r="Q180" s="3" t="n">
        <v>27.0313521928489</v>
      </c>
      <c r="R180" s="3" t="n">
        <v>37.8818823020773</v>
      </c>
      <c r="S180" s="0" t="n">
        <v>390</v>
      </c>
      <c r="T180" s="1" t="n">
        <f aca="false" t="array" ref="T180:T180">_xlfn.IFS(AND(L180="Pine",J180="n"),0.959*P180^-0.347*Q180^1.386*R180^0.762,AND(L180="Pine",J180="a"),1.018*P180^-0.293*Q180^1.331*R180^0.761,L180="Spruce",3.017*P180^0.058*Q180^0.411*R180^0.967,L180="Birch",1.688*P180^0.067*Q180^0.784*R180^0.715,L180="Alder",0.737*P180^-0.1*Q180^0.965*R180^1.003,L180="Oak",0.685*P180^-0.0024*Q180^0.906*R180^0.974,L180="Aspen",0.863*P180^-0.063*Q180^0.913*R180^0.971)</f>
        <v>476.18520761269</v>
      </c>
      <c r="U180" s="3" t="n">
        <f aca="false" t="array" ref="U180:U180">_xlfn.IFS(AND(L180="Pine",J180="n"),0.279*P180^-0.324*Q180^1.394*R180^0.845,AND(L180="Pine",J180="a"),0.55*P180^-0.6*Q180^1.75*R180^0.573,L180="Spruce",1.597*P180^0.098*Q180^0.407*R180^0.89,L180="Birch",0.853*P180^0.058*Q180^0.788*R180^0.733,L180="Alder",0.232*P180^-0.095*Q180^1.058*R180^1.016,L180="Oak",0.27*P180^-0.098*Q180^1.086*R180^1.027,L180="Aspen",0.305*P180^-0.0093*Q180^0.806*R180^1.079)</f>
        <v>217.375328678075</v>
      </c>
      <c r="V180" s="3" t="n">
        <f aca="false">_xlfn.IFS(AND(L180="Pine",J180="n"),0.198*P180^-0.757*Q180^1.342*R180^0.642,AND(L180="Pine",J180="a"),0.144*P180^-0.507*Q180^1.299*R180^0.524,L180="Spruce",0.068*P180^0.082*Q180^0.787*R180^1.11,L180="Birch",0.183*P180^-0.171*Q180^0.806*R180^0.803,L180="Alder",0.048*P180^0.156*Q180^0.514*R180^1.165,L180="Oak",0.132*P180^-0.037*Q180^0.633*R180^1.039,L180="Aspen",0.445*P180^0.651*Q180^-0.617*R180^1.049)</f>
        <v>31.4258421981984</v>
      </c>
      <c r="W180" s="3" t="n">
        <f aca="false" t="array" ref="W180:W180">_xlfn.IFS(AND(L180="Pine",J180="n"),0.581*P180^0.761*Q180^-0.689*R180^0.792,AND(L180="Pine",J180="a"),0.696*P180^0.847*Q180^-0.748*R180^0.771,L180="Spruce",12.54*P180^0.786*Q180^-0.074*R180^-0.239,L180="Birch",1.055*P180^-0.104*Q180^0.827*R180^0.109,L180="Alder",0.883*P180^1.273*Q180^-1.987*R180^1.338,L180="Oak",0.379*P180^0.44*Q180^0.341*R180^0.584,L180="Aspen",1.135*P180^1.66*Q180^-1.585*R180^0.923)</f>
        <v>15.1696913691638</v>
      </c>
      <c r="X180" s="3" t="n">
        <f aca="false" t="array" ref="X180:X180">_xlfn.IFS(AND(L180="Pine",J180="n"),1.788*P180^-0.142*Q180^-0.312*R180^0.712,AND(L180="Pine",J180="a"),2.379*P180^0.085*Q180^-0.335*R180^0.505,L180="Spruce",52.76*P180^0.015*Q180^-0.487*R180^0.036,L180="Birch",0.516*P180^-0.613*Q180^0.488*R180^0.626,L180="Alder",2.279*P180^0.226*Q180^-1.309*R180^1.002,L180="Oak",0.08*P180^-0.338*Q180^0.973*R180^0.634,L180="Aspen",1.155*P180^0.532*Q180^-0.906*R180^0.735)</f>
        <v>2.59679882612147</v>
      </c>
      <c r="Y180" s="3" t="n">
        <f aca="false">U180+W180+X180</f>
        <v>235.14181887336</v>
      </c>
    </row>
    <row r="181" customFormat="false" ht="13.8" hidden="false" customHeight="false" outlineLevel="0" collapsed="false">
      <c r="A181" s="0" t="s">
        <v>472</v>
      </c>
      <c r="B181" s="0" t="n">
        <v>5.64</v>
      </c>
      <c r="D181" s="0" t="s">
        <v>345</v>
      </c>
      <c r="E181" s="1" t="n">
        <v>99.9328056736299</v>
      </c>
      <c r="F181" s="2" t="s">
        <v>473</v>
      </c>
      <c r="G181" s="0" t="n">
        <v>51.28484</v>
      </c>
      <c r="H181" s="0" t="n">
        <v>29.64296</v>
      </c>
      <c r="I181" s="0" t="s">
        <v>40</v>
      </c>
      <c r="J181" s="0" t="s">
        <v>29</v>
      </c>
      <c r="K181" s="0" t="n">
        <v>0</v>
      </c>
      <c r="L181" s="0" t="s">
        <v>333</v>
      </c>
      <c r="M181" s="0" t="n">
        <v>4</v>
      </c>
      <c r="N181" s="0" t="n">
        <v>16</v>
      </c>
      <c r="O181" s="0" t="n">
        <v>30</v>
      </c>
      <c r="P181" s="3" t="n">
        <v>19.9767722260486</v>
      </c>
      <c r="Q181" s="3" t="n">
        <v>21.4443308961073</v>
      </c>
      <c r="R181" s="3" t="n">
        <v>43.9097002162869</v>
      </c>
      <c r="S181" s="0" t="n">
        <v>1400</v>
      </c>
      <c r="T181" s="1" t="n">
        <f aca="false" t="array" ref="T181:T181">_xlfn.IFS(AND(L181="Pine",J181="n"),0.959*P181^-0.347*Q181^1.386*R181^0.762,AND(L181="Pine",J181="a"),1.018*P181^-0.293*Q181^1.331*R181^0.761,L181="Spruce",3.017*P181^0.058*Q181^0.411*R181^0.967,L181="Birch",1.688*P181^0.067*Q181^0.784*R181^0.715,L181="Alder",0.737*P181^-0.1*Q181^0.965*R181^1.003,L181="Oak",0.685*P181^-0.0024*Q181^0.906*R181^0.974,L181="Aspen",0.863*P181^-0.063*Q181^0.913*R181^0.971)</f>
        <v>461.840730629067</v>
      </c>
      <c r="U181" s="3" t="n">
        <f aca="false" t="array" ref="U181:U181">_xlfn.IFS(AND(L181="Pine",J181="n"),0.279*P181^-0.324*Q181^1.394*R181^0.845,AND(L181="Pine",J181="a"),0.55*P181^-0.6*Q181^1.75*R181^0.573,L181="Spruce",1.597*P181^0.098*Q181^0.407*R181^0.89,L181="Birch",0.853*P181^0.058*Q181^0.788*R181^0.733,L181="Alder",0.232*P181^-0.095*Q181^1.058*R181^1.016,L181="Oak",0.27*P181^-0.098*Q181^1.086*R181^1.027,L181="Aspen",0.305*P181^-0.0093*Q181^0.806*R181^1.079)</f>
        <v>207.761742097541</v>
      </c>
      <c r="V181" s="3" t="n">
        <f aca="false">_xlfn.IFS(AND(L181="Pine",J181="n"),0.198*P181^-0.757*Q181^1.342*R181^0.642,AND(L181="Pine",J181="a"),0.144*P181^-0.507*Q181^1.299*R181^0.524,L181="Spruce",0.068*P181^0.082*Q181^0.787*R181^1.11,L181="Birch",0.183*P181^-0.171*Q181^0.806*R181^0.803,L181="Alder",0.048*P181^0.156*Q181^0.514*R181^1.165,L181="Oak",0.132*P181^-0.037*Q181^0.633*R181^1.039,L181="Aspen",0.445*P181^0.651*Q181^-0.617*R181^1.049)</f>
        <v>24.9245953112458</v>
      </c>
      <c r="W181" s="3" t="n">
        <f aca="false" t="array" ref="W181:W181">_xlfn.IFS(AND(L181="Pine",J181="n"),0.581*P181^0.761*Q181^-0.689*R181^0.792,AND(L181="Pine",J181="a"),0.696*P181^0.847*Q181^-0.748*R181^0.771,L181="Spruce",12.54*P181^0.786*Q181^-0.074*R181^-0.239,L181="Birch",1.055*P181^-0.104*Q181^0.827*R181^0.109,L181="Alder",0.883*P181^1.273*Q181^-1.987*R181^1.338,L181="Oak",0.379*P181^0.44*Q181^0.341*R181^0.584,L181="Aspen",1.135*P181^1.66*Q181^-1.585*R181^0.923)</f>
        <v>41.6697497614142</v>
      </c>
      <c r="X181" s="3" t="n">
        <f aca="false" t="array" ref="X181:X181">_xlfn.IFS(AND(L181="Pine",J181="n"),1.788*P181^-0.142*Q181^-0.312*R181^0.712,AND(L181="Pine",J181="a"),2.379*P181^0.085*Q181^-0.335*R181^0.505,L181="Spruce",52.76*P181^0.015*Q181^-0.487*R181^0.036,L181="Birch",0.516*P181^-0.613*Q181^0.488*R181^0.626,L181="Alder",2.279*P181^0.226*Q181^-1.309*R181^1.002,L181="Oak",0.08*P181^-0.338*Q181^0.973*R181^0.634,L181="Aspen",1.155*P181^0.532*Q181^-0.906*R181^0.735)</f>
        <v>5.69605632730429</v>
      </c>
      <c r="Y181" s="3" t="n">
        <f aca="false">U181+W181+X181</f>
        <v>255.12754818626</v>
      </c>
    </row>
    <row r="182" customFormat="false" ht="13.8" hidden="false" customHeight="false" outlineLevel="0" collapsed="false">
      <c r="A182" s="0" t="s">
        <v>474</v>
      </c>
      <c r="B182" s="0" t="n">
        <v>8.92</v>
      </c>
      <c r="D182" s="0" t="s">
        <v>345</v>
      </c>
      <c r="E182" s="1" t="n">
        <v>249.965217712587</v>
      </c>
      <c r="F182" s="2" t="s">
        <v>475</v>
      </c>
      <c r="G182" s="0" t="n">
        <v>51.28782</v>
      </c>
      <c r="H182" s="0" t="n">
        <v>29.64458</v>
      </c>
      <c r="I182" s="0" t="s">
        <v>40</v>
      </c>
      <c r="J182" s="0" t="s">
        <v>29</v>
      </c>
      <c r="K182" s="0" t="n">
        <v>0</v>
      </c>
      <c r="L182" s="0" t="s">
        <v>30</v>
      </c>
      <c r="M182" s="0" t="n">
        <v>2</v>
      </c>
      <c r="N182" s="0" t="n">
        <v>36</v>
      </c>
      <c r="O182" s="0" t="n">
        <v>30</v>
      </c>
      <c r="P182" s="3" t="n">
        <v>15.9954037515929</v>
      </c>
      <c r="Q182" s="3" t="n">
        <v>18.7714247853304</v>
      </c>
      <c r="R182" s="3" t="n">
        <v>27.3325172434596</v>
      </c>
      <c r="S182" s="0" t="n">
        <v>1360</v>
      </c>
      <c r="T182" s="1" t="n">
        <f aca="false" t="array" ref="T182:T182">_xlfn.IFS(AND(L182="Pine",J182="n"),0.959*P182^-0.347*Q182^1.386*R182^0.762,AND(L182="Pine",J182="a"),1.018*P182^-0.293*Q182^1.331*R182^0.761,L182="Spruce",3.017*P182^0.058*Q182^0.411*R182^0.967,L182="Birch",1.688*P182^0.067*Q182^0.784*R182^0.715,L182="Alder",0.737*P182^-0.1*Q182^0.965*R182^1.003,L182="Oak",0.685*P182^-0.0024*Q182^0.906*R182^0.974,L182="Aspen",0.863*P182^-0.063*Q182^0.913*R182^0.971)</f>
        <v>215.619428912629</v>
      </c>
      <c r="U182" s="3" t="n">
        <f aca="false" t="array" ref="U182:U182">_xlfn.IFS(AND(L182="Pine",J182="n"),0.279*P182^-0.324*Q182^1.394*R182^0.845,AND(L182="Pine",J182="a"),0.55*P182^-0.6*Q182^1.75*R182^0.573,L182="Spruce",1.597*P182^0.098*Q182^0.407*R182^0.89,L182="Birch",0.853*P182^0.058*Q182^0.788*R182^0.733,L182="Alder",0.232*P182^-0.095*Q182^1.058*R182^1.016,L182="Oak",0.27*P182^-0.098*Q182^1.086*R182^1.027,L182="Aspen",0.305*P182^-0.0093*Q182^0.806*R182^1.079)</f>
        <v>114.125513797546</v>
      </c>
      <c r="V182" s="3" t="n">
        <f aca="false">_xlfn.IFS(AND(L182="Pine",J182="n"),0.198*P182^-0.757*Q182^1.342*R182^0.642,AND(L182="Pine",J182="a"),0.144*P182^-0.507*Q182^1.299*R182^0.524,L182="Spruce",0.068*P182^0.082*Q182^0.787*R182^1.11,L182="Birch",0.183*P182^-0.171*Q182^0.806*R182^0.803,L182="Alder",0.048*P182^0.156*Q182^0.514*R182^1.165,L182="Oak",0.132*P182^-0.037*Q182^0.633*R182^1.039,L182="Aspen",0.445*P182^0.651*Q182^-0.617*R182^1.049)</f>
        <v>17.2448899163436</v>
      </c>
      <c r="W182" s="3" t="n">
        <f aca="false" t="array" ref="W182:W182">_xlfn.IFS(AND(L182="Pine",J182="n"),0.581*P182^0.761*Q182^-0.689*R182^0.792,AND(L182="Pine",J182="a"),0.696*P182^0.847*Q182^-0.748*R182^0.771,L182="Spruce",12.54*P182^0.786*Q182^-0.074*R182^-0.239,L182="Birch",1.055*P182^-0.104*Q182^0.827*R182^0.109,L182="Alder",0.883*P182^1.273*Q182^-1.987*R182^1.338,L182="Oak",0.379*P182^0.44*Q182^0.341*R182^0.584,L182="Aspen",1.135*P182^1.66*Q182^-1.585*R182^0.923)</f>
        <v>12.8179110472896</v>
      </c>
      <c r="X182" s="3" t="n">
        <f aca="false" t="array" ref="X182:X182">_xlfn.IFS(AND(L182="Pine",J182="n"),1.788*P182^-0.142*Q182^-0.312*R182^0.712,AND(L182="Pine",J182="a"),2.379*P182^0.085*Q182^-0.335*R182^0.505,L182="Spruce",52.76*P182^0.015*Q182^-0.487*R182^0.036,L182="Birch",0.516*P182^-0.613*Q182^0.488*R182^0.626,L182="Alder",2.279*P182^0.226*Q182^-1.309*R182^1.002,L182="Oak",0.08*P182^-0.338*Q182^0.973*R182^0.634,L182="Aspen",1.155*P182^0.532*Q182^-0.906*R182^0.735)</f>
        <v>3.12916699319297</v>
      </c>
      <c r="Y182" s="3" t="n">
        <f aca="false">U182+W182+X182</f>
        <v>130.072591838028</v>
      </c>
    </row>
    <row r="183" customFormat="false" ht="13.8" hidden="false" customHeight="false" outlineLevel="0" collapsed="false">
      <c r="A183" s="0" t="s">
        <v>476</v>
      </c>
      <c r="B183" s="0" t="n">
        <v>8.92</v>
      </c>
      <c r="D183" s="0" t="s">
        <v>345</v>
      </c>
      <c r="E183" s="1" t="n">
        <v>249.965217712587</v>
      </c>
      <c r="F183" s="2" t="s">
        <v>477</v>
      </c>
      <c r="G183" s="0" t="n">
        <v>51.28808</v>
      </c>
      <c r="H183" s="0" t="n">
        <v>29.64487</v>
      </c>
      <c r="I183" s="0" t="s">
        <v>40</v>
      </c>
      <c r="J183" s="0" t="s">
        <v>29</v>
      </c>
      <c r="K183" s="0" t="n">
        <v>0</v>
      </c>
      <c r="L183" s="0" t="s">
        <v>182</v>
      </c>
      <c r="M183" s="0" t="n">
        <v>3</v>
      </c>
      <c r="N183" s="0" t="n">
        <v>32</v>
      </c>
      <c r="O183" s="0" t="n">
        <v>65</v>
      </c>
      <c r="P183" s="3" t="n">
        <v>18.5298986197211</v>
      </c>
      <c r="Q183" s="3" t="n">
        <v>21.3292601991741</v>
      </c>
      <c r="R183" s="3" t="n">
        <v>30.2074745118542</v>
      </c>
      <c r="S183" s="0" t="n">
        <v>1120</v>
      </c>
      <c r="T183" s="1" t="n">
        <f aca="false" t="array" ref="T183:T183">_xlfn.IFS(AND(L183="Pine",J183="n"),0.959*P183^-0.347*Q183^1.386*R183^0.762,AND(L183="Pine",J183="a"),1.018*P183^-0.293*Q183^1.331*R183^0.761,L183="Spruce",3.017*P183^0.058*Q183^0.411*R183^0.967,L183="Birch",1.688*P183^0.067*Q183^0.784*R183^0.715,L183="Alder",0.737*P183^-0.1*Q183^0.965*R183^1.003,L183="Oak",0.685*P183^-0.0024*Q183^0.906*R183^0.974,L183="Aspen",0.863*P183^-0.063*Q183^0.913*R183^0.971)</f>
        <v>321.881920649608</v>
      </c>
      <c r="U183" s="3" t="n">
        <f aca="false" t="array" ref="U183:U183">_xlfn.IFS(AND(L183="Pine",J183="n"),0.279*P183^-0.324*Q183^1.394*R183^0.845,AND(L183="Pine",J183="a"),0.55*P183^-0.6*Q183^1.75*R183^0.573,L183="Spruce",1.597*P183^0.098*Q183^0.407*R183^0.89,L183="Birch",0.853*P183^0.058*Q183^0.788*R183^0.733,L183="Alder",0.232*P183^-0.095*Q183^1.058*R183^1.016,L183="Oak",0.27*P183^-0.098*Q183^1.086*R183^1.027,L183="Aspen",0.305*P183^-0.0093*Q183^0.806*R183^1.079)</f>
        <v>142.854091124848</v>
      </c>
      <c r="V183" s="3" t="n">
        <f aca="false">_xlfn.IFS(AND(L183="Pine",J183="n"),0.198*P183^-0.757*Q183^1.342*R183^0.642,AND(L183="Pine",J183="a"),0.144*P183^-0.507*Q183^1.299*R183^0.524,L183="Spruce",0.068*P183^0.082*Q183^0.787*R183^1.11,L183="Birch",0.183*P183^-0.171*Q183^0.806*R183^0.803,L183="Alder",0.048*P183^0.156*Q183^0.514*R183^1.165,L183="Oak",0.132*P183^-0.037*Q183^0.633*R183^1.039,L183="Aspen",0.445*P183^0.651*Q183^-0.617*R183^1.049)</f>
        <v>19.3399918171869</v>
      </c>
      <c r="W183" s="3" t="n">
        <f aca="false" t="array" ref="W183:W183">_xlfn.IFS(AND(L183="Pine",J183="n"),0.581*P183^0.761*Q183^-0.689*R183^0.792,AND(L183="Pine",J183="a"),0.696*P183^0.847*Q183^-0.748*R183^0.771,L183="Spruce",12.54*P183^0.786*Q183^-0.074*R183^-0.239,L183="Birch",1.055*P183^-0.104*Q183^0.827*R183^0.109,L183="Alder",0.883*P183^1.273*Q183^-1.987*R183^1.338,L183="Oak",0.379*P183^0.44*Q183^0.341*R183^0.584,L183="Aspen",1.135*P183^1.66*Q183^-1.585*R183^0.923)</f>
        <v>7.93745505578558</v>
      </c>
      <c r="X183" s="3" t="n">
        <f aca="false" t="array" ref="X183:X183">_xlfn.IFS(AND(L183="Pine",J183="n"),1.788*P183^-0.142*Q183^-0.312*R183^0.712,AND(L183="Pine",J183="a"),2.379*P183^0.085*Q183^-0.335*R183^0.505,L183="Spruce",52.76*P183^0.015*Q183^-0.487*R183^0.036,L183="Birch",0.516*P183^-0.613*Q183^0.488*R183^0.626,L183="Alder",2.279*P183^0.226*Q183^-1.309*R183^1.002,L183="Oak",0.08*P183^-0.338*Q183^0.973*R183^0.634,L183="Aspen",1.155*P183^0.532*Q183^-0.906*R183^0.735)</f>
        <v>2.44190614284007</v>
      </c>
      <c r="Y183" s="3" t="n">
        <f aca="false">U183+W183+X183</f>
        <v>153.233452323474</v>
      </c>
    </row>
    <row r="184" customFormat="false" ht="13.8" hidden="false" customHeight="false" outlineLevel="0" collapsed="false">
      <c r="A184" s="0" t="s">
        <v>478</v>
      </c>
      <c r="B184" s="0" t="n">
        <v>3.99</v>
      </c>
      <c r="D184" s="0" t="s">
        <v>345</v>
      </c>
      <c r="E184" s="1" t="n">
        <v>50.0144692044149</v>
      </c>
      <c r="F184" s="2" t="s">
        <v>479</v>
      </c>
      <c r="G184" s="0" t="n">
        <v>51.29006</v>
      </c>
      <c r="H184" s="0" t="n">
        <v>29.6958</v>
      </c>
      <c r="I184" s="0" t="s">
        <v>51</v>
      </c>
      <c r="J184" s="0" t="s">
        <v>29</v>
      </c>
      <c r="K184" s="0" t="n">
        <v>0</v>
      </c>
      <c r="L184" s="0" t="s">
        <v>333</v>
      </c>
      <c r="M184" s="0" t="n">
        <v>4</v>
      </c>
      <c r="N184" s="0" t="n">
        <v>35</v>
      </c>
      <c r="O184" s="0" t="n">
        <v>30</v>
      </c>
      <c r="P184" s="3" t="n">
        <v>13.0927862822082</v>
      </c>
      <c r="Q184" s="3" t="n">
        <v>18.9960081539762</v>
      </c>
      <c r="R184" s="3" t="n">
        <v>51.1460355148523</v>
      </c>
      <c r="S184" s="0" t="n">
        <v>3800</v>
      </c>
      <c r="T184" s="1" t="n">
        <f aca="false" t="array" ref="T184:T184">_xlfn.IFS(AND(L184="Pine",J184="n"),0.959*P184^-0.347*Q184^1.386*R184^0.762,AND(L184="Pine",J184="a"),1.018*P184^-0.293*Q184^1.331*R184^0.761,L184="Spruce",3.017*P184^0.058*Q184^0.411*R184^0.967,L184="Birch",1.688*P184^0.067*Q184^0.784*R184^0.715,L184="Alder",0.737*P184^-0.1*Q184^0.965*R184^1.003,L184="Oak",0.685*P184^-0.0024*Q184^0.906*R184^0.974,L184="Aspen",0.863*P184^-0.063*Q184^0.913*R184^0.971)</f>
        <v>492.394197470796</v>
      </c>
      <c r="U184" s="3" t="n">
        <f aca="false" t="array" ref="U184:U184">_xlfn.IFS(AND(L184="Pine",J184="n"),0.279*P184^-0.324*Q184^1.394*R184^0.845,AND(L184="Pine",J184="a"),0.55*P184^-0.6*Q184^1.75*R184^0.573,L184="Spruce",1.597*P184^0.098*Q184^0.407*R184^0.89,L184="Birch",0.853*P184^0.058*Q184^0.788*R184^0.733,L184="Alder",0.232*P184^-0.095*Q184^1.058*R184^1.016,L184="Oak",0.27*P184^-0.098*Q184^1.086*R184^1.027,L184="Aspen",0.305*P184^-0.0093*Q184^0.806*R184^1.079)</f>
        <v>223.008499157818</v>
      </c>
      <c r="V184" s="3" t="n">
        <f aca="false">_xlfn.IFS(AND(L184="Pine",J184="n"),0.198*P184^-0.757*Q184^1.342*R184^0.642,AND(L184="Pine",J184="a"),0.144*P184^-0.507*Q184^1.299*R184^0.524,L184="Spruce",0.068*P184^0.082*Q184^0.787*R184^1.11,L184="Birch",0.183*P184^-0.171*Q184^0.806*R184^0.803,L184="Alder",0.048*P184^0.156*Q184^0.514*R184^1.165,L184="Oak",0.132*P184^-0.037*Q184^0.633*R184^1.039,L184="Aspen",0.445*P184^0.651*Q184^-0.617*R184^1.049)</f>
        <v>23.941810479771</v>
      </c>
      <c r="W184" s="3" t="n">
        <f aca="false" t="array" ref="W184:W184">_xlfn.IFS(AND(L184="Pine",J184="n"),0.581*P184^0.761*Q184^-0.689*R184^0.792,AND(L184="Pine",J184="a"),0.696*P184^0.847*Q184^-0.748*R184^0.771,L184="Spruce",12.54*P184^0.786*Q184^-0.074*R184^-0.239,L184="Birch",1.055*P184^-0.104*Q184^0.827*R184^0.109,L184="Alder",0.883*P184^1.273*Q184^-1.987*R184^1.338,L184="Oak",0.379*P184^0.44*Q184^0.341*R184^0.584,L184="Aspen",1.135*P184^1.66*Q184^-1.585*R184^0.923)</f>
        <v>28.8285464473818</v>
      </c>
      <c r="X184" s="3" t="n">
        <f aca="false" t="array" ref="X184:X184">_xlfn.IFS(AND(L184="Pine",J184="n"),1.788*P184^-0.142*Q184^-0.312*R184^0.712,AND(L184="Pine",J184="a"),2.379*P184^0.085*Q184^-0.335*R184^0.505,L184="Spruce",52.76*P184^0.015*Q184^-0.487*R184^0.036,L184="Birch",0.516*P184^-0.613*Q184^0.488*R184^0.626,L184="Alder",2.279*P184^0.226*Q184^-1.309*R184^1.002,L184="Oak",0.08*P184^-0.338*Q184^0.973*R184^0.634,L184="Aspen",1.155*P184^0.532*Q184^-0.906*R184^0.735)</f>
        <v>5.68004486033545</v>
      </c>
      <c r="Y184" s="3" t="n">
        <f aca="false">U184+W184+X184</f>
        <v>257.517090465535</v>
      </c>
    </row>
    <row r="185" customFormat="false" ht="13.8" hidden="false" customHeight="false" outlineLevel="0" collapsed="false">
      <c r="A185" s="0" t="s">
        <v>480</v>
      </c>
      <c r="B185" s="0" t="n">
        <v>3.99</v>
      </c>
      <c r="D185" s="0" t="s">
        <v>345</v>
      </c>
      <c r="E185" s="1" t="n">
        <v>50.0144692044149</v>
      </c>
      <c r="F185" s="2" t="s">
        <v>481</v>
      </c>
      <c r="G185" s="0" t="n">
        <v>51.29017</v>
      </c>
      <c r="H185" s="0" t="n">
        <v>29.69648</v>
      </c>
      <c r="I185" s="0" t="s">
        <v>78</v>
      </c>
      <c r="J185" s="0" t="s">
        <v>29</v>
      </c>
      <c r="K185" s="0" t="n">
        <v>0</v>
      </c>
      <c r="L185" s="0" t="s">
        <v>333</v>
      </c>
      <c r="M185" s="0" t="n">
        <v>4</v>
      </c>
      <c r="N185" s="0" t="n">
        <v>30</v>
      </c>
      <c r="O185" s="0" t="n">
        <v>15</v>
      </c>
      <c r="P185" s="3" t="n">
        <v>6.9065186599328</v>
      </c>
      <c r="Q185" s="3" t="n">
        <v>9.11949962376713</v>
      </c>
      <c r="R185" s="3" t="n">
        <v>22.4715925151224</v>
      </c>
      <c r="S185" s="0" t="n">
        <v>6000</v>
      </c>
      <c r="T185" s="1" t="n">
        <f aca="false" t="array" ref="T185:T185">_xlfn.IFS(AND(L185="Pine",J185="n"),0.959*P185^-0.347*Q185^1.386*R185^0.762,AND(L185="Pine",J185="a"),1.018*P185^-0.293*Q185^1.331*R185^0.761,L185="Spruce",3.017*P185^0.058*Q185^0.411*R185^0.967,L185="Birch",1.688*P185^0.067*Q185^0.784*R185^0.715,L185="Alder",0.737*P185^-0.1*Q185^0.965*R185^1.003,L185="Oak",0.685*P185^-0.0024*Q185^0.906*R185^0.974,L185="Aspen",0.863*P185^-0.063*Q185^0.913*R185^0.971)</f>
        <v>118.039529039157</v>
      </c>
      <c r="U185" s="3" t="n">
        <f aca="false" t="array" ref="U185:U185">_xlfn.IFS(AND(L185="Pine",J185="n"),0.279*P185^-0.324*Q185^1.394*R185^0.845,AND(L185="Pine",J185="a"),0.55*P185^-0.6*Q185^1.75*R185^0.573,L185="Spruce",1.597*P185^0.098*Q185^0.407*R185^0.89,L185="Birch",0.853*P185^0.058*Q185^0.788*R185^0.733,L185="Alder",0.232*P185^-0.095*Q185^1.058*R185^1.016,L185="Oak",0.27*P185^-0.098*Q185^1.086*R185^1.027,L185="Aspen",0.305*P185^-0.0093*Q185^0.806*R185^1.079)</f>
        <v>51.1262910504944</v>
      </c>
      <c r="V185" s="3" t="n">
        <f aca="false">_xlfn.IFS(AND(L185="Pine",J185="n"),0.198*P185^-0.757*Q185^1.342*R185^0.642,AND(L185="Pine",J185="a"),0.144*P185^-0.507*Q185^1.299*R185^0.524,L185="Spruce",0.068*P185^0.082*Q185^0.787*R185^1.11,L185="Birch",0.183*P185^-0.171*Q185^0.806*R185^0.803,L185="Alder",0.048*P185^0.156*Q185^0.514*R185^1.165,L185="Oak",0.132*P185^-0.037*Q185^0.633*R185^1.039,L185="Aspen",0.445*P185^0.651*Q185^-0.617*R185^1.049)</f>
        <v>10.4780276487128</v>
      </c>
      <c r="W185" s="3" t="n">
        <f aca="false" t="array" ref="W185:W185">_xlfn.IFS(AND(L185="Pine",J185="n"),0.581*P185^0.761*Q185^-0.689*R185^0.792,AND(L185="Pine",J185="a"),0.696*P185^0.847*Q185^-0.748*R185^0.771,L185="Spruce",12.54*P185^0.786*Q185^-0.074*R185^-0.239,L185="Birch",1.055*P185^-0.104*Q185^0.827*R185^0.109,L185="Alder",0.883*P185^1.273*Q185^-1.987*R185^1.338,L185="Oak",0.379*P185^0.44*Q185^0.341*R185^0.584,L185="Aspen",1.135*P185^1.66*Q185^-1.585*R185^0.923)</f>
        <v>14.933792415411</v>
      </c>
      <c r="X185" s="3" t="n">
        <f aca="false" t="array" ref="X185:X185">_xlfn.IFS(AND(L185="Pine",J185="n"),1.788*P185^-0.142*Q185^-0.312*R185^0.712,AND(L185="Pine",J185="a"),2.379*P185^0.085*Q185^-0.335*R185^0.505,L185="Spruce",52.76*P185^0.015*Q185^-0.487*R185^0.036,L185="Birch",0.516*P185^-0.613*Q185^0.488*R185^0.626,L185="Alder",2.279*P185^0.226*Q185^-1.309*R185^1.002,L185="Oak",0.08*P185^-0.338*Q185^0.973*R185^0.634,L185="Aspen",1.155*P185^0.532*Q185^-0.906*R185^0.735)</f>
        <v>4.29323853423446</v>
      </c>
      <c r="Y185" s="3" t="n">
        <f aca="false">U185+W185+X185</f>
        <v>70.3533220001399</v>
      </c>
    </row>
    <row r="186" customFormat="false" ht="13.8" hidden="false" customHeight="false" outlineLevel="0" collapsed="false">
      <c r="A186" s="0" t="s">
        <v>482</v>
      </c>
      <c r="B186" s="0" t="n">
        <v>8.92</v>
      </c>
      <c r="D186" s="0" t="s">
        <v>345</v>
      </c>
      <c r="E186" s="1" t="n">
        <v>249.965217712587</v>
      </c>
      <c r="F186" s="2" t="s">
        <v>483</v>
      </c>
      <c r="G186" s="0" t="n">
        <v>51.28941</v>
      </c>
      <c r="H186" s="0" t="n">
        <v>29.71687</v>
      </c>
      <c r="I186" s="0" t="s">
        <v>33</v>
      </c>
      <c r="J186" s="0" t="s">
        <v>34</v>
      </c>
      <c r="K186" s="0" t="n">
        <v>1</v>
      </c>
      <c r="L186" s="0" t="s">
        <v>35</v>
      </c>
      <c r="M186" s="0" t="n">
        <v>0</v>
      </c>
      <c r="N186" s="0" t="n">
        <v>26</v>
      </c>
      <c r="O186" s="0" t="n">
        <v>70</v>
      </c>
      <c r="P186" s="3" t="n">
        <v>29.567334555676</v>
      </c>
      <c r="Q186" s="3" t="n">
        <v>25.0778485345487</v>
      </c>
      <c r="R186" s="3" t="n">
        <v>60.4306591727161</v>
      </c>
      <c r="S186" s="0" t="n">
        <v>880</v>
      </c>
      <c r="T186" s="1" t="n">
        <f aca="false" t="array" ref="T186:T186">_xlfn.IFS(AND(L186="Pine",J186="n"),0.959*P186^-0.347*Q186^1.386*R186^0.762,AND(L186="Pine",J186="a"),1.018*P186^-0.293*Q186^1.331*R186^0.761,L186="Spruce",3.017*P186^0.058*Q186^0.411*R186^0.967,L186="Birch",1.688*P186^0.067*Q186^0.784*R186^0.715,L186="Alder",0.737*P186^-0.1*Q186^0.965*R186^1.003,L186="Oak",0.685*P186^-0.0024*Q186^0.906*R186^0.974,L186="Aspen",0.863*P186^-0.063*Q186^0.913*R186^0.971)</f>
        <v>623.436171022742</v>
      </c>
      <c r="U186" s="3" t="n">
        <f aca="false" t="array" ref="U186:U186">_xlfn.IFS(AND(L186="Pine",J186="n"),0.279*P186^-0.324*Q186^1.394*R186^0.845,AND(L186="Pine",J186="a"),0.55*P186^-0.6*Q186^1.75*R186^0.573,L186="Spruce",1.597*P186^0.098*Q186^0.407*R186^0.89,L186="Birch",0.853*P186^0.058*Q186^0.788*R186^0.733,L186="Alder",0.232*P186^-0.095*Q186^1.058*R186^1.016,L186="Oak",0.27*P186^-0.098*Q186^1.086*R186^1.027,L186="Aspen",0.305*P186^-0.0093*Q186^0.806*R186^1.079)</f>
        <v>212.468140233045</v>
      </c>
      <c r="V186" s="3" t="n">
        <f aca="false">_xlfn.IFS(AND(L186="Pine",J186="n"),0.198*P186^-0.757*Q186^1.342*R186^0.642,AND(L186="Pine",J186="a"),0.144*P186^-0.507*Q186^1.299*R186^0.524,L186="Spruce",0.068*P186^0.082*Q186^0.787*R186^1.11,L186="Birch",0.183*P186^-0.171*Q186^0.806*R186^0.803,L186="Alder",0.048*P186^0.156*Q186^0.514*R186^1.165,L186="Oak",0.132*P186^-0.037*Q186^0.633*R186^1.039,L186="Aspen",0.445*P186^0.651*Q186^-0.617*R186^1.049)</f>
        <v>14.5786606896296</v>
      </c>
      <c r="W186" s="3" t="n">
        <f aca="false" t="array" ref="W186:W186">_xlfn.IFS(AND(L186="Pine",J186="n"),0.581*P186^0.761*Q186^-0.689*R186^0.792,AND(L186="Pine",J186="a"),0.696*P186^0.847*Q186^-0.748*R186^0.771,L186="Spruce",12.54*P186^0.786*Q186^-0.074*R186^-0.239,L186="Birch",1.055*P186^-0.104*Q186^0.827*R186^0.109,L186="Alder",0.883*P186^1.273*Q186^-1.987*R186^1.338,L186="Oak",0.379*P186^0.44*Q186^0.341*R186^0.584,L186="Aspen",1.135*P186^1.66*Q186^-1.585*R186^0.923)</f>
        <v>26.0056329835113</v>
      </c>
      <c r="X186" s="3" t="n">
        <f aca="false" t="array" ref="X186:X186">_xlfn.IFS(AND(L186="Pine",J186="n"),1.788*P186^-0.142*Q186^-0.312*R186^0.712,AND(L186="Pine",J186="a"),2.379*P186^0.085*Q186^-0.335*R186^0.505,L186="Spruce",52.76*P186^0.015*Q186^-0.487*R186^0.036,L186="Birch",0.516*P186^-0.613*Q186^0.488*R186^0.626,L186="Alder",2.279*P186^0.226*Q186^-1.309*R186^1.002,L186="Oak",0.08*P186^-0.338*Q186^0.973*R186^0.634,L186="Aspen",1.155*P186^0.532*Q186^-0.906*R186^0.735)</f>
        <v>8.55433368805553</v>
      </c>
      <c r="Y186" s="3" t="n">
        <f aca="false">U186+W186+X186</f>
        <v>247.028106904612</v>
      </c>
    </row>
    <row r="187" customFormat="false" ht="13.8" hidden="false" customHeight="false" outlineLevel="0" collapsed="false">
      <c r="A187" s="0" t="s">
        <v>484</v>
      </c>
      <c r="B187" s="0" t="n">
        <v>8.92</v>
      </c>
      <c r="D187" s="0" t="s">
        <v>345</v>
      </c>
      <c r="E187" s="1" t="n">
        <v>249.965217712587</v>
      </c>
      <c r="F187" s="2" t="s">
        <v>485</v>
      </c>
      <c r="G187" s="0" t="n">
        <v>51.28948</v>
      </c>
      <c r="H187" s="0" t="n">
        <v>29.71788</v>
      </c>
      <c r="I187" s="0" t="s">
        <v>33</v>
      </c>
      <c r="J187" s="0" t="s">
        <v>29</v>
      </c>
      <c r="K187" s="0" t="n">
        <v>0</v>
      </c>
      <c r="L187" s="0" t="s">
        <v>35</v>
      </c>
      <c r="M187" s="0" t="n">
        <v>0</v>
      </c>
      <c r="N187" s="0" t="n">
        <v>47</v>
      </c>
      <c r="O187" s="0" t="n">
        <v>30</v>
      </c>
      <c r="P187" s="3" t="n">
        <v>15.3048389484534</v>
      </c>
      <c r="Q187" s="3" t="n">
        <v>17.7487924907622</v>
      </c>
      <c r="R187" s="3" t="n">
        <v>30.9112891873957</v>
      </c>
      <c r="S187" s="0" t="n">
        <v>1680</v>
      </c>
      <c r="T187" s="1" t="n">
        <f aca="false" t="array" ref="T187:T187">_xlfn.IFS(AND(L187="Pine",J187="n"),0.959*P187^-0.347*Q187^1.386*R187^0.762,AND(L187="Pine",J187="a"),1.018*P187^-0.293*Q187^1.331*R187^0.761,L187="Spruce",3.017*P187^0.058*Q187^0.411*R187^0.967,L187="Birch",1.688*P187^0.067*Q187^0.784*R187^0.715,L187="Alder",0.737*P187^-0.1*Q187^0.965*R187^1.003,L187="Oak",0.685*P187^-0.0024*Q187^0.906*R187^0.974,L187="Aspen",0.863*P187^-0.063*Q187^0.913*R187^0.971)</f>
        <v>273.842116909657</v>
      </c>
      <c r="U187" s="3" t="n">
        <f aca="false" t="array" ref="U187:U187">_xlfn.IFS(AND(L187="Pine",J187="n"),0.279*P187^-0.324*Q187^1.394*R187^0.845,AND(L187="Pine",J187="a"),0.55*P187^-0.6*Q187^1.75*R187^0.573,L187="Spruce",1.597*P187^0.098*Q187^0.407*R187^0.89,L187="Birch",0.853*P187^0.058*Q187^0.788*R187^0.733,L187="Alder",0.232*P187^-0.095*Q187^1.058*R187^1.016,L187="Oak",0.27*P187^-0.098*Q187^1.086*R187^1.027,L187="Aspen",0.305*P187^-0.0093*Q187^0.806*R187^1.079)</f>
        <v>115.401106341609</v>
      </c>
      <c r="V187" s="3" t="n">
        <f aca="false">_xlfn.IFS(AND(L187="Pine",J187="n"),0.198*P187^-0.757*Q187^1.342*R187^0.642,AND(L187="Pine",J187="a"),0.144*P187^-0.507*Q187^1.299*R187^0.524,L187="Spruce",0.068*P187^0.082*Q187^0.787*R187^1.11,L187="Birch",0.183*P187^-0.171*Q187^0.806*R187^0.803,L187="Alder",0.048*P187^0.156*Q187^0.514*R187^1.165,L187="Oak",0.132*P187^-0.037*Q187^0.633*R187^1.039,L187="Aspen",0.445*P187^0.651*Q187^-0.617*R187^1.049)</f>
        <v>10.78424017403</v>
      </c>
      <c r="W187" s="3" t="n">
        <f aca="false" t="array" ref="W187:W187">_xlfn.IFS(AND(L187="Pine",J187="n"),0.581*P187^0.761*Q187^-0.689*R187^0.792,AND(L187="Pine",J187="a"),0.696*P187^0.847*Q187^-0.748*R187^0.771,L187="Spruce",12.54*P187^0.786*Q187^-0.074*R187^-0.239,L187="Birch",1.055*P187^-0.104*Q187^0.827*R187^0.109,L187="Alder",0.883*P187^1.273*Q187^-1.987*R187^1.338,L187="Oak",0.379*P187^0.44*Q187^0.341*R187^0.584,L187="Aspen",1.135*P187^1.66*Q187^-1.585*R187^0.923)</f>
        <v>9.66776906666261</v>
      </c>
      <c r="X187" s="3" t="n">
        <f aca="false" t="array" ref="X187:X187">_xlfn.IFS(AND(L187="Pine",J187="n"),1.788*P187^-0.142*Q187^-0.312*R187^0.712,AND(L187="Pine",J187="a"),2.379*P187^0.085*Q187^-0.335*R187^0.505,L187="Spruce",52.76*P187^0.015*Q187^-0.487*R187^0.036,L187="Birch",0.516*P187^-0.613*Q187^0.488*R187^0.626,L187="Alder",2.279*P187^0.226*Q187^-1.309*R187^1.002,L187="Oak",0.08*P187^-0.338*Q187^0.973*R187^0.634,L187="Aspen",1.155*P187^0.532*Q187^-0.906*R187^0.735)</f>
        <v>5.69304411036943</v>
      </c>
      <c r="Y187" s="3" t="n">
        <f aca="false">U187+W187+X187</f>
        <v>130.761919518641</v>
      </c>
    </row>
    <row r="188" customFormat="false" ht="13.8" hidden="false" customHeight="false" outlineLevel="0" collapsed="false">
      <c r="A188" s="0" t="s">
        <v>486</v>
      </c>
      <c r="B188" s="0" t="n">
        <v>3.99</v>
      </c>
      <c r="D188" s="0" t="s">
        <v>345</v>
      </c>
      <c r="E188" s="1" t="n">
        <v>50.0144692044149</v>
      </c>
      <c r="F188" s="2" t="s">
        <v>487</v>
      </c>
      <c r="G188" s="0" t="n">
        <v>51.29098</v>
      </c>
      <c r="H188" s="0" t="n">
        <v>29.77641</v>
      </c>
      <c r="I188" s="0" t="s">
        <v>78</v>
      </c>
      <c r="J188" s="0" t="s">
        <v>29</v>
      </c>
      <c r="K188" s="0" t="n">
        <v>0</v>
      </c>
      <c r="L188" s="0" t="s">
        <v>35</v>
      </c>
      <c r="M188" s="0" t="n">
        <v>0</v>
      </c>
      <c r="N188" s="0" t="n">
        <v>29</v>
      </c>
      <c r="O188" s="0" t="n">
        <v>20</v>
      </c>
      <c r="P188" s="3" t="n">
        <v>9.75468329336459</v>
      </c>
      <c r="Q188" s="3" t="n">
        <v>10.2178271214738</v>
      </c>
      <c r="R188" s="3" t="n">
        <v>38.8502584782759</v>
      </c>
      <c r="S188" s="0" t="n">
        <v>5200</v>
      </c>
      <c r="T188" s="1" t="n">
        <f aca="false" t="array" ref="T188:T188">_xlfn.IFS(AND(L188="Pine",J188="n"),0.959*P188^-0.347*Q188^1.386*R188^0.762,AND(L188="Pine",J188="a"),1.018*P188^-0.293*Q188^1.331*R188^0.761,L188="Spruce",3.017*P188^0.058*Q188^0.411*R188^0.967,L188="Birch",1.688*P188^0.067*Q188^0.784*R188^0.715,L188="Alder",0.737*P188^-0.1*Q188^0.965*R188^1.003,L188="Oak",0.685*P188^-0.0024*Q188^0.906*R188^0.974,L188="Aspen",0.863*P188^-0.063*Q188^0.913*R188^0.971)</f>
        <v>177.276328330945</v>
      </c>
      <c r="U188" s="3" t="n">
        <f aca="false" t="array" ref="U188:U188">_xlfn.IFS(AND(L188="Pine",J188="n"),0.279*P188^-0.324*Q188^1.394*R188^0.845,AND(L188="Pine",J188="a"),0.55*P188^-0.6*Q188^1.75*R188^0.573,L188="Spruce",1.597*P188^0.098*Q188^0.407*R188^0.89,L188="Birch",0.853*P188^0.058*Q188^0.788*R188^0.733,L188="Alder",0.232*P188^-0.095*Q188^1.058*R188^1.016,L188="Oak",0.27*P188^-0.098*Q188^1.086*R188^1.027,L188="Aspen",0.305*P188^-0.0093*Q188^0.806*R188^1.079)</f>
        <v>75.0209933746886</v>
      </c>
      <c r="V188" s="3" t="n">
        <f aca="false">_xlfn.IFS(AND(L188="Pine",J188="n"),0.198*P188^-0.757*Q188^1.342*R188^0.642,AND(L188="Pine",J188="a"),0.144*P188^-0.507*Q188^1.299*R188^0.524,L188="Spruce",0.068*P188^0.082*Q188^0.787*R188^1.11,L188="Birch",0.183*P188^-0.171*Q188^0.806*R188^0.803,L188="Alder",0.048*P188^0.156*Q188^0.514*R188^1.165,L188="Oak",0.132*P188^-0.037*Q188^0.633*R188^1.039,L188="Aspen",0.445*P188^0.651*Q188^-0.617*R188^1.049)</f>
        <v>8.37106828090828</v>
      </c>
      <c r="W188" s="3" t="n">
        <f aca="false" t="array" ref="W188:W188">_xlfn.IFS(AND(L188="Pine",J188="n"),0.581*P188^0.761*Q188^-0.689*R188^0.792,AND(L188="Pine",J188="a"),0.696*P188^0.847*Q188^-0.748*R188^0.771,L188="Spruce",12.54*P188^0.786*Q188^-0.074*R188^-0.239,L188="Birch",1.055*P188^-0.104*Q188^0.827*R188^0.109,L188="Alder",0.883*P188^1.273*Q188^-1.987*R188^1.338,L188="Oak",0.379*P188^0.44*Q188^0.341*R188^0.584,L188="Aspen",1.135*P188^1.66*Q188^-1.585*R188^0.923)</f>
        <v>12.0314866930122</v>
      </c>
      <c r="X188" s="3" t="n">
        <f aca="false" t="array" ref="X188:X188">_xlfn.IFS(AND(L188="Pine",J188="n"),1.788*P188^-0.142*Q188^-0.312*R188^0.712,AND(L188="Pine",J188="a"),2.379*P188^0.085*Q188^-0.335*R188^0.505,L188="Spruce",52.76*P188^0.015*Q188^-0.487*R188^0.036,L188="Birch",0.516*P188^-0.613*Q188^0.488*R188^0.626,L188="Alder",2.279*P188^0.226*Q188^-1.309*R188^1.002,L188="Oak",0.08*P188^-0.338*Q188^0.973*R188^0.634,L188="Aspen",1.155*P188^0.532*Q188^-0.906*R188^0.735)</f>
        <v>8.48453102020257</v>
      </c>
      <c r="Y188" s="3" t="n">
        <f aca="false">U188+W188+X188</f>
        <v>95.5370110879035</v>
      </c>
    </row>
    <row r="189" customFormat="false" ht="13.8" hidden="false" customHeight="false" outlineLevel="0" collapsed="false">
      <c r="A189" s="0" t="s">
        <v>488</v>
      </c>
      <c r="B189" s="0" t="n">
        <v>8.92</v>
      </c>
      <c r="D189" s="0" t="s">
        <v>345</v>
      </c>
      <c r="E189" s="1" t="n">
        <v>249.965217712587</v>
      </c>
      <c r="F189" s="2" t="s">
        <v>489</v>
      </c>
      <c r="G189" s="0" t="n">
        <v>51.2902</v>
      </c>
      <c r="H189" s="0" t="n">
        <v>29.77679</v>
      </c>
      <c r="I189" s="0" t="s">
        <v>33</v>
      </c>
      <c r="J189" s="0" t="s">
        <v>34</v>
      </c>
      <c r="K189" s="0" t="n">
        <v>1</v>
      </c>
      <c r="L189" s="0" t="s">
        <v>35</v>
      </c>
      <c r="M189" s="0" t="n">
        <v>0</v>
      </c>
      <c r="N189" s="0" t="n">
        <v>46</v>
      </c>
      <c r="O189" s="0" t="n">
        <v>20</v>
      </c>
      <c r="P189" s="3" t="n">
        <v>8.7190446225739</v>
      </c>
      <c r="Q189" s="3" t="n">
        <v>5.95584789691577</v>
      </c>
      <c r="R189" s="3" t="n">
        <v>10.9876782159303</v>
      </c>
      <c r="S189" s="0" t="n">
        <v>1840</v>
      </c>
      <c r="T189" s="1" t="n">
        <f aca="false" t="array" ref="T189:T189">_xlfn.IFS(AND(L189="Pine",J189="n"),0.959*P189^-0.347*Q189^1.386*R189^0.762,AND(L189="Pine",J189="a"),1.018*P189^-0.293*Q189^1.331*R189^0.761,L189="Spruce",3.017*P189^0.058*Q189^0.411*R189^0.967,L189="Birch",1.688*P189^0.067*Q189^0.784*R189^0.715,L189="Alder",0.737*P189^-0.1*Q189^0.965*R189^1.003,L189="Oak",0.685*P189^-0.0024*Q189^0.906*R189^0.974,L189="Aspen",0.863*P189^-0.063*Q189^0.913*R189^0.971)</f>
        <v>35.9558643741094</v>
      </c>
      <c r="U189" s="3" t="n">
        <f aca="false" t="array" ref="U189:U189">_xlfn.IFS(AND(L189="Pine",J189="n"),0.279*P189^-0.324*Q189^1.394*R189^0.845,AND(L189="Pine",J189="a"),0.55*P189^-0.6*Q189^1.75*R189^0.573,L189="Spruce",1.597*P189^0.098*Q189^0.407*R189^0.89,L189="Birch",0.853*P189^0.058*Q189^0.788*R189^0.733,L189="Alder",0.232*P189^-0.095*Q189^1.058*R189^1.016,L189="Oak",0.27*P189^-0.098*Q189^1.086*R189^1.027,L189="Aspen",0.305*P189^-0.0093*Q189^0.806*R189^1.079)</f>
        <v>13.4484348994823</v>
      </c>
      <c r="V189" s="3" t="n">
        <f aca="false">_xlfn.IFS(AND(L189="Pine",J189="n"),0.198*P189^-0.757*Q189^1.342*R189^0.642,AND(L189="Pine",J189="a"),0.144*P189^-0.507*Q189^1.299*R189^0.524,L189="Spruce",0.068*P189^0.082*Q189^0.787*R189^1.11,L189="Birch",0.183*P189^-0.171*Q189^0.806*R189^0.803,L189="Alder",0.048*P189^0.156*Q189^0.514*R189^1.165,L189="Oak",0.132*P189^-0.037*Q189^0.633*R189^1.039,L189="Aspen",0.445*P189^0.651*Q189^-0.617*R189^1.049)</f>
        <v>1.71250245180381</v>
      </c>
      <c r="W189" s="3" t="n">
        <f aca="false" t="array" ref="W189:W189">_xlfn.IFS(AND(L189="Pine",J189="n"),0.581*P189^0.761*Q189^-0.689*R189^0.792,AND(L189="Pine",J189="a"),0.696*P189^0.847*Q189^-0.748*R189^0.771,L189="Spruce",12.54*P189^0.786*Q189^-0.074*R189^-0.239,L189="Birch",1.055*P189^-0.104*Q189^0.827*R189^0.109,L189="Alder",0.883*P189^1.273*Q189^-1.987*R189^1.338,L189="Oak",0.379*P189^0.44*Q189^0.341*R189^0.584,L189="Aspen",1.135*P189^1.66*Q189^-1.585*R189^0.923)</f>
        <v>7.27892191699968</v>
      </c>
      <c r="X189" s="3" t="n">
        <f aca="false" t="array" ref="X189:X189">_xlfn.IFS(AND(L189="Pine",J189="n"),1.788*P189^-0.142*Q189^-0.312*R189^0.712,AND(L189="Pine",J189="a"),2.379*P189^0.085*Q189^-0.335*R189^0.505,L189="Spruce",52.76*P189^0.015*Q189^-0.487*R189^0.036,L189="Birch",0.516*P189^-0.613*Q189^0.488*R189^0.626,L189="Alder",2.279*P189^0.226*Q189^-1.309*R189^1.002,L189="Oak",0.08*P189^-0.338*Q189^0.973*R189^0.634,L189="Aspen",1.155*P189^0.532*Q189^-0.906*R189^0.735)</f>
        <v>5.27698292613218</v>
      </c>
      <c r="Y189" s="3" t="n">
        <f aca="false">U189+W189+X189</f>
        <v>26.0043397426143</v>
      </c>
    </row>
    <row r="190" customFormat="false" ht="13.8" hidden="false" customHeight="false" outlineLevel="0" collapsed="false">
      <c r="A190" s="0" t="s">
        <v>490</v>
      </c>
      <c r="B190" s="0" t="n">
        <v>8.92</v>
      </c>
      <c r="D190" s="0" t="s">
        <v>345</v>
      </c>
      <c r="E190" s="1" t="n">
        <v>249.965217712587</v>
      </c>
      <c r="F190" s="2" t="s">
        <v>491</v>
      </c>
      <c r="G190" s="0" t="n">
        <v>51.29044</v>
      </c>
      <c r="H190" s="0" t="n">
        <v>29.83076</v>
      </c>
      <c r="I190" s="0" t="s">
        <v>51</v>
      </c>
      <c r="J190" s="0" t="s">
        <v>34</v>
      </c>
      <c r="K190" s="0" t="n">
        <v>1</v>
      </c>
      <c r="L190" s="0" t="s">
        <v>35</v>
      </c>
      <c r="M190" s="0" t="n">
        <v>0</v>
      </c>
      <c r="N190" s="0" t="n">
        <v>30</v>
      </c>
      <c r="O190" s="0" t="n">
        <v>57</v>
      </c>
      <c r="P190" s="3" t="n">
        <v>20.3330601074539</v>
      </c>
      <c r="Q190" s="3" t="n">
        <v>19.6428676730892</v>
      </c>
      <c r="R190" s="3" t="n">
        <v>38.9705956283054</v>
      </c>
      <c r="S190" s="0" t="n">
        <v>1200</v>
      </c>
      <c r="T190" s="1" t="n">
        <f aca="false" t="array" ref="T190:T190">_xlfn.IFS(AND(L190="Pine",J190="n"),0.959*P190^-0.347*Q190^1.386*R190^0.762,AND(L190="Pine",J190="a"),1.018*P190^-0.293*Q190^1.331*R190^0.761,L190="Spruce",3.017*P190^0.058*Q190^0.411*R190^0.967,L190="Birch",1.688*P190^0.067*Q190^0.784*R190^0.715,L190="Alder",0.737*P190^-0.1*Q190^0.965*R190^1.003,L190="Oak",0.685*P190^-0.0024*Q190^0.906*R190^0.974,L190="Aspen",0.863*P190^-0.063*Q190^0.913*R190^0.971)</f>
        <v>359.95729036922</v>
      </c>
      <c r="U190" s="3" t="n">
        <f aca="false" t="array" ref="U190:U190">_xlfn.IFS(AND(L190="Pine",J190="n"),0.279*P190^-0.324*Q190^1.394*R190^0.845,AND(L190="Pine",J190="a"),0.55*P190^-0.6*Q190^1.75*R190^0.573,L190="Spruce",1.597*P190^0.098*Q190^0.407*R190^0.89,L190="Birch",0.853*P190^0.058*Q190^0.788*R190^0.733,L190="Alder",0.232*P190^-0.095*Q190^1.058*R190^1.016,L190="Oak",0.27*P190^-0.098*Q190^1.086*R190^1.027,L190="Aspen",0.305*P190^-0.0093*Q190^0.806*R190^1.079)</f>
        <v>134.909312149269</v>
      </c>
      <c r="V190" s="3" t="n">
        <f aca="false">_xlfn.IFS(AND(L190="Pine",J190="n"),0.198*P190^-0.757*Q190^1.342*R190^0.642,AND(L190="Pine",J190="a"),0.144*P190^-0.507*Q190^1.299*R190^0.524,L190="Spruce",0.068*P190^0.082*Q190^0.787*R190^1.11,L190="Birch",0.183*P190^-0.171*Q190^0.806*R190^0.803,L190="Alder",0.048*P190^0.156*Q190^0.514*R190^1.165,L190="Oak",0.132*P190^-0.037*Q190^0.633*R190^1.039,L190="Aspen",0.445*P190^0.651*Q190^-0.617*R190^1.049)</f>
        <v>10.1981891998282</v>
      </c>
      <c r="W190" s="3" t="n">
        <f aca="false" t="array" ref="W190:W190">_xlfn.IFS(AND(L190="Pine",J190="n"),0.581*P190^0.761*Q190^-0.689*R190^0.792,AND(L190="Pine",J190="a"),0.696*P190^0.847*Q190^-0.748*R190^0.771,L190="Spruce",12.54*P190^0.786*Q190^-0.074*R190^-0.239,L190="Birch",1.055*P190^-0.104*Q190^0.827*R190^0.109,L190="Alder",0.883*P190^1.273*Q190^-1.987*R190^1.338,L190="Oak",0.379*P190^0.44*Q190^0.341*R190^0.584,L190="Aspen",1.135*P190^1.66*Q190^-1.585*R190^0.923)</f>
        <v>16.210558074024</v>
      </c>
      <c r="X190" s="3" t="n">
        <f aca="false" t="array" ref="X190:X190">_xlfn.IFS(AND(L190="Pine",J190="n"),1.788*P190^-0.142*Q190^-0.312*R190^0.712,AND(L190="Pine",J190="a"),2.379*P190^0.085*Q190^-0.335*R190^0.505,L190="Spruce",52.76*P190^0.015*Q190^-0.487*R190^0.036,L190="Birch",0.516*P190^-0.613*Q190^0.488*R190^0.626,L190="Alder",2.279*P190^0.226*Q190^-1.309*R190^1.002,L190="Oak",0.08*P190^-0.338*Q190^0.973*R190^0.634,L190="Aspen",1.155*P190^0.532*Q190^-0.906*R190^0.735)</f>
        <v>7.20593339971263</v>
      </c>
      <c r="Y190" s="3" t="n">
        <f aca="false">U190+W190+X190</f>
        <v>158.325803623006</v>
      </c>
    </row>
    <row r="191" customFormat="false" ht="13.8" hidden="false" customHeight="false" outlineLevel="0" collapsed="false">
      <c r="A191" s="0" t="s">
        <v>492</v>
      </c>
      <c r="B191" s="0" t="n">
        <v>8.92</v>
      </c>
      <c r="D191" s="0" t="s">
        <v>345</v>
      </c>
      <c r="E191" s="1" t="n">
        <v>249.965217712587</v>
      </c>
      <c r="F191" s="2" t="s">
        <v>493</v>
      </c>
      <c r="G191" s="0" t="n">
        <v>51.28966</v>
      </c>
      <c r="H191" s="0" t="n">
        <v>29.8301</v>
      </c>
      <c r="I191" s="0" t="s">
        <v>33</v>
      </c>
      <c r="J191" s="0" t="s">
        <v>34</v>
      </c>
      <c r="K191" s="0" t="n">
        <v>1</v>
      </c>
      <c r="L191" s="0" t="s">
        <v>35</v>
      </c>
      <c r="M191" s="0" t="n">
        <v>0</v>
      </c>
      <c r="N191" s="0" t="n">
        <v>67</v>
      </c>
      <c r="O191" s="0" t="n">
        <v>58</v>
      </c>
      <c r="P191" s="3" t="n">
        <v>17.5109855629149</v>
      </c>
      <c r="Q191" s="3" t="n">
        <v>20.7868416695041</v>
      </c>
      <c r="R191" s="3" t="n">
        <v>50.0996651853044</v>
      </c>
      <c r="S191" s="0" t="n">
        <v>2080</v>
      </c>
      <c r="T191" s="1" t="n">
        <f aca="false" t="array" ref="T191:T191">_xlfn.IFS(AND(L191="Pine",J191="n"),0.959*P191^-0.347*Q191^1.386*R191^0.762,AND(L191="Pine",J191="a"),1.018*P191^-0.293*Q191^1.331*R191^0.761,L191="Spruce",3.017*P191^0.058*Q191^0.411*R191^0.967,L191="Birch",1.688*P191^0.067*Q191^0.784*R191^0.715,L191="Alder",0.737*P191^-0.1*Q191^0.965*R191^1.003,L191="Oak",0.685*P191^-0.0024*Q191^0.906*R191^0.974,L191="Aspen",0.863*P191^-0.063*Q191^0.913*R191^0.971)</f>
        <v>490.917574835864</v>
      </c>
      <c r="U191" s="3" t="n">
        <f aca="false" t="array" ref="U191:U191">_xlfn.IFS(AND(L191="Pine",J191="n"),0.279*P191^-0.324*Q191^1.394*R191^0.845,AND(L191="Pine",J191="a"),0.55*P191^-0.6*Q191^1.75*R191^0.573,L191="Spruce",1.597*P191^0.098*Q191^0.407*R191^0.89,L191="Birch",0.853*P191^0.058*Q191^0.788*R191^0.733,L191="Alder",0.232*P191^-0.095*Q191^1.058*R191^1.016,L191="Oak",0.27*P191^-0.098*Q191^1.086*R191^1.027,L191="Aspen",0.305*P191^-0.0093*Q191^0.806*R191^1.079)</f>
        <v>188.153186835099</v>
      </c>
      <c r="V191" s="3" t="n">
        <f aca="false">_xlfn.IFS(AND(L191="Pine",J191="n"),0.198*P191^-0.757*Q191^1.342*R191^0.642,AND(L191="Pine",J191="a"),0.144*P191^-0.507*Q191^1.299*R191^0.524,L191="Spruce",0.068*P191^0.082*Q191^0.787*R191^1.11,L191="Birch",0.183*P191^-0.171*Q191^0.806*R191^0.803,L191="Alder",0.048*P191^0.156*Q191^0.514*R191^1.165,L191="Oak",0.132*P191^-0.037*Q191^0.633*R191^1.039,L191="Aspen",0.445*P191^0.651*Q191^-0.617*R191^1.049)</f>
        <v>13.5059377136674</v>
      </c>
      <c r="W191" s="3" t="n">
        <f aca="false" t="array" ref="W191:W191">_xlfn.IFS(AND(L191="Pine",J191="n"),0.581*P191^0.761*Q191^-0.689*R191^0.792,AND(L191="Pine",J191="a"),0.696*P191^0.847*Q191^-0.748*R191^0.771,L191="Spruce",12.54*P191^0.786*Q191^-0.074*R191^-0.239,L191="Birch",1.055*P191^-0.104*Q191^0.827*R191^0.109,L191="Alder",0.883*P191^1.273*Q191^-1.987*R191^1.338,L191="Oak",0.379*P191^0.44*Q191^0.341*R191^0.584,L191="Aspen",1.135*P191^1.66*Q191^-1.585*R191^0.923)</f>
        <v>16.6172882805348</v>
      </c>
      <c r="X191" s="3" t="n">
        <f aca="false" t="array" ref="X191:X191">_xlfn.IFS(AND(L191="Pine",J191="n"),1.788*P191^-0.142*Q191^-0.312*R191^0.712,AND(L191="Pine",J191="a"),2.379*P191^0.085*Q191^-0.335*R191^0.505,L191="Spruce",52.76*P191^0.015*Q191^-0.487*R191^0.036,L191="Birch",0.516*P191^-0.613*Q191^0.488*R191^0.626,L191="Alder",2.279*P191^0.226*Q191^-1.309*R191^1.002,L191="Oak",0.08*P191^-0.338*Q191^0.973*R191^0.634,L191="Aspen",1.155*P191^0.532*Q191^-0.906*R191^0.735)</f>
        <v>7.92562058261704</v>
      </c>
      <c r="Y191" s="3" t="n">
        <f aca="false">U191+W191+X191</f>
        <v>212.69609569825</v>
      </c>
    </row>
    <row r="192" customFormat="false" ht="13.8" hidden="false" customHeight="false" outlineLevel="0" collapsed="false">
      <c r="A192" s="0" t="s">
        <v>494</v>
      </c>
      <c r="B192" s="0" t="n">
        <v>17.84</v>
      </c>
      <c r="D192" s="0" t="s">
        <v>345</v>
      </c>
      <c r="E192" s="1" t="n">
        <v>999.860870850348</v>
      </c>
      <c r="F192" s="2" t="n">
        <v>44234.3715277778</v>
      </c>
      <c r="G192" s="0" t="n">
        <v>51.1873</v>
      </c>
      <c r="H192" s="0" t="n">
        <v>29.441</v>
      </c>
      <c r="I192" s="0" t="s">
        <v>78</v>
      </c>
      <c r="J192" s="0" t="s">
        <v>34</v>
      </c>
      <c r="K192" s="0" t="n">
        <v>1</v>
      </c>
      <c r="L192" s="0" t="s">
        <v>30</v>
      </c>
      <c r="M192" s="0" t="n">
        <v>2</v>
      </c>
      <c r="N192" s="0" t="n">
        <v>41</v>
      </c>
      <c r="O192" s="0" t="n">
        <v>57</v>
      </c>
      <c r="P192" s="3" t="n">
        <v>28.2177940746442</v>
      </c>
      <c r="Q192" s="3" t="n">
        <v>27.0007461872979</v>
      </c>
      <c r="R192" s="3" t="n">
        <v>25.6436762251403</v>
      </c>
      <c r="S192" s="0" t="n">
        <v>410</v>
      </c>
      <c r="T192" s="1" t="n">
        <f aca="false" t="array" ref="T192:T192">_xlfn.IFS(AND(L192="Pine",J192="n"),0.959*P192^-0.347*Q192^1.386*R192^0.762,AND(L192="Pine",J192="a"),1.018*P192^-0.293*Q192^1.331*R192^0.761,L192="Spruce",3.017*P192^0.058*Q192^0.411*R192^0.967,L192="Birch",1.688*P192^0.067*Q192^0.784*R192^0.715,L192="Alder",0.737*P192^-0.1*Q192^0.965*R192^1.003,L192="Oak",0.685*P192^-0.0024*Q192^0.906*R192^0.974,L192="Aspen",0.863*P192^-0.063*Q192^0.913*R192^0.971)</f>
        <v>284.562057191046</v>
      </c>
      <c r="U192" s="3" t="n">
        <f aca="false" t="array" ref="U192:U192">_xlfn.IFS(AND(L192="Pine",J192="n"),0.279*P192^-0.324*Q192^1.394*R192^0.845,AND(L192="Pine",J192="a"),0.55*P192^-0.6*Q192^1.75*R192^0.573,L192="Spruce",1.597*P192^0.098*Q192^0.407*R192^0.89,L192="Birch",0.853*P192^0.058*Q192^0.788*R192^0.733,L192="Alder",0.232*P192^-0.095*Q192^1.058*R192^1.016,L192="Oak",0.27*P192^-0.098*Q192^1.086*R192^1.027,L192="Aspen",0.305*P192^-0.0093*Q192^0.806*R192^1.079)</f>
        <v>149.894611680531</v>
      </c>
      <c r="V192" s="3" t="n">
        <f aca="false">_xlfn.IFS(AND(L192="Pine",J192="n"),0.198*P192^-0.757*Q192^1.342*R192^0.642,AND(L192="Pine",J192="a"),0.144*P192^-0.507*Q192^1.299*R192^0.524,L192="Spruce",0.068*P192^0.082*Q192^0.787*R192^1.11,L192="Birch",0.183*P192^-0.171*Q192^0.806*R192^0.803,L192="Alder",0.048*P192^0.156*Q192^0.514*R192^1.165,L192="Oak",0.132*P192^-0.037*Q192^0.633*R192^1.039,L192="Aspen",0.445*P192^0.651*Q192^-0.617*R192^1.049)</f>
        <v>19.9302011981877</v>
      </c>
      <c r="W192" s="3" t="n">
        <f aca="false" t="array" ref="W192:W192">_xlfn.IFS(AND(L192="Pine",J192="n"),0.581*P192^0.761*Q192^-0.689*R192^0.792,AND(L192="Pine",J192="a"),0.696*P192^0.847*Q192^-0.748*R192^0.771,L192="Spruce",12.54*P192^0.786*Q192^-0.074*R192^-0.239,L192="Birch",1.055*P192^-0.104*Q192^0.827*R192^0.109,L192="Alder",0.883*P192^1.273*Q192^-1.987*R192^1.338,L192="Oak",0.379*P192^0.44*Q192^0.341*R192^0.584,L192="Aspen",1.135*P192^1.66*Q192^-1.585*R192^0.923)</f>
        <v>16.2078224782358</v>
      </c>
      <c r="X192" s="3" t="n">
        <f aca="false" t="array" ref="X192:X192">_xlfn.IFS(AND(L192="Pine",J192="n"),1.788*P192^-0.142*Q192^-0.312*R192^0.712,AND(L192="Pine",J192="a"),2.379*P192^0.085*Q192^-0.335*R192^0.505,L192="Spruce",52.76*P192^0.015*Q192^-0.487*R192^0.036,L192="Birch",0.516*P192^-0.613*Q192^0.488*R192^0.626,L192="Alder",2.279*P192^0.226*Q192^-1.309*R192^1.002,L192="Oak",0.08*P192^-0.338*Q192^0.973*R192^0.634,L192="Aspen",1.155*P192^0.532*Q192^-0.906*R192^0.735)</f>
        <v>2.53519925359516</v>
      </c>
      <c r="Y192" s="3" t="n">
        <f aca="false">U192+W192+X192</f>
        <v>168.637633412362</v>
      </c>
    </row>
    <row r="193" customFormat="false" ht="13.8" hidden="false" customHeight="false" outlineLevel="0" collapsed="false">
      <c r="A193" s="0" t="s">
        <v>495</v>
      </c>
      <c r="B193" s="0" t="n">
        <v>8.92</v>
      </c>
      <c r="D193" s="0" t="s">
        <v>345</v>
      </c>
      <c r="E193" s="1" t="n">
        <v>249.965217712587</v>
      </c>
      <c r="F193" s="2" t="n">
        <v>44234.3972222222</v>
      </c>
      <c r="G193" s="0" t="n">
        <v>51.18665</v>
      </c>
      <c r="H193" s="0" t="n">
        <v>29.44067</v>
      </c>
      <c r="I193" s="0" t="s">
        <v>78</v>
      </c>
      <c r="J193" s="0" t="s">
        <v>34</v>
      </c>
      <c r="K193" s="0" t="n">
        <v>1</v>
      </c>
      <c r="L193" s="0" t="s">
        <v>35</v>
      </c>
      <c r="M193" s="0" t="n">
        <v>0</v>
      </c>
      <c r="N193" s="0" t="n">
        <v>27</v>
      </c>
      <c r="O193" s="0" t="n">
        <v>68</v>
      </c>
      <c r="P193" s="3" t="n">
        <v>23.1212584560744</v>
      </c>
      <c r="Q193" s="3" t="n">
        <v>25.6305703979464</v>
      </c>
      <c r="R193" s="3" t="n">
        <v>45.3520581552012</v>
      </c>
      <c r="S193" s="0" t="n">
        <v>1080</v>
      </c>
      <c r="T193" s="1" t="n">
        <f aca="false" t="array" ref="T193:T193">_xlfn.IFS(AND(L193="Pine",J193="n"),0.959*P193^-0.347*Q193^1.386*R193^0.762,AND(L193="Pine",J193="a"),1.018*P193^-0.293*Q193^1.331*R193^0.761,L193="Spruce",3.017*P193^0.058*Q193^0.411*R193^0.967,L193="Birch",1.688*P193^0.067*Q193^0.784*R193^0.715,L193="Alder",0.737*P193^-0.1*Q193^0.965*R193^1.003,L193="Oak",0.685*P193^-0.0024*Q193^0.906*R193^0.974,L193="Aspen",0.863*P193^-0.063*Q193^0.913*R193^0.971)</f>
        <v>554.39588055121</v>
      </c>
      <c r="U193" s="3" t="n">
        <f aca="false" t="array" ref="U193:U193">_xlfn.IFS(AND(L193="Pine",J193="n"),0.279*P193^-0.324*Q193^1.394*R193^0.845,AND(L193="Pine",J193="a"),0.55*P193^-0.6*Q193^1.75*R193^0.573,L193="Spruce",1.597*P193^0.098*Q193^0.407*R193^0.89,L193="Birch",0.853*P193^0.058*Q193^0.788*R193^0.733,L193="Alder",0.232*P193^-0.095*Q193^1.058*R193^1.016,L193="Oak",0.27*P193^-0.098*Q193^1.086*R193^1.027,L193="Aspen",0.305*P193^-0.0093*Q193^0.806*R193^1.079)</f>
        <v>217.026549087606</v>
      </c>
      <c r="V193" s="3" t="n">
        <f aca="false">_xlfn.IFS(AND(L193="Pine",J193="n"),0.198*P193^-0.757*Q193^1.342*R193^0.642,AND(L193="Pine",J193="a"),0.144*P193^-0.507*Q193^1.299*R193^0.524,L193="Spruce",0.068*P193^0.082*Q193^0.787*R193^1.11,L193="Birch",0.183*P193^-0.171*Q193^0.806*R193^0.803,L193="Alder",0.048*P193^0.156*Q193^0.514*R193^1.165,L193="Oak",0.132*P193^-0.037*Q193^0.633*R193^1.039,L193="Aspen",0.445*P193^0.651*Q193^-0.617*R193^1.049)</f>
        <v>14.6164700343041</v>
      </c>
      <c r="W193" s="3" t="n">
        <f aca="false" t="array" ref="W193:W193">_xlfn.IFS(AND(L193="Pine",J193="n"),0.581*P193^0.761*Q193^-0.689*R193^0.792,AND(L193="Pine",J193="a"),0.696*P193^0.847*Q193^-0.748*R193^0.771,L193="Spruce",12.54*P193^0.786*Q193^-0.074*R193^-0.239,L193="Birch",1.055*P193^-0.104*Q193^0.827*R193^0.109,L193="Alder",0.883*P193^1.273*Q193^-1.987*R193^1.338,L193="Oak",0.379*P193^0.44*Q193^0.341*R193^0.584,L193="Aspen",1.135*P193^1.66*Q193^-1.585*R193^0.923)</f>
        <v>16.6499162784409</v>
      </c>
      <c r="X193" s="3" t="n">
        <f aca="false" t="array" ref="X193:X193">_xlfn.IFS(AND(L193="Pine",J193="n"),1.788*P193^-0.142*Q193^-0.312*R193^0.712,AND(L193="Pine",J193="a"),2.379*P193^0.085*Q193^-0.335*R193^0.505,L193="Spruce",52.76*P193^0.015*Q193^-0.487*R193^0.036,L193="Birch",0.516*P193^-0.613*Q193^0.488*R193^0.626,L193="Alder",2.279*P193^0.226*Q193^-1.309*R193^1.002,L193="Oak",0.08*P193^-0.338*Q193^0.973*R193^0.634,L193="Aspen",1.155*P193^0.532*Q193^-0.906*R193^0.735)</f>
        <v>7.19420620014884</v>
      </c>
      <c r="Y193" s="3" t="n">
        <f aca="false">U193+W193+X193</f>
        <v>240.870671566195</v>
      </c>
    </row>
    <row r="194" customFormat="false" ht="13.8" hidden="false" customHeight="false" outlineLevel="0" collapsed="false">
      <c r="A194" s="0" t="s">
        <v>496</v>
      </c>
      <c r="B194" s="0" t="n">
        <v>12.62</v>
      </c>
      <c r="D194" s="0" t="s">
        <v>345</v>
      </c>
      <c r="E194" s="1" t="n">
        <v>500.343869018386</v>
      </c>
      <c r="F194" s="2" t="n">
        <v>44234.4159722222</v>
      </c>
      <c r="G194" s="0" t="n">
        <v>51.18705</v>
      </c>
      <c r="H194" s="0" t="n">
        <v>29.44008</v>
      </c>
      <c r="I194" s="0" t="s">
        <v>353</v>
      </c>
      <c r="J194" s="0" t="s">
        <v>34</v>
      </c>
      <c r="K194" s="0" t="n">
        <v>1</v>
      </c>
      <c r="L194" s="0" t="s">
        <v>35</v>
      </c>
      <c r="M194" s="0" t="n">
        <v>0</v>
      </c>
      <c r="N194" s="0" t="n">
        <v>43</v>
      </c>
      <c r="O194" s="0" t="n">
        <v>68</v>
      </c>
      <c r="P194" s="3" t="n">
        <v>25.8993243155106</v>
      </c>
      <c r="Q194" s="3" t="n">
        <v>27.0251434010617</v>
      </c>
      <c r="R194" s="3" t="n">
        <v>42.1170707326936</v>
      </c>
      <c r="S194" s="0" t="n">
        <v>800</v>
      </c>
      <c r="T194" s="1" t="n">
        <f aca="false" t="array" ref="T194:T194">_xlfn.IFS(AND(L194="Pine",J194="n"),0.959*P194^-0.347*Q194^1.386*R194^0.762,AND(L194="Pine",J194="a"),1.018*P194^-0.293*Q194^1.331*R194^0.761,L194="Spruce",3.017*P194^0.058*Q194^0.411*R194^0.967,L194="Birch",1.688*P194^0.067*Q194^0.784*R194^0.715,L194="Alder",0.737*P194^-0.1*Q194^0.965*R194^1.003,L194="Oak",0.685*P194^-0.0024*Q194^0.906*R194^0.974,L194="Aspen",0.863*P194^-0.063*Q194^0.913*R194^0.971)</f>
        <v>543.938929999418</v>
      </c>
      <c r="U194" s="3" t="n">
        <f aca="false" t="array" ref="U194:U194">_xlfn.IFS(AND(L194="Pine",J194="n"),0.279*P194^-0.324*Q194^1.394*R194^0.845,AND(L194="Pine",J194="a"),0.55*P194^-0.6*Q194^1.75*R194^0.573,L194="Spruce",1.597*P194^0.098*Q194^0.407*R194^0.89,L194="Birch",0.853*P194^0.058*Q194^0.788*R194^0.733,L194="Alder",0.232*P194^-0.095*Q194^1.058*R194^1.016,L194="Oak",0.27*P194^-0.098*Q194^1.086*R194^1.027,L194="Aspen",0.305*P194^-0.0093*Q194^0.806*R194^1.079)</f>
        <v>213.205383285746</v>
      </c>
      <c r="V194" s="3" t="n">
        <f aca="false">_xlfn.IFS(AND(L194="Pine",J194="n"),0.198*P194^-0.757*Q194^1.342*R194^0.642,AND(L194="Pine",J194="a"),0.144*P194^-0.507*Q194^1.299*R194^0.524,L194="Spruce",0.068*P194^0.082*Q194^0.787*R194^1.11,L194="Birch",0.183*P194^-0.171*Q194^0.806*R194^0.803,L194="Alder",0.048*P194^0.156*Q194^0.514*R194^1.165,L194="Oak",0.132*P194^-0.037*Q194^0.633*R194^1.039,L194="Aspen",0.445*P194^0.651*Q194^-0.617*R194^1.049)</f>
        <v>14.2202742476231</v>
      </c>
      <c r="W194" s="3" t="n">
        <f aca="false" t="array" ref="W194:W194">_xlfn.IFS(AND(L194="Pine",J194="n"),0.581*P194^0.761*Q194^-0.689*R194^0.792,AND(L194="Pine",J194="a"),0.696*P194^0.847*Q194^-0.748*R194^0.771,L194="Spruce",12.54*P194^0.786*Q194^-0.074*R194^-0.239,L194="Birch",1.055*P194^-0.104*Q194^0.827*R194^0.109,L194="Alder",0.883*P194^1.273*Q194^-1.987*R194^1.338,L194="Oak",0.379*P194^0.44*Q194^0.341*R194^0.584,L194="Aspen",1.135*P194^1.66*Q194^-1.585*R194^0.923)</f>
        <v>16.6402295790376</v>
      </c>
      <c r="X194" s="3" t="n">
        <f aca="false" t="array" ref="X194:X194">_xlfn.IFS(AND(L194="Pine",J194="n"),1.788*P194^-0.142*Q194^-0.312*R194^0.712,AND(L194="Pine",J194="a"),2.379*P194^0.085*Q194^-0.335*R194^0.505,L194="Spruce",52.76*P194^0.015*Q194^-0.487*R194^0.036,L194="Birch",0.516*P194^-0.613*Q194^0.488*R194^0.626,L194="Alder",2.279*P194^0.226*Q194^-1.309*R194^1.002,L194="Oak",0.08*P194^-0.338*Q194^0.973*R194^0.634,L194="Aspen",1.155*P194^0.532*Q194^-0.906*R194^0.735)</f>
        <v>6.87437226179882</v>
      </c>
      <c r="Y194" s="3" t="n">
        <f aca="false">U194+W194+X194</f>
        <v>236.719985126583</v>
      </c>
    </row>
    <row r="195" customFormat="false" ht="13.8" hidden="false" customHeight="false" outlineLevel="0" collapsed="false">
      <c r="A195" s="0" t="s">
        <v>497</v>
      </c>
      <c r="B195" s="0" t="n">
        <v>5.64</v>
      </c>
      <c r="D195" s="0" t="s">
        <v>345</v>
      </c>
      <c r="E195" s="1" t="n">
        <v>99.9328056736299</v>
      </c>
      <c r="F195" s="2" t="n">
        <v>44234.4590277778</v>
      </c>
      <c r="G195" s="0" t="n">
        <v>51.1861</v>
      </c>
      <c r="H195" s="0" t="n">
        <v>29.43715</v>
      </c>
      <c r="I195" s="0" t="s">
        <v>46</v>
      </c>
      <c r="J195" s="0" t="s">
        <v>29</v>
      </c>
      <c r="K195" s="0" t="n">
        <v>0</v>
      </c>
      <c r="L195" s="0" t="s">
        <v>35</v>
      </c>
      <c r="M195" s="0" t="n">
        <v>0</v>
      </c>
      <c r="N195" s="0" t="n">
        <v>41</v>
      </c>
      <c r="O195" s="0" t="n">
        <v>20</v>
      </c>
      <c r="P195" s="3" t="n">
        <v>9.17333091085239</v>
      </c>
      <c r="Q195" s="3" t="n">
        <v>8.91701734914798</v>
      </c>
      <c r="R195" s="3" t="n">
        <v>26.4542779538252</v>
      </c>
      <c r="S195" s="0" t="n">
        <v>4000</v>
      </c>
      <c r="T195" s="1" t="n">
        <f aca="false" t="array" ref="T195:T195">_xlfn.IFS(AND(L195="Pine",J195="n"),0.959*P195^-0.347*Q195^1.386*R195^0.762,AND(L195="Pine",J195="a"),1.018*P195^-0.293*Q195^1.331*R195^0.761,L195="Spruce",3.017*P195^0.058*Q195^0.411*R195^0.967,L195="Birch",1.688*P195^0.067*Q195^0.784*R195^0.715,L195="Alder",0.737*P195^-0.1*Q195^0.965*R195^1.003,L195="Oak",0.685*P195^-0.0024*Q195^0.906*R195^0.974,L195="Aspen",0.863*P195^-0.063*Q195^0.913*R195^0.971)</f>
        <v>111.883999904058</v>
      </c>
      <c r="U195" s="3" t="n">
        <f aca="false" t="array" ref="U195:U195">_xlfn.IFS(AND(L195="Pine",J195="n"),0.279*P195^-0.324*Q195^1.394*R195^0.845,AND(L195="Pine",J195="a"),0.55*P195^-0.6*Q195^1.75*R195^0.573,L195="Spruce",1.597*P195^0.098*Q195^0.407*R195^0.89,L195="Birch",0.853*P195^0.058*Q195^0.788*R195^0.733,L195="Alder",0.232*P195^-0.095*Q195^1.058*R195^1.016,L195="Oak",0.27*P195^-0.098*Q195^1.086*R195^1.027,L195="Aspen",0.305*P195^-0.0093*Q195^0.806*R195^1.079)</f>
        <v>45.7467894504836</v>
      </c>
      <c r="V195" s="3" t="n">
        <f aca="false">_xlfn.IFS(AND(L195="Pine",J195="n"),0.198*P195^-0.757*Q195^1.342*R195^0.642,AND(L195="Pine",J195="a"),0.144*P195^-0.507*Q195^1.299*R195^0.524,L195="Spruce",0.068*P195^0.082*Q195^0.787*R195^1.11,L195="Birch",0.183*P195^-0.171*Q195^0.806*R195^0.803,L195="Alder",0.048*P195^0.156*Q195^0.514*R195^1.165,L195="Oak",0.132*P195^-0.037*Q195^0.633*R195^1.039,L195="Aspen",0.445*P195^0.651*Q195^-0.617*R195^1.049)</f>
        <v>5.70780726932127</v>
      </c>
      <c r="W195" s="3" t="n">
        <f aca="false" t="array" ref="W195:W195">_xlfn.IFS(AND(L195="Pine",J195="n"),0.581*P195^0.761*Q195^-0.689*R195^0.792,AND(L195="Pine",J195="a"),0.696*P195^0.847*Q195^-0.748*R195^0.771,L195="Spruce",12.54*P195^0.786*Q195^-0.074*R195^-0.239,L195="Birch",1.055*P195^-0.104*Q195^0.827*R195^0.109,L195="Alder",0.883*P195^1.273*Q195^-1.987*R195^1.338,L195="Oak",0.379*P195^0.44*Q195^0.341*R195^0.584,L195="Aspen",1.135*P195^1.66*Q195^-1.585*R195^0.923)</f>
        <v>9.30196444870489</v>
      </c>
      <c r="X195" s="3" t="n">
        <f aca="false" t="array" ref="X195:X195">_xlfn.IFS(AND(L195="Pine",J195="n"),1.788*P195^-0.142*Q195^-0.312*R195^0.712,AND(L195="Pine",J195="a"),2.379*P195^0.085*Q195^-0.335*R195^0.505,L195="Spruce",52.76*P195^0.015*Q195^-0.487*R195^0.036,L195="Birch",0.516*P195^-0.613*Q195^0.488*R195^0.626,L195="Alder",2.279*P195^0.226*Q195^-1.309*R195^1.002,L195="Oak",0.08*P195^-0.338*Q195^0.973*R195^0.634,L195="Aspen",1.155*P195^0.532*Q195^-0.906*R195^0.735)</f>
        <v>6.79261879846972</v>
      </c>
      <c r="Y195" s="3" t="n">
        <f aca="false">U195+W195+X195</f>
        <v>61.8413726976583</v>
      </c>
    </row>
    <row r="196" customFormat="false" ht="13.8" hidden="false" customHeight="false" outlineLevel="0" collapsed="false">
      <c r="A196" s="0" t="s">
        <v>498</v>
      </c>
      <c r="B196" s="0" t="n">
        <v>8.92</v>
      </c>
      <c r="D196" s="0" t="s">
        <v>345</v>
      </c>
      <c r="E196" s="1" t="n">
        <v>249.965217712587</v>
      </c>
      <c r="F196" s="2" t="n">
        <v>44234.4993055556</v>
      </c>
      <c r="G196" s="0" t="n">
        <v>51.17346</v>
      </c>
      <c r="H196" s="0" t="n">
        <v>29.39128</v>
      </c>
      <c r="I196" s="0" t="s">
        <v>78</v>
      </c>
      <c r="J196" s="0" t="s">
        <v>29</v>
      </c>
      <c r="K196" s="0" t="n">
        <v>0</v>
      </c>
      <c r="L196" s="0" t="s">
        <v>30</v>
      </c>
      <c r="M196" s="0" t="n">
        <v>2</v>
      </c>
      <c r="N196" s="0" t="n">
        <v>36</v>
      </c>
      <c r="O196" s="0" t="n">
        <v>30</v>
      </c>
      <c r="P196" s="3" t="n">
        <v>17.1880357059372</v>
      </c>
      <c r="Q196" s="3" t="n">
        <v>20.6141917532624</v>
      </c>
      <c r="R196" s="3" t="n">
        <v>32.4885881477609</v>
      </c>
      <c r="S196" s="0" t="n">
        <v>1400</v>
      </c>
      <c r="T196" s="1" t="n">
        <f aca="false" t="array" ref="T196:T196">_xlfn.IFS(AND(L196="Pine",J196="n"),0.959*P196^-0.347*Q196^1.386*R196^0.762,AND(L196="Pine",J196="a"),1.018*P196^-0.293*Q196^1.331*R196^0.761,L196="Spruce",3.017*P196^0.058*Q196^0.411*R196^0.967,L196="Birch",1.688*P196^0.067*Q196^0.784*R196^0.715,L196="Alder",0.737*P196^-0.1*Q196^0.965*R196^1.003,L196="Oak",0.685*P196^-0.0024*Q196^0.906*R196^0.974,L196="Aspen",0.863*P196^-0.063*Q196^0.913*R196^0.971)</f>
        <v>263.831434465224</v>
      </c>
      <c r="U196" s="3" t="n">
        <f aca="false" t="array" ref="U196:U196">_xlfn.IFS(AND(L196="Pine",J196="n"),0.279*P196^-0.324*Q196^1.394*R196^0.845,AND(L196="Pine",J196="a"),0.55*P196^-0.6*Q196^1.75*R196^0.573,L196="Spruce",1.597*P196^0.098*Q196^0.407*R196^0.89,L196="Birch",0.853*P196^0.058*Q196^0.788*R196^0.733,L196="Alder",0.232*P196^-0.095*Q196^1.058*R196^1.016,L196="Oak",0.27*P196^-0.098*Q196^1.086*R196^1.027,L196="Aspen",0.305*P196^-0.0093*Q196^0.806*R196^1.079)</f>
        <v>140.040583531533</v>
      </c>
      <c r="V196" s="3" t="n">
        <f aca="false">_xlfn.IFS(AND(L196="Pine",J196="n"),0.198*P196^-0.757*Q196^1.342*R196^0.642,AND(L196="Pine",J196="a"),0.144*P196^-0.507*Q196^1.299*R196^0.524,L196="Spruce",0.068*P196^0.082*Q196^0.787*R196^1.11,L196="Birch",0.183*P196^-0.171*Q196^0.806*R196^0.803,L196="Alder",0.048*P196^0.156*Q196^0.514*R196^1.165,L196="Oak",0.132*P196^-0.037*Q196^0.633*R196^1.039,L196="Aspen",0.445*P196^0.651*Q196^-0.617*R196^1.049)</f>
        <v>21.1040259400141</v>
      </c>
      <c r="W196" s="3" t="n">
        <f aca="false" t="array" ref="W196:W196">_xlfn.IFS(AND(L196="Pine",J196="n"),0.581*P196^0.761*Q196^-0.689*R196^0.792,AND(L196="Pine",J196="a"),0.696*P196^0.847*Q196^-0.748*R196^0.771,L196="Spruce",12.54*P196^0.786*Q196^-0.074*R196^-0.239,L196="Birch",1.055*P196^-0.104*Q196^0.827*R196^0.109,L196="Alder",0.883*P196^1.273*Q196^-1.987*R196^1.338,L196="Oak",0.379*P196^0.44*Q196^0.341*R196^0.584,L196="Aspen",1.135*P196^1.66*Q196^-1.585*R196^0.923)</f>
        <v>14.0082257165673</v>
      </c>
      <c r="X196" s="3" t="n">
        <f aca="false" t="array" ref="X196:X196">_xlfn.IFS(AND(L196="Pine",J196="n"),1.788*P196^-0.142*Q196^-0.312*R196^0.712,AND(L196="Pine",J196="a"),2.379*P196^0.085*Q196^-0.335*R196^0.505,L196="Spruce",52.76*P196^0.015*Q196^-0.487*R196^0.036,L196="Birch",0.516*P196^-0.613*Q196^0.488*R196^0.626,L196="Alder",2.279*P196^0.226*Q196^-1.309*R196^1.002,L196="Oak",0.08*P196^-0.338*Q196^0.973*R196^0.634,L196="Aspen",1.155*P196^0.532*Q196^-0.906*R196^0.735)</f>
        <v>3.49230911227405</v>
      </c>
      <c r="Y196" s="3" t="n">
        <f aca="false">U196+W196+X196</f>
        <v>157.541118360374</v>
      </c>
    </row>
    <row r="197" customFormat="false" ht="13.8" hidden="false" customHeight="false" outlineLevel="0" collapsed="false">
      <c r="A197" s="0" t="s">
        <v>499</v>
      </c>
      <c r="B197" s="0" t="n">
        <v>17.84</v>
      </c>
      <c r="D197" s="0" t="s">
        <v>345</v>
      </c>
      <c r="E197" s="1" t="n">
        <v>999.860870850348</v>
      </c>
      <c r="F197" s="2" t="n">
        <v>44234.5347222222</v>
      </c>
      <c r="G197" s="0" t="n">
        <v>51.16766</v>
      </c>
      <c r="H197" s="0" t="n">
        <v>29.36314</v>
      </c>
      <c r="I197" s="0" t="s">
        <v>46</v>
      </c>
      <c r="J197" s="0" t="s">
        <v>29</v>
      </c>
      <c r="K197" s="0" t="n">
        <v>0</v>
      </c>
      <c r="L197" s="0" t="s">
        <v>35</v>
      </c>
      <c r="M197" s="0" t="n">
        <v>0</v>
      </c>
      <c r="N197" s="0" t="n">
        <v>33</v>
      </c>
      <c r="O197" s="0" t="n">
        <v>138</v>
      </c>
      <c r="P197" s="3" t="n">
        <v>41.6645056910887</v>
      </c>
      <c r="Q197" s="3" t="n">
        <v>29.9558386775624</v>
      </c>
      <c r="R197" s="3" t="n">
        <v>39.5440160670836</v>
      </c>
      <c r="S197" s="0" t="n">
        <v>290</v>
      </c>
      <c r="T197" s="1" t="n">
        <f aca="false" t="array" ref="T197:T197">_xlfn.IFS(AND(L197="Pine",J197="n"),0.959*P197^-0.347*Q197^1.386*R197^0.762,AND(L197="Pine",J197="a"),1.018*P197^-0.293*Q197^1.331*R197^0.761,L197="Spruce",3.017*P197^0.058*Q197^0.411*R197^0.967,L197="Birch",1.688*P197^0.067*Q197^0.784*R197^0.715,L197="Alder",0.737*P197^-0.1*Q197^0.965*R197^1.003,L197="Oak",0.685*P197^-0.0024*Q197^0.906*R197^0.974,L197="Aspen",0.863*P197^-0.063*Q197^0.913*R197^0.971)</f>
        <v>482.101640564262</v>
      </c>
      <c r="U197" s="3" t="n">
        <f aca="false" t="array" ref="U197:U197">_xlfn.IFS(AND(L197="Pine",J197="n"),0.279*P197^-0.324*Q197^1.394*R197^0.845,AND(L197="Pine",J197="a"),0.55*P197^-0.6*Q197^1.75*R197^0.573,L197="Spruce",1.597*P197^0.098*Q197^0.407*R197^0.89,L197="Birch",0.853*P197^0.058*Q197^0.788*R197^0.733,L197="Alder",0.232*P197^-0.095*Q197^1.058*R197^1.016,L197="Oak",0.27*P197^-0.098*Q197^1.086*R197^1.027,L197="Aspen",0.305*P197^-0.0093*Q197^0.806*R197^1.079)</f>
        <v>213.082795081348</v>
      </c>
      <c r="V197" s="3" t="n">
        <f aca="false">_xlfn.IFS(AND(L197="Pine",J197="n"),0.198*P197^-0.757*Q197^1.342*R197^0.642,AND(L197="Pine",J197="a"),0.144*P197^-0.507*Q197^1.299*R197^0.524,L197="Spruce",0.068*P197^0.082*Q197^0.787*R197^1.11,L197="Birch",0.183*P197^-0.171*Q197^0.806*R197^0.803,L197="Alder",0.048*P197^0.156*Q197^0.514*R197^1.165,L197="Oak",0.132*P197^-0.037*Q197^0.633*R197^1.039,L197="Aspen",0.445*P197^0.651*Q197^-0.617*R197^1.049)</f>
        <v>11.947200674667</v>
      </c>
      <c r="W197" s="3" t="n">
        <f aca="false" t="array" ref="W197:W197">_xlfn.IFS(AND(L197="Pine",J197="n"),0.581*P197^0.761*Q197^-0.689*R197^0.792,AND(L197="Pine",J197="a"),0.696*P197^0.847*Q197^-0.748*R197^0.771,L197="Spruce",12.54*P197^0.786*Q197^-0.074*R197^-0.239,L197="Birch",1.055*P197^-0.104*Q197^0.827*R197^0.109,L197="Alder",0.883*P197^1.273*Q197^-1.987*R197^1.338,L197="Oak",0.379*P197^0.44*Q197^0.341*R197^0.584,L197="Aspen",1.135*P197^1.66*Q197^-1.585*R197^0.923)</f>
        <v>17.5553894095545</v>
      </c>
      <c r="X197" s="3" t="n">
        <f aca="false" t="array" ref="X197:X197">_xlfn.IFS(AND(L197="Pine",J197="n"),1.788*P197^-0.142*Q197^-0.312*R197^0.712,AND(L197="Pine",J197="a"),2.379*P197^0.085*Q197^-0.335*R197^0.505,L197="Spruce",52.76*P197^0.015*Q197^-0.487*R197^0.036,L197="Birch",0.516*P197^-0.613*Q197^0.488*R197^0.626,L197="Alder",2.279*P197^0.226*Q197^-1.309*R197^1.002,L197="Oak",0.08*P197^-0.338*Q197^0.973*R197^0.634,L197="Aspen",1.155*P197^0.532*Q197^-0.906*R197^0.735)</f>
        <v>4.99827328152237</v>
      </c>
      <c r="Y197" s="3" t="n">
        <f aca="false">U197+W197+X197</f>
        <v>235.636457772425</v>
      </c>
    </row>
    <row r="198" customFormat="false" ht="13.8" hidden="false" customHeight="false" outlineLevel="0" collapsed="false">
      <c r="A198" s="0" t="s">
        <v>500</v>
      </c>
      <c r="B198" s="0" t="n">
        <v>12.62</v>
      </c>
      <c r="D198" s="0" t="s">
        <v>345</v>
      </c>
      <c r="E198" s="1" t="n">
        <v>500.343869018386</v>
      </c>
      <c r="F198" s="2" t="n">
        <v>44234.5541666667</v>
      </c>
      <c r="G198" s="0" t="n">
        <v>51.1682</v>
      </c>
      <c r="H198" s="0" t="n">
        <v>29.36351</v>
      </c>
      <c r="I198" s="0" t="s">
        <v>46</v>
      </c>
      <c r="J198" s="0" t="s">
        <v>34</v>
      </c>
      <c r="K198" s="0" t="n">
        <v>1</v>
      </c>
      <c r="L198" s="0" t="s">
        <v>35</v>
      </c>
      <c r="M198" s="0" t="n">
        <v>0</v>
      </c>
      <c r="N198" s="0" t="n">
        <v>49</v>
      </c>
      <c r="O198" s="0" t="n">
        <v>55</v>
      </c>
      <c r="P198" s="3" t="n">
        <v>21.9922616951528</v>
      </c>
      <c r="Q198" s="3" t="n">
        <v>21.1253266112018</v>
      </c>
      <c r="R198" s="3" t="n">
        <v>35.6828016807272</v>
      </c>
      <c r="S198" s="0" t="n">
        <v>940</v>
      </c>
      <c r="T198" s="1" t="n">
        <f aca="false" t="array" ref="T198:T198">_xlfn.IFS(AND(L198="Pine",J198="n"),0.959*P198^-0.347*Q198^1.386*R198^0.762,AND(L198="Pine",J198="a"),1.018*P198^-0.293*Q198^1.331*R198^0.761,L198="Spruce",3.017*P198^0.058*Q198^0.411*R198^0.967,L198="Birch",1.688*P198^0.067*Q198^0.784*R198^0.715,L198="Alder",0.737*P198^-0.1*Q198^0.965*R198^1.003,L198="Oak",0.685*P198^-0.0024*Q198^0.906*R198^0.974,L198="Aspen",0.863*P198^-0.063*Q198^0.913*R198^0.971)</f>
        <v>362.407623770468</v>
      </c>
      <c r="U198" s="3" t="n">
        <f aca="false" t="array" ref="U198:U198">_xlfn.IFS(AND(L198="Pine",J198="n"),0.279*P198^-0.324*Q198^1.394*R198^0.845,AND(L198="Pine",J198="a"),0.55*P198^-0.6*Q198^1.75*R198^0.573,L198="Spruce",1.597*P198^0.098*Q198^0.407*R198^0.89,L198="Birch",0.853*P198^0.058*Q198^0.788*R198^0.733,L198="Alder",0.232*P198^-0.095*Q198^1.058*R198^1.016,L198="Oak",0.27*P198^-0.098*Q198^1.086*R198^1.027,L198="Aspen",0.305*P198^-0.0093*Q198^0.806*R198^1.079)</f>
        <v>138.984297129783</v>
      </c>
      <c r="V198" s="3" t="n">
        <f aca="false">_xlfn.IFS(AND(L198="Pine",J198="n"),0.198*P198^-0.757*Q198^1.342*R198^0.642,AND(L198="Pine",J198="a"),0.144*P198^-0.507*Q198^1.299*R198^0.524,L198="Spruce",0.068*P198^0.082*Q198^0.787*R198^1.11,L198="Birch",0.183*P198^-0.171*Q198^0.806*R198^0.803,L198="Alder",0.048*P198^0.156*Q198^0.514*R198^1.165,L198="Oak",0.132*P198^-0.037*Q198^0.633*R198^1.039,L198="Aspen",0.445*P198^0.651*Q198^-0.617*R198^1.049)</f>
        <v>10.2858408816949</v>
      </c>
      <c r="W198" s="3" t="n">
        <f aca="false" t="array" ref="W198:W198">_xlfn.IFS(AND(L198="Pine",J198="n"),0.581*P198^0.761*Q198^-0.689*R198^0.792,AND(L198="Pine",J198="a"),0.696*P198^0.847*Q198^-0.748*R198^0.771,L198="Spruce",12.54*P198^0.786*Q198^-0.074*R198^-0.239,L198="Birch",1.055*P198^-0.104*Q198^0.827*R198^0.109,L198="Alder",0.883*P198^1.273*Q198^-1.987*R198^1.338,L198="Oak",0.379*P198^0.44*Q198^0.341*R198^0.584,L198="Aspen",1.135*P198^1.66*Q198^-1.585*R198^0.923)</f>
        <v>15.3286786837784</v>
      </c>
      <c r="X198" s="3" t="n">
        <f aca="false" t="array" ref="X198:X198">_xlfn.IFS(AND(L198="Pine",J198="n"),1.788*P198^-0.142*Q198^-0.312*R198^0.712,AND(L198="Pine",J198="a"),2.379*P198^0.085*Q198^-0.335*R198^0.505,L198="Spruce",52.76*P198^0.015*Q198^-0.487*R198^0.036,L198="Birch",0.516*P198^-0.613*Q198^0.488*R198^0.626,L198="Alder",2.279*P198^0.226*Q198^-1.309*R198^1.002,L198="Oak",0.08*P198^-0.338*Q198^0.973*R198^0.634,L198="Aspen",1.155*P198^0.532*Q198^-0.906*R198^0.735)</f>
        <v>6.77126797016788</v>
      </c>
      <c r="Y198" s="3" t="n">
        <f aca="false">U198+W198+X198</f>
        <v>161.084243783729</v>
      </c>
    </row>
    <row r="199" customFormat="false" ht="13.8" hidden="false" customHeight="false" outlineLevel="0" collapsed="false">
      <c r="A199" s="0" t="s">
        <v>501</v>
      </c>
      <c r="B199" s="0" t="n">
        <v>12.62</v>
      </c>
      <c r="D199" s="0" t="s">
        <v>345</v>
      </c>
      <c r="E199" s="1" t="n">
        <v>500.343869018386</v>
      </c>
      <c r="F199" s="2" t="n">
        <v>44234.6125</v>
      </c>
      <c r="G199" s="0" t="n">
        <v>51.16677</v>
      </c>
      <c r="H199" s="0" t="n">
        <v>29.35845</v>
      </c>
      <c r="I199" s="0" t="s">
        <v>33</v>
      </c>
      <c r="J199" s="0" t="s">
        <v>29</v>
      </c>
      <c r="K199" s="0" t="n">
        <v>0</v>
      </c>
      <c r="L199" s="0" t="s">
        <v>35</v>
      </c>
      <c r="M199" s="0" t="n">
        <v>0</v>
      </c>
      <c r="N199" s="0" t="n">
        <v>35</v>
      </c>
      <c r="O199" s="0" t="n">
        <v>123</v>
      </c>
      <c r="P199" s="3" t="n">
        <v>26.2025906653475</v>
      </c>
      <c r="Q199" s="3" t="n">
        <v>23.6940976743817</v>
      </c>
      <c r="R199" s="3" t="n">
        <v>35.5650729227624</v>
      </c>
      <c r="S199" s="0" t="n">
        <v>660</v>
      </c>
      <c r="T199" s="1" t="n">
        <f aca="false" t="array" ref="T199:T199">_xlfn.IFS(AND(L199="Pine",J199="n"),0.959*P199^-0.347*Q199^1.386*R199^0.762,AND(L199="Pine",J199="a"),1.018*P199^-0.293*Q199^1.331*R199^0.761,L199="Spruce",3.017*P199^0.058*Q199^0.411*R199^0.967,L199="Birch",1.688*P199^0.067*Q199^0.784*R199^0.715,L199="Alder",0.737*P199^-0.1*Q199^0.965*R199^1.003,L199="Oak",0.685*P199^-0.0024*Q199^0.906*R199^0.974,L199="Aspen",0.863*P199^-0.063*Q199^0.913*R199^0.971)</f>
        <v>377.3848854498</v>
      </c>
      <c r="U199" s="3" t="n">
        <f aca="false" t="array" ref="U199:U199">_xlfn.IFS(AND(L199="Pine",J199="n"),0.279*P199^-0.324*Q199^1.394*R199^0.845,AND(L199="Pine",J199="a"),0.55*P199^-0.6*Q199^1.75*R199^0.573,L199="Spruce",1.597*P199^0.098*Q199^0.407*R199^0.89,L199="Birch",0.853*P199^0.058*Q199^0.788*R199^0.733,L199="Alder",0.232*P199^-0.095*Q199^1.058*R199^1.016,L199="Oak",0.27*P199^-0.098*Q199^1.086*R199^1.027,L199="Aspen",0.305*P199^-0.0093*Q199^0.806*R199^1.079)</f>
        <v>163.276658778966</v>
      </c>
      <c r="V199" s="3" t="n">
        <f aca="false">_xlfn.IFS(AND(L199="Pine",J199="n"),0.198*P199^-0.757*Q199^1.342*R199^0.642,AND(L199="Pine",J199="a"),0.144*P199^-0.507*Q199^1.299*R199^0.524,L199="Spruce",0.068*P199^0.082*Q199^0.787*R199^1.11,L199="Birch",0.183*P199^-0.171*Q199^0.806*R199^0.803,L199="Alder",0.048*P199^0.156*Q199^0.514*R199^1.165,L199="Oak",0.132*P199^-0.037*Q199^0.633*R199^1.039,L199="Aspen",0.445*P199^0.651*Q199^-0.617*R199^1.049)</f>
        <v>11.5745186240685</v>
      </c>
      <c r="W199" s="3" t="n">
        <f aca="false" t="array" ref="W199:W199">_xlfn.IFS(AND(L199="Pine",J199="n"),0.581*P199^0.761*Q199^-0.689*R199^0.792,AND(L199="Pine",J199="a"),0.696*P199^0.847*Q199^-0.748*R199^0.771,L199="Spruce",12.54*P199^0.786*Q199^-0.074*R199^-0.239,L199="Birch",1.055*P199^-0.104*Q199^0.827*R199^0.109,L199="Alder",0.883*P199^1.273*Q199^-1.987*R199^1.338,L199="Oak",0.379*P199^0.44*Q199^0.341*R199^0.584,L199="Aspen",1.135*P199^1.66*Q199^-1.585*R199^0.923)</f>
        <v>13.3296819223537</v>
      </c>
      <c r="X199" s="3" t="n">
        <f aca="false" t="array" ref="X199:X199">_xlfn.IFS(AND(L199="Pine",J199="n"),1.788*P199^-0.142*Q199^-0.312*R199^0.712,AND(L199="Pine",J199="a"),2.379*P199^0.085*Q199^-0.335*R199^0.505,L199="Spruce",52.76*P199^0.015*Q199^-0.487*R199^0.036,L199="Birch",0.516*P199^-0.613*Q199^0.488*R199^0.626,L199="Alder",2.279*P199^0.226*Q199^-1.309*R199^1.002,L199="Oak",0.08*P199^-0.338*Q199^0.973*R199^0.634,L199="Aspen",1.155*P199^0.532*Q199^-0.906*R199^0.735)</f>
        <v>5.32603205510764</v>
      </c>
      <c r="Y199" s="3" t="n">
        <f aca="false">U199+W199+X199</f>
        <v>181.932372756427</v>
      </c>
    </row>
    <row r="200" customFormat="false" ht="13.8" hidden="false" customHeight="false" outlineLevel="0" collapsed="false">
      <c r="A200" s="0" t="s">
        <v>502</v>
      </c>
      <c r="B200" s="0" t="n">
        <v>8.92</v>
      </c>
      <c r="C200" s="0" t="n">
        <v>2</v>
      </c>
      <c r="D200" s="0" t="s">
        <v>56</v>
      </c>
      <c r="E200" s="1" t="n">
        <v>249.965217712587</v>
      </c>
      <c r="F200" s="2" t="n">
        <v>43229.4847222222</v>
      </c>
      <c r="G200" s="0" t="s">
        <v>503</v>
      </c>
      <c r="H200" s="0" t="s">
        <v>504</v>
      </c>
      <c r="I200" s="0" t="s">
        <v>505</v>
      </c>
      <c r="J200" s="0" t="s">
        <v>29</v>
      </c>
      <c r="K200" s="0" t="n">
        <v>0</v>
      </c>
      <c r="L200" s="0" t="s">
        <v>30</v>
      </c>
      <c r="M200" s="0" t="n">
        <v>2</v>
      </c>
      <c r="N200" s="0" t="n">
        <v>46</v>
      </c>
      <c r="O200" s="0" t="n">
        <v>33</v>
      </c>
      <c r="P200" s="3" t="n">
        <v>14.8419206538659</v>
      </c>
      <c r="Q200" s="3" t="n">
        <v>15.7360311023689</v>
      </c>
      <c r="R200" s="3" t="n">
        <v>31.8381879788454</v>
      </c>
      <c r="S200" s="0" t="n">
        <v>1840</v>
      </c>
      <c r="T200" s="1" t="n">
        <f aca="false" t="array" ref="T200:T200">_xlfn.IFS(AND(L200="Pine",J200="n"),0.959*P200^-0.347*Q200^1.386*R200^0.762,AND(L200="Pine",J200="a"),1.018*P200^-0.293*Q200^1.331*R200^0.761,L200="Spruce",3.017*P200^0.058*Q200^0.411*R200^0.967,L200="Birch",1.688*P200^0.067*Q200^0.784*R200^0.715,L200="Alder",0.737*P200^-0.1*Q200^0.965*R200^1.003,L200="Oak",0.685*P200^-0.0024*Q200^0.906*R200^0.974,L200="Aspen",0.863*P200^-0.063*Q200^0.913*R200^0.971)</f>
        <v>208.370476681901</v>
      </c>
      <c r="U200" s="3" t="n">
        <f aca="false" t="array" ref="U200:U200">_xlfn.IFS(AND(L200="Pine",J200="n"),0.279*P200^-0.324*Q200^1.394*R200^0.845,AND(L200="Pine",J200="a"),0.55*P200^-0.6*Q200^1.75*R200^0.573,L200="Spruce",1.597*P200^0.098*Q200^0.407*R200^0.89,L200="Birch",0.853*P200^0.058*Q200^0.788*R200^0.733,L200="Alder",0.232*P200^-0.095*Q200^1.058*R200^1.016,L200="Oak",0.27*P200^-0.098*Q200^1.086*R200^1.027,L200="Aspen",0.305*P200^-0.0093*Q200^0.806*R200^1.079)</f>
        <v>110.58851190347</v>
      </c>
      <c r="V200" s="3" t="n">
        <f aca="false">_xlfn.IFS(AND(L200="Pine",J200="n"),0.198*P200^-0.757*Q200^1.342*R200^0.642,AND(L200="Pine",J200="a"),0.144*P200^-0.507*Q200^1.299*R200^0.524,L200="Spruce",0.068*P200^0.082*Q200^0.787*R200^1.11,L200="Birch",0.183*P200^-0.171*Q200^0.806*R200^0.803,L200="Alder",0.048*P200^0.156*Q200^0.514*R200^1.165,L200="Oak",0.132*P200^-0.037*Q200^0.633*R200^1.039,L200="Aspen",0.445*P200^0.651*Q200^-0.617*R200^1.049)</f>
        <v>17.1273958874552</v>
      </c>
      <c r="W200" s="3" t="n">
        <f aca="false" t="array" ref="W200:W200">_xlfn.IFS(AND(L200="Pine",J200="n"),0.581*P200^0.761*Q200^-0.689*R200^0.792,AND(L200="Pine",J200="a"),0.696*P200^0.847*Q200^-0.748*R200^0.771,L200="Spruce",12.54*P200^0.786*Q200^-0.074*R200^-0.239,L200="Birch",1.055*P200^-0.104*Q200^0.827*R200^0.109,L200="Alder",0.883*P200^1.273*Q200^-1.987*R200^1.338,L200="Oak",0.379*P200^0.44*Q200^0.341*R200^0.584,L200="Aspen",1.135*P200^1.66*Q200^-1.585*R200^0.923)</f>
        <v>11.3519689034689</v>
      </c>
      <c r="X200" s="3" t="n">
        <f aca="false" t="array" ref="X200:X200">_xlfn.IFS(AND(L200="Pine",J200="n"),1.788*P200^-0.142*Q200^-0.312*R200^0.712,AND(L200="Pine",J200="a"),2.379*P200^0.085*Q200^-0.335*R200^0.505,L200="Spruce",52.76*P200^0.015*Q200^-0.487*R200^0.036,L200="Birch",0.516*P200^-0.613*Q200^0.488*R200^0.626,L200="Alder",2.279*P200^0.226*Q200^-1.309*R200^1.002,L200="Oak",0.08*P200^-0.338*Q200^0.973*R200^0.634,L200="Aspen",1.155*P200^0.532*Q200^-0.906*R200^0.735)</f>
        <v>3.30717205507865</v>
      </c>
      <c r="Y200" s="3" t="n">
        <f aca="false">U200+W200+X200</f>
        <v>125.247652862017</v>
      </c>
    </row>
    <row r="201" customFormat="false" ht="13.8" hidden="false" customHeight="false" outlineLevel="0" collapsed="false">
      <c r="A201" s="0" t="s">
        <v>506</v>
      </c>
      <c r="B201" s="0" t="n">
        <v>8.92</v>
      </c>
      <c r="D201" s="0" t="s">
        <v>345</v>
      </c>
      <c r="E201" s="1" t="n">
        <v>249.965217712587</v>
      </c>
      <c r="F201" s="2" t="n">
        <v>44234.6305555556</v>
      </c>
      <c r="G201" s="0" t="n">
        <v>51.16652</v>
      </c>
      <c r="H201" s="0" t="n">
        <v>29.35935</v>
      </c>
      <c r="I201" s="0" t="s">
        <v>46</v>
      </c>
      <c r="J201" s="0" t="s">
        <v>34</v>
      </c>
      <c r="K201" s="0" t="n">
        <v>1</v>
      </c>
      <c r="L201" s="0" t="s">
        <v>35</v>
      </c>
      <c r="M201" s="0" t="n">
        <v>0</v>
      </c>
      <c r="N201" s="0" t="n">
        <v>51</v>
      </c>
      <c r="O201" s="0" t="n">
        <v>40</v>
      </c>
      <c r="P201" s="3" t="n">
        <v>16.2450743003653</v>
      </c>
      <c r="Q201" s="3" t="n">
        <v>17.7163336149116</v>
      </c>
      <c r="R201" s="3" t="n">
        <v>33.9967624524925</v>
      </c>
      <c r="S201" s="0" t="n">
        <v>1640</v>
      </c>
      <c r="T201" s="1" t="n">
        <f aca="false" t="array" ref="T201:T201">_xlfn.IFS(AND(L201="Pine",J201="n"),0.959*P201^-0.347*Q201^1.386*R201^0.762,AND(L201="Pine",J201="a"),1.018*P201^-0.293*Q201^1.331*R201^0.761,L201="Spruce",3.017*P201^0.058*Q201^0.411*R201^0.967,L201="Birch",1.688*P201^0.067*Q201^0.784*R201^0.715,L201="Alder",0.737*P201^-0.1*Q201^0.965*R201^1.003,L201="Oak",0.685*P201^-0.0024*Q201^0.906*R201^0.974,L201="Aspen",0.863*P201^-0.063*Q201^0.913*R201^0.971)</f>
        <v>302.006226637385</v>
      </c>
      <c r="U201" s="3" t="n">
        <f aca="false" t="array" ref="U201:U201">_xlfn.IFS(AND(L201="Pine",J201="n"),0.279*P201^-0.324*Q201^1.394*R201^0.845,AND(L201="Pine",J201="a"),0.55*P201^-0.6*Q201^1.75*R201^0.573,L201="Spruce",1.597*P201^0.098*Q201^0.407*R201^0.89,L201="Birch",0.853*P201^0.058*Q201^0.788*R201^0.733,L201="Alder",0.232*P201^-0.095*Q201^1.058*R201^1.016,L201="Oak",0.27*P201^-0.098*Q201^1.086*R201^1.027,L201="Aspen",0.305*P201^-0.0093*Q201^0.806*R201^1.079)</f>
        <v>119.150982494953</v>
      </c>
      <c r="V201" s="3" t="n">
        <f aca="false">_xlfn.IFS(AND(L201="Pine",J201="n"),0.198*P201^-0.757*Q201^1.342*R201^0.642,AND(L201="Pine",J201="a"),0.144*P201^-0.507*Q201^1.299*R201^0.524,L201="Spruce",0.068*P201^0.082*Q201^0.787*R201^1.11,L201="Birch",0.183*P201^-0.171*Q201^0.806*R201^0.803,L201="Alder",0.048*P201^0.156*Q201^0.514*R201^1.165,L201="Oak",0.132*P201^-0.037*Q201^0.633*R201^1.039,L201="Aspen",0.445*P201^0.651*Q201^-0.617*R201^1.049)</f>
        <v>9.30331020141217</v>
      </c>
      <c r="W201" s="3" t="n">
        <f aca="false" t="array" ref="W201:W201">_xlfn.IFS(AND(L201="Pine",J201="n"),0.581*P201^0.761*Q201^-0.689*R201^0.792,AND(L201="Pine",J201="a"),0.696*P201^0.847*Q201^-0.748*R201^0.771,L201="Spruce",12.54*P201^0.786*Q201^-0.074*R201^-0.239,L201="Birch",1.055*P201^-0.104*Q201^0.827*R201^0.109,L201="Alder",0.883*P201^1.273*Q201^-1.987*R201^1.338,L201="Oak",0.379*P201^0.44*Q201^0.341*R201^0.584,L201="Aspen",1.135*P201^1.66*Q201^-1.585*R201^0.923)</f>
        <v>13.0330253751728</v>
      </c>
      <c r="X201" s="3" t="n">
        <f aca="false" t="array" ref="X201:X201">_xlfn.IFS(AND(L201="Pine",J201="n"),1.788*P201^-0.142*Q201^-0.312*R201^0.712,AND(L201="Pine",J201="a"),2.379*P201^0.085*Q201^-0.335*R201^0.505,L201="Spruce",52.76*P201^0.015*Q201^-0.487*R201^0.036,L201="Birch",0.516*P201^-0.613*Q201^0.488*R201^0.626,L201="Alder",2.279*P201^0.226*Q201^-1.309*R201^1.002,L201="Oak",0.08*P201^-0.338*Q201^0.973*R201^0.634,L201="Aspen",1.155*P201^0.532*Q201^-0.906*R201^0.735)</f>
        <v>6.83087778427785</v>
      </c>
      <c r="Y201" s="3" t="n">
        <f aca="false">U201+W201+X201</f>
        <v>139.014885654403</v>
      </c>
    </row>
    <row r="202" customFormat="false" ht="13.8" hidden="false" customHeight="false" outlineLevel="0" collapsed="false">
      <c r="A202" s="0" t="s">
        <v>507</v>
      </c>
      <c r="B202" s="0" t="n">
        <v>8.92</v>
      </c>
      <c r="D202" s="0" t="s">
        <v>345</v>
      </c>
      <c r="E202" s="1" t="n">
        <v>249.965217712587</v>
      </c>
      <c r="F202" s="2" t="n">
        <v>44234.6541666667</v>
      </c>
      <c r="G202" s="0" t="n">
        <v>51.1658</v>
      </c>
      <c r="H202" s="0" t="n">
        <v>29.36008</v>
      </c>
      <c r="I202" s="0" t="s">
        <v>40</v>
      </c>
      <c r="J202" s="0" t="s">
        <v>34</v>
      </c>
      <c r="K202" s="0" t="n">
        <v>1</v>
      </c>
      <c r="L202" s="0" t="s">
        <v>35</v>
      </c>
      <c r="M202" s="0" t="n">
        <v>0</v>
      </c>
      <c r="N202" s="0" t="n">
        <v>29</v>
      </c>
      <c r="O202" s="0" t="n">
        <v>64</v>
      </c>
      <c r="P202" s="3" t="n">
        <v>23.2716872738405</v>
      </c>
      <c r="Q202" s="3" t="n">
        <v>25.4764441154178</v>
      </c>
      <c r="R202" s="3" t="n">
        <v>47.6457399103139</v>
      </c>
      <c r="S202" s="0" t="n">
        <v>1120</v>
      </c>
      <c r="T202" s="1" t="n">
        <f aca="false" t="array" ref="T202:T202">_xlfn.IFS(AND(L202="Pine",J202="n"),0.959*P202^-0.347*Q202^1.386*R202^0.762,AND(L202="Pine",J202="a"),1.018*P202^-0.293*Q202^1.331*R202^0.761,L202="Spruce",3.017*P202^0.058*Q202^0.411*R202^0.967,L202="Birch",1.688*P202^0.067*Q202^0.784*R202^0.715,L202="Alder",0.737*P202^-0.1*Q202^0.965*R202^1.003,L202="Oak",0.685*P202^-0.0024*Q202^0.906*R202^0.974,L202="Aspen",0.863*P202^-0.063*Q202^0.913*R202^0.971)</f>
        <v>569.920515449642</v>
      </c>
      <c r="U202" s="3" t="n">
        <f aca="false" t="array" ref="U202:U202">_xlfn.IFS(AND(L202="Pine",J202="n"),0.279*P202^-0.324*Q202^1.394*R202^0.845,AND(L202="Pine",J202="a"),0.55*P202^-0.6*Q202^1.75*R202^0.573,L202="Spruce",1.597*P202^0.098*Q202^0.407*R202^0.89,L202="Birch",0.853*P202^0.058*Q202^0.788*R202^0.733,L202="Alder",0.232*P202^-0.095*Q202^1.058*R202^1.016,L202="Oak",0.27*P202^-0.098*Q202^1.086*R202^1.027,L202="Aspen",0.305*P202^-0.0093*Q202^0.806*R202^1.079)</f>
        <v>220.04762265696</v>
      </c>
      <c r="V202" s="3" t="n">
        <f aca="false">_xlfn.IFS(AND(L202="Pine",J202="n"),0.198*P202^-0.757*Q202^1.342*R202^0.642,AND(L202="Pine",J202="a"),0.144*P202^-0.507*Q202^1.299*R202^0.524,L202="Spruce",0.068*P202^0.082*Q202^0.787*R202^1.11,L202="Birch",0.183*P202^-0.171*Q202^0.806*R202^0.803,L202="Alder",0.048*P202^0.156*Q202^0.514*R202^1.165,L202="Oak",0.132*P202^-0.037*Q202^0.633*R202^1.039,L202="Aspen",0.445*P202^0.651*Q202^-0.617*R202^1.049)</f>
        <v>14.8333652977324</v>
      </c>
      <c r="W202" s="3" t="n">
        <f aca="false" t="array" ref="W202:W202">_xlfn.IFS(AND(L202="Pine",J202="n"),0.581*P202^0.761*Q202^-0.689*R202^0.792,AND(L202="Pine",J202="a"),0.696*P202^0.847*Q202^-0.748*R202^0.771,L202="Spruce",12.54*P202^0.786*Q202^-0.074*R202^-0.239,L202="Birch",1.055*P202^-0.104*Q202^0.827*R202^0.109,L202="Alder",0.883*P202^1.273*Q202^-1.987*R202^1.338,L202="Oak",0.379*P202^0.44*Q202^0.341*R202^0.584,L202="Aspen",1.135*P202^1.66*Q202^-1.585*R202^0.923)</f>
        <v>17.4693674168054</v>
      </c>
      <c r="X202" s="3" t="n">
        <f aca="false" t="array" ref="X202:X202">_xlfn.IFS(AND(L202="Pine",J202="n"),1.788*P202^-0.142*Q202^-0.312*R202^0.712,AND(L202="Pine",J202="a"),2.379*P202^0.085*Q202^-0.335*R202^0.505,L202="Spruce",52.76*P202^0.015*Q202^-0.487*R202^0.036,L202="Birch",0.516*P202^-0.613*Q202^0.488*R202^0.626,L202="Alder",2.279*P202^0.226*Q202^-1.309*R202^1.002,L202="Oak",0.08*P202^-0.338*Q202^0.973*R202^0.634,L202="Aspen",1.155*P202^0.532*Q202^-0.906*R202^0.735)</f>
        <v>7.39469843595644</v>
      </c>
      <c r="Y202" s="3" t="n">
        <f aca="false">U202+W202+X202</f>
        <v>244.911688509721</v>
      </c>
    </row>
    <row r="203" customFormat="false" ht="13.8" hidden="false" customHeight="false" outlineLevel="0" collapsed="false">
      <c r="A203" s="0" t="s">
        <v>508</v>
      </c>
      <c r="B203" s="0" t="n">
        <v>8.92</v>
      </c>
      <c r="C203" s="0" t="n">
        <v>2</v>
      </c>
      <c r="D203" s="0" t="s">
        <v>56</v>
      </c>
      <c r="E203" s="1" t="n">
        <v>249.965217712587</v>
      </c>
      <c r="F203" s="2" t="n">
        <v>43229.5430555556</v>
      </c>
      <c r="G203" s="0" t="s">
        <v>509</v>
      </c>
      <c r="H203" s="0" t="s">
        <v>510</v>
      </c>
      <c r="I203" s="0" t="s">
        <v>353</v>
      </c>
      <c r="J203" s="0" t="s">
        <v>29</v>
      </c>
      <c r="K203" s="0" t="n">
        <v>0</v>
      </c>
      <c r="L203" s="0" t="s">
        <v>30</v>
      </c>
      <c r="M203" s="0" t="n">
        <v>2</v>
      </c>
      <c r="N203" s="0" t="n">
        <v>49</v>
      </c>
      <c r="O203" s="0" t="n">
        <v>15</v>
      </c>
      <c r="P203" s="3" t="n">
        <v>4.82975471553627</v>
      </c>
      <c r="Q203" s="3" t="n">
        <v>8.30961688112675</v>
      </c>
      <c r="R203" s="3" t="n">
        <v>3.59134006314223</v>
      </c>
      <c r="S203" s="0" t="n">
        <v>1960</v>
      </c>
      <c r="T203" s="1" t="n">
        <f aca="false" t="array" ref="T203:T203">_xlfn.IFS(AND(L203="Pine",J203="n"),0.959*P203^-0.347*Q203^1.386*R203^0.762,AND(L203="Pine",J203="a"),1.018*P203^-0.293*Q203^1.331*R203^0.761,L203="Spruce",3.017*P203^0.058*Q203^0.411*R203^0.967,L203="Birch",1.688*P203^0.067*Q203^0.784*R203^0.715,L203="Alder",0.737*P203^-0.1*Q203^0.965*R203^1.003,L203="Oak",0.685*P203^-0.0024*Q203^0.906*R203^0.974,L203="Aspen",0.863*P203^-0.063*Q203^0.913*R203^0.971)</f>
        <v>24.612478297548</v>
      </c>
      <c r="U203" s="3" t="n">
        <f aca="false" t="array" ref="U203:U203">_xlfn.IFS(AND(L203="Pine",J203="n"),0.279*P203^-0.324*Q203^1.394*R203^0.845,AND(L203="Pine",J203="a"),0.55*P203^-0.6*Q203^1.75*R203^0.573,L203="Spruce",1.597*P203^0.098*Q203^0.407*R203^0.89,L203="Birch",0.853*P203^0.058*Q203^0.788*R203^0.733,L203="Alder",0.232*P203^-0.095*Q203^1.058*R203^1.016,L203="Oak",0.27*P203^-0.098*Q203^1.086*R203^1.027,L203="Aspen",0.305*P203^-0.0093*Q203^0.806*R203^1.079)</f>
        <v>12.6546328936604</v>
      </c>
      <c r="V203" s="3" t="n">
        <f aca="false">_xlfn.IFS(AND(L203="Pine",J203="n"),0.198*P203^-0.757*Q203^1.342*R203^0.642,AND(L203="Pine",J203="a"),0.144*P203^-0.507*Q203^1.299*R203^0.524,L203="Spruce",0.068*P203^0.082*Q203^0.787*R203^1.11,L203="Birch",0.183*P203^-0.171*Q203^0.806*R203^0.803,L203="Alder",0.048*P203^0.156*Q203^0.514*R203^1.165,L203="Oak",0.132*P203^-0.037*Q203^0.633*R203^1.039,L203="Aspen",0.445*P203^0.651*Q203^-0.617*R203^1.049)</f>
        <v>2.15056801549816</v>
      </c>
      <c r="W203" s="3" t="n">
        <f aca="false" t="array" ref="W203:W203">_xlfn.IFS(AND(L203="Pine",J203="n"),0.581*P203^0.761*Q203^-0.689*R203^0.792,AND(L203="Pine",J203="a"),0.696*P203^0.847*Q203^-0.748*R203^0.771,L203="Spruce",12.54*P203^0.786*Q203^-0.074*R203^-0.239,L203="Birch",1.055*P203^-0.104*Q203^0.827*R203^0.109,L203="Alder",0.883*P203^1.273*Q203^-1.987*R203^1.338,L203="Oak",0.379*P203^0.44*Q203^0.341*R203^0.584,L203="Aspen",1.135*P203^1.66*Q203^-1.585*R203^0.923)</f>
        <v>5.93117449775198</v>
      </c>
      <c r="X203" s="3" t="n">
        <f aca="false" t="array" ref="X203:X203">_xlfn.IFS(AND(L203="Pine",J203="n"),1.788*P203^-0.142*Q203^-0.312*R203^0.712,AND(L203="Pine",J203="a"),2.379*P203^0.085*Q203^-0.335*R203^0.505,L203="Spruce",52.76*P203^0.015*Q203^-0.487*R203^0.036,L203="Birch",0.516*P203^-0.613*Q203^0.488*R203^0.626,L203="Alder",2.279*P203^0.226*Q203^-1.309*R203^1.002,L203="Oak",0.08*P203^-0.338*Q203^0.973*R203^0.634,L203="Aspen",1.155*P203^0.532*Q203^-0.906*R203^0.735)</f>
        <v>1.22956005855372</v>
      </c>
      <c r="Y203" s="3" t="n">
        <f aca="false">U203+W203+X203</f>
        <v>19.8153674499661</v>
      </c>
    </row>
    <row r="204" customFormat="false" ht="13.8" hidden="false" customHeight="false" outlineLevel="0" collapsed="false">
      <c r="A204" s="0" t="s">
        <v>511</v>
      </c>
      <c r="B204" s="0" t="n">
        <v>8.92</v>
      </c>
      <c r="C204" s="0" t="n">
        <v>6</v>
      </c>
      <c r="D204" s="0" t="s">
        <v>56</v>
      </c>
      <c r="E204" s="1" t="n">
        <v>249.965217712587</v>
      </c>
      <c r="F204" s="2" t="n">
        <v>43229.5673611111</v>
      </c>
      <c r="G204" s="0" t="s">
        <v>512</v>
      </c>
      <c r="H204" s="0" t="s">
        <v>513</v>
      </c>
      <c r="I204" s="0" t="s">
        <v>78</v>
      </c>
      <c r="J204" s="0" t="s">
        <v>29</v>
      </c>
      <c r="K204" s="0" t="n">
        <v>0</v>
      </c>
      <c r="L204" s="0" t="s">
        <v>35</v>
      </c>
      <c r="M204" s="0" t="n">
        <v>0</v>
      </c>
      <c r="N204" s="0" t="n">
        <v>16</v>
      </c>
      <c r="O204" s="0" t="n">
        <v>15</v>
      </c>
      <c r="P204" s="3" t="n">
        <v>5.03115294937453</v>
      </c>
      <c r="Q204" s="3" t="n">
        <v>4.69397982837205</v>
      </c>
      <c r="R204" s="3" t="n">
        <v>1.27252206961733</v>
      </c>
      <c r="S204" s="0" t="n">
        <v>640</v>
      </c>
      <c r="T204" s="1" t="n">
        <f aca="false" t="array" ref="T204:T204">_xlfn.IFS(AND(L204="Pine",J204="n"),0.959*P204^-0.347*Q204^1.386*R204^0.762,AND(L204="Pine",J204="a"),1.018*P204^-0.293*Q204^1.331*R204^0.761,L204="Spruce",3.017*P204^0.058*Q204^0.411*R204^0.967,L204="Birch",1.688*P204^0.067*Q204^0.784*R204^0.715,L204="Alder",0.737*P204^-0.1*Q204^0.965*R204^1.003,L204="Oak",0.685*P204^-0.0024*Q204^0.906*R204^0.974,L204="Aspen",0.863*P204^-0.063*Q204^0.913*R204^0.971)</f>
        <v>5.60855629422855</v>
      </c>
      <c r="U204" s="3" t="n">
        <f aca="false" t="array" ref="U204:U204">_xlfn.IFS(AND(L204="Pine",J204="n"),0.279*P204^-0.324*Q204^1.394*R204^0.845,AND(L204="Pine",J204="a"),0.55*P204^-0.6*Q204^1.75*R204^0.573,L204="Spruce",1.597*P204^0.098*Q204^0.407*R204^0.89,L204="Birch",0.853*P204^0.058*Q204^0.788*R204^0.733,L204="Alder",0.232*P204^-0.095*Q204^1.058*R204^1.016,L204="Oak",0.27*P204^-0.098*Q204^1.086*R204^1.027,L204="Aspen",0.305*P204^-0.0093*Q204^0.806*R204^1.079)</f>
        <v>1.74918032610445</v>
      </c>
      <c r="V204" s="3" t="n">
        <f aca="false">_xlfn.IFS(AND(L204="Pine",J204="n"),0.198*P204^-0.757*Q204^1.342*R204^0.642,AND(L204="Pine",J204="a"),0.144*P204^-0.507*Q204^1.299*R204^0.524,L204="Spruce",0.068*P204^0.082*Q204^0.787*R204^1.11,L204="Birch",0.183*P204^-0.171*Q204^0.806*R204^0.803,L204="Alder",0.048*P204^0.156*Q204^0.514*R204^1.165,L204="Oak",0.132*P204^-0.037*Q204^0.633*R204^1.039,L204="Aspen",0.445*P204^0.651*Q204^-0.617*R204^1.049)</f>
        <v>0.541884003424635</v>
      </c>
      <c r="W204" s="3" t="n">
        <f aca="false" t="array" ref="W204:W204">_xlfn.IFS(AND(L204="Pine",J204="n"),0.581*P204^0.761*Q204^-0.689*R204^0.792,AND(L204="Pine",J204="a"),0.696*P204^0.847*Q204^-0.748*R204^0.771,L204="Spruce",12.54*P204^0.786*Q204^-0.074*R204^-0.239,L204="Birch",1.055*P204^-0.104*Q204^0.827*R204^0.109,L204="Alder",0.883*P204^1.273*Q204^-1.987*R204^1.338,L204="Oak",0.379*P204^0.44*Q204^0.341*R204^0.584,L204="Aspen",1.135*P204^1.66*Q204^-1.585*R204^0.923)</f>
        <v>0.828606148154248</v>
      </c>
      <c r="X204" s="3" t="n">
        <f aca="false" t="array" ref="X204:X204">_xlfn.IFS(AND(L204="Pine",J204="n"),1.788*P204^-0.142*Q204^-0.312*R204^0.712,AND(L204="Pine",J204="a"),2.379*P204^0.085*Q204^-0.335*R204^0.505,L204="Spruce",52.76*P204^0.015*Q204^-0.487*R204^0.036,L204="Birch",0.516*P204^-0.613*Q204^0.488*R204^0.626,L204="Alder",2.279*P204^0.226*Q204^-1.309*R204^1.002,L204="Oak",0.08*P204^-0.338*Q204^0.973*R204^0.634,L204="Aspen",1.155*P204^0.532*Q204^-0.906*R204^0.735)</f>
        <v>1.04167340505365</v>
      </c>
      <c r="Y204" s="3" t="n">
        <f aca="false">U204+W204+X204</f>
        <v>3.61945987931234</v>
      </c>
    </row>
    <row r="205" customFormat="false" ht="13.8" hidden="false" customHeight="false" outlineLevel="0" collapsed="false">
      <c r="A205" s="0" t="s">
        <v>514</v>
      </c>
      <c r="B205" s="0" t="n">
        <v>12.62</v>
      </c>
      <c r="C205" s="0" t="n">
        <v>7</v>
      </c>
      <c r="D205" s="0" t="s">
        <v>142</v>
      </c>
      <c r="E205" s="1" t="n">
        <v>500.343869018386</v>
      </c>
      <c r="F205" s="2" t="n">
        <v>43199.7097222222</v>
      </c>
      <c r="G205" s="0" t="s">
        <v>515</v>
      </c>
      <c r="H205" s="0" t="s">
        <v>516</v>
      </c>
      <c r="I205" s="0" t="s">
        <v>366</v>
      </c>
      <c r="J205" s="0" t="s">
        <v>29</v>
      </c>
      <c r="K205" s="0" t="n">
        <v>0</v>
      </c>
      <c r="L205" s="0" t="s">
        <v>35</v>
      </c>
      <c r="M205" s="0" t="n">
        <v>0</v>
      </c>
      <c r="N205" s="0" t="n">
        <v>43</v>
      </c>
      <c r="O205" s="0" t="n">
        <v>30</v>
      </c>
      <c r="P205" s="3" t="n">
        <v>19.297547741545</v>
      </c>
      <c r="Q205" s="3" t="n">
        <v>10.6315222976354</v>
      </c>
      <c r="R205" s="3" t="n">
        <v>25.135874683859</v>
      </c>
      <c r="S205" s="0" t="n">
        <v>860</v>
      </c>
      <c r="T205" s="1" t="n">
        <f aca="false" t="array" ref="T205:T205">_xlfn.IFS(AND(L205="Pine",J205="n"),0.959*P205^-0.347*Q205^1.386*R205^0.762,AND(L205="Pine",J205="a"),1.018*P205^-0.293*Q205^1.331*R205^0.761,L205="Spruce",3.017*P205^0.058*Q205^0.411*R205^0.967,L205="Birch",1.688*P205^0.067*Q205^0.784*R205^0.715,L205="Alder",0.737*P205^-0.1*Q205^0.965*R205^1.003,L205="Oak",0.685*P205^-0.0024*Q205^0.906*R205^0.974,L205="Aspen",0.863*P205^-0.063*Q205^0.913*R205^0.971)</f>
        <v>106.080290360635</v>
      </c>
      <c r="U205" s="3" t="n">
        <f aca="false" t="array" ref="U205:U205">_xlfn.IFS(AND(L205="Pine",J205="n"),0.279*P205^-0.324*Q205^1.394*R205^0.845,AND(L205="Pine",J205="a"),0.55*P205^-0.6*Q205^1.75*R205^0.573,L205="Spruce",1.597*P205^0.098*Q205^0.407*R205^0.89,L205="Birch",0.853*P205^0.058*Q205^0.788*R205^0.733,L205="Alder",0.232*P205^-0.095*Q205^1.058*R205^1.016,L205="Oak",0.27*P205^-0.098*Q205^1.086*R205^1.027,L205="Aspen",0.305*P205^-0.0093*Q205^0.806*R205^1.079)</f>
        <v>43.9970958478169</v>
      </c>
      <c r="V205" s="3" t="n">
        <f aca="false">_xlfn.IFS(AND(L205="Pine",J205="n"),0.198*P205^-0.757*Q205^1.342*R205^0.642,AND(L205="Pine",J205="a"),0.144*P205^-0.507*Q205^1.299*R205^0.524,L205="Spruce",0.068*P205^0.082*Q205^0.787*R205^1.11,L205="Birch",0.183*P205^-0.171*Q205^0.806*R205^0.803,L205="Alder",0.048*P205^0.156*Q205^0.514*R205^1.165,L205="Oak",0.132*P205^-0.037*Q205^0.633*R205^1.039,L205="Aspen",0.445*P205^0.651*Q205^-0.617*R205^1.049)</f>
        <v>3.98308827684228</v>
      </c>
      <c r="W205" s="3" t="n">
        <f aca="false" t="array" ref="W205:W205">_xlfn.IFS(AND(L205="Pine",J205="n"),0.581*P205^0.761*Q205^-0.689*R205^0.792,AND(L205="Pine",J205="a"),0.696*P205^0.847*Q205^-0.748*R205^0.771,L205="Spruce",12.54*P205^0.786*Q205^-0.074*R205^-0.239,L205="Birch",1.055*P205^-0.104*Q205^0.827*R205^0.109,L205="Alder",0.883*P205^1.273*Q205^-1.987*R205^1.338,L205="Oak",0.379*P205^0.44*Q205^0.341*R205^0.584,L205="Aspen",1.135*P205^1.66*Q205^-1.585*R205^0.923)</f>
        <v>13.9364394003824</v>
      </c>
      <c r="X205" s="3" t="n">
        <f aca="false" t="array" ref="X205:X205">_xlfn.IFS(AND(L205="Pine",J205="n"),1.788*P205^-0.142*Q205^-0.312*R205^0.712,AND(L205="Pine",J205="a"),2.379*P205^0.085*Q205^-0.335*R205^0.505,L205="Spruce",52.76*P205^0.015*Q205^-0.487*R205^0.036,L205="Birch",0.516*P205^-0.613*Q205^0.488*R205^0.626,L205="Alder",2.279*P205^0.226*Q205^-1.309*R205^1.002,L205="Oak",0.08*P205^-0.338*Q205^0.973*R205^0.634,L205="Aspen",1.155*P205^0.532*Q205^-0.906*R205^0.735)</f>
        <v>5.57876106024041</v>
      </c>
      <c r="Y205" s="3" t="n">
        <f aca="false">U205+W205+X205</f>
        <v>63.5122963084399</v>
      </c>
    </row>
    <row r="206" customFormat="false" ht="13.8" hidden="false" customHeight="false" outlineLevel="0" collapsed="false">
      <c r="A206" s="0" t="s">
        <v>517</v>
      </c>
      <c r="B206" s="0" t="n">
        <v>12.62</v>
      </c>
      <c r="C206" s="0" t="n">
        <v>7</v>
      </c>
      <c r="D206" s="0" t="s">
        <v>142</v>
      </c>
      <c r="E206" s="1" t="n">
        <v>500.343869018386</v>
      </c>
      <c r="F206" s="2" t="n">
        <v>43199.7375</v>
      </c>
      <c r="G206" s="0" t="s">
        <v>518</v>
      </c>
      <c r="H206" s="0" t="s">
        <v>519</v>
      </c>
      <c r="I206" s="0" t="s">
        <v>349</v>
      </c>
      <c r="J206" s="0" t="s">
        <v>29</v>
      </c>
      <c r="K206" s="0" t="n">
        <v>0</v>
      </c>
      <c r="L206" s="0" t="s">
        <v>35</v>
      </c>
      <c r="M206" s="0" t="n">
        <v>0</v>
      </c>
      <c r="N206" s="0" t="n">
        <v>34</v>
      </c>
      <c r="O206" s="0" t="n">
        <v>15</v>
      </c>
      <c r="P206" s="3" t="n">
        <v>9.02121682153669</v>
      </c>
      <c r="Q206" s="3" t="n">
        <v>6.01497139009235</v>
      </c>
      <c r="R206" s="3" t="n">
        <v>4.34340631051258</v>
      </c>
      <c r="S206" s="0" t="n">
        <v>680</v>
      </c>
      <c r="T206" s="1" t="n">
        <f aca="false" t="array" ref="T206:T206">_xlfn.IFS(AND(L206="Pine",J206="n"),0.959*P206^-0.347*Q206^1.386*R206^0.762,AND(L206="Pine",J206="a"),1.018*P206^-0.293*Q206^1.331*R206^0.761,L206="Spruce",3.017*P206^0.058*Q206^0.411*R206^0.967,L206="Birch",1.688*P206^0.067*Q206^0.784*R206^0.715,L206="Alder",0.737*P206^-0.1*Q206^0.965*R206^1.003,L206="Oak",0.685*P206^-0.0024*Q206^0.906*R206^0.974,L206="Aspen",0.863*P206^-0.063*Q206^0.913*R206^0.971)</f>
        <v>16.4583442360276</v>
      </c>
      <c r="U206" s="3" t="n">
        <f aca="false" t="array" ref="U206:U206">_xlfn.IFS(AND(L206="Pine",J206="n"),0.279*P206^-0.324*Q206^1.394*R206^0.845,AND(L206="Pine",J206="a"),0.55*P206^-0.6*Q206^1.75*R206^0.573,L206="Spruce",1.597*P206^0.098*Q206^0.407*R206^0.89,L206="Birch",0.853*P206^0.058*Q206^0.788*R206^0.733,L206="Alder",0.232*P206^-0.095*Q206^1.058*R206^1.016,L206="Oak",0.27*P206^-0.098*Q206^1.086*R206^1.027,L206="Aspen",0.305*P206^-0.0093*Q206^0.806*R206^1.079)</f>
        <v>5.77187121119569</v>
      </c>
      <c r="V206" s="3" t="n">
        <f aca="false">_xlfn.IFS(AND(L206="Pine",J206="n"),0.198*P206^-0.757*Q206^1.342*R206^0.642,AND(L206="Pine",J206="a"),0.144*P206^-0.507*Q206^1.299*R206^0.524,L206="Spruce",0.068*P206^0.082*Q206^0.787*R206^1.11,L206="Birch",0.183*P206^-0.171*Q206^0.806*R206^0.803,L206="Alder",0.048*P206^0.156*Q206^0.514*R206^1.165,L206="Oak",0.132*P206^-0.037*Q206^0.633*R206^1.039,L206="Aspen",0.445*P206^0.651*Q206^-0.617*R206^1.049)</f>
        <v>1.06843496782786</v>
      </c>
      <c r="W206" s="3" t="n">
        <f aca="false" t="array" ref="W206:W206">_xlfn.IFS(AND(L206="Pine",J206="n"),0.581*P206^0.761*Q206^-0.689*R206^0.792,AND(L206="Pine",J206="a"),0.696*P206^0.847*Q206^-0.748*R206^0.771,L206="Spruce",12.54*P206^0.786*Q206^-0.074*R206^-0.239,L206="Birch",1.055*P206^-0.104*Q206^0.827*R206^0.109,L206="Alder",0.883*P206^1.273*Q206^-1.987*R206^1.338,L206="Oak",0.379*P206^0.44*Q206^0.341*R206^0.584,L206="Aspen",1.135*P206^1.66*Q206^-1.585*R206^0.923)</f>
        <v>2.88006762510206</v>
      </c>
      <c r="X206" s="3" t="n">
        <f aca="false" t="array" ref="X206:X206">_xlfn.IFS(AND(L206="Pine",J206="n"),1.788*P206^-0.142*Q206^-0.312*R206^0.712,AND(L206="Pine",J206="a"),2.379*P206^0.085*Q206^-0.335*R206^0.505,L206="Spruce",52.76*P206^0.015*Q206^-0.487*R206^0.036,L206="Birch",0.516*P206^-0.613*Q206^0.488*R206^0.626,L206="Alder",2.279*P206^0.226*Q206^-1.309*R206^1.002,L206="Oak",0.08*P206^-0.338*Q206^0.973*R206^0.634,L206="Aspen",1.155*P206^0.532*Q206^-0.906*R206^0.735)</f>
        <v>2.12683736126159</v>
      </c>
      <c r="Y206" s="3" t="n">
        <f aca="false">U206+W206+X206</f>
        <v>10.7787761975593</v>
      </c>
    </row>
  </sheetData>
  <autoFilter ref="A1:S20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D_Holiaka</dc:creator>
  <dc:description/>
  <dc:language>en-US</dc:language>
  <cp:lastModifiedBy/>
  <dcterms:modified xsi:type="dcterms:W3CDTF">2023-05-14T16:52:39Z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