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 Holiaka\Documents\GitHub\Radiography_R_exemples\"/>
    </mc:Choice>
  </mc:AlternateContent>
  <xr:revisionPtr revIDLastSave="0" documentId="13_ncr:1_{E4F24A39-85AA-4E24-AC0A-7D4C7B108CE3}" xr6:coauthVersionLast="47" xr6:coauthVersionMax="47" xr10:uidLastSave="{00000000-0000-0000-0000-000000000000}"/>
  <bookViews>
    <workbookView xWindow="-120" yWindow="-120" windowWidth="20730" windowHeight="11760" firstSheet="8" activeTab="13" xr2:uid="{00000000-000D-0000-FFFF-FFFF00000000}"/>
  </bookViews>
  <sheets>
    <sheet name="15min" sheetId="14" r:id="rId1"/>
    <sheet name="30 min" sheetId="2" r:id="rId2"/>
    <sheet name="1h" sheetId="3" r:id="rId3"/>
    <sheet name="7h_30m" sheetId="4" r:id="rId4"/>
    <sheet name="16h" sheetId="5" r:id="rId5"/>
    <sheet name="21h" sheetId="6" r:id="rId6"/>
    <sheet name="24h" sheetId="1" r:id="rId7"/>
    <sheet name="48h" sheetId="7" r:id="rId8"/>
    <sheet name="72h" sheetId="8" r:id="rId9"/>
    <sheet name="96h" sheetId="9" r:id="rId10"/>
    <sheet name="Calibr" sheetId="10" r:id="rId11"/>
    <sheet name="Аркуш5" sheetId="11" r:id="rId12"/>
    <sheet name="Аркуш5 (2)" sheetId="12" r:id="rId13"/>
    <sheet name="Аркуш1" sheetId="13" r:id="rId14"/>
  </sheets>
  <definedNames>
    <definedName name="_xlnm._FilterDatabase" localSheetId="11" hidden="1">Аркуш5!$A$1:$C$1</definedName>
    <definedName name="_xlnm._FilterDatabase" localSheetId="12" hidden="1">'Аркуш5 (2)'!$A$1:$D$1</definedName>
    <definedName name="solver_adj" localSheetId="11" hidden="1">Аркуш5!$M$1:$M$4</definedName>
    <definedName name="solver_adj" localSheetId="12" hidden="1">'Аркуш5 (2)'!$M$1:$M$4</definedName>
    <definedName name="solver_cvg" localSheetId="11" hidden="1">0.0001</definedName>
    <definedName name="solver_cvg" localSheetId="12" hidden="1">0.0001</definedName>
    <definedName name="solver_drv" localSheetId="11" hidden="1">1</definedName>
    <definedName name="solver_drv" localSheetId="12" hidden="1">1</definedName>
    <definedName name="solver_eng" localSheetId="11" hidden="1">1</definedName>
    <definedName name="solver_eng" localSheetId="12" hidden="1">1</definedName>
    <definedName name="solver_est" localSheetId="11" hidden="1">1</definedName>
    <definedName name="solver_est" localSheetId="12" hidden="1">1</definedName>
    <definedName name="solver_itr" localSheetId="11" hidden="1">2147483647</definedName>
    <definedName name="solver_itr" localSheetId="12" hidden="1">2147483647</definedName>
    <definedName name="solver_mip" localSheetId="11" hidden="1">2147483647</definedName>
    <definedName name="solver_mip" localSheetId="12" hidden="1">2147483647</definedName>
    <definedName name="solver_mni" localSheetId="11" hidden="1">30</definedName>
    <definedName name="solver_mni" localSheetId="12" hidden="1">30</definedName>
    <definedName name="solver_mrt" localSheetId="11" hidden="1">0.075</definedName>
    <definedName name="solver_mrt" localSheetId="12" hidden="1">0.075</definedName>
    <definedName name="solver_msl" localSheetId="11" hidden="1">2</definedName>
    <definedName name="solver_msl" localSheetId="12" hidden="1">2</definedName>
    <definedName name="solver_neg" localSheetId="11" hidden="1">1</definedName>
    <definedName name="solver_neg" localSheetId="12" hidden="1">1</definedName>
    <definedName name="solver_nod" localSheetId="11" hidden="1">2147483647</definedName>
    <definedName name="solver_nod" localSheetId="12" hidden="1">2147483647</definedName>
    <definedName name="solver_num" localSheetId="11" hidden="1">0</definedName>
    <definedName name="solver_num" localSheetId="12" hidden="1">0</definedName>
    <definedName name="solver_nwt" localSheetId="11" hidden="1">1</definedName>
    <definedName name="solver_nwt" localSheetId="12" hidden="1">1</definedName>
    <definedName name="solver_opt" localSheetId="11" hidden="1">Аркуш5!$M$6</definedName>
    <definedName name="solver_opt" localSheetId="12" hidden="1">'Аркуш5 (2)'!$M$6</definedName>
    <definedName name="solver_pre" localSheetId="11" hidden="1">0.000001</definedName>
    <definedName name="solver_pre" localSheetId="12" hidden="1">0.000001</definedName>
    <definedName name="solver_rbv" localSheetId="11" hidden="1">1</definedName>
    <definedName name="solver_rbv" localSheetId="12" hidden="1">1</definedName>
    <definedName name="solver_rlx" localSheetId="11" hidden="1">2</definedName>
    <definedName name="solver_rlx" localSheetId="12" hidden="1">2</definedName>
    <definedName name="solver_rsd" localSheetId="11" hidden="1">0</definedName>
    <definedName name="solver_rsd" localSheetId="12" hidden="1">0</definedName>
    <definedName name="solver_scl" localSheetId="11" hidden="1">1</definedName>
    <definedName name="solver_scl" localSheetId="12" hidden="1">1</definedName>
    <definedName name="solver_sho" localSheetId="11" hidden="1">2</definedName>
    <definedName name="solver_sho" localSheetId="12" hidden="1">2</definedName>
    <definedName name="solver_ssz" localSheetId="11" hidden="1">100</definedName>
    <definedName name="solver_ssz" localSheetId="12" hidden="1">100</definedName>
    <definedName name="solver_tim" localSheetId="11" hidden="1">20</definedName>
    <definedName name="solver_tim" localSheetId="12" hidden="1">20</definedName>
    <definedName name="solver_tol" localSheetId="11" hidden="1">0.01</definedName>
    <definedName name="solver_tol" localSheetId="12" hidden="1">0.01</definedName>
    <definedName name="solver_typ" localSheetId="11" hidden="1">3</definedName>
    <definedName name="solver_typ" localSheetId="12" hidden="1">3</definedName>
    <definedName name="solver_val" localSheetId="11" hidden="1">0</definedName>
    <definedName name="solver_val" localSheetId="12" hidden="1">0</definedName>
    <definedName name="solver_ver" localSheetId="11" hidden="1">3</definedName>
    <definedName name="solver_ver" localSheetId="12" hidden="1">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3" l="1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M309" i="13"/>
  <c r="M308" i="13"/>
  <c r="M307" i="13"/>
  <c r="D2" i="11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9" i="10"/>
  <c r="Q20" i="10"/>
  <c r="Q21" i="10"/>
  <c r="Q22" i="10"/>
  <c r="Q23" i="10"/>
  <c r="Q18" i="10"/>
  <c r="R7" i="10"/>
  <c r="R11" i="10"/>
  <c r="R15" i="10"/>
  <c r="R20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5" i="10"/>
  <c r="F6" i="10"/>
  <c r="F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5" i="10"/>
  <c r="F23" i="10"/>
  <c r="G23" i="10"/>
  <c r="H23" i="10"/>
  <c r="I23" i="10"/>
  <c r="J23" i="10"/>
  <c r="K23" i="10"/>
  <c r="L23" i="10"/>
  <c r="R23" i="10" s="1"/>
  <c r="F22" i="10"/>
  <c r="G22" i="10"/>
  <c r="H22" i="10"/>
  <c r="I22" i="10"/>
  <c r="J22" i="10"/>
  <c r="K22" i="10"/>
  <c r="L22" i="10"/>
  <c r="R22" i="10" s="1"/>
  <c r="L6" i="10"/>
  <c r="R6" i="10" s="1"/>
  <c r="L7" i="10"/>
  <c r="L8" i="10"/>
  <c r="R8" i="10" s="1"/>
  <c r="L9" i="10"/>
  <c r="R9" i="10" s="1"/>
  <c r="L10" i="10"/>
  <c r="R10" i="10" s="1"/>
  <c r="L11" i="10"/>
  <c r="L12" i="10"/>
  <c r="R12" i="10" s="1"/>
  <c r="L13" i="10"/>
  <c r="R13" i="10" s="1"/>
  <c r="L14" i="10"/>
  <c r="R14" i="10" s="1"/>
  <c r="L15" i="10"/>
  <c r="L16" i="10"/>
  <c r="R16" i="10" s="1"/>
  <c r="L17" i="10"/>
  <c r="R17" i="10" s="1"/>
  <c r="L18" i="10"/>
  <c r="R18" i="10" s="1"/>
  <c r="L19" i="10"/>
  <c r="R19" i="10" s="1"/>
  <c r="L20" i="10"/>
  <c r="L21" i="10"/>
  <c r="R21" i="10" s="1"/>
  <c r="L5" i="10"/>
  <c r="R5" i="10" s="1"/>
  <c r="K20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1" i="10"/>
  <c r="K5" i="10"/>
  <c r="J10" i="10"/>
  <c r="J5" i="10"/>
  <c r="J6" i="10"/>
  <c r="J7" i="10"/>
  <c r="J8" i="10"/>
  <c r="J9" i="10"/>
  <c r="J11" i="10"/>
  <c r="J12" i="10"/>
  <c r="J13" i="10"/>
  <c r="J14" i="10"/>
  <c r="J15" i="10"/>
  <c r="J16" i="10"/>
  <c r="J17" i="10"/>
  <c r="J18" i="10"/>
  <c r="J19" i="10"/>
  <c r="J20" i="10"/>
  <c r="J21" i="10"/>
  <c r="I6" i="10"/>
  <c r="I5" i="10"/>
  <c r="F21" i="10"/>
  <c r="G21" i="10"/>
  <c r="H21" i="10"/>
  <c r="I21" i="10"/>
  <c r="F20" i="10"/>
  <c r="G20" i="10"/>
  <c r="H20" i="10"/>
  <c r="I20" i="10"/>
  <c r="F19" i="10"/>
  <c r="G19" i="10"/>
  <c r="H19" i="10"/>
  <c r="I19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H5" i="10"/>
  <c r="F18" i="10"/>
  <c r="G18" i="10"/>
  <c r="H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G9" i="10"/>
  <c r="G5" i="10"/>
  <c r="G6" i="10"/>
  <c r="G7" i="10"/>
  <c r="G8" i="10"/>
  <c r="G10" i="10"/>
  <c r="G11" i="10"/>
  <c r="G12" i="10"/>
  <c r="G13" i="10"/>
  <c r="G14" i="10"/>
  <c r="G15" i="10"/>
  <c r="G16" i="10"/>
  <c r="G17" i="10"/>
  <c r="F14" i="10"/>
  <c r="F12" i="10"/>
  <c r="F8" i="10"/>
  <c r="F7" i="10"/>
  <c r="F9" i="10"/>
  <c r="F10" i="10"/>
  <c r="F11" i="10"/>
  <c r="F13" i="10"/>
  <c r="F15" i="10"/>
  <c r="F16" i="10"/>
  <c r="F17" i="10"/>
  <c r="M75" i="13"/>
  <c r="M77" i="13"/>
  <c r="M78" i="13"/>
  <c r="M81" i="13"/>
  <c r="M85" i="13"/>
  <c r="M97" i="13"/>
  <c r="M100" i="13"/>
  <c r="M83" i="13"/>
  <c r="M105" i="13"/>
  <c r="M92" i="13"/>
  <c r="M103" i="13"/>
  <c r="M104" i="13"/>
  <c r="M95" i="13"/>
  <c r="M107" i="13"/>
  <c r="M101" i="13"/>
  <c r="M121" i="13"/>
  <c r="M127" i="13"/>
  <c r="M84" i="13"/>
  <c r="M96" i="13"/>
  <c r="M79" i="13"/>
  <c r="M123" i="13"/>
  <c r="M93" i="13"/>
  <c r="M89" i="13"/>
  <c r="M80" i="13"/>
  <c r="M88" i="13"/>
  <c r="M76" i="13"/>
  <c r="M82" i="13"/>
  <c r="M86" i="13"/>
  <c r="M87" i="13"/>
  <c r="M94" i="13"/>
  <c r="M102" i="13"/>
  <c r="M113" i="13"/>
  <c r="M114" i="13"/>
  <c r="M119" i="13"/>
  <c r="M98" i="13"/>
  <c r="M109" i="13"/>
  <c r="M118" i="13"/>
  <c r="M117" i="13"/>
  <c r="M111" i="13"/>
  <c r="M120" i="13"/>
  <c r="M115" i="13"/>
  <c r="M132" i="13"/>
  <c r="M143" i="13"/>
  <c r="M99" i="13"/>
  <c r="M112" i="13"/>
  <c r="M90" i="13"/>
  <c r="M138" i="13"/>
  <c r="M108" i="13"/>
  <c r="M110" i="13"/>
  <c r="M91" i="13"/>
  <c r="M106" i="13"/>
  <c r="M124" i="13"/>
  <c r="M122" i="13"/>
  <c r="M116" i="13"/>
  <c r="M126" i="13"/>
  <c r="M130" i="13"/>
  <c r="M168" i="13"/>
  <c r="M161" i="13"/>
  <c r="M137" i="13"/>
  <c r="M157" i="13"/>
  <c r="M135" i="13"/>
  <c r="M146" i="13"/>
  <c r="M165" i="13"/>
  <c r="M164" i="13"/>
  <c r="M151" i="13"/>
  <c r="M176" i="13"/>
  <c r="M162" i="13"/>
  <c r="M222" i="13"/>
  <c r="M251" i="13"/>
  <c r="M136" i="13"/>
  <c r="M153" i="13"/>
  <c r="M128" i="13"/>
  <c r="M238" i="13"/>
  <c r="M129" i="13"/>
  <c r="M145" i="13"/>
  <c r="M149" i="13"/>
  <c r="M142" i="13"/>
  <c r="M140" i="13"/>
  <c r="M133" i="13"/>
  <c r="M125" i="13"/>
  <c r="M144" i="13"/>
  <c r="M152" i="13"/>
  <c r="M169" i="13"/>
  <c r="M207" i="13"/>
  <c r="M198" i="13"/>
  <c r="M193" i="13"/>
  <c r="M160" i="13"/>
  <c r="M182" i="13"/>
  <c r="M201" i="13"/>
  <c r="M200" i="13"/>
  <c r="M186" i="13"/>
  <c r="M217" i="13"/>
  <c r="M199" i="13"/>
  <c r="M256" i="13"/>
  <c r="M284" i="13"/>
  <c r="M167" i="13"/>
  <c r="M190" i="13"/>
  <c r="M147" i="13"/>
  <c r="M269" i="13"/>
  <c r="M180" i="13"/>
  <c r="M148" i="13"/>
  <c r="M183" i="13"/>
  <c r="M178" i="13"/>
  <c r="M131" i="13"/>
  <c r="M139" i="13"/>
  <c r="M150" i="13"/>
  <c r="M155" i="13"/>
  <c r="M166" i="13"/>
  <c r="M179" i="13"/>
  <c r="M173" i="13"/>
  <c r="M211" i="13"/>
  <c r="M194" i="13"/>
  <c r="M216" i="13"/>
  <c r="M224" i="13"/>
  <c r="M219" i="13"/>
  <c r="M220" i="13"/>
  <c r="M206" i="13"/>
  <c r="M218" i="13"/>
  <c r="M237" i="13"/>
  <c r="M268" i="13"/>
  <c r="M295" i="13"/>
  <c r="M210" i="13"/>
  <c r="M177" i="13"/>
  <c r="M285" i="13"/>
  <c r="M158" i="13"/>
  <c r="M196" i="13"/>
  <c r="M191" i="13"/>
  <c r="M159" i="13"/>
  <c r="M189" i="13"/>
  <c r="M134" i="13"/>
  <c r="M141" i="13"/>
  <c r="M156" i="13"/>
  <c r="M163" i="13"/>
  <c r="M172" i="13"/>
  <c r="M185" i="13"/>
  <c r="M181" i="13"/>
  <c r="M221" i="13"/>
  <c r="M227" i="13"/>
  <c r="M205" i="13"/>
  <c r="M234" i="13"/>
  <c r="M230" i="13"/>
  <c r="M231" i="13"/>
  <c r="M212" i="13"/>
  <c r="M228" i="13"/>
  <c r="M241" i="13"/>
  <c r="M276" i="13"/>
  <c r="M296" i="13"/>
  <c r="M184" i="13"/>
  <c r="M215" i="13"/>
  <c r="M288" i="13"/>
  <c r="M170" i="13"/>
  <c r="M208" i="13"/>
  <c r="M202" i="13"/>
  <c r="M171" i="13"/>
  <c r="M197" i="13"/>
  <c r="M188" i="13"/>
  <c r="M174" i="13"/>
  <c r="M154" i="13"/>
  <c r="M195" i="13"/>
  <c r="M209" i="13"/>
  <c r="M265" i="13"/>
  <c r="M229" i="13"/>
  <c r="M259" i="13"/>
  <c r="M254" i="13"/>
  <c r="M223" i="13"/>
  <c r="M246" i="13"/>
  <c r="M262" i="13"/>
  <c r="M261" i="13"/>
  <c r="M252" i="13"/>
  <c r="M272" i="13"/>
  <c r="M260" i="13"/>
  <c r="M298" i="13"/>
  <c r="M301" i="13"/>
  <c r="M226" i="13"/>
  <c r="M253" i="13"/>
  <c r="M203" i="13"/>
  <c r="M299" i="13"/>
  <c r="M204" i="13"/>
  <c r="M242" i="13"/>
  <c r="M247" i="13"/>
  <c r="M240" i="13"/>
  <c r="M214" i="13"/>
  <c r="M192" i="13"/>
  <c r="M175" i="13"/>
  <c r="M225" i="13"/>
  <c r="M235" i="13"/>
  <c r="M250" i="13"/>
  <c r="M283" i="13"/>
  <c r="M278" i="13"/>
  <c r="M273" i="13"/>
  <c r="M243" i="13"/>
  <c r="M264" i="13"/>
  <c r="M281" i="13"/>
  <c r="M280" i="13"/>
  <c r="M267" i="13"/>
  <c r="M289" i="13"/>
  <c r="M279" i="13"/>
  <c r="M300" i="13"/>
  <c r="M304" i="13"/>
  <c r="M248" i="13"/>
  <c r="M270" i="13"/>
  <c r="M232" i="13"/>
  <c r="M303" i="13"/>
  <c r="M263" i="13"/>
  <c r="M233" i="13"/>
  <c r="M266" i="13"/>
  <c r="M257" i="13"/>
  <c r="M236" i="13"/>
  <c r="M213" i="13"/>
  <c r="M187" i="13"/>
  <c r="M239" i="13"/>
  <c r="M249" i="13"/>
  <c r="M294" i="13"/>
  <c r="M290" i="13"/>
  <c r="M287" i="13"/>
  <c r="M255" i="13"/>
  <c r="M275" i="13"/>
  <c r="M293" i="13"/>
  <c r="M292" i="13"/>
  <c r="M282" i="13"/>
  <c r="M297" i="13"/>
  <c r="M302" i="13"/>
  <c r="M291" i="13"/>
  <c r="M306" i="13"/>
  <c r="M258" i="13"/>
  <c r="M286" i="13"/>
  <c r="M244" i="13"/>
  <c r="M305" i="13"/>
  <c r="M245" i="13"/>
  <c r="M274" i="13"/>
  <c r="M277" i="13"/>
  <c r="M271" i="13"/>
  <c r="M74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" i="12"/>
  <c r="D3" i="11"/>
  <c r="D4" i="11"/>
  <c r="E4" i="11" s="1"/>
  <c r="D5" i="11"/>
  <c r="D6" i="11"/>
  <c r="E6" i="11" s="1"/>
  <c r="D7" i="11"/>
  <c r="D8" i="11"/>
  <c r="D9" i="11"/>
  <c r="E9" i="11" s="1"/>
  <c r="D10" i="11"/>
  <c r="E10" i="11" s="1"/>
  <c r="D11" i="11"/>
  <c r="D12" i="11"/>
  <c r="E12" i="11" s="1"/>
  <c r="D13" i="11"/>
  <c r="E13" i="11" s="1"/>
  <c r="D14" i="11"/>
  <c r="E14" i="11" s="1"/>
  <c r="D15" i="11"/>
  <c r="D16" i="11"/>
  <c r="E16" i="11" s="1"/>
  <c r="D17" i="11"/>
  <c r="E17" i="11" s="1"/>
  <c r="D18" i="11"/>
  <c r="E18" i="11" s="1"/>
  <c r="D19" i="11"/>
  <c r="D20" i="11"/>
  <c r="E20" i="11" s="1"/>
  <c r="D21" i="11"/>
  <c r="E21" i="11" s="1"/>
  <c r="D22" i="11"/>
  <c r="E22" i="11" s="1"/>
  <c r="D23" i="11"/>
  <c r="D24" i="11"/>
  <c r="E24" i="11" s="1"/>
  <c r="D25" i="11"/>
  <c r="E25" i="11" s="1"/>
  <c r="D26" i="11"/>
  <c r="E26" i="11" s="1"/>
  <c r="D27" i="11"/>
  <c r="D28" i="11"/>
  <c r="E28" i="11" s="1"/>
  <c r="D29" i="11"/>
  <c r="E29" i="11" s="1"/>
  <c r="D30" i="11"/>
  <c r="E30" i="11" s="1"/>
  <c r="D31" i="11"/>
  <c r="D32" i="11"/>
  <c r="E32" i="11" s="1"/>
  <c r="D33" i="11"/>
  <c r="E33" i="11" s="1"/>
  <c r="D34" i="11"/>
  <c r="E34" i="11" s="1"/>
  <c r="D35" i="11"/>
  <c r="D36" i="11"/>
  <c r="E36" i="11" s="1"/>
  <c r="D37" i="11"/>
  <c r="E37" i="11" s="1"/>
  <c r="D38" i="11"/>
  <c r="E38" i="11" s="1"/>
  <c r="D39" i="11"/>
  <c r="D40" i="11"/>
  <c r="D41" i="11"/>
  <c r="D42" i="11"/>
  <c r="E42" i="11" s="1"/>
  <c r="D43" i="11"/>
  <c r="D44" i="11"/>
  <c r="E44" i="11" s="1"/>
  <c r="D45" i="11"/>
  <c r="E45" i="11" s="1"/>
  <c r="D46" i="11"/>
  <c r="E46" i="11" s="1"/>
  <c r="D47" i="11"/>
  <c r="D48" i="11"/>
  <c r="E48" i="11" s="1"/>
  <c r="D49" i="11"/>
  <c r="E49" i="11" s="1"/>
  <c r="D50" i="11"/>
  <c r="E50" i="11" s="1"/>
  <c r="D51" i="11"/>
  <c r="D52" i="11"/>
  <c r="E52" i="11" s="1"/>
  <c r="D53" i="11"/>
  <c r="E53" i="11" s="1"/>
  <c r="D54" i="11"/>
  <c r="E54" i="11" s="1"/>
  <c r="D55" i="11"/>
  <c r="D56" i="11"/>
  <c r="E56" i="11" s="1"/>
  <c r="D57" i="11"/>
  <c r="E57" i="11" s="1"/>
  <c r="D58" i="11"/>
  <c r="E58" i="11" s="1"/>
  <c r="D59" i="11"/>
  <c r="D60" i="11"/>
  <c r="E60" i="11" s="1"/>
  <c r="D61" i="11"/>
  <c r="E61" i="11" s="1"/>
  <c r="D62" i="11"/>
  <c r="E62" i="11" s="1"/>
  <c r="D63" i="11"/>
  <c r="D64" i="11"/>
  <c r="E64" i="11" s="1"/>
  <c r="D65" i="11"/>
  <c r="E65" i="11" s="1"/>
  <c r="D66" i="11"/>
  <c r="E66" i="11" s="1"/>
  <c r="D67" i="11"/>
  <c r="D68" i="11"/>
  <c r="E68" i="11" s="1"/>
  <c r="D69" i="11"/>
  <c r="D70" i="11"/>
  <c r="E70" i="11" s="1"/>
  <c r="D71" i="11"/>
  <c r="D72" i="11"/>
  <c r="E72" i="11" s="1"/>
  <c r="D73" i="11"/>
  <c r="E73" i="11" s="1"/>
  <c r="D74" i="11"/>
  <c r="E74" i="11" s="1"/>
  <c r="D75" i="11"/>
  <c r="D76" i="11"/>
  <c r="E76" i="11" s="1"/>
  <c r="D77" i="11"/>
  <c r="E77" i="11" s="1"/>
  <c r="D78" i="11"/>
  <c r="E78" i="11" s="1"/>
  <c r="D79" i="11"/>
  <c r="D80" i="11"/>
  <c r="E80" i="11" s="1"/>
  <c r="D81" i="11"/>
  <c r="E81" i="11" s="1"/>
  <c r="D82" i="11"/>
  <c r="E82" i="11" s="1"/>
  <c r="D83" i="11"/>
  <c r="D84" i="11"/>
  <c r="E84" i="11" s="1"/>
  <c r="D85" i="11"/>
  <c r="E85" i="11" s="1"/>
  <c r="D86" i="11"/>
  <c r="E86" i="11" s="1"/>
  <c r="D87" i="11"/>
  <c r="D88" i="11"/>
  <c r="E88" i="11" s="1"/>
  <c r="D89" i="11"/>
  <c r="E89" i="11" s="1"/>
  <c r="D90" i="11"/>
  <c r="E90" i="11" s="1"/>
  <c r="D91" i="11"/>
  <c r="D92" i="11"/>
  <c r="E92" i="11" s="1"/>
  <c r="D93" i="11"/>
  <c r="E93" i="11" s="1"/>
  <c r="D94" i="11"/>
  <c r="E94" i="11" s="1"/>
  <c r="D95" i="11"/>
  <c r="D96" i="11"/>
  <c r="E96" i="11" s="1"/>
  <c r="D97" i="11"/>
  <c r="E97" i="11" s="1"/>
  <c r="D98" i="11"/>
  <c r="E98" i="11" s="1"/>
  <c r="D99" i="11"/>
  <c r="D100" i="11"/>
  <c r="E100" i="11" s="1"/>
  <c r="D101" i="11"/>
  <c r="E101" i="11" s="1"/>
  <c r="D102" i="11"/>
  <c r="E102" i="11" s="1"/>
  <c r="D103" i="11"/>
  <c r="D104" i="11"/>
  <c r="E104" i="11" s="1"/>
  <c r="D105" i="11"/>
  <c r="E105" i="11" s="1"/>
  <c r="D106" i="11"/>
  <c r="E106" i="11" s="1"/>
  <c r="D107" i="11"/>
  <c r="D108" i="11"/>
  <c r="E108" i="11" s="1"/>
  <c r="D109" i="11"/>
  <c r="E109" i="11" s="1"/>
  <c r="D110" i="11"/>
  <c r="E110" i="11" s="1"/>
  <c r="D111" i="11"/>
  <c r="D112" i="11"/>
  <c r="E112" i="11" s="1"/>
  <c r="D113" i="11"/>
  <c r="E113" i="11" s="1"/>
  <c r="D114" i="11"/>
  <c r="E114" i="11" s="1"/>
  <c r="D115" i="11"/>
  <c r="D116" i="11"/>
  <c r="E116" i="11" s="1"/>
  <c r="D117" i="11"/>
  <c r="E117" i="11" s="1"/>
  <c r="D118" i="11"/>
  <c r="E118" i="11" s="1"/>
  <c r="D119" i="11"/>
  <c r="E119" i="11" s="1"/>
  <c r="D120" i="11"/>
  <c r="E120" i="11" s="1"/>
  <c r="D121" i="11"/>
  <c r="E121" i="11" s="1"/>
  <c r="D122" i="11"/>
  <c r="E122" i="11" s="1"/>
  <c r="D123" i="11"/>
  <c r="D124" i="11"/>
  <c r="E124" i="11" s="1"/>
  <c r="D125" i="11"/>
  <c r="E125" i="11" s="1"/>
  <c r="D126" i="11"/>
  <c r="E126" i="11" s="1"/>
  <c r="D127" i="11"/>
  <c r="E127" i="11" s="1"/>
  <c r="D128" i="11"/>
  <c r="E128" i="11" s="1"/>
  <c r="D129" i="11"/>
  <c r="E129" i="11" s="1"/>
  <c r="D130" i="11"/>
  <c r="E130" i="11" s="1"/>
  <c r="D131" i="11"/>
  <c r="E131" i="11" s="1"/>
  <c r="D132" i="11"/>
  <c r="E132" i="11" s="1"/>
  <c r="D133" i="11"/>
  <c r="E133" i="11" s="1"/>
  <c r="D134" i="11"/>
  <c r="E134" i="11" s="1"/>
  <c r="D135" i="11"/>
  <c r="D136" i="11"/>
  <c r="E136" i="11" s="1"/>
  <c r="D137" i="11"/>
  <c r="E137" i="11" s="1"/>
  <c r="D138" i="11"/>
  <c r="E138" i="11" s="1"/>
  <c r="D139" i="11"/>
  <c r="E139" i="11" s="1"/>
  <c r="D140" i="11"/>
  <c r="E140" i="11" s="1"/>
  <c r="D141" i="11"/>
  <c r="E141" i="11" s="1"/>
  <c r="D142" i="11"/>
  <c r="E142" i="11" s="1"/>
  <c r="D143" i="11"/>
  <c r="E143" i="11" s="1"/>
  <c r="D144" i="11"/>
  <c r="E144" i="11" s="1"/>
  <c r="D145" i="11"/>
  <c r="E145" i="11" s="1"/>
  <c r="D146" i="11"/>
  <c r="E146" i="11" s="1"/>
  <c r="D147" i="11"/>
  <c r="E147" i="11" s="1"/>
  <c r="D148" i="11"/>
  <c r="E148" i="11" s="1"/>
  <c r="D149" i="11"/>
  <c r="E149" i="11" s="1"/>
  <c r="D150" i="11"/>
  <c r="E150" i="11" s="1"/>
  <c r="D151" i="11"/>
  <c r="E151" i="11" s="1"/>
  <c r="D152" i="11"/>
  <c r="E152" i="11" s="1"/>
  <c r="D153" i="11"/>
  <c r="E153" i="11" s="1"/>
  <c r="D154" i="11"/>
  <c r="E154" i="11" s="1"/>
  <c r="D155" i="11"/>
  <c r="E155" i="11" s="1"/>
  <c r="D156" i="11"/>
  <c r="E156" i="11" s="1"/>
  <c r="D157" i="11"/>
  <c r="E157" i="11" s="1"/>
  <c r="D158" i="11"/>
  <c r="E158" i="11" s="1"/>
  <c r="D159" i="11"/>
  <c r="E159" i="11" s="1"/>
  <c r="D160" i="11"/>
  <c r="E160" i="11" s="1"/>
  <c r="D161" i="11"/>
  <c r="E161" i="11" s="1"/>
  <c r="D162" i="11"/>
  <c r="E162" i="11" s="1"/>
  <c r="D163" i="11"/>
  <c r="E163" i="11" s="1"/>
  <c r="D164" i="11"/>
  <c r="E164" i="11" s="1"/>
  <c r="D165" i="11"/>
  <c r="E165" i="11" s="1"/>
  <c r="D166" i="11"/>
  <c r="E166" i="11" s="1"/>
  <c r="D167" i="11"/>
  <c r="E167" i="11" s="1"/>
  <c r="D168" i="11"/>
  <c r="E168" i="11" s="1"/>
  <c r="D169" i="11"/>
  <c r="E169" i="11" s="1"/>
  <c r="D170" i="11"/>
  <c r="E170" i="11" s="1"/>
  <c r="D171" i="11"/>
  <c r="E171" i="11" s="1"/>
  <c r="D172" i="11"/>
  <c r="E172" i="11" s="1"/>
  <c r="D173" i="11"/>
  <c r="E173" i="11" s="1"/>
  <c r="D174" i="11"/>
  <c r="E174" i="11" s="1"/>
  <c r="D175" i="11"/>
  <c r="E175" i="11" s="1"/>
  <c r="D176" i="11"/>
  <c r="E176" i="11" s="1"/>
  <c r="D177" i="11"/>
  <c r="E177" i="11" s="1"/>
  <c r="D178" i="11"/>
  <c r="E178" i="11" s="1"/>
  <c r="D179" i="11"/>
  <c r="E179" i="11" s="1"/>
  <c r="D180" i="11"/>
  <c r="E180" i="11" s="1"/>
  <c r="D181" i="11"/>
  <c r="E181" i="11" s="1"/>
  <c r="D182" i="11"/>
  <c r="E182" i="11" s="1"/>
  <c r="D183" i="11"/>
  <c r="E183" i="11" s="1"/>
  <c r="D184" i="11"/>
  <c r="E184" i="11" s="1"/>
  <c r="D185" i="11"/>
  <c r="E185" i="11" s="1"/>
  <c r="D186" i="11"/>
  <c r="E186" i="11" s="1"/>
  <c r="D187" i="11"/>
  <c r="E187" i="11" s="1"/>
  <c r="D188" i="11"/>
  <c r="E188" i="11" s="1"/>
  <c r="D189" i="11"/>
  <c r="E189" i="11" s="1"/>
  <c r="D190" i="11"/>
  <c r="E190" i="11" s="1"/>
  <c r="D191" i="11"/>
  <c r="E191" i="11" s="1"/>
  <c r="D192" i="11"/>
  <c r="E192" i="11" s="1"/>
  <c r="D193" i="11"/>
  <c r="E193" i="11" s="1"/>
  <c r="D194" i="11"/>
  <c r="E194" i="11" s="1"/>
  <c r="D195" i="11"/>
  <c r="E195" i="11" s="1"/>
  <c r="D196" i="11"/>
  <c r="E196" i="11" s="1"/>
  <c r="D197" i="11"/>
  <c r="E197" i="11" s="1"/>
  <c r="D198" i="11"/>
  <c r="E198" i="11" s="1"/>
  <c r="D199" i="11"/>
  <c r="E199" i="11" s="1"/>
  <c r="D200" i="11"/>
  <c r="E200" i="11" s="1"/>
  <c r="D201" i="11"/>
  <c r="E201" i="11" s="1"/>
  <c r="D202" i="11"/>
  <c r="E202" i="11" s="1"/>
  <c r="D203" i="11"/>
  <c r="E203" i="11" s="1"/>
  <c r="D204" i="11"/>
  <c r="E204" i="11" s="1"/>
  <c r="D205" i="11"/>
  <c r="E205" i="11" s="1"/>
  <c r="D206" i="11"/>
  <c r="E206" i="11" s="1"/>
  <c r="D207" i="11"/>
  <c r="E207" i="11" s="1"/>
  <c r="D208" i="11"/>
  <c r="E208" i="11" s="1"/>
  <c r="D209" i="11"/>
  <c r="E209" i="11" s="1"/>
  <c r="D210" i="11"/>
  <c r="E210" i="11" s="1"/>
  <c r="D211" i="11"/>
  <c r="E211" i="11" s="1"/>
  <c r="D212" i="11"/>
  <c r="E212" i="11" s="1"/>
  <c r="D213" i="11"/>
  <c r="E213" i="11" s="1"/>
  <c r="D214" i="11"/>
  <c r="E214" i="11" s="1"/>
  <c r="D215" i="11"/>
  <c r="D216" i="11"/>
  <c r="E216" i="11" s="1"/>
  <c r="D217" i="11"/>
  <c r="E217" i="11" s="1"/>
  <c r="D218" i="11"/>
  <c r="E218" i="11" s="1"/>
  <c r="D219" i="11"/>
  <c r="E219" i="11" s="1"/>
  <c r="D220" i="11"/>
  <c r="E220" i="11" s="1"/>
  <c r="D221" i="11"/>
  <c r="E221" i="11" s="1"/>
  <c r="D222" i="11"/>
  <c r="E222" i="11" s="1"/>
  <c r="D223" i="11"/>
  <c r="E223" i="11" s="1"/>
  <c r="D224" i="11"/>
  <c r="E224" i="11" s="1"/>
  <c r="D225" i="11"/>
  <c r="E225" i="11" s="1"/>
  <c r="D226" i="11"/>
  <c r="E226" i="11" s="1"/>
  <c r="D227" i="11"/>
  <c r="E227" i="11" s="1"/>
  <c r="D228" i="11"/>
  <c r="E228" i="11" s="1"/>
  <c r="D229" i="11"/>
  <c r="E229" i="11" s="1"/>
  <c r="D230" i="11"/>
  <c r="E230" i="11" s="1"/>
  <c r="D231" i="11"/>
  <c r="E231" i="11" s="1"/>
  <c r="D232" i="11"/>
  <c r="E232" i="11" s="1"/>
  <c r="D233" i="11"/>
  <c r="E233" i="11" s="1"/>
  <c r="D234" i="11"/>
  <c r="E234" i="11" s="1"/>
  <c r="E2" i="11"/>
  <c r="E3" i="11"/>
  <c r="E5" i="11"/>
  <c r="E7" i="11"/>
  <c r="E8" i="11"/>
  <c r="E11" i="11"/>
  <c r="E15" i="11"/>
  <c r="E19" i="11"/>
  <c r="E23" i="11"/>
  <c r="E27" i="11"/>
  <c r="E31" i="11"/>
  <c r="E35" i="11"/>
  <c r="E39" i="11"/>
  <c r="E40" i="11"/>
  <c r="E41" i="11"/>
  <c r="E43" i="11"/>
  <c r="E47" i="11"/>
  <c r="E51" i="11"/>
  <c r="E55" i="11"/>
  <c r="E59" i="11"/>
  <c r="E63" i="11"/>
  <c r="E67" i="11"/>
  <c r="E69" i="11"/>
  <c r="E71" i="11"/>
  <c r="E75" i="11"/>
  <c r="E79" i="11"/>
  <c r="E83" i="11"/>
  <c r="E87" i="11"/>
  <c r="E91" i="11"/>
  <c r="E95" i="11"/>
  <c r="E99" i="11"/>
  <c r="E103" i="11"/>
  <c r="E107" i="11"/>
  <c r="E111" i="11"/>
  <c r="E115" i="11"/>
  <c r="E123" i="11"/>
  <c r="E135" i="11"/>
  <c r="E215" i="11"/>
  <c r="M6" i="11" l="1"/>
</calcChain>
</file>

<file path=xl/sharedStrings.xml><?xml version="1.0" encoding="utf-8"?>
<sst xmlns="http://schemas.openxmlformats.org/spreadsheetml/2006/main" count="165" uniqueCount="30">
  <si>
    <t>height</t>
  </si>
  <si>
    <t>winRadius</t>
  </si>
  <si>
    <t>treeID</t>
  </si>
  <si>
    <t>crownArea</t>
  </si>
  <si>
    <t>Area_cm2</t>
  </si>
  <si>
    <t>Main</t>
  </si>
  <si>
    <t>Median</t>
  </si>
  <si>
    <t>SD</t>
  </si>
  <si>
    <t>max</t>
  </si>
  <si>
    <t>sum</t>
  </si>
  <si>
    <t>cor_sum</t>
  </si>
  <si>
    <t>Activity_Bq</t>
  </si>
  <si>
    <t>A_Sr_Bq</t>
  </si>
  <si>
    <t>h</t>
  </si>
  <si>
    <t>a0</t>
  </si>
  <si>
    <t>a1</t>
  </si>
  <si>
    <t>t</t>
  </si>
  <si>
    <t>a0=</t>
  </si>
  <si>
    <t>a1=</t>
  </si>
  <si>
    <t>a2=</t>
  </si>
  <si>
    <t>a3=</t>
  </si>
  <si>
    <t>Y</t>
  </si>
  <si>
    <t>SUMM=</t>
  </si>
  <si>
    <t>DIFF_Sq</t>
  </si>
  <si>
    <t>a4=</t>
  </si>
  <si>
    <t>t*A</t>
  </si>
  <si>
    <t>t_h</t>
  </si>
  <si>
    <t>t_min</t>
  </si>
  <si>
    <t>t x A</t>
  </si>
  <si>
    <t>S/sum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</si>
</sst>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2" fontId="2" fillId="0" borderId="0" xfId="0" applyNumberFormat="1" applyFont="1"/>
    <xf numFmtId="11" fontId="2" fillId="0" borderId="0" xfId="0" applyNumberFormat="1" applyFont="1"/>
    <xf numFmtId="2" fontId="0" fillId="0" borderId="1" xfId="0" applyNumberFormat="1" applyBorder="1"/>
    <xf numFmtId="2" fontId="0" fillId="3" borderId="1" xfId="0" applyNumberFormat="1" applyFill="1" applyBorder="1"/>
    <xf numFmtId="2" fontId="0" fillId="0" borderId="0" xfId="0" applyNumberFormat="1" applyBorder="1"/>
    <xf numFmtId="0" fontId="0" fillId="3" borderId="0" xfId="0" applyFill="1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'15min'!$E$2:$E$35</c:f>
              <c:numCache>
                <c:formatCode>General</c:formatCode>
                <c:ptCount val="34"/>
                <c:pt idx="0">
                  <c:v>0.50250000000000006</c:v>
                </c:pt>
                <c:pt idx="1">
                  <c:v>0.4375</c:v>
                </c:pt>
                <c:pt idx="2">
                  <c:v>0.315</c:v>
                </c:pt>
                <c:pt idx="3">
                  <c:v>0.45250000000000001</c:v>
                </c:pt>
                <c:pt idx="4">
                  <c:v>0.69499999999999995</c:v>
                </c:pt>
                <c:pt idx="5">
                  <c:v>1.2075</c:v>
                </c:pt>
                <c:pt idx="6">
                  <c:v>1.19</c:v>
                </c:pt>
                <c:pt idx="7">
                  <c:v>0.78749999999999998</c:v>
                </c:pt>
                <c:pt idx="8">
                  <c:v>1.1000000000000001</c:v>
                </c:pt>
                <c:pt idx="9">
                  <c:v>0.27500000000000002</c:v>
                </c:pt>
                <c:pt idx="10">
                  <c:v>0.64</c:v>
                </c:pt>
                <c:pt idx="11">
                  <c:v>0.94</c:v>
                </c:pt>
                <c:pt idx="12">
                  <c:v>1.2549999999999999</c:v>
                </c:pt>
                <c:pt idx="13">
                  <c:v>1.395</c:v>
                </c:pt>
                <c:pt idx="14">
                  <c:v>1.0125</c:v>
                </c:pt>
                <c:pt idx="15">
                  <c:v>1.2675000000000001</c:v>
                </c:pt>
                <c:pt idx="16">
                  <c:v>0.97</c:v>
                </c:pt>
                <c:pt idx="17">
                  <c:v>1.0375000000000001</c:v>
                </c:pt>
                <c:pt idx="18">
                  <c:v>0.57499999999999996</c:v>
                </c:pt>
                <c:pt idx="19">
                  <c:v>1.96</c:v>
                </c:pt>
                <c:pt idx="20">
                  <c:v>2.7425000000000002</c:v>
                </c:pt>
                <c:pt idx="21">
                  <c:v>1.095</c:v>
                </c:pt>
                <c:pt idx="22">
                  <c:v>3.7925</c:v>
                </c:pt>
                <c:pt idx="23">
                  <c:v>0.77749999999999997</c:v>
                </c:pt>
                <c:pt idx="24">
                  <c:v>0.20250000000000001</c:v>
                </c:pt>
                <c:pt idx="25">
                  <c:v>0.88249999999999995</c:v>
                </c:pt>
                <c:pt idx="26">
                  <c:v>0.61750000000000005</c:v>
                </c:pt>
                <c:pt idx="27">
                  <c:v>0.6925</c:v>
                </c:pt>
                <c:pt idx="28">
                  <c:v>4.085</c:v>
                </c:pt>
                <c:pt idx="29">
                  <c:v>0.87249999999999994</c:v>
                </c:pt>
                <c:pt idx="30">
                  <c:v>1.05</c:v>
                </c:pt>
                <c:pt idx="31">
                  <c:v>1.0175000000000001</c:v>
                </c:pt>
                <c:pt idx="32">
                  <c:v>0.89</c:v>
                </c:pt>
                <c:pt idx="33">
                  <c:v>0.69000000000000006</c:v>
                </c:pt>
              </c:numCache>
            </c:numRef>
          </c:xVal>
          <c:yVal>
            <c:numRef>
              <c:f>'15min'!$M$2:$M$35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381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7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7-4D45-93DE-88C6C63A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74255"/>
        <c:axId val="581676655"/>
      </c:scatterChart>
      <c:valAx>
        <c:axId val="5816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1676655"/>
        <c:crosses val="autoZero"/>
        <c:crossBetween val="midCat"/>
      </c:valAx>
      <c:valAx>
        <c:axId val="58167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167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'1h'!$E$2:$E$35</c:f>
              <c:numCache>
                <c:formatCode>General</c:formatCode>
                <c:ptCount val="34"/>
                <c:pt idx="0">
                  <c:v>0.3</c:v>
                </c:pt>
                <c:pt idx="1">
                  <c:v>0.47249999999999998</c:v>
                </c:pt>
                <c:pt idx="2">
                  <c:v>0.4375</c:v>
                </c:pt>
                <c:pt idx="3">
                  <c:v>0.45750000000000002</c:v>
                </c:pt>
                <c:pt idx="4">
                  <c:v>0.64749999999999996</c:v>
                </c:pt>
                <c:pt idx="5">
                  <c:v>0.76</c:v>
                </c:pt>
                <c:pt idx="6">
                  <c:v>0.26250000000000001</c:v>
                </c:pt>
                <c:pt idx="7">
                  <c:v>1.02</c:v>
                </c:pt>
                <c:pt idx="8">
                  <c:v>1.1074999999999999</c:v>
                </c:pt>
                <c:pt idx="9">
                  <c:v>1.135</c:v>
                </c:pt>
                <c:pt idx="10">
                  <c:v>0.64500000000000002</c:v>
                </c:pt>
                <c:pt idx="11">
                  <c:v>0.87749999999999995</c:v>
                </c:pt>
                <c:pt idx="12">
                  <c:v>1.135</c:v>
                </c:pt>
                <c:pt idx="13">
                  <c:v>1.3325</c:v>
                </c:pt>
                <c:pt idx="14">
                  <c:v>1.17</c:v>
                </c:pt>
                <c:pt idx="15">
                  <c:v>1.0125</c:v>
                </c:pt>
                <c:pt idx="16">
                  <c:v>0.89250000000000007</c:v>
                </c:pt>
                <c:pt idx="17">
                  <c:v>0.53500000000000003</c:v>
                </c:pt>
                <c:pt idx="18">
                  <c:v>0.9275000000000001</c:v>
                </c:pt>
                <c:pt idx="19">
                  <c:v>1.7725</c:v>
                </c:pt>
                <c:pt idx="20">
                  <c:v>2.4575</c:v>
                </c:pt>
                <c:pt idx="21">
                  <c:v>1.0325</c:v>
                </c:pt>
                <c:pt idx="22">
                  <c:v>3.5625</c:v>
                </c:pt>
                <c:pt idx="23">
                  <c:v>0.73</c:v>
                </c:pt>
                <c:pt idx="24">
                  <c:v>0.83250000000000002</c:v>
                </c:pt>
                <c:pt idx="25">
                  <c:v>0.19750000000000001</c:v>
                </c:pt>
                <c:pt idx="26">
                  <c:v>0.57499999999999996</c:v>
                </c:pt>
                <c:pt idx="27">
                  <c:v>0.65500000000000003</c:v>
                </c:pt>
                <c:pt idx="28">
                  <c:v>3.8125</c:v>
                </c:pt>
                <c:pt idx="29">
                  <c:v>0.82750000000000001</c:v>
                </c:pt>
                <c:pt idx="30">
                  <c:v>0.93</c:v>
                </c:pt>
                <c:pt idx="31">
                  <c:v>0.80999999999999994</c:v>
                </c:pt>
                <c:pt idx="32">
                  <c:v>0.79500000000000004</c:v>
                </c:pt>
                <c:pt idx="33">
                  <c:v>0.63249999999999995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9-4E6A-878D-0A83D557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3376"/>
        <c:axId val="171112336"/>
      </c:scatterChart>
      <c:valAx>
        <c:axId val="17112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12336"/>
        <c:crosses val="autoZero"/>
        <c:crossBetween val="midCat"/>
      </c:valAx>
      <c:valAx>
        <c:axId val="171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2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'1h'!$J$2:$J$35</c:f>
              <c:numCache>
                <c:formatCode>General</c:formatCode>
                <c:ptCount val="34"/>
                <c:pt idx="0">
                  <c:v>38987.666543209903</c:v>
                </c:pt>
                <c:pt idx="1">
                  <c:v>109372.467777778</c:v>
                </c:pt>
                <c:pt idx="2">
                  <c:v>89772.337777777793</c:v>
                </c:pt>
                <c:pt idx="3">
                  <c:v>100936.951728395</c:v>
                </c:pt>
                <c:pt idx="4">
                  <c:v>193677.86333333299</c:v>
                </c:pt>
                <c:pt idx="5">
                  <c:v>176390.95172839501</c:v>
                </c:pt>
                <c:pt idx="6">
                  <c:v>19098.489629629599</c:v>
                </c:pt>
                <c:pt idx="7">
                  <c:v>317876.98679012299</c:v>
                </c:pt>
                <c:pt idx="8">
                  <c:v>381777.42481481499</c:v>
                </c:pt>
                <c:pt idx="9">
                  <c:v>435300.13617283897</c:v>
                </c:pt>
                <c:pt idx="10">
                  <c:v>159444.48333333299</c:v>
                </c:pt>
                <c:pt idx="11">
                  <c:v>187479.84901234601</c:v>
                </c:pt>
                <c:pt idx="12">
                  <c:v>372004.26481481502</c:v>
                </c:pt>
                <c:pt idx="13">
                  <c:v>447352.58283950598</c:v>
                </c:pt>
                <c:pt idx="14">
                  <c:v>405159.74555555597</c:v>
                </c:pt>
                <c:pt idx="15">
                  <c:v>181559.57851851801</c:v>
                </c:pt>
                <c:pt idx="16">
                  <c:v>238193.445185185</c:v>
                </c:pt>
                <c:pt idx="17">
                  <c:v>55410.554938271598</c:v>
                </c:pt>
                <c:pt idx="18">
                  <c:v>350786.053209876</c:v>
                </c:pt>
                <c:pt idx="19">
                  <c:v>429154.11851851799</c:v>
                </c:pt>
                <c:pt idx="20">
                  <c:v>1167252.27271605</c:v>
                </c:pt>
                <c:pt idx="21">
                  <c:v>317952.542592593</c:v>
                </c:pt>
                <c:pt idx="22">
                  <c:v>1738964.1041975301</c:v>
                </c:pt>
                <c:pt idx="23">
                  <c:v>213166.86839506199</c:v>
                </c:pt>
                <c:pt idx="24">
                  <c:v>294839.05172839499</c:v>
                </c:pt>
                <c:pt idx="25">
                  <c:v>13454.1714814815</c:v>
                </c:pt>
                <c:pt idx="26">
                  <c:v>152831.12975308599</c:v>
                </c:pt>
                <c:pt idx="27">
                  <c:v>171255.27839506199</c:v>
                </c:pt>
                <c:pt idx="28">
                  <c:v>1713864.9276543199</c:v>
                </c:pt>
                <c:pt idx="29">
                  <c:v>219592.93543209901</c:v>
                </c:pt>
                <c:pt idx="30">
                  <c:v>388128.501728395</c:v>
                </c:pt>
                <c:pt idx="31">
                  <c:v>241804.90209876499</c:v>
                </c:pt>
                <c:pt idx="32">
                  <c:v>272207.94160493801</c:v>
                </c:pt>
                <c:pt idx="33">
                  <c:v>134897.78148148101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D-49E7-98FC-06AD17067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416"/>
        <c:axId val="171103216"/>
      </c:scatterChart>
      <c:valAx>
        <c:axId val="1711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03216"/>
        <c:crosses val="autoZero"/>
        <c:crossBetween val="midCat"/>
      </c:valAx>
      <c:valAx>
        <c:axId val="17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711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'1h'!$K$2:$K$35</c:f>
              <c:numCache>
                <c:formatCode>General</c:formatCode>
                <c:ptCount val="34"/>
                <c:pt idx="0">
                  <c:v>24947.6665432099</c:v>
                </c:pt>
                <c:pt idx="1">
                  <c:v>87259.467777778002</c:v>
                </c:pt>
                <c:pt idx="2">
                  <c:v>69297.337777777793</c:v>
                </c:pt>
                <c:pt idx="3">
                  <c:v>79525.951728394997</c:v>
                </c:pt>
                <c:pt idx="4">
                  <c:v>163374.86333333299</c:v>
                </c:pt>
                <c:pt idx="5">
                  <c:v>140822.95172839501</c:v>
                </c:pt>
                <c:pt idx="6">
                  <c:v>6813.4896296295992</c:v>
                </c:pt>
                <c:pt idx="7">
                  <c:v>270140.98679012299</c:v>
                </c:pt>
                <c:pt idx="8">
                  <c:v>329946.42481481499</c:v>
                </c:pt>
                <c:pt idx="9">
                  <c:v>382182.13617283897</c:v>
                </c:pt>
                <c:pt idx="10">
                  <c:v>129258.483333333</c:v>
                </c:pt>
                <c:pt idx="11">
                  <c:v>146412.84901234601</c:v>
                </c:pt>
                <c:pt idx="12">
                  <c:v>318886.26481481502</c:v>
                </c:pt>
                <c:pt idx="13">
                  <c:v>384991.58283950598</c:v>
                </c:pt>
                <c:pt idx="14">
                  <c:v>350403.74555555597</c:v>
                </c:pt>
                <c:pt idx="15">
                  <c:v>134174.57851851801</c:v>
                </c:pt>
                <c:pt idx="16">
                  <c:v>196424.445185185</c:v>
                </c:pt>
                <c:pt idx="17">
                  <c:v>30372.554938271602</c:v>
                </c:pt>
                <c:pt idx="18">
                  <c:v>307379.053209876</c:v>
                </c:pt>
                <c:pt idx="19">
                  <c:v>346201.11851851799</c:v>
                </c:pt>
                <c:pt idx="20">
                  <c:v>1052241.27271605</c:v>
                </c:pt>
                <c:pt idx="21">
                  <c:v>269631.542592593</c:v>
                </c:pt>
                <c:pt idx="22">
                  <c:v>1572239.1041975301</c:v>
                </c:pt>
                <c:pt idx="23">
                  <c:v>179002.86839506199</c:v>
                </c:pt>
                <c:pt idx="24">
                  <c:v>255878.05172839499</c:v>
                </c:pt>
                <c:pt idx="25">
                  <c:v>4211.1714814815014</c:v>
                </c:pt>
                <c:pt idx="26">
                  <c:v>125921.129753086</c:v>
                </c:pt>
                <c:pt idx="27">
                  <c:v>140601.27839506199</c:v>
                </c:pt>
                <c:pt idx="28">
                  <c:v>1535439.9276543199</c:v>
                </c:pt>
                <c:pt idx="29">
                  <c:v>180865.93543209901</c:v>
                </c:pt>
                <c:pt idx="30">
                  <c:v>344604.501728395</c:v>
                </c:pt>
                <c:pt idx="31">
                  <c:v>203896.90209876499</c:v>
                </c:pt>
                <c:pt idx="32">
                  <c:v>235001.94160493801</c:v>
                </c:pt>
                <c:pt idx="33">
                  <c:v>105296.781481481</c:v>
                </c:pt>
              </c:numCache>
            </c:numRef>
          </c:xVal>
          <c:yVal>
            <c:numRef>
              <c:f>'1h'!$M$2:$M$35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303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206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8-422B-875C-6DE86057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19408"/>
        <c:axId val="584117488"/>
      </c:scatterChart>
      <c:valAx>
        <c:axId val="5841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17488"/>
        <c:crosses val="autoZero"/>
        <c:crossBetween val="midCat"/>
      </c:valAx>
      <c:valAx>
        <c:axId val="5841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1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'7h_30m'!$J$2:$J$35</c:f>
              <c:numCache>
                <c:formatCode>General</c:formatCode>
                <c:ptCount val="34"/>
                <c:pt idx="0">
                  <c:v>694037.12370370398</c:v>
                </c:pt>
                <c:pt idx="1">
                  <c:v>562418.90493827197</c:v>
                </c:pt>
                <c:pt idx="2">
                  <c:v>256349.59641975301</c:v>
                </c:pt>
                <c:pt idx="3">
                  <c:v>653676.27864197502</c:v>
                </c:pt>
                <c:pt idx="4">
                  <c:v>1135129.16098765</c:v>
                </c:pt>
                <c:pt idx="5">
                  <c:v>2181159.1207407401</c:v>
                </c:pt>
                <c:pt idx="6">
                  <c:v>2002189.4593827201</c:v>
                </c:pt>
                <c:pt idx="7">
                  <c:v>1136870.02876543</c:v>
                </c:pt>
                <c:pt idx="8">
                  <c:v>1892205.5090123501</c:v>
                </c:pt>
                <c:pt idx="9">
                  <c:v>120204.53308641999</c:v>
                </c:pt>
                <c:pt idx="10">
                  <c:v>997919.73777777795</c:v>
                </c:pt>
                <c:pt idx="11">
                  <c:v>1175258.54765432</c:v>
                </c:pt>
                <c:pt idx="12">
                  <c:v>2094420.39938272</c:v>
                </c:pt>
                <c:pt idx="13">
                  <c:v>2713336.52691358</c:v>
                </c:pt>
                <c:pt idx="14">
                  <c:v>1168714.32876543</c:v>
                </c:pt>
                <c:pt idx="15">
                  <c:v>2281844.4887654302</c:v>
                </c:pt>
                <c:pt idx="16">
                  <c:v>1447589.6316049399</c:v>
                </c:pt>
                <c:pt idx="17">
                  <c:v>345237.48901234602</c:v>
                </c:pt>
                <c:pt idx="18">
                  <c:v>1741821.23419753</c:v>
                </c:pt>
                <c:pt idx="19">
                  <c:v>2648911.2516049398</c:v>
                </c:pt>
                <c:pt idx="20">
                  <c:v>5358335.1735802498</c:v>
                </c:pt>
                <c:pt idx="21">
                  <c:v>1908546.22432099</c:v>
                </c:pt>
                <c:pt idx="22">
                  <c:v>7284577.7003703704</c:v>
                </c:pt>
                <c:pt idx="23">
                  <c:v>1261906.3688888899</c:v>
                </c:pt>
                <c:pt idx="24">
                  <c:v>86080.242962963006</c:v>
                </c:pt>
                <c:pt idx="25">
                  <c:v>1583457.54839506</c:v>
                </c:pt>
                <c:pt idx="26">
                  <c:v>925246.28765432094</c:v>
                </c:pt>
                <c:pt idx="27">
                  <c:v>1082569.0535802499</c:v>
                </c:pt>
                <c:pt idx="28">
                  <c:v>6780047.5969135799</c:v>
                </c:pt>
                <c:pt idx="29">
                  <c:v>1403089.0992592601</c:v>
                </c:pt>
                <c:pt idx="30">
                  <c:v>1335537.7298765399</c:v>
                </c:pt>
                <c:pt idx="31">
                  <c:v>1835771.23617284</c:v>
                </c:pt>
                <c:pt idx="32">
                  <c:v>1468995.0819753101</c:v>
                </c:pt>
                <c:pt idx="33">
                  <c:v>889839.13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3-497B-B87C-59EE7A1D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728"/>
        <c:axId val="612844128"/>
      </c:scatterChart>
      <c:valAx>
        <c:axId val="6128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44128"/>
        <c:crosses val="autoZero"/>
        <c:crossBetween val="midCat"/>
      </c:valAx>
      <c:valAx>
        <c:axId val="6128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'7h_30m'!$M$1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'7h_30m'!$K$2:$K$35</c:f>
              <c:numCache>
                <c:formatCode>General</c:formatCode>
                <c:ptCount val="34"/>
                <c:pt idx="0">
                  <c:v>557237.12370370398</c:v>
                </c:pt>
                <c:pt idx="1">
                  <c:v>438578.90493827203</c:v>
                </c:pt>
                <c:pt idx="2">
                  <c:v>167069.59641975301</c:v>
                </c:pt>
                <c:pt idx="3">
                  <c:v>522636.27864197502</c:v>
                </c:pt>
                <c:pt idx="4">
                  <c:v>947929.16098765004</c:v>
                </c:pt>
                <c:pt idx="5">
                  <c:v>1860039.1207407401</c:v>
                </c:pt>
                <c:pt idx="6">
                  <c:v>1681789.4593827201</c:v>
                </c:pt>
                <c:pt idx="7">
                  <c:v>919430.02876542998</c:v>
                </c:pt>
                <c:pt idx="8">
                  <c:v>1594845.5090123501</c:v>
                </c:pt>
                <c:pt idx="9">
                  <c:v>44604.533086419993</c:v>
                </c:pt>
                <c:pt idx="10">
                  <c:v>819359.73777777795</c:v>
                </c:pt>
                <c:pt idx="11">
                  <c:v>923258.54765432002</c:v>
                </c:pt>
                <c:pt idx="12">
                  <c:v>1766100.39938272</c:v>
                </c:pt>
                <c:pt idx="13">
                  <c:v>2333896.52691358</c:v>
                </c:pt>
                <c:pt idx="14">
                  <c:v>878554.32876543002</c:v>
                </c:pt>
                <c:pt idx="15">
                  <c:v>1939844.4887654299</c:v>
                </c:pt>
                <c:pt idx="16">
                  <c:v>1186229.6316049399</c:v>
                </c:pt>
                <c:pt idx="17">
                  <c:v>194757.48901234599</c:v>
                </c:pt>
                <c:pt idx="18">
                  <c:v>1465341.23419753</c:v>
                </c:pt>
                <c:pt idx="19">
                  <c:v>2159311.2516049398</c:v>
                </c:pt>
                <c:pt idx="20">
                  <c:v>4648415.1735802498</c:v>
                </c:pt>
                <c:pt idx="21">
                  <c:v>1611906.22432099</c:v>
                </c:pt>
                <c:pt idx="22">
                  <c:v>6275857.7003703704</c:v>
                </c:pt>
                <c:pt idx="23">
                  <c:v>1051666.3688888899</c:v>
                </c:pt>
                <c:pt idx="24">
                  <c:v>29200.24296296301</c:v>
                </c:pt>
                <c:pt idx="25">
                  <c:v>1342977.54839506</c:v>
                </c:pt>
                <c:pt idx="26">
                  <c:v>758206.28765432094</c:v>
                </c:pt>
                <c:pt idx="27">
                  <c:v>899689.05358024989</c:v>
                </c:pt>
                <c:pt idx="28">
                  <c:v>5699327.5969135799</c:v>
                </c:pt>
                <c:pt idx="29">
                  <c:v>1176289.0992592601</c:v>
                </c:pt>
                <c:pt idx="30">
                  <c:v>1096497.7298765399</c:v>
                </c:pt>
                <c:pt idx="31">
                  <c:v>1571531.23617284</c:v>
                </c:pt>
                <c:pt idx="32">
                  <c:v>1242195.0819753101</c:v>
                </c:pt>
                <c:pt idx="33">
                  <c:v>706239.13</c:v>
                </c:pt>
              </c:numCache>
            </c:numRef>
          </c:xVal>
          <c:yVal>
            <c:numRef>
              <c:f>'7h_30m'!$M$2:$M$35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2-4B43-BA32-CCB7ED82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0848"/>
        <c:axId val="612851328"/>
      </c:scatterChart>
      <c:valAx>
        <c:axId val="6128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1328"/>
        <c:crosses val="autoZero"/>
        <c:crossBetween val="midCat"/>
      </c:valAx>
      <c:valAx>
        <c:axId val="6128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'16h'!$J$2:$J$35</c:f>
              <c:numCache>
                <c:formatCode>General</c:formatCode>
                <c:ptCount val="34"/>
                <c:pt idx="0">
                  <c:v>1214397.1101234599</c:v>
                </c:pt>
                <c:pt idx="1">
                  <c:v>1025567.91864198</c:v>
                </c:pt>
                <c:pt idx="2">
                  <c:v>510418.871358025</c:v>
                </c:pt>
                <c:pt idx="3">
                  <c:v>1173271.4334567899</c:v>
                </c:pt>
                <c:pt idx="4">
                  <c:v>1874790.9111111099</c:v>
                </c:pt>
                <c:pt idx="5">
                  <c:v>2210195.9788888898</c:v>
                </c:pt>
                <c:pt idx="6">
                  <c:v>3453340.8439506199</c:v>
                </c:pt>
                <c:pt idx="7">
                  <c:v>237238.91135802501</c:v>
                </c:pt>
                <c:pt idx="8">
                  <c:v>3239024.1665432099</c:v>
                </c:pt>
                <c:pt idx="9">
                  <c:v>3177525.0086419699</c:v>
                </c:pt>
                <c:pt idx="10">
                  <c:v>1779020.34135802</c:v>
                </c:pt>
                <c:pt idx="11">
                  <c:v>2083798.9533333301</c:v>
                </c:pt>
                <c:pt idx="12">
                  <c:v>3428347.2759259301</c:v>
                </c:pt>
                <c:pt idx="13">
                  <c:v>4847348.3123456798</c:v>
                </c:pt>
                <c:pt idx="14">
                  <c:v>3814273.3048148099</c:v>
                </c:pt>
                <c:pt idx="15">
                  <c:v>2313942.4569135802</c:v>
                </c:pt>
                <c:pt idx="16">
                  <c:v>2450188.7646913598</c:v>
                </c:pt>
                <c:pt idx="17">
                  <c:v>710026.25938271603</c:v>
                </c:pt>
                <c:pt idx="18">
                  <c:v>2813704.9333333299</c:v>
                </c:pt>
                <c:pt idx="19">
                  <c:v>4640668.30679012</c:v>
                </c:pt>
                <c:pt idx="20">
                  <c:v>8961957.2938271593</c:v>
                </c:pt>
                <c:pt idx="21">
                  <c:v>3288921.5445678998</c:v>
                </c:pt>
                <c:pt idx="22">
                  <c:v>11669622.5119753</c:v>
                </c:pt>
                <c:pt idx="23">
                  <c:v>2129298.3706172798</c:v>
                </c:pt>
                <c:pt idx="24">
                  <c:v>169991.52790123501</c:v>
                </c:pt>
                <c:pt idx="25">
                  <c:v>2578212.6058024699</c:v>
                </c:pt>
                <c:pt idx="26">
                  <c:v>1576082.76765432</c:v>
                </c:pt>
                <c:pt idx="27">
                  <c:v>1890894.39481481</c:v>
                </c:pt>
                <c:pt idx="28">
                  <c:v>11258539.520617301</c:v>
                </c:pt>
                <c:pt idx="29">
                  <c:v>2272483.4208642002</c:v>
                </c:pt>
                <c:pt idx="30">
                  <c:v>2363919.52691358</c:v>
                </c:pt>
                <c:pt idx="31">
                  <c:v>2970269.6227160501</c:v>
                </c:pt>
                <c:pt idx="32">
                  <c:v>2416149.2799999998</c:v>
                </c:pt>
                <c:pt idx="33">
                  <c:v>1719421.79296296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B-45CC-85AB-03466FAD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5312"/>
        <c:axId val="602826752"/>
      </c:scatterChart>
      <c:valAx>
        <c:axId val="6028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6752"/>
        <c:crosses val="autoZero"/>
        <c:crossBetween val="midCat"/>
      </c:valAx>
      <c:valAx>
        <c:axId val="6028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'16h'!$K$2:$K$35</c:f>
              <c:numCache>
                <c:formatCode>General</c:formatCode>
                <c:ptCount val="34"/>
                <c:pt idx="0">
                  <c:v>943247.11012345995</c:v>
                </c:pt>
                <c:pt idx="1">
                  <c:v>779067.91864198004</c:v>
                </c:pt>
                <c:pt idx="2">
                  <c:v>334968.871358025</c:v>
                </c:pt>
                <c:pt idx="3">
                  <c:v>907921.43345678994</c:v>
                </c:pt>
                <c:pt idx="4">
                  <c:v>1503590.9111111099</c:v>
                </c:pt>
                <c:pt idx="5">
                  <c:v>1773745.97888889</c:v>
                </c:pt>
                <c:pt idx="6">
                  <c:v>2835640.8439506199</c:v>
                </c:pt>
                <c:pt idx="7">
                  <c:v>86438.911358025012</c:v>
                </c:pt>
                <c:pt idx="8">
                  <c:v>2596674.1665432099</c:v>
                </c:pt>
                <c:pt idx="9">
                  <c:v>2587375.0086419699</c:v>
                </c:pt>
                <c:pt idx="10">
                  <c:v>1417970.34135802</c:v>
                </c:pt>
                <c:pt idx="11">
                  <c:v>1586448.9533333301</c:v>
                </c:pt>
                <c:pt idx="12">
                  <c:v>2774397.2759259301</c:v>
                </c:pt>
                <c:pt idx="13">
                  <c:v>4084648.3123456798</c:v>
                </c:pt>
                <c:pt idx="14">
                  <c:v>3124073.3048148099</c:v>
                </c:pt>
                <c:pt idx="15">
                  <c:v>1736842.45691358</c:v>
                </c:pt>
                <c:pt idx="16">
                  <c:v>1941238.7646913601</c:v>
                </c:pt>
                <c:pt idx="17">
                  <c:v>396826.25938271597</c:v>
                </c:pt>
                <c:pt idx="18">
                  <c:v>2272854.9333333299</c:v>
                </c:pt>
                <c:pt idx="19">
                  <c:v>3660468.30679012</c:v>
                </c:pt>
                <c:pt idx="20">
                  <c:v>7540957.2938271593</c:v>
                </c:pt>
                <c:pt idx="21">
                  <c:v>2688621.5445678998</c:v>
                </c:pt>
                <c:pt idx="22">
                  <c:v>9628022.5119752996</c:v>
                </c:pt>
                <c:pt idx="23">
                  <c:v>1704448.37061728</c:v>
                </c:pt>
                <c:pt idx="24">
                  <c:v>56891.527901235007</c:v>
                </c:pt>
                <c:pt idx="25">
                  <c:v>2096812.6058024699</c:v>
                </c:pt>
                <c:pt idx="26">
                  <c:v>1244032.76765432</c:v>
                </c:pt>
                <c:pt idx="27">
                  <c:v>1516794.39481481</c:v>
                </c:pt>
                <c:pt idx="28">
                  <c:v>9050189.5206173006</c:v>
                </c:pt>
                <c:pt idx="29">
                  <c:v>1799783.4208642</c:v>
                </c:pt>
                <c:pt idx="30">
                  <c:v>1904269.52691358</c:v>
                </c:pt>
                <c:pt idx="31">
                  <c:v>2438119.6227160501</c:v>
                </c:pt>
                <c:pt idx="32">
                  <c:v>1957949.28</c:v>
                </c:pt>
                <c:pt idx="33">
                  <c:v>1352571.79296296</c:v>
                </c:pt>
              </c:numCache>
            </c:numRef>
          </c:xVal>
          <c:yVal>
            <c:numRef>
              <c:f>'16h'!$M$2:$M$35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6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9-4564-8474-D2FAF4E1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124688"/>
        <c:axId val="584130448"/>
      </c:scatterChart>
      <c:valAx>
        <c:axId val="584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30448"/>
        <c:crosses val="autoZero"/>
        <c:crossBetween val="midCat"/>
      </c:valAx>
      <c:valAx>
        <c:axId val="5841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41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'21h'!$J$2:$J$35</c:f>
              <c:numCache>
                <c:formatCode>General</c:formatCode>
                <c:ptCount val="34"/>
                <c:pt idx="0">
                  <c:v>640657.25555555604</c:v>
                </c:pt>
                <c:pt idx="1">
                  <c:v>1280604.04604938</c:v>
                </c:pt>
                <c:pt idx="2">
                  <c:v>1503770.7229629599</c:v>
                </c:pt>
                <c:pt idx="3">
                  <c:v>1416722.6434567899</c:v>
                </c:pt>
                <c:pt idx="4">
                  <c:v>2232894.1692592599</c:v>
                </c:pt>
                <c:pt idx="5">
                  <c:v>2703572.4997530901</c:v>
                </c:pt>
                <c:pt idx="6">
                  <c:v>272757.42555555602</c:v>
                </c:pt>
                <c:pt idx="7">
                  <c:v>2170434.19271605</c:v>
                </c:pt>
                <c:pt idx="8">
                  <c:v>3841404.2253086399</c:v>
                </c:pt>
                <c:pt idx="9">
                  <c:v>2599036.4572839499</c:v>
                </c:pt>
                <c:pt idx="10">
                  <c:v>3875357.2493827199</c:v>
                </c:pt>
                <c:pt idx="11">
                  <c:v>4282787.76</c:v>
                </c:pt>
                <c:pt idx="12">
                  <c:v>5949475.3762963004</c:v>
                </c:pt>
                <c:pt idx="13">
                  <c:v>4089858.14209877</c:v>
                </c:pt>
                <c:pt idx="14">
                  <c:v>2948964.5851851902</c:v>
                </c:pt>
                <c:pt idx="15">
                  <c:v>4487773.9854320996</c:v>
                </c:pt>
                <c:pt idx="16">
                  <c:v>3064084.7746913601</c:v>
                </c:pt>
                <c:pt idx="17">
                  <c:v>5581006.0506172804</c:v>
                </c:pt>
                <c:pt idx="18">
                  <c:v>889547.85962962999</c:v>
                </c:pt>
                <c:pt idx="19">
                  <c:v>3326074.6412345702</c:v>
                </c:pt>
                <c:pt idx="20">
                  <c:v>3928611.3127160501</c:v>
                </c:pt>
                <c:pt idx="21">
                  <c:v>10996568.595061701</c:v>
                </c:pt>
                <c:pt idx="22">
                  <c:v>14016313.319382699</c:v>
                </c:pt>
                <c:pt idx="23">
                  <c:v>2246620.5944444402</c:v>
                </c:pt>
                <c:pt idx="24">
                  <c:v>3119328.7953086402</c:v>
                </c:pt>
                <c:pt idx="25">
                  <c:v>2564303.2325925902</c:v>
                </c:pt>
                <c:pt idx="26">
                  <c:v>13429226.6883951</c:v>
                </c:pt>
                <c:pt idx="27">
                  <c:v>1898790.0095061699</c:v>
                </c:pt>
                <c:pt idx="28">
                  <c:v>229977.31382715999</c:v>
                </c:pt>
                <c:pt idx="29">
                  <c:v>3486486.0791357998</c:v>
                </c:pt>
                <c:pt idx="30">
                  <c:v>2727947.8781481502</c:v>
                </c:pt>
                <c:pt idx="31">
                  <c:v>2872765.6611111099</c:v>
                </c:pt>
                <c:pt idx="32">
                  <c:v>2819652.17518519</c:v>
                </c:pt>
                <c:pt idx="33">
                  <c:v>2109839.8118518498</c:v>
                </c:pt>
              </c:numCache>
            </c:numRef>
          </c:xVal>
          <c:yVal>
            <c:numRef>
              <c:f>'21h'!$M$2:$M$35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194</c:v>
                </c:pt>
                <c:pt idx="10">
                  <c:v>279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4">
                  <c:v>224</c:v>
                </c:pt>
                <c:pt idx="17">
                  <c:v>282</c:v>
                </c:pt>
                <c:pt idx="19">
                  <c:v>367</c:v>
                </c:pt>
                <c:pt idx="21">
                  <c:v>812</c:v>
                </c:pt>
                <c:pt idx="22">
                  <c:v>1410</c:v>
                </c:pt>
                <c:pt idx="24">
                  <c:v>242</c:v>
                </c:pt>
                <c:pt idx="25">
                  <c:v>139</c:v>
                </c:pt>
                <c:pt idx="26">
                  <c:v>1083</c:v>
                </c:pt>
                <c:pt idx="27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8-4DFB-95BB-25E3562E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2864"/>
        <c:axId val="1198768144"/>
      </c:scatterChart>
      <c:valAx>
        <c:axId val="119876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8144"/>
        <c:crosses val="autoZero"/>
        <c:crossBetween val="midCat"/>
      </c:valAx>
      <c:valAx>
        <c:axId val="1198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'21h'!$K$2:$K$35</c:f>
              <c:numCache>
                <c:formatCode>General</c:formatCode>
                <c:ptCount val="34"/>
                <c:pt idx="0">
                  <c:v>406657.25555555598</c:v>
                </c:pt>
                <c:pt idx="1">
                  <c:v>942604.04604937998</c:v>
                </c:pt>
                <c:pt idx="2">
                  <c:v>1139770.7229629599</c:v>
                </c:pt>
                <c:pt idx="3">
                  <c:v>1066722.6434567899</c:v>
                </c:pt>
                <c:pt idx="4">
                  <c:v>1744894.1692592599</c:v>
                </c:pt>
                <c:pt idx="5">
                  <c:v>2129572.4997530901</c:v>
                </c:pt>
                <c:pt idx="6">
                  <c:v>88757.425555556023</c:v>
                </c:pt>
                <c:pt idx="7">
                  <c:v>1682434.19271605</c:v>
                </c:pt>
                <c:pt idx="8">
                  <c:v>3057404.2253086399</c:v>
                </c:pt>
                <c:pt idx="9">
                  <c:v>1921036.4572839499</c:v>
                </c:pt>
                <c:pt idx="10">
                  <c:v>3029357.2493827199</c:v>
                </c:pt>
                <c:pt idx="11">
                  <c:v>3424787.76</c:v>
                </c:pt>
                <c:pt idx="12">
                  <c:v>4947475.3762963004</c:v>
                </c:pt>
                <c:pt idx="13">
                  <c:v>3227858.14209877</c:v>
                </c:pt>
                <c:pt idx="14">
                  <c:v>2270964.5851851902</c:v>
                </c:pt>
                <c:pt idx="15">
                  <c:v>3603773.9854321</c:v>
                </c:pt>
                <c:pt idx="16">
                  <c:v>2260084.7746913601</c:v>
                </c:pt>
                <c:pt idx="17">
                  <c:v>4287006.0506172804</c:v>
                </c:pt>
                <c:pt idx="18">
                  <c:v>489547.85962962999</c:v>
                </c:pt>
                <c:pt idx="19">
                  <c:v>2612074.6412345702</c:v>
                </c:pt>
                <c:pt idx="20">
                  <c:v>3130611.3127160501</c:v>
                </c:pt>
                <c:pt idx="21">
                  <c:v>9048568.5950617008</c:v>
                </c:pt>
                <c:pt idx="22">
                  <c:v>11256313.319382699</c:v>
                </c:pt>
                <c:pt idx="23">
                  <c:v>1752620.59444444</c:v>
                </c:pt>
                <c:pt idx="24">
                  <c:v>2469328.7953086402</c:v>
                </c:pt>
                <c:pt idx="25">
                  <c:v>2000303.2325925899</c:v>
                </c:pt>
                <c:pt idx="26">
                  <c:v>10539226.6883951</c:v>
                </c:pt>
                <c:pt idx="27">
                  <c:v>1452790.0095061699</c:v>
                </c:pt>
                <c:pt idx="28">
                  <c:v>73977.313827159989</c:v>
                </c:pt>
                <c:pt idx="29">
                  <c:v>2792486.0791357998</c:v>
                </c:pt>
                <c:pt idx="30">
                  <c:v>2105947.8781481502</c:v>
                </c:pt>
                <c:pt idx="31">
                  <c:v>2274765.6611111099</c:v>
                </c:pt>
                <c:pt idx="32">
                  <c:v>2209652.17518519</c:v>
                </c:pt>
                <c:pt idx="33">
                  <c:v>1623839.81185185</c:v>
                </c:pt>
              </c:numCache>
            </c:numRef>
          </c:xVal>
          <c:yVal>
            <c:numRef>
              <c:f>'21h'!$M$2:$M$35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194</c:v>
                </c:pt>
                <c:pt idx="10">
                  <c:v>279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4">
                  <c:v>224</c:v>
                </c:pt>
                <c:pt idx="17">
                  <c:v>282</c:v>
                </c:pt>
                <c:pt idx="19">
                  <c:v>367</c:v>
                </c:pt>
                <c:pt idx="21">
                  <c:v>812</c:v>
                </c:pt>
                <c:pt idx="22">
                  <c:v>1410</c:v>
                </c:pt>
                <c:pt idx="24">
                  <c:v>242</c:v>
                </c:pt>
                <c:pt idx="25">
                  <c:v>139</c:v>
                </c:pt>
                <c:pt idx="26">
                  <c:v>1083</c:v>
                </c:pt>
                <c:pt idx="27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0C-ABBA-65FCF4BDF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95136"/>
        <c:axId val="1204105696"/>
      </c:scatterChart>
      <c:valAx>
        <c:axId val="12040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4105696"/>
        <c:crosses val="autoZero"/>
        <c:crossBetween val="midCat"/>
      </c:valAx>
      <c:valAx>
        <c:axId val="12041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40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'15min'!$K$2:$K$35</c:f>
              <c:numCache>
                <c:formatCode>General</c:formatCode>
                <c:ptCount val="34"/>
                <c:pt idx="0">
                  <c:v>24252.440864197499</c:v>
                </c:pt>
                <c:pt idx="1">
                  <c:v>18352.630493827201</c:v>
                </c:pt>
                <c:pt idx="2">
                  <c:v>7096.4276543209999</c:v>
                </c:pt>
                <c:pt idx="3">
                  <c:v>21386.119012345702</c:v>
                </c:pt>
                <c:pt idx="4">
                  <c:v>43774.783580246898</c:v>
                </c:pt>
                <c:pt idx="5">
                  <c:v>102027.94333333299</c:v>
                </c:pt>
                <c:pt idx="6">
                  <c:v>88509.452345679005</c:v>
                </c:pt>
                <c:pt idx="7">
                  <c:v>37601.4285185185</c:v>
                </c:pt>
                <c:pt idx="8">
                  <c:v>72111.2072839506</c:v>
                </c:pt>
                <c:pt idx="9">
                  <c:v>1914.3344444444399</c:v>
                </c:pt>
                <c:pt idx="10">
                  <c:v>33895.770370370403</c:v>
                </c:pt>
                <c:pt idx="11">
                  <c:v>38782.456296296303</c:v>
                </c:pt>
                <c:pt idx="12">
                  <c:v>84838.771234568005</c:v>
                </c:pt>
                <c:pt idx="13">
                  <c:v>101685.37382716</c:v>
                </c:pt>
                <c:pt idx="14">
                  <c:v>35859.522716049403</c:v>
                </c:pt>
                <c:pt idx="15">
                  <c:v>93494.801111110995</c:v>
                </c:pt>
                <c:pt idx="16">
                  <c:v>52305.680740740703</c:v>
                </c:pt>
                <c:pt idx="17">
                  <c:v>81803.511975308604</c:v>
                </c:pt>
                <c:pt idx="18">
                  <c:v>8561.657901234601</c:v>
                </c:pt>
                <c:pt idx="19">
                  <c:v>93060.649382716001</c:v>
                </c:pt>
                <c:pt idx="20">
                  <c:v>293597.39320987702</c:v>
                </c:pt>
                <c:pt idx="21">
                  <c:v>70057.375432098794</c:v>
                </c:pt>
                <c:pt idx="22">
                  <c:v>416835.02370370401</c:v>
                </c:pt>
                <c:pt idx="23">
                  <c:v>46146.5788888889</c:v>
                </c:pt>
                <c:pt idx="24">
                  <c:v>1110.3950617283899</c:v>
                </c:pt>
                <c:pt idx="25">
                  <c:v>66000.877037037004</c:v>
                </c:pt>
                <c:pt idx="26">
                  <c:v>33081.4490123457</c:v>
                </c:pt>
                <c:pt idx="27">
                  <c:v>36468.414197530903</c:v>
                </c:pt>
                <c:pt idx="28">
                  <c:v>463626.383580247</c:v>
                </c:pt>
                <c:pt idx="29">
                  <c:v>55096.987160493787</c:v>
                </c:pt>
                <c:pt idx="30">
                  <c:v>49117.173209876499</c:v>
                </c:pt>
                <c:pt idx="31">
                  <c:v>91071.270987654003</c:v>
                </c:pt>
                <c:pt idx="32">
                  <c:v>62023.0097530864</c:v>
                </c:pt>
                <c:pt idx="33">
                  <c:v>28528.6697530864</c:v>
                </c:pt>
              </c:numCache>
            </c:numRef>
          </c:xVal>
          <c:yVal>
            <c:numRef>
              <c:f>'15min'!$M$2:$M$35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7">
                  <c:v>143</c:v>
                </c:pt>
                <c:pt idx="8">
                  <c:v>381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7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5-4983-B320-50B31B886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68975"/>
        <c:axId val="581678575"/>
      </c:scatterChart>
      <c:valAx>
        <c:axId val="58166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1678575"/>
        <c:crosses val="autoZero"/>
        <c:crossBetween val="midCat"/>
      </c:valAx>
      <c:valAx>
        <c:axId val="5816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166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'24h'!$E$2:$E$35</c:f>
              <c:numCache>
                <c:formatCode>General</c:formatCode>
                <c:ptCount val="34"/>
                <c:pt idx="0">
                  <c:v>0.28749999999999998</c:v>
                </c:pt>
                <c:pt idx="1">
                  <c:v>0.39250000000000002</c:v>
                </c:pt>
                <c:pt idx="2">
                  <c:v>0.42499999999999988</c:v>
                </c:pt>
                <c:pt idx="3">
                  <c:v>0.42</c:v>
                </c:pt>
                <c:pt idx="4">
                  <c:v>0.5625</c:v>
                </c:pt>
                <c:pt idx="5">
                  <c:v>0.7</c:v>
                </c:pt>
                <c:pt idx="6">
                  <c:v>0.2175</c:v>
                </c:pt>
                <c:pt idx="7">
                  <c:v>0.57000000000000006</c:v>
                </c:pt>
                <c:pt idx="8">
                  <c:v>0.9</c:v>
                </c:pt>
                <c:pt idx="9">
                  <c:v>0.95750000000000002</c:v>
                </c:pt>
                <c:pt idx="10">
                  <c:v>0.75</c:v>
                </c:pt>
                <c:pt idx="11">
                  <c:v>0.97749999999999992</c:v>
                </c:pt>
                <c:pt idx="12">
                  <c:v>1.1725000000000001</c:v>
                </c:pt>
                <c:pt idx="13">
                  <c:v>0.97250000000000003</c:v>
                </c:pt>
                <c:pt idx="14">
                  <c:v>1.0725</c:v>
                </c:pt>
                <c:pt idx="15">
                  <c:v>0.9325</c:v>
                </c:pt>
                <c:pt idx="16">
                  <c:v>0.76500000000000001</c:v>
                </c:pt>
                <c:pt idx="17">
                  <c:v>1.4724999999999999</c:v>
                </c:pt>
                <c:pt idx="18">
                  <c:v>0.47749999999999998</c:v>
                </c:pt>
                <c:pt idx="19">
                  <c:v>0.80499999999999994</c:v>
                </c:pt>
                <c:pt idx="20">
                  <c:v>2.2149999999999999</c:v>
                </c:pt>
                <c:pt idx="21">
                  <c:v>0.93</c:v>
                </c:pt>
                <c:pt idx="22">
                  <c:v>3.1724999999999999</c:v>
                </c:pt>
                <c:pt idx="23">
                  <c:v>0.64999999999999991</c:v>
                </c:pt>
                <c:pt idx="24">
                  <c:v>0.76</c:v>
                </c:pt>
                <c:pt idx="25">
                  <c:v>0.58500000000000008</c:v>
                </c:pt>
                <c:pt idx="26">
                  <c:v>0.16</c:v>
                </c:pt>
                <c:pt idx="27">
                  <c:v>3.2549999999999999</c:v>
                </c:pt>
                <c:pt idx="28">
                  <c:v>0.51750000000000007</c:v>
                </c:pt>
                <c:pt idx="29">
                  <c:v>0.78749999999999998</c:v>
                </c:pt>
                <c:pt idx="30">
                  <c:v>0.7024999999999999</c:v>
                </c:pt>
                <c:pt idx="31">
                  <c:v>0.69499999999999995</c:v>
                </c:pt>
                <c:pt idx="32">
                  <c:v>0.7</c:v>
                </c:pt>
                <c:pt idx="33">
                  <c:v>0.57250000000000001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E-4AC5-8106-8AF289BFF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079"/>
        <c:axId val="1595127519"/>
      </c:scatterChart>
      <c:valAx>
        <c:axId val="159512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7519"/>
        <c:crosses val="autoZero"/>
        <c:crossBetween val="midCat"/>
      </c:valAx>
      <c:valAx>
        <c:axId val="159512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12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'24h'!$F$2:$F$35</c:f>
              <c:numCache>
                <c:formatCode>General</c:formatCode>
                <c:ptCount val="34"/>
                <c:pt idx="0">
                  <c:v>6205.8268856682798</c:v>
                </c:pt>
                <c:pt idx="1">
                  <c:v>8642.5310969568309</c:v>
                </c:pt>
                <c:pt idx="2">
                  <c:v>9270.8208489469907</c:v>
                </c:pt>
                <c:pt idx="3">
                  <c:v>9083.0369848618393</c:v>
                </c:pt>
                <c:pt idx="4">
                  <c:v>10324.6683001372</c:v>
                </c:pt>
                <c:pt idx="5">
                  <c:v>10753.875710758401</c:v>
                </c:pt>
                <c:pt idx="6">
                  <c:v>3446.2338853412798</c:v>
                </c:pt>
                <c:pt idx="7">
                  <c:v>10138.3084021009</c:v>
                </c:pt>
                <c:pt idx="8">
                  <c:v>11264.860386145399</c:v>
                </c:pt>
                <c:pt idx="9">
                  <c:v>10627.521068239699</c:v>
                </c:pt>
                <c:pt idx="10">
                  <c:v>9038.3467547325108</c:v>
                </c:pt>
                <c:pt idx="11">
                  <c:v>11378.998398534901</c:v>
                </c:pt>
                <c:pt idx="12">
                  <c:v>13441.3614849035</c:v>
                </c:pt>
                <c:pt idx="13">
                  <c:v>10999.955476213099</c:v>
                </c:pt>
                <c:pt idx="14">
                  <c:v>11456.128389306199</c:v>
                </c:pt>
                <c:pt idx="15">
                  <c:v>8965.7742273193708</c:v>
                </c:pt>
                <c:pt idx="16">
                  <c:v>10138.6690857742</c:v>
                </c:pt>
                <c:pt idx="17">
                  <c:v>9942.6538189859293</c:v>
                </c:pt>
                <c:pt idx="18">
                  <c:v>5192.6236616896103</c:v>
                </c:pt>
                <c:pt idx="19">
                  <c:v>10908.550629936401</c:v>
                </c:pt>
                <c:pt idx="20">
                  <c:v>12970.6744961402</c:v>
                </c:pt>
                <c:pt idx="21">
                  <c:v>11244.3616132351</c:v>
                </c:pt>
                <c:pt idx="22">
                  <c:v>11901.721758845801</c:v>
                </c:pt>
                <c:pt idx="23">
                  <c:v>10523.16902849</c:v>
                </c:pt>
                <c:pt idx="24">
                  <c:v>10979.787003330101</c:v>
                </c:pt>
                <c:pt idx="25">
                  <c:v>10295.972852168399</c:v>
                </c:pt>
                <c:pt idx="26">
                  <c:v>3516.9183931327202</c:v>
                </c:pt>
                <c:pt idx="27">
                  <c:v>11061.769239346901</c:v>
                </c:pt>
                <c:pt idx="28">
                  <c:v>9784.3124154589404</c:v>
                </c:pt>
                <c:pt idx="29">
                  <c:v>11419.021130315499</c:v>
                </c:pt>
                <c:pt idx="30">
                  <c:v>10206.452059224101</c:v>
                </c:pt>
                <c:pt idx="31">
                  <c:v>10701.742911892699</c:v>
                </c:pt>
                <c:pt idx="32">
                  <c:v>11028.273157407401</c:v>
                </c:pt>
                <c:pt idx="33">
                  <c:v>9872.7511779610795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F5-97CF-E4910186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5743"/>
        <c:axId val="742553743"/>
      </c:scatterChart>
      <c:valAx>
        <c:axId val="7425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53743"/>
        <c:crosses val="autoZero"/>
        <c:crossBetween val="midCat"/>
      </c:valAx>
      <c:valAx>
        <c:axId val="742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425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'24h'!$J$2:$J$35</c:f>
              <c:numCache>
                <c:formatCode>General</c:formatCode>
                <c:ptCount val="34"/>
                <c:pt idx="0">
                  <c:v>713670.09185185202</c:v>
                </c:pt>
                <c:pt idx="1">
                  <c:v>1356877.3822222201</c:v>
                </c:pt>
                <c:pt idx="2">
                  <c:v>1576039.5443209901</c:v>
                </c:pt>
                <c:pt idx="3">
                  <c:v>1525950.21345679</c:v>
                </c:pt>
                <c:pt idx="4">
                  <c:v>2323050.36753086</c:v>
                </c:pt>
                <c:pt idx="5">
                  <c:v>3011085.1990123498</c:v>
                </c:pt>
                <c:pt idx="6">
                  <c:v>299822.34802469099</c:v>
                </c:pt>
                <c:pt idx="7">
                  <c:v>2311534.31567901</c:v>
                </c:pt>
                <c:pt idx="8">
                  <c:v>4055349.7390123499</c:v>
                </c:pt>
                <c:pt idx="9">
                  <c:v>4070340.5691358</c:v>
                </c:pt>
                <c:pt idx="10">
                  <c:v>2711504.0264197499</c:v>
                </c:pt>
                <c:pt idx="11">
                  <c:v>4449188.3738271603</c:v>
                </c:pt>
                <c:pt idx="12">
                  <c:v>6303998.5364197502</c:v>
                </c:pt>
                <c:pt idx="13">
                  <c:v>4278982.6802469101</c:v>
                </c:pt>
                <c:pt idx="14">
                  <c:v>4914679.0790123502</c:v>
                </c:pt>
                <c:pt idx="15">
                  <c:v>3344233.7867901199</c:v>
                </c:pt>
                <c:pt idx="16">
                  <c:v>3102432.7402469101</c:v>
                </c:pt>
                <c:pt idx="17">
                  <c:v>5856223.09938272</c:v>
                </c:pt>
                <c:pt idx="18">
                  <c:v>991791.11938271602</c:v>
                </c:pt>
                <c:pt idx="19">
                  <c:v>3512553.3028395101</c:v>
                </c:pt>
                <c:pt idx="20">
                  <c:v>11492017.603580199</c:v>
                </c:pt>
                <c:pt idx="21">
                  <c:v>4182902.5201234599</c:v>
                </c:pt>
                <c:pt idx="22">
                  <c:v>15103284.9119753</c:v>
                </c:pt>
                <c:pt idx="23">
                  <c:v>2736023.94740741</c:v>
                </c:pt>
                <c:pt idx="24">
                  <c:v>3337855.2490123501</c:v>
                </c:pt>
                <c:pt idx="25">
                  <c:v>2409257.6474074102</c:v>
                </c:pt>
                <c:pt idx="26">
                  <c:v>225082.77716049401</c:v>
                </c:pt>
                <c:pt idx="27">
                  <c:v>14402423.549629601</c:v>
                </c:pt>
                <c:pt idx="28">
                  <c:v>2025352.67</c:v>
                </c:pt>
                <c:pt idx="29">
                  <c:v>3596991.6560493801</c:v>
                </c:pt>
                <c:pt idx="30">
                  <c:v>2868013.0286419801</c:v>
                </c:pt>
                <c:pt idx="31">
                  <c:v>2975084.5295061702</c:v>
                </c:pt>
                <c:pt idx="32">
                  <c:v>3087916.4840740701</c:v>
                </c:pt>
                <c:pt idx="33">
                  <c:v>2260860.0197530901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D-4CC7-940B-6C8DE900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601871"/>
        <c:axId val="2087785471"/>
      </c:scatterChart>
      <c:valAx>
        <c:axId val="19626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7785471"/>
        <c:crosses val="autoZero"/>
        <c:crossBetween val="midCat"/>
      </c:valAx>
      <c:valAx>
        <c:axId val="20877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626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'24h'!$K$2:$K$35</c:f>
              <c:numCache>
                <c:formatCode>General</c:formatCode>
                <c:ptCount val="34"/>
                <c:pt idx="0">
                  <c:v>426170.09185185202</c:v>
                </c:pt>
                <c:pt idx="1">
                  <c:v>964377.38222222007</c:v>
                </c:pt>
                <c:pt idx="2">
                  <c:v>1151039.5443209901</c:v>
                </c:pt>
                <c:pt idx="3">
                  <c:v>1105950.21345679</c:v>
                </c:pt>
                <c:pt idx="4">
                  <c:v>1760550.36753086</c:v>
                </c:pt>
                <c:pt idx="5">
                  <c:v>2311085.1990123498</c:v>
                </c:pt>
                <c:pt idx="6">
                  <c:v>82322.348024690989</c:v>
                </c:pt>
                <c:pt idx="7">
                  <c:v>1741534.31567901</c:v>
                </c:pt>
                <c:pt idx="8">
                  <c:v>3155349.7390123499</c:v>
                </c:pt>
                <c:pt idx="9">
                  <c:v>3112840.5691358</c:v>
                </c:pt>
                <c:pt idx="10">
                  <c:v>1961504.0264197499</c:v>
                </c:pt>
                <c:pt idx="11">
                  <c:v>3471688.3738271599</c:v>
                </c:pt>
                <c:pt idx="12">
                  <c:v>5131498.5364197502</c:v>
                </c:pt>
                <c:pt idx="13">
                  <c:v>3306482.6802469101</c:v>
                </c:pt>
                <c:pt idx="14">
                  <c:v>3842179.0790123502</c:v>
                </c:pt>
                <c:pt idx="15">
                  <c:v>2411733.7867901199</c:v>
                </c:pt>
                <c:pt idx="16">
                  <c:v>2337432.7402469101</c:v>
                </c:pt>
                <c:pt idx="17">
                  <c:v>4383723.09938272</c:v>
                </c:pt>
                <c:pt idx="18">
                  <c:v>514291.11938271602</c:v>
                </c:pt>
                <c:pt idx="19">
                  <c:v>2707553.3028395101</c:v>
                </c:pt>
                <c:pt idx="20">
                  <c:v>9277017.6035801992</c:v>
                </c:pt>
                <c:pt idx="21">
                  <c:v>3252902.5201234599</c:v>
                </c:pt>
                <c:pt idx="22">
                  <c:v>11930784.9119753</c:v>
                </c:pt>
                <c:pt idx="23">
                  <c:v>2086023.94740741</c:v>
                </c:pt>
                <c:pt idx="24">
                  <c:v>2577855.2490123501</c:v>
                </c:pt>
                <c:pt idx="25">
                  <c:v>1824257.64740741</c:v>
                </c:pt>
                <c:pt idx="26">
                  <c:v>65082.777160494014</c:v>
                </c:pt>
                <c:pt idx="27">
                  <c:v>11147423.549629601</c:v>
                </c:pt>
                <c:pt idx="28">
                  <c:v>1507852.67</c:v>
                </c:pt>
                <c:pt idx="29">
                  <c:v>2809491.6560493801</c:v>
                </c:pt>
                <c:pt idx="30">
                  <c:v>2165513.0286419801</c:v>
                </c:pt>
                <c:pt idx="31">
                  <c:v>2280084.5295061702</c:v>
                </c:pt>
                <c:pt idx="32">
                  <c:v>2387916.4840740701</c:v>
                </c:pt>
                <c:pt idx="33">
                  <c:v>1688360.0197530901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5-4A4B-AB59-D6044B30A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23119"/>
        <c:axId val="2088324079"/>
      </c:scatterChart>
      <c:valAx>
        <c:axId val="208832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4079"/>
        <c:crosses val="autoZero"/>
        <c:crossBetween val="midCat"/>
      </c:valAx>
      <c:valAx>
        <c:axId val="20883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32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'24h'!$L$1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3683027121609804"/>
                  <c:y val="-0.16186898512685916"/>
                </c:manualLayout>
              </c:layout>
              <c:numFmt formatCode="#,##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'24h'!$K$2:$K$35</c:f>
              <c:numCache>
                <c:formatCode>General</c:formatCode>
                <c:ptCount val="34"/>
                <c:pt idx="0">
                  <c:v>426170.09185185202</c:v>
                </c:pt>
                <c:pt idx="1">
                  <c:v>964377.38222222007</c:v>
                </c:pt>
                <c:pt idx="2">
                  <c:v>1151039.5443209901</c:v>
                </c:pt>
                <c:pt idx="3">
                  <c:v>1105950.21345679</c:v>
                </c:pt>
                <c:pt idx="4">
                  <c:v>1760550.36753086</c:v>
                </c:pt>
                <c:pt idx="5">
                  <c:v>2311085.1990123498</c:v>
                </c:pt>
                <c:pt idx="6">
                  <c:v>82322.348024690989</c:v>
                </c:pt>
                <c:pt idx="7">
                  <c:v>1741534.31567901</c:v>
                </c:pt>
                <c:pt idx="8">
                  <c:v>3155349.7390123499</c:v>
                </c:pt>
                <c:pt idx="9">
                  <c:v>3112840.5691358</c:v>
                </c:pt>
                <c:pt idx="10">
                  <c:v>1961504.0264197499</c:v>
                </c:pt>
                <c:pt idx="11">
                  <c:v>3471688.3738271599</c:v>
                </c:pt>
                <c:pt idx="12">
                  <c:v>5131498.5364197502</c:v>
                </c:pt>
                <c:pt idx="13">
                  <c:v>3306482.6802469101</c:v>
                </c:pt>
                <c:pt idx="14">
                  <c:v>3842179.0790123502</c:v>
                </c:pt>
                <c:pt idx="15">
                  <c:v>2411733.7867901199</c:v>
                </c:pt>
                <c:pt idx="16">
                  <c:v>2337432.7402469101</c:v>
                </c:pt>
                <c:pt idx="17">
                  <c:v>4383723.09938272</c:v>
                </c:pt>
                <c:pt idx="18">
                  <c:v>514291.11938271602</c:v>
                </c:pt>
                <c:pt idx="19">
                  <c:v>2707553.3028395101</c:v>
                </c:pt>
                <c:pt idx="20">
                  <c:v>9277017.6035801992</c:v>
                </c:pt>
                <c:pt idx="21">
                  <c:v>3252902.5201234599</c:v>
                </c:pt>
                <c:pt idx="22">
                  <c:v>11930784.9119753</c:v>
                </c:pt>
                <c:pt idx="23">
                  <c:v>2086023.94740741</c:v>
                </c:pt>
                <c:pt idx="24">
                  <c:v>2577855.2490123501</c:v>
                </c:pt>
                <c:pt idx="25">
                  <c:v>1824257.64740741</c:v>
                </c:pt>
                <c:pt idx="26">
                  <c:v>65082.777160494014</c:v>
                </c:pt>
                <c:pt idx="27">
                  <c:v>11147423.549629601</c:v>
                </c:pt>
                <c:pt idx="28">
                  <c:v>1507852.67</c:v>
                </c:pt>
                <c:pt idx="29">
                  <c:v>2809491.6560493801</c:v>
                </c:pt>
                <c:pt idx="30">
                  <c:v>2165513.0286419801</c:v>
                </c:pt>
                <c:pt idx="31">
                  <c:v>2280084.5295061702</c:v>
                </c:pt>
                <c:pt idx="32">
                  <c:v>2387916.4840740701</c:v>
                </c:pt>
                <c:pt idx="33">
                  <c:v>1688360.0197530901</c:v>
                </c:pt>
              </c:numCache>
            </c:numRef>
          </c:xVal>
          <c:yVal>
            <c:numRef>
              <c:f>'24h'!$L$2:$L$35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128</c:v>
                </c:pt>
                <c:pt idx="8">
                  <c:v>253</c:v>
                </c:pt>
                <c:pt idx="9">
                  <c:v>279</c:v>
                </c:pt>
                <c:pt idx="10">
                  <c:v>194</c:v>
                </c:pt>
                <c:pt idx="11">
                  <c:v>303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7">
                  <c:v>282</c:v>
                </c:pt>
                <c:pt idx="19">
                  <c:v>367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1083</c:v>
                </c:pt>
                <c:pt idx="28">
                  <c:v>96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1-4970-BD5B-0B5C6E66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532879"/>
        <c:axId val="1379533839"/>
      </c:scatterChart>
      <c:valAx>
        <c:axId val="137953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9533839"/>
        <c:crosses val="autoZero"/>
        <c:crossBetween val="midCat"/>
      </c:valAx>
      <c:valAx>
        <c:axId val="13795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953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'48h'!$J$2:$J$35</c:f>
              <c:numCache>
                <c:formatCode>General</c:formatCode>
                <c:ptCount val="34"/>
                <c:pt idx="0">
                  <c:v>2512119.3446913599</c:v>
                </c:pt>
                <c:pt idx="1">
                  <c:v>2218004.36061728</c:v>
                </c:pt>
                <c:pt idx="2">
                  <c:v>1235695.7844444399</c:v>
                </c:pt>
                <c:pt idx="3">
                  <c:v>2467012.8907407401</c:v>
                </c:pt>
                <c:pt idx="4">
                  <c:v>3744861.3334567901</c:v>
                </c:pt>
                <c:pt idx="5">
                  <c:v>7116010.39716049</c:v>
                </c:pt>
                <c:pt idx="6">
                  <c:v>5080536.7553086402</c:v>
                </c:pt>
                <c:pt idx="7">
                  <c:v>6530214.5358024696</c:v>
                </c:pt>
                <c:pt idx="8">
                  <c:v>6499226.89716049</c:v>
                </c:pt>
                <c:pt idx="9">
                  <c:v>683600.39481481502</c:v>
                </c:pt>
                <c:pt idx="10">
                  <c:v>3617922.76185185</c:v>
                </c:pt>
                <c:pt idx="11">
                  <c:v>4536981.9445679002</c:v>
                </c:pt>
                <c:pt idx="12">
                  <c:v>7058771.3932098802</c:v>
                </c:pt>
                <c:pt idx="13">
                  <c:v>10271970.6341975</c:v>
                </c:pt>
                <c:pt idx="14">
                  <c:v>6449088.2256790102</c:v>
                </c:pt>
                <c:pt idx="15">
                  <c:v>8037648.9145678999</c:v>
                </c:pt>
                <c:pt idx="16">
                  <c:v>5164079.9396296302</c:v>
                </c:pt>
                <c:pt idx="17">
                  <c:v>2078788.0690123499</c:v>
                </c:pt>
                <c:pt idx="18">
                  <c:v>5701383.5044444399</c:v>
                </c:pt>
                <c:pt idx="19">
                  <c:v>9570331.0922222193</c:v>
                </c:pt>
                <c:pt idx="20">
                  <c:v>18233401.380370401</c:v>
                </c:pt>
                <c:pt idx="21">
                  <c:v>6768893.2066666698</c:v>
                </c:pt>
                <c:pt idx="22">
                  <c:v>23931249.9348148</c:v>
                </c:pt>
                <c:pt idx="23">
                  <c:v>4356779.3261728399</c:v>
                </c:pt>
                <c:pt idx="24">
                  <c:v>488195.82740740699</c:v>
                </c:pt>
                <c:pt idx="25">
                  <c:v>5254517.9665432097</c:v>
                </c:pt>
                <c:pt idx="26">
                  <c:v>3229331.3772839499</c:v>
                </c:pt>
                <c:pt idx="27">
                  <c:v>3825379.8327160501</c:v>
                </c:pt>
                <c:pt idx="28">
                  <c:v>24200828.270987701</c:v>
                </c:pt>
                <c:pt idx="29">
                  <c:v>4799726.9544444401</c:v>
                </c:pt>
                <c:pt idx="30">
                  <c:v>4734411.84938272</c:v>
                </c:pt>
                <c:pt idx="31">
                  <c:v>5805679.3224691404</c:v>
                </c:pt>
                <c:pt idx="32">
                  <c:v>4840847.72925926</c:v>
                </c:pt>
                <c:pt idx="33">
                  <c:v>3493997.5965432101</c:v>
                </c:pt>
              </c:numCache>
            </c:numRef>
          </c:xVal>
          <c:yVal>
            <c:numRef>
              <c:f>'48h'!$M$2:$M$35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143</c:v>
                </c:pt>
                <c:pt idx="7">
                  <c:v>279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C-40BF-889C-AA46CC98A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65008"/>
        <c:axId val="1286653008"/>
      </c:scatterChart>
      <c:valAx>
        <c:axId val="12866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008"/>
        <c:crosses val="autoZero"/>
        <c:crossBetween val="midCat"/>
      </c:valAx>
      <c:valAx>
        <c:axId val="1286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'48h'!$M$1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'48h'!$K$2:$K$35</c:f>
              <c:numCache>
                <c:formatCode>General</c:formatCode>
                <c:ptCount val="34"/>
                <c:pt idx="0">
                  <c:v>1740119.3446913599</c:v>
                </c:pt>
                <c:pt idx="1">
                  <c:v>1510004.36061728</c:v>
                </c:pt>
                <c:pt idx="2">
                  <c:v>727695.78444443992</c:v>
                </c:pt>
                <c:pt idx="3">
                  <c:v>1711012.8907407401</c:v>
                </c:pt>
                <c:pt idx="4">
                  <c:v>2704861.3334567901</c:v>
                </c:pt>
                <c:pt idx="5">
                  <c:v>5292010.39716049</c:v>
                </c:pt>
                <c:pt idx="6">
                  <c:v>3860536.7553086402</c:v>
                </c:pt>
                <c:pt idx="7">
                  <c:v>4718214.5358024696</c:v>
                </c:pt>
                <c:pt idx="8">
                  <c:v>4827226.89716049</c:v>
                </c:pt>
                <c:pt idx="9">
                  <c:v>259600.39481481499</c:v>
                </c:pt>
                <c:pt idx="10">
                  <c:v>2613922.76185185</c:v>
                </c:pt>
                <c:pt idx="11">
                  <c:v>3104981.9445679002</c:v>
                </c:pt>
                <c:pt idx="12">
                  <c:v>5174771.3932098802</c:v>
                </c:pt>
                <c:pt idx="13">
                  <c:v>8131970.6341974996</c:v>
                </c:pt>
                <c:pt idx="14">
                  <c:v>4845088.2256790102</c:v>
                </c:pt>
                <c:pt idx="15">
                  <c:v>6085648.9145678999</c:v>
                </c:pt>
                <c:pt idx="16">
                  <c:v>3680079.9396296302</c:v>
                </c:pt>
                <c:pt idx="17">
                  <c:v>1190788.0690123499</c:v>
                </c:pt>
                <c:pt idx="18">
                  <c:v>4141383.5044444399</c:v>
                </c:pt>
                <c:pt idx="19">
                  <c:v>6766331.0922222193</c:v>
                </c:pt>
                <c:pt idx="20">
                  <c:v>14213401.380370401</c:v>
                </c:pt>
                <c:pt idx="21">
                  <c:v>5104893.2066666698</c:v>
                </c:pt>
                <c:pt idx="22">
                  <c:v>18079249.9348148</c:v>
                </c:pt>
                <c:pt idx="23">
                  <c:v>3160779.3261728399</c:v>
                </c:pt>
                <c:pt idx="24">
                  <c:v>164195.82740740699</c:v>
                </c:pt>
                <c:pt idx="25">
                  <c:v>3886517.9665432102</c:v>
                </c:pt>
                <c:pt idx="26">
                  <c:v>2293331.3772839499</c:v>
                </c:pt>
                <c:pt idx="27">
                  <c:v>2781379.8327160501</c:v>
                </c:pt>
                <c:pt idx="28">
                  <c:v>17912828.270987701</c:v>
                </c:pt>
                <c:pt idx="29">
                  <c:v>3495726.9544444401</c:v>
                </c:pt>
                <c:pt idx="30">
                  <c:v>3386411.84938272</c:v>
                </c:pt>
                <c:pt idx="31">
                  <c:v>4337679.3224691404</c:v>
                </c:pt>
                <c:pt idx="32">
                  <c:v>3544847.72925926</c:v>
                </c:pt>
                <c:pt idx="33">
                  <c:v>2513997.5965432101</c:v>
                </c:pt>
              </c:numCache>
            </c:numRef>
          </c:xVal>
          <c:yVal>
            <c:numRef>
              <c:f>'48h'!$M$2:$M$35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143</c:v>
                </c:pt>
                <c:pt idx="7">
                  <c:v>279</c:v>
                </c:pt>
                <c:pt idx="8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5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96</c:v>
                </c:pt>
                <c:pt idx="30">
                  <c:v>192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1-497B-9BFC-BE94D8E13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70064"/>
        <c:axId val="1198759024"/>
      </c:scatterChart>
      <c:valAx>
        <c:axId val="11987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59024"/>
        <c:crosses val="autoZero"/>
        <c:crossBetween val="midCat"/>
      </c:valAx>
      <c:valAx>
        <c:axId val="11987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'72h'!$J$2:$J$35</c:f>
              <c:numCache>
                <c:formatCode>General</c:formatCode>
                <c:ptCount val="34"/>
                <c:pt idx="0">
                  <c:v>3104446.8014814798</c:v>
                </c:pt>
                <c:pt idx="1">
                  <c:v>2723519.4176543201</c:v>
                </c:pt>
                <c:pt idx="2">
                  <c:v>1511585.73691358</c:v>
                </c:pt>
                <c:pt idx="3">
                  <c:v>3028271.5379012302</c:v>
                </c:pt>
                <c:pt idx="4">
                  <c:v>4699740.2667901199</c:v>
                </c:pt>
                <c:pt idx="5">
                  <c:v>6288593.9844444403</c:v>
                </c:pt>
                <c:pt idx="6">
                  <c:v>1015582.8262963</c:v>
                </c:pt>
                <c:pt idx="7">
                  <c:v>8896156.2722222209</c:v>
                </c:pt>
                <c:pt idx="8">
                  <c:v>8298111.9518518504</c:v>
                </c:pt>
                <c:pt idx="9">
                  <c:v>8235583.0681481501</c:v>
                </c:pt>
                <c:pt idx="10">
                  <c:v>4544900.1865432104</c:v>
                </c:pt>
                <c:pt idx="11">
                  <c:v>5770532.70851852</c:v>
                </c:pt>
                <c:pt idx="12">
                  <c:v>8697513.8416049406</c:v>
                </c:pt>
                <c:pt idx="13">
                  <c:v>12676947.8709877</c:v>
                </c:pt>
                <c:pt idx="14">
                  <c:v>8867301.3875308596</c:v>
                </c:pt>
                <c:pt idx="15">
                  <c:v>10041893.2138272</c:v>
                </c:pt>
                <c:pt idx="16">
                  <c:v>6501586.0496296296</c:v>
                </c:pt>
                <c:pt idx="17">
                  <c:v>2805482.0148148099</c:v>
                </c:pt>
                <c:pt idx="18">
                  <c:v>7165817.15814815</c:v>
                </c:pt>
                <c:pt idx="19">
                  <c:v>12630857.3665432</c:v>
                </c:pt>
                <c:pt idx="20">
                  <c:v>22796516.659753099</c:v>
                </c:pt>
                <c:pt idx="21">
                  <c:v>8474148.2471604906</c:v>
                </c:pt>
                <c:pt idx="22">
                  <c:v>30204086.548765399</c:v>
                </c:pt>
                <c:pt idx="23">
                  <c:v>5382344.15407407</c:v>
                </c:pt>
                <c:pt idx="24">
                  <c:v>6449989.2395061702</c:v>
                </c:pt>
                <c:pt idx="25">
                  <c:v>570219.78827160504</c:v>
                </c:pt>
                <c:pt idx="26">
                  <c:v>4013668.12444444</c:v>
                </c:pt>
                <c:pt idx="27">
                  <c:v>4776412.9586419798</c:v>
                </c:pt>
                <c:pt idx="28">
                  <c:v>30837540.749012299</c:v>
                </c:pt>
                <c:pt idx="29">
                  <c:v>5923842.7493827203</c:v>
                </c:pt>
                <c:pt idx="30">
                  <c:v>6040687.1179012302</c:v>
                </c:pt>
                <c:pt idx="31">
                  <c:v>7294322.8772839503</c:v>
                </c:pt>
                <c:pt idx="32">
                  <c:v>6024918.5838271603</c:v>
                </c:pt>
                <c:pt idx="33">
                  <c:v>4675164.5433333302</c:v>
                </c:pt>
              </c:numCache>
            </c:numRef>
          </c:xVal>
          <c:yVal>
            <c:numRef>
              <c:f>'72h'!$M$2:$M$35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5-4933-8256-D2661A92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68144"/>
        <c:axId val="1286660208"/>
      </c:scatterChart>
      <c:valAx>
        <c:axId val="119876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0208"/>
        <c:crosses val="autoZero"/>
        <c:crossBetween val="midCat"/>
      </c:valAx>
      <c:valAx>
        <c:axId val="12866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9876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'72h'!$M$1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'72h'!$K$2:$K$35</c:f>
              <c:numCache>
                <c:formatCode>General</c:formatCode>
                <c:ptCount val="34"/>
                <c:pt idx="0">
                  <c:v>2000446.80148148</c:v>
                </c:pt>
                <c:pt idx="1">
                  <c:v>1703519.4176543199</c:v>
                </c:pt>
                <c:pt idx="2">
                  <c:v>815585.73691357998</c:v>
                </c:pt>
                <c:pt idx="3">
                  <c:v>1948271.5379012299</c:v>
                </c:pt>
                <c:pt idx="4">
                  <c:v>3181740.2667901199</c:v>
                </c:pt>
                <c:pt idx="5">
                  <c:v>4512593.9844444403</c:v>
                </c:pt>
                <c:pt idx="6">
                  <c:v>379582.8262963001</c:v>
                </c:pt>
                <c:pt idx="7">
                  <c:v>6232156.2722222209</c:v>
                </c:pt>
                <c:pt idx="8">
                  <c:v>5652111.9518518504</c:v>
                </c:pt>
                <c:pt idx="9">
                  <c:v>5805583.0681481501</c:v>
                </c:pt>
                <c:pt idx="10">
                  <c:v>3056900.1865432099</c:v>
                </c:pt>
                <c:pt idx="11">
                  <c:v>3706532.70851852</c:v>
                </c:pt>
                <c:pt idx="12">
                  <c:v>6021513.8416049406</c:v>
                </c:pt>
                <c:pt idx="13">
                  <c:v>9550947.8709877003</c:v>
                </c:pt>
                <c:pt idx="14">
                  <c:v>6467301.3875308596</c:v>
                </c:pt>
                <c:pt idx="15">
                  <c:v>7227893.2138272002</c:v>
                </c:pt>
                <c:pt idx="16">
                  <c:v>4341586.0496296296</c:v>
                </c:pt>
                <c:pt idx="17">
                  <c:v>1527482.0148148099</c:v>
                </c:pt>
                <c:pt idx="18">
                  <c:v>4891817.15814815</c:v>
                </c:pt>
                <c:pt idx="19">
                  <c:v>8556857.3665431999</c:v>
                </c:pt>
                <c:pt idx="20">
                  <c:v>16940516.659753099</c:v>
                </c:pt>
                <c:pt idx="21">
                  <c:v>6038148.2471604906</c:v>
                </c:pt>
                <c:pt idx="22">
                  <c:v>21744086.548765399</c:v>
                </c:pt>
                <c:pt idx="23">
                  <c:v>3642344.15407407</c:v>
                </c:pt>
                <c:pt idx="24">
                  <c:v>4469989.2395061702</c:v>
                </c:pt>
                <c:pt idx="25">
                  <c:v>168219.78827160501</c:v>
                </c:pt>
                <c:pt idx="26">
                  <c:v>2645668.12444444</c:v>
                </c:pt>
                <c:pt idx="27">
                  <c:v>3252412.9586419798</c:v>
                </c:pt>
                <c:pt idx="28">
                  <c:v>21819540.749012299</c:v>
                </c:pt>
                <c:pt idx="29">
                  <c:v>3961842.7493827199</c:v>
                </c:pt>
                <c:pt idx="30">
                  <c:v>4150687.1179012302</c:v>
                </c:pt>
                <c:pt idx="31">
                  <c:v>5116322.8772839503</c:v>
                </c:pt>
                <c:pt idx="32">
                  <c:v>4164918.5838271598</c:v>
                </c:pt>
                <c:pt idx="33">
                  <c:v>3199164.5433333302</c:v>
                </c:pt>
              </c:numCache>
            </c:numRef>
          </c:xVal>
          <c:yVal>
            <c:numRef>
              <c:f>'72h'!$M$2:$M$35</c:f>
              <c:numCache>
                <c:formatCode>General</c:formatCode>
                <c:ptCount val="34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303</c:v>
                </c:pt>
                <c:pt idx="8">
                  <c:v>279</c:v>
                </c:pt>
                <c:pt idx="9">
                  <c:v>253</c:v>
                </c:pt>
                <c:pt idx="10">
                  <c:v>128</c:v>
                </c:pt>
                <c:pt idx="11">
                  <c:v>194</c:v>
                </c:pt>
                <c:pt idx="12">
                  <c:v>288</c:v>
                </c:pt>
                <c:pt idx="13">
                  <c:v>287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6">
                  <c:v>96</c:v>
                </c:pt>
                <c:pt idx="28">
                  <c:v>1083</c:v>
                </c:pt>
                <c:pt idx="29">
                  <c:v>192</c:v>
                </c:pt>
                <c:pt idx="30">
                  <c:v>96</c:v>
                </c:pt>
                <c:pt idx="31">
                  <c:v>206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1-48FC-9A65-CD804036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11840"/>
        <c:axId val="2118789280"/>
      </c:scatterChart>
      <c:valAx>
        <c:axId val="21116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8789280"/>
        <c:crosses val="autoZero"/>
        <c:crossBetween val="midCat"/>
      </c:valAx>
      <c:valAx>
        <c:axId val="21187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161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'96h'!$J$2:$J$34</c:f>
              <c:numCache>
                <c:formatCode>General</c:formatCode>
                <c:ptCount val="33"/>
                <c:pt idx="0">
                  <c:v>3612641.3876033099</c:v>
                </c:pt>
                <c:pt idx="1">
                  <c:v>3291547.0041322298</c:v>
                </c:pt>
                <c:pt idx="2">
                  <c:v>1732079.1041322299</c:v>
                </c:pt>
                <c:pt idx="3">
                  <c:v>3602718.5209090901</c:v>
                </c:pt>
                <c:pt idx="4">
                  <c:v>5619820.8251239704</c:v>
                </c:pt>
                <c:pt idx="5">
                  <c:v>10646102.351074399</c:v>
                </c:pt>
                <c:pt idx="6">
                  <c:v>9818182.8306611609</c:v>
                </c:pt>
                <c:pt idx="7">
                  <c:v>8735280.9234710801</c:v>
                </c:pt>
                <c:pt idx="8">
                  <c:v>9919612.4564462807</c:v>
                </c:pt>
                <c:pt idx="9">
                  <c:v>5405266.2086776895</c:v>
                </c:pt>
                <c:pt idx="10">
                  <c:v>7006760.0095867803</c:v>
                </c:pt>
                <c:pt idx="11">
                  <c:v>10730695.2528926</c:v>
                </c:pt>
                <c:pt idx="12">
                  <c:v>14899673.758181799</c:v>
                </c:pt>
                <c:pt idx="13">
                  <c:v>10951533.710661201</c:v>
                </c:pt>
                <c:pt idx="14">
                  <c:v>12380932.5396694</c:v>
                </c:pt>
                <c:pt idx="15">
                  <c:v>8081791.0251239697</c:v>
                </c:pt>
                <c:pt idx="16">
                  <c:v>3801377.3532231399</c:v>
                </c:pt>
                <c:pt idx="17">
                  <c:v>8663171.6560330596</c:v>
                </c:pt>
                <c:pt idx="18">
                  <c:v>27444838.026776899</c:v>
                </c:pt>
                <c:pt idx="19">
                  <c:v>14916386.683719</c:v>
                </c:pt>
                <c:pt idx="20">
                  <c:v>10305740.593636399</c:v>
                </c:pt>
                <c:pt idx="21">
                  <c:v>36846912.475702502</c:v>
                </c:pt>
                <c:pt idx="22">
                  <c:v>6683300.09694215</c:v>
                </c:pt>
                <c:pt idx="23">
                  <c:v>554481.72826446302</c:v>
                </c:pt>
                <c:pt idx="24">
                  <c:v>8020102.1777686002</c:v>
                </c:pt>
                <c:pt idx="25">
                  <c:v>4925464.7010743804</c:v>
                </c:pt>
                <c:pt idx="26">
                  <c:v>5802434.4970247997</c:v>
                </c:pt>
                <c:pt idx="27">
                  <c:v>37981491.803636402</c:v>
                </c:pt>
                <c:pt idx="28">
                  <c:v>7084643.3760330603</c:v>
                </c:pt>
                <c:pt idx="29">
                  <c:v>7252545.4537190096</c:v>
                </c:pt>
                <c:pt idx="30">
                  <c:v>8751574.4604132194</c:v>
                </c:pt>
                <c:pt idx="31">
                  <c:v>7231889.1476859497</c:v>
                </c:pt>
                <c:pt idx="32">
                  <c:v>4759606.6257851198</c:v>
                </c:pt>
              </c:numCache>
            </c:numRef>
          </c:xVal>
          <c:yVal>
            <c:numRef>
              <c:f>'96h'!$M$2:$M$34</c:f>
              <c:numCache>
                <c:formatCode>General</c:formatCode>
                <c:ptCount val="33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8">
                  <c:v>253</c:v>
                </c:pt>
                <c:pt idx="9">
                  <c:v>128</c:v>
                </c:pt>
                <c:pt idx="10">
                  <c:v>194</c:v>
                </c:pt>
                <c:pt idx="11">
                  <c:v>288</c:v>
                </c:pt>
                <c:pt idx="12">
                  <c:v>287</c:v>
                </c:pt>
                <c:pt idx="15">
                  <c:v>224</c:v>
                </c:pt>
                <c:pt idx="17">
                  <c:v>367</c:v>
                </c:pt>
                <c:pt idx="18">
                  <c:v>812</c:v>
                </c:pt>
                <c:pt idx="19">
                  <c:v>282</c:v>
                </c:pt>
                <c:pt idx="21">
                  <c:v>1410</c:v>
                </c:pt>
                <c:pt idx="22">
                  <c:v>139</c:v>
                </c:pt>
                <c:pt idx="24">
                  <c:v>242</c:v>
                </c:pt>
                <c:pt idx="25">
                  <c:v>96</c:v>
                </c:pt>
                <c:pt idx="27">
                  <c:v>1083</c:v>
                </c:pt>
                <c:pt idx="28">
                  <c:v>96</c:v>
                </c:pt>
                <c:pt idx="29">
                  <c:v>192</c:v>
                </c:pt>
                <c:pt idx="30">
                  <c:v>206</c:v>
                </c:pt>
                <c:pt idx="3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8-4C0E-8472-DE53BB6D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65488"/>
        <c:axId val="1286653008"/>
      </c:scatterChart>
      <c:valAx>
        <c:axId val="128666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008"/>
        <c:crosses val="autoZero"/>
        <c:crossBetween val="midCat"/>
      </c:valAx>
      <c:valAx>
        <c:axId val="12866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min'!$E$2:$E$35</c:f>
              <c:numCache>
                <c:formatCode>General</c:formatCode>
                <c:ptCount val="34"/>
                <c:pt idx="0">
                  <c:v>0.27250000000000002</c:v>
                </c:pt>
                <c:pt idx="1">
                  <c:v>0.40749999999999997</c:v>
                </c:pt>
                <c:pt idx="2">
                  <c:v>0.44250000000000012</c:v>
                </c:pt>
                <c:pt idx="3">
                  <c:v>0.44</c:v>
                </c:pt>
                <c:pt idx="4">
                  <c:v>0.63500000000000001</c:v>
                </c:pt>
                <c:pt idx="5">
                  <c:v>0.74250000000000005</c:v>
                </c:pt>
                <c:pt idx="6">
                  <c:v>0.2175</c:v>
                </c:pt>
                <c:pt idx="7">
                  <c:v>1</c:v>
                </c:pt>
                <c:pt idx="8">
                  <c:v>1.0774999999999999</c:v>
                </c:pt>
                <c:pt idx="9">
                  <c:v>0.60000000000000009</c:v>
                </c:pt>
                <c:pt idx="10">
                  <c:v>1.0925</c:v>
                </c:pt>
                <c:pt idx="11">
                  <c:v>0.79749999999999999</c:v>
                </c:pt>
                <c:pt idx="12">
                  <c:v>1.2224999999999999</c:v>
                </c:pt>
                <c:pt idx="13">
                  <c:v>1.0674999999999999</c:v>
                </c:pt>
                <c:pt idx="14">
                  <c:v>1.22</c:v>
                </c:pt>
                <c:pt idx="15">
                  <c:v>0.97</c:v>
                </c:pt>
                <c:pt idx="16">
                  <c:v>0.88750000000000007</c:v>
                </c:pt>
                <c:pt idx="17">
                  <c:v>0.51</c:v>
                </c:pt>
                <c:pt idx="18">
                  <c:v>0.91499999999999992</c:v>
                </c:pt>
                <c:pt idx="19">
                  <c:v>1.5825</c:v>
                </c:pt>
                <c:pt idx="20">
                  <c:v>2.48</c:v>
                </c:pt>
                <c:pt idx="21">
                  <c:v>1.0125</c:v>
                </c:pt>
                <c:pt idx="22">
                  <c:v>3.37</c:v>
                </c:pt>
                <c:pt idx="23">
                  <c:v>0.745</c:v>
                </c:pt>
                <c:pt idx="24">
                  <c:v>0.85750000000000004</c:v>
                </c:pt>
                <c:pt idx="25">
                  <c:v>0.185</c:v>
                </c:pt>
                <c:pt idx="26">
                  <c:v>0.71250000000000002</c:v>
                </c:pt>
                <c:pt idx="27">
                  <c:v>0.62</c:v>
                </c:pt>
                <c:pt idx="28">
                  <c:v>3.62</c:v>
                </c:pt>
                <c:pt idx="29">
                  <c:v>1.0024999999999999</c:v>
                </c:pt>
                <c:pt idx="30">
                  <c:v>0.86250000000000004</c:v>
                </c:pt>
                <c:pt idx="31">
                  <c:v>0.79749999999999999</c:v>
                </c:pt>
                <c:pt idx="32">
                  <c:v>0.82500000000000007</c:v>
                </c:pt>
                <c:pt idx="33">
                  <c:v>0.62749999999999995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E-4912-BBCD-91759AF01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101008"/>
        <c:axId val="1178096208"/>
      </c:scatterChart>
      <c:valAx>
        <c:axId val="11781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8096208"/>
        <c:crosses val="autoZero"/>
        <c:crossBetween val="midCat"/>
      </c:valAx>
      <c:valAx>
        <c:axId val="1178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781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'96h'!$M$1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'96h'!$K$2:$K$34</c:f>
              <c:numCache>
                <c:formatCode>General</c:formatCode>
                <c:ptCount val="33"/>
                <c:pt idx="0">
                  <c:v>1940641.3876033099</c:v>
                </c:pt>
                <c:pt idx="1">
                  <c:v>1731547.0041322301</c:v>
                </c:pt>
                <c:pt idx="2">
                  <c:v>692079.10413222993</c:v>
                </c:pt>
                <c:pt idx="3">
                  <c:v>1922718.5209090901</c:v>
                </c:pt>
                <c:pt idx="4">
                  <c:v>3371820.8251239699</c:v>
                </c:pt>
                <c:pt idx="5">
                  <c:v>6870102.3510743994</c:v>
                </c:pt>
                <c:pt idx="6">
                  <c:v>6154182.8306611609</c:v>
                </c:pt>
                <c:pt idx="7">
                  <c:v>5159280.9234710801</c:v>
                </c:pt>
                <c:pt idx="8">
                  <c:v>6359612.4564462807</c:v>
                </c:pt>
                <c:pt idx="9">
                  <c:v>3181266.20867769</c:v>
                </c:pt>
                <c:pt idx="10">
                  <c:v>4054760.0095867799</c:v>
                </c:pt>
                <c:pt idx="11">
                  <c:v>6818695.2528926004</c:v>
                </c:pt>
                <c:pt idx="12">
                  <c:v>10339673.758181799</c:v>
                </c:pt>
                <c:pt idx="13">
                  <c:v>7559533.7106612008</c:v>
                </c:pt>
                <c:pt idx="14">
                  <c:v>8428932.5396694001</c:v>
                </c:pt>
                <c:pt idx="15">
                  <c:v>4945791.0251239697</c:v>
                </c:pt>
                <c:pt idx="16">
                  <c:v>1913377.3532231399</c:v>
                </c:pt>
                <c:pt idx="17">
                  <c:v>5391171.6560330596</c:v>
                </c:pt>
                <c:pt idx="18">
                  <c:v>19156838.026776899</c:v>
                </c:pt>
                <c:pt idx="19">
                  <c:v>9188386.6837189998</c:v>
                </c:pt>
                <c:pt idx="20">
                  <c:v>6737740.5936363991</c:v>
                </c:pt>
                <c:pt idx="21">
                  <c:v>25158912.475702502</c:v>
                </c:pt>
                <c:pt idx="22">
                  <c:v>4099300.09694215</c:v>
                </c:pt>
                <c:pt idx="23">
                  <c:v>50481.728264463018</c:v>
                </c:pt>
                <c:pt idx="24">
                  <c:v>5044102.1777686002</c:v>
                </c:pt>
                <c:pt idx="25">
                  <c:v>2837464.70107438</c:v>
                </c:pt>
                <c:pt idx="26">
                  <c:v>3466434.4970248002</c:v>
                </c:pt>
                <c:pt idx="27">
                  <c:v>25605491.803636398</c:v>
                </c:pt>
                <c:pt idx="28">
                  <c:v>4380643.3760330603</c:v>
                </c:pt>
                <c:pt idx="29">
                  <c:v>4348545.4537190096</c:v>
                </c:pt>
                <c:pt idx="30">
                  <c:v>5607574.4604132194</c:v>
                </c:pt>
                <c:pt idx="31">
                  <c:v>4511889.1476859497</c:v>
                </c:pt>
                <c:pt idx="32">
                  <c:v>2727606.6257851198</c:v>
                </c:pt>
              </c:numCache>
            </c:numRef>
          </c:xVal>
          <c:yVal>
            <c:numRef>
              <c:f>'96h'!$M$2:$M$34</c:f>
              <c:numCache>
                <c:formatCode>General</c:formatCode>
                <c:ptCount val="33"/>
                <c:pt idx="0">
                  <c:v>79</c:v>
                </c:pt>
                <c:pt idx="1">
                  <c:v>56</c:v>
                </c:pt>
                <c:pt idx="2">
                  <c:v>38</c:v>
                </c:pt>
                <c:pt idx="3">
                  <c:v>89</c:v>
                </c:pt>
                <c:pt idx="4">
                  <c:v>105</c:v>
                </c:pt>
                <c:pt idx="5">
                  <c:v>303</c:v>
                </c:pt>
                <c:pt idx="6">
                  <c:v>279</c:v>
                </c:pt>
                <c:pt idx="8">
                  <c:v>253</c:v>
                </c:pt>
                <c:pt idx="9">
                  <c:v>128</c:v>
                </c:pt>
                <c:pt idx="10">
                  <c:v>194</c:v>
                </c:pt>
                <c:pt idx="11">
                  <c:v>288</c:v>
                </c:pt>
                <c:pt idx="12">
                  <c:v>287</c:v>
                </c:pt>
                <c:pt idx="15">
                  <c:v>224</c:v>
                </c:pt>
                <c:pt idx="17">
                  <c:v>367</c:v>
                </c:pt>
                <c:pt idx="18">
                  <c:v>812</c:v>
                </c:pt>
                <c:pt idx="19">
                  <c:v>282</c:v>
                </c:pt>
                <c:pt idx="21">
                  <c:v>1410</c:v>
                </c:pt>
                <c:pt idx="22">
                  <c:v>139</c:v>
                </c:pt>
                <c:pt idx="24">
                  <c:v>242</c:v>
                </c:pt>
                <c:pt idx="25">
                  <c:v>96</c:v>
                </c:pt>
                <c:pt idx="27">
                  <c:v>1083</c:v>
                </c:pt>
                <c:pt idx="28">
                  <c:v>96</c:v>
                </c:pt>
                <c:pt idx="29">
                  <c:v>192</c:v>
                </c:pt>
                <c:pt idx="30">
                  <c:v>206</c:v>
                </c:pt>
                <c:pt idx="3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B-4969-B66D-829CCE30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9248"/>
        <c:axId val="2110430016"/>
      </c:scatterChart>
      <c:valAx>
        <c:axId val="12866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0016"/>
        <c:crosses val="autoZero"/>
        <c:crossBetween val="midCat"/>
      </c:valAx>
      <c:valAx>
        <c:axId val="21104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Calibr!$F$4</c:f>
              <c:strCache>
                <c:ptCount val="1"/>
                <c:pt idx="0">
                  <c:v>0,25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Calibr!$F$5:$F$17</c:f>
              <c:numCache>
                <c:formatCode>0.00</c:formatCode>
                <c:ptCount val="13"/>
                <c:pt idx="0">
                  <c:v>3.4783339999999996E-2</c:v>
                </c:pt>
                <c:pt idx="1">
                  <c:v>6.9533359999999989E-2</c:v>
                </c:pt>
                <c:pt idx="2">
                  <c:v>0.1735835</c:v>
                </c:pt>
                <c:pt idx="3">
                  <c:v>0.34633399999999998</c:v>
                </c:pt>
                <c:pt idx="4">
                  <c:v>0.68933599999999995</c:v>
                </c:pt>
                <c:pt idx="5">
                  <c:v>1.3653439999999999</c:v>
                </c:pt>
                <c:pt idx="6">
                  <c:v>3.3134000000000001</c:v>
                </c:pt>
                <c:pt idx="7">
                  <c:v>6.2935999999999996</c:v>
                </c:pt>
                <c:pt idx="8">
                  <c:v>13.234999999999999</c:v>
                </c:pt>
                <c:pt idx="9">
                  <c:v>18.139999999999997</c:v>
                </c:pt>
                <c:pt idx="10">
                  <c:v>2.9599999999999937</c:v>
                </c:pt>
                <c:pt idx="11">
                  <c:v>-242.5</c:v>
                </c:pt>
                <c:pt idx="12">
                  <c:v>-1318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0-425D-AF9B-FA2BE10365C0}"/>
            </c:ext>
          </c:extLst>
        </c:ser>
        <c:ser>
          <c:idx val="1"/>
          <c:order val="1"/>
          <c:tx>
            <c:strRef>
              <c:f>Calibr!$G$4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Calibr!$G$5:$G$17</c:f>
              <c:numCache>
                <c:formatCode>0.00E+00</c:formatCode>
                <c:ptCount val="13"/>
                <c:pt idx="0">
                  <c:v>3.9775459999999999E-2</c:v>
                </c:pt>
                <c:pt idx="1">
                  <c:v>7.9501840000000004E-2</c:v>
                </c:pt>
                <c:pt idx="2" formatCode="0.00">
                  <c:v>0.19838650000000002</c:v>
                </c:pt>
                <c:pt idx="3" formatCode="0.00">
                  <c:v>0.39554600000000001</c:v>
                </c:pt>
                <c:pt idx="4" formatCode="0.00">
                  <c:v>0.78618399999999999</c:v>
                </c:pt>
                <c:pt idx="5" formatCode="0.00">
                  <c:v>1.5527360000000001</c:v>
                </c:pt>
                <c:pt idx="6" formatCode="0.00">
                  <c:v>3.7346000000000004</c:v>
                </c:pt>
                <c:pt idx="7" formatCode="0.00">
                  <c:v>6.9784000000000006</c:v>
                </c:pt>
                <c:pt idx="8" formatCode="0.00">
                  <c:v>13.765000000000002</c:v>
                </c:pt>
                <c:pt idx="9" formatCode="0.00">
                  <c:v>15.260000000000005</c:v>
                </c:pt>
                <c:pt idx="10" formatCode="0.00">
                  <c:v>-18.559999999999988</c:v>
                </c:pt>
                <c:pt idx="11" formatCode="0.00">
                  <c:v>-414.5</c:v>
                </c:pt>
                <c:pt idx="12">
                  <c:v>-2056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0-425D-AF9B-FA2BE10365C0}"/>
            </c:ext>
          </c:extLst>
        </c:ser>
        <c:ser>
          <c:idx val="2"/>
          <c:order val="2"/>
          <c:tx>
            <c:strRef>
              <c:f>Calibr!$H$4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Calibr!$H$5:$H$17</c:f>
              <c:numCache>
                <c:formatCode>0.00</c:formatCode>
                <c:ptCount val="13"/>
                <c:pt idx="0">
                  <c:v>8.4199721399999997E-2</c:v>
                </c:pt>
                <c:pt idx="1">
                  <c:v>0.16839888559999999</c:v>
                </c:pt>
                <c:pt idx="2">
                  <c:v>0.42099303499999996</c:v>
                </c:pt>
                <c:pt idx="3">
                  <c:v>0.84197213999999998</c:v>
                </c:pt>
                <c:pt idx="4">
                  <c:v>1.68388856</c:v>
                </c:pt>
                <c:pt idx="5">
                  <c:v>3.36755424</c:v>
                </c:pt>
                <c:pt idx="6">
                  <c:v>8.4172139999999995</c:v>
                </c:pt>
                <c:pt idx="7">
                  <c:v>16.828855999999998</c:v>
                </c:pt>
                <c:pt idx="8">
                  <c:v>42.030349999999999</c:v>
                </c:pt>
                <c:pt idx="9">
                  <c:v>83.921400000000006</c:v>
                </c:pt>
                <c:pt idx="10">
                  <c:v>167.28560000000002</c:v>
                </c:pt>
                <c:pt idx="11">
                  <c:v>414.03500000000003</c:v>
                </c:pt>
                <c:pt idx="12">
                  <c:v>814.14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0-425D-AF9B-FA2BE10365C0}"/>
            </c:ext>
          </c:extLst>
        </c:ser>
        <c:ser>
          <c:idx val="3"/>
          <c:order val="3"/>
          <c:tx>
            <c:strRef>
              <c:f>Calibr!$I$4</c:f>
              <c:strCache>
                <c:ptCount val="1"/>
                <c:pt idx="0">
                  <c:v>7,5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Calibr!$I$5:$I$17</c:f>
              <c:numCache>
                <c:formatCode>0.00</c:formatCode>
                <c:ptCount val="13"/>
                <c:pt idx="0">
                  <c:v>1.30001262E-2</c:v>
                </c:pt>
                <c:pt idx="1">
                  <c:v>2.6000504799999997E-2</c:v>
                </c:pt>
                <c:pt idx="2">
                  <c:v>6.5003154999999993E-2</c:v>
                </c:pt>
                <c:pt idx="3">
                  <c:v>0.13001261999999997</c:v>
                </c:pt>
                <c:pt idx="4">
                  <c:v>0.26005047999999997</c:v>
                </c:pt>
                <c:pt idx="5">
                  <c:v>0.52020191999999987</c:v>
                </c:pt>
                <c:pt idx="6">
                  <c:v>1.3012619999999999</c:v>
                </c:pt>
                <c:pt idx="7">
                  <c:v>2.6050479999999996</c:v>
                </c:pt>
                <c:pt idx="8">
                  <c:v>6.5315499999999993</c:v>
                </c:pt>
                <c:pt idx="9">
                  <c:v>13.126199999999999</c:v>
                </c:pt>
                <c:pt idx="10">
                  <c:v>26.504799999999996</c:v>
                </c:pt>
                <c:pt idx="11">
                  <c:v>68.155000000000001</c:v>
                </c:pt>
                <c:pt idx="12">
                  <c:v>142.62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0-425D-AF9B-FA2BE10365C0}"/>
            </c:ext>
          </c:extLst>
        </c:ser>
        <c:ser>
          <c:idx val="4"/>
          <c:order val="4"/>
          <c:tx>
            <c:strRef>
              <c:f>Calibr!$J$4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Calibr!$J$5:$J$17</c:f>
              <c:numCache>
                <c:formatCode>0.00</c:formatCode>
                <c:ptCount val="13"/>
                <c:pt idx="0">
                  <c:v>7.7000570600000004E-3</c:v>
                </c:pt>
                <c:pt idx="1">
                  <c:v>1.5400228240000001E-2</c:v>
                </c:pt>
                <c:pt idx="2">
                  <c:v>3.8501426499999998E-2</c:v>
                </c:pt>
                <c:pt idx="3">
                  <c:v>7.7005705999999993E-2</c:v>
                </c:pt>
                <c:pt idx="4">
                  <c:v>0.154022824</c:v>
                </c:pt>
                <c:pt idx="5">
                  <c:v>0.30809129600000001</c:v>
                </c:pt>
                <c:pt idx="6">
                  <c:v>0.77057059999999999</c:v>
                </c:pt>
                <c:pt idx="7">
                  <c:v>1.5422823999999999</c:v>
                </c:pt>
                <c:pt idx="8">
                  <c:v>3.8642650000000001</c:v>
                </c:pt>
                <c:pt idx="9">
                  <c:v>7.7570600000000001</c:v>
                </c:pt>
                <c:pt idx="10">
                  <c:v>15.62824</c:v>
                </c:pt>
                <c:pt idx="11">
                  <c:v>39.926499999999997</c:v>
                </c:pt>
                <c:pt idx="12">
                  <c:v>82.706000000000003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0-425D-AF9B-FA2BE10365C0}"/>
            </c:ext>
          </c:extLst>
        </c:ser>
        <c:ser>
          <c:idx val="5"/>
          <c:order val="5"/>
          <c:tx>
            <c:strRef>
              <c:f>Calibr!$K$4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Calibr!$K$5:$K$17</c:f>
              <c:numCache>
                <c:formatCode>0.00</c:formatCode>
                <c:ptCount val="13"/>
                <c:pt idx="0">
                  <c:v>6.4700421499999999E-3</c:v>
                </c:pt>
                <c:pt idx="1">
                  <c:v>1.2940168599999999E-2</c:v>
                </c:pt>
                <c:pt idx="2">
                  <c:v>3.2351053750000004E-2</c:v>
                </c:pt>
                <c:pt idx="3">
                  <c:v>6.4704215000000009E-2</c:v>
                </c:pt>
                <c:pt idx="4">
                  <c:v>0.12941686000000002</c:v>
                </c:pt>
                <c:pt idx="5">
                  <c:v>0.25886744</c:v>
                </c:pt>
                <c:pt idx="6">
                  <c:v>0.64742149999999998</c:v>
                </c:pt>
                <c:pt idx="7">
                  <c:v>1.2956860000000001</c:v>
                </c:pt>
                <c:pt idx="8">
                  <c:v>3.2455374999999997</c:v>
                </c:pt>
                <c:pt idx="9">
                  <c:v>6.5121500000000001</c:v>
                </c:pt>
                <c:pt idx="10">
                  <c:v>13.108599999999999</c:v>
                </c:pt>
                <c:pt idx="11">
                  <c:v>33.403750000000002</c:v>
                </c:pt>
                <c:pt idx="12">
                  <c:v>68.915000000000006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80-425D-AF9B-FA2BE10365C0}"/>
            </c:ext>
          </c:extLst>
        </c:ser>
        <c:ser>
          <c:idx val="6"/>
          <c:order val="6"/>
          <c:tx>
            <c:strRef>
              <c:f>Calibr!$L$4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Calibr!$L$5:$L$17</c:f>
              <c:numCache>
                <c:formatCode>0.00</c:formatCode>
                <c:ptCount val="13"/>
                <c:pt idx="0">
                  <c:v>6.4100358499999998E-3</c:v>
                </c:pt>
                <c:pt idx="1">
                  <c:v>1.2820143399999999E-2</c:v>
                </c:pt>
                <c:pt idx="2">
                  <c:v>3.2050896250000002E-2</c:v>
                </c:pt>
                <c:pt idx="3">
                  <c:v>6.4103585000000005E-2</c:v>
                </c:pt>
                <c:pt idx="4">
                  <c:v>0.12821434000000001</c:v>
                </c:pt>
                <c:pt idx="5">
                  <c:v>0.25645736000000002</c:v>
                </c:pt>
                <c:pt idx="6">
                  <c:v>0.64135850000000005</c:v>
                </c:pt>
                <c:pt idx="7">
                  <c:v>1.283434</c:v>
                </c:pt>
                <c:pt idx="8">
                  <c:v>3.2139625000000001</c:v>
                </c:pt>
                <c:pt idx="9">
                  <c:v>6.4458500000000001</c:v>
                </c:pt>
                <c:pt idx="10">
                  <c:v>12.9634</c:v>
                </c:pt>
                <c:pt idx="11">
                  <c:v>32.946249999999999</c:v>
                </c:pt>
                <c:pt idx="12">
                  <c:v>67.684999999999988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80-425D-AF9B-FA2BE10365C0}"/>
            </c:ext>
          </c:extLst>
        </c:ser>
        <c:ser>
          <c:idx val="7"/>
          <c:order val="7"/>
          <c:tx>
            <c:strRef>
              <c:f>Calibr!$M$4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Calibr!$M$5:$M$17</c:f>
              <c:numCache>
                <c:formatCode>0.00</c:formatCode>
                <c:ptCount val="13"/>
                <c:pt idx="0">
                  <c:v>4.2400140100000002E-3</c:v>
                </c:pt>
                <c:pt idx="1">
                  <c:v>8.4800560399999995E-3</c:v>
                </c:pt>
                <c:pt idx="2">
                  <c:v>2.120035025E-2</c:v>
                </c:pt>
                <c:pt idx="3">
                  <c:v>4.2401400999999998E-2</c:v>
                </c:pt>
                <c:pt idx="4">
                  <c:v>8.4805604000000007E-2</c:v>
                </c:pt>
                <c:pt idx="5">
                  <c:v>0.169622416</c:v>
                </c:pt>
                <c:pt idx="6">
                  <c:v>0.42414009999999996</c:v>
                </c:pt>
                <c:pt idx="7">
                  <c:v>0.84856039999999999</c:v>
                </c:pt>
                <c:pt idx="8">
                  <c:v>2.1235025000000003</c:v>
                </c:pt>
                <c:pt idx="9">
                  <c:v>4.2540100000000001</c:v>
                </c:pt>
                <c:pt idx="10">
                  <c:v>8.5360399999999998</c:v>
                </c:pt>
                <c:pt idx="11">
                  <c:v>21.550249999999998</c:v>
                </c:pt>
                <c:pt idx="12">
                  <c:v>43.801000000000002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80-425D-AF9B-FA2BE10365C0}"/>
            </c:ext>
          </c:extLst>
        </c:ser>
        <c:ser>
          <c:idx val="8"/>
          <c:order val="8"/>
          <c:tx>
            <c:strRef>
              <c:f>Calibr!$N$4</c:f>
              <c:strCache>
                <c:ptCount val="1"/>
                <c:pt idx="0">
                  <c:v>72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Calibr!$N$5:$N$17</c:f>
              <c:numCache>
                <c:formatCode>0.00</c:formatCode>
                <c:ptCount val="13"/>
                <c:pt idx="0">
                  <c:v>3.6400089299999995E-3</c:v>
                </c:pt>
                <c:pt idx="1">
                  <c:v>7.2800357199999995E-3</c:v>
                </c:pt>
                <c:pt idx="2">
                  <c:v>1.8200223249999998E-2</c:v>
                </c:pt>
                <c:pt idx="3">
                  <c:v>3.6400892999999997E-2</c:v>
                </c:pt>
                <c:pt idx="4">
                  <c:v>7.2803571999999983E-2</c:v>
                </c:pt>
                <c:pt idx="5">
                  <c:v>0.14561428799999998</c:v>
                </c:pt>
                <c:pt idx="6">
                  <c:v>0.3640893</c:v>
                </c:pt>
                <c:pt idx="7">
                  <c:v>0.72835719999999993</c:v>
                </c:pt>
                <c:pt idx="8">
                  <c:v>1.8222324999999999</c:v>
                </c:pt>
                <c:pt idx="9">
                  <c:v>3.6489299999999996</c:v>
                </c:pt>
                <c:pt idx="10">
                  <c:v>7.3157199999999998</c:v>
                </c:pt>
                <c:pt idx="11">
                  <c:v>18.423249999999999</c:v>
                </c:pt>
                <c:pt idx="12">
                  <c:v>37.292999999999999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80-425D-AF9B-FA2BE10365C0}"/>
            </c:ext>
          </c:extLst>
        </c:ser>
        <c:ser>
          <c:idx val="9"/>
          <c:order val="9"/>
          <c:tx>
            <c:strRef>
              <c:f>Calibr!$O$4</c:f>
              <c:strCache>
                <c:ptCount val="1"/>
                <c:pt idx="0">
                  <c:v>96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Calibr!$E$5:$E$17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Calibr!$O$5:$O$17</c:f>
              <c:numCache>
                <c:formatCode>0.00</c:formatCode>
                <c:ptCount val="13"/>
                <c:pt idx="0">
                  <c:v>3.56000494E-3</c:v>
                </c:pt>
                <c:pt idx="1">
                  <c:v>7.1200197599999996E-3</c:v>
                </c:pt>
                <c:pt idx="2">
                  <c:v>1.7800123500000001E-2</c:v>
                </c:pt>
                <c:pt idx="3">
                  <c:v>3.5600493999999996E-2</c:v>
                </c:pt>
                <c:pt idx="4">
                  <c:v>7.1201976E-2</c:v>
                </c:pt>
                <c:pt idx="5">
                  <c:v>0.142407904</c:v>
                </c:pt>
                <c:pt idx="6">
                  <c:v>0.35604939999999996</c:v>
                </c:pt>
                <c:pt idx="7">
                  <c:v>0.71219759999999999</c:v>
                </c:pt>
                <c:pt idx="8">
                  <c:v>1.7812349999999999</c:v>
                </c:pt>
                <c:pt idx="9">
                  <c:v>3.5649399999999996</c:v>
                </c:pt>
                <c:pt idx="10">
                  <c:v>7.139759999999999</c:v>
                </c:pt>
                <c:pt idx="11">
                  <c:v>17.923500000000001</c:v>
                </c:pt>
                <c:pt idx="12">
                  <c:v>36.094000000000001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80-425D-AF9B-FA2BE1036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723216"/>
        <c:axId val="996735216"/>
      </c:scatterChart>
      <c:valAx>
        <c:axId val="99672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6735216"/>
        <c:crosses val="autoZero"/>
        <c:crossBetween val="midCat"/>
      </c:valAx>
      <c:valAx>
        <c:axId val="9967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672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Аркуш5!$C$1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Аркуш5!$A$2:$A$304</c:f>
              <c:numCache>
                <c:formatCode>General</c:formatCode>
                <c:ptCount val="303"/>
                <c:pt idx="0">
                  <c:v>3161.5835802469101</c:v>
                </c:pt>
                <c:pt idx="1">
                  <c:v>24947.6665432099</c:v>
                </c:pt>
                <c:pt idx="2">
                  <c:v>167069.59641975301</c:v>
                </c:pt>
                <c:pt idx="3">
                  <c:v>334968.871358025</c:v>
                </c:pt>
                <c:pt idx="4">
                  <c:v>406657.25555555598</c:v>
                </c:pt>
                <c:pt idx="5">
                  <c:v>713670.09185185202</c:v>
                </c:pt>
                <c:pt idx="6">
                  <c:v>727695.78444443992</c:v>
                </c:pt>
                <c:pt idx="7">
                  <c:v>815585.73691357998</c:v>
                </c:pt>
                <c:pt idx="8">
                  <c:v>692079.10413222993</c:v>
                </c:pt>
                <c:pt idx="9">
                  <c:v>11432.662716049401</c:v>
                </c:pt>
                <c:pt idx="10">
                  <c:v>87259.467777778002</c:v>
                </c:pt>
                <c:pt idx="11">
                  <c:v>438578.90493827203</c:v>
                </c:pt>
                <c:pt idx="12">
                  <c:v>779067.91864198004</c:v>
                </c:pt>
                <c:pt idx="13">
                  <c:v>942604.04604937998</c:v>
                </c:pt>
                <c:pt idx="14">
                  <c:v>1356877.3822222201</c:v>
                </c:pt>
                <c:pt idx="15">
                  <c:v>1510004.36061728</c:v>
                </c:pt>
                <c:pt idx="16">
                  <c:v>1703519.4176543199</c:v>
                </c:pt>
                <c:pt idx="17">
                  <c:v>1731547.0041322301</c:v>
                </c:pt>
                <c:pt idx="18">
                  <c:v>19514.420493827201</c:v>
                </c:pt>
                <c:pt idx="19">
                  <c:v>69297.337777777793</c:v>
                </c:pt>
                <c:pt idx="20">
                  <c:v>557237.12370370398</c:v>
                </c:pt>
                <c:pt idx="21">
                  <c:v>943247.11012345995</c:v>
                </c:pt>
                <c:pt idx="22">
                  <c:v>1139770.7229629599</c:v>
                </c:pt>
                <c:pt idx="23">
                  <c:v>1576039.5443209901</c:v>
                </c:pt>
                <c:pt idx="24">
                  <c:v>1740119.3446913599</c:v>
                </c:pt>
                <c:pt idx="25">
                  <c:v>2000446.80148148</c:v>
                </c:pt>
                <c:pt idx="26">
                  <c:v>1940641.3876033099</c:v>
                </c:pt>
                <c:pt idx="27">
                  <c:v>16493.067530864198</c:v>
                </c:pt>
                <c:pt idx="28">
                  <c:v>79525.951728394997</c:v>
                </c:pt>
                <c:pt idx="29">
                  <c:v>522636.27864197502</c:v>
                </c:pt>
                <c:pt idx="30">
                  <c:v>907921.43345678994</c:v>
                </c:pt>
                <c:pt idx="31">
                  <c:v>1066722.6434567899</c:v>
                </c:pt>
                <c:pt idx="32">
                  <c:v>1525950.21345679</c:v>
                </c:pt>
                <c:pt idx="33">
                  <c:v>1711012.8907407401</c:v>
                </c:pt>
                <c:pt idx="34">
                  <c:v>1948271.5379012299</c:v>
                </c:pt>
                <c:pt idx="35">
                  <c:v>1922718.5209090901</c:v>
                </c:pt>
                <c:pt idx="36">
                  <c:v>29673.3371604938</c:v>
                </c:pt>
                <c:pt idx="37">
                  <c:v>53828.481728395098</c:v>
                </c:pt>
                <c:pt idx="38">
                  <c:v>125921.129753086</c:v>
                </c:pt>
                <c:pt idx="39">
                  <c:v>203896.90209876499</c:v>
                </c:pt>
                <c:pt idx="40">
                  <c:v>758206.28765432094</c:v>
                </c:pt>
                <c:pt idx="41">
                  <c:v>1176289.0992592601</c:v>
                </c:pt>
                <c:pt idx="42">
                  <c:v>1244032.76765432</c:v>
                </c:pt>
                <c:pt idx="43">
                  <c:v>1904269.52691358</c:v>
                </c:pt>
                <c:pt idx="44">
                  <c:v>1452790.0095061699</c:v>
                </c:pt>
                <c:pt idx="45">
                  <c:v>2274765.6611111099</c:v>
                </c:pt>
                <c:pt idx="46">
                  <c:v>2025352.67</c:v>
                </c:pt>
                <c:pt idx="47">
                  <c:v>2975084.5295061702</c:v>
                </c:pt>
                <c:pt idx="48">
                  <c:v>2293331.3772839499</c:v>
                </c:pt>
                <c:pt idx="49">
                  <c:v>3495726.9544444401</c:v>
                </c:pt>
                <c:pt idx="50">
                  <c:v>2645668.12444444</c:v>
                </c:pt>
                <c:pt idx="51">
                  <c:v>4150687.1179012302</c:v>
                </c:pt>
                <c:pt idx="52">
                  <c:v>2837464.70107438</c:v>
                </c:pt>
                <c:pt idx="53">
                  <c:v>4380643.3760330603</c:v>
                </c:pt>
                <c:pt idx="54">
                  <c:v>24462.001604938301</c:v>
                </c:pt>
                <c:pt idx="55">
                  <c:v>163374.86333333299</c:v>
                </c:pt>
                <c:pt idx="56">
                  <c:v>947929.16098765004</c:v>
                </c:pt>
                <c:pt idx="57">
                  <c:v>1503590.9111111099</c:v>
                </c:pt>
                <c:pt idx="58">
                  <c:v>1744894.1692592599</c:v>
                </c:pt>
                <c:pt idx="59">
                  <c:v>2323050.36753086</c:v>
                </c:pt>
                <c:pt idx="60">
                  <c:v>2704861.3334567901</c:v>
                </c:pt>
                <c:pt idx="61">
                  <c:v>3181740.2667901199</c:v>
                </c:pt>
                <c:pt idx="62">
                  <c:v>3371820.8251239699</c:v>
                </c:pt>
                <c:pt idx="63">
                  <c:v>19715.774938271599</c:v>
                </c:pt>
                <c:pt idx="64">
                  <c:v>129258.483333333</c:v>
                </c:pt>
                <c:pt idx="65">
                  <c:v>819359.73777777795</c:v>
                </c:pt>
                <c:pt idx="66">
                  <c:v>1417970.34135802</c:v>
                </c:pt>
                <c:pt idx="67">
                  <c:v>1682434.19271605</c:v>
                </c:pt>
                <c:pt idx="68">
                  <c:v>2311534.31567901</c:v>
                </c:pt>
                <c:pt idx="69">
                  <c:v>2613922.76185185</c:v>
                </c:pt>
                <c:pt idx="70">
                  <c:v>3056900.1865432099</c:v>
                </c:pt>
                <c:pt idx="71">
                  <c:v>3181266.20867769</c:v>
                </c:pt>
                <c:pt idx="72">
                  <c:v>46727.210493827202</c:v>
                </c:pt>
                <c:pt idx="73">
                  <c:v>179002.86839506199</c:v>
                </c:pt>
                <c:pt idx="74">
                  <c:v>1051666.3688888899</c:v>
                </c:pt>
                <c:pt idx="75">
                  <c:v>1704448.37061728</c:v>
                </c:pt>
                <c:pt idx="76">
                  <c:v>2000303.2325925899</c:v>
                </c:pt>
                <c:pt idx="77">
                  <c:v>2736023.94740741</c:v>
                </c:pt>
                <c:pt idx="78">
                  <c:v>3160779.3261728399</c:v>
                </c:pt>
                <c:pt idx="79">
                  <c:v>3642344.15407407</c:v>
                </c:pt>
                <c:pt idx="80">
                  <c:v>4099300.09694215</c:v>
                </c:pt>
                <c:pt idx="81">
                  <c:v>23230.882962963002</c:v>
                </c:pt>
                <c:pt idx="82">
                  <c:v>140822.95172839501</c:v>
                </c:pt>
                <c:pt idx="83">
                  <c:v>919430.02876542998</c:v>
                </c:pt>
                <c:pt idx="84">
                  <c:v>1773745.97888889</c:v>
                </c:pt>
                <c:pt idx="85">
                  <c:v>2129572.4997530901</c:v>
                </c:pt>
                <c:pt idx="86">
                  <c:v>3011085.1990123498</c:v>
                </c:pt>
                <c:pt idx="87">
                  <c:v>3860536.7553086402</c:v>
                </c:pt>
                <c:pt idx="88">
                  <c:v>4512593.9844444403</c:v>
                </c:pt>
                <c:pt idx="89">
                  <c:v>54677.876419753098</c:v>
                </c:pt>
                <c:pt idx="90">
                  <c:v>235001.94160493801</c:v>
                </c:pt>
                <c:pt idx="91">
                  <c:v>1242195.0819753101</c:v>
                </c:pt>
                <c:pt idx="92">
                  <c:v>1957949.28</c:v>
                </c:pt>
                <c:pt idx="93">
                  <c:v>2209652.17518519</c:v>
                </c:pt>
                <c:pt idx="94">
                  <c:v>3087916.4840740701</c:v>
                </c:pt>
                <c:pt idx="95">
                  <c:v>3544847.72925926</c:v>
                </c:pt>
                <c:pt idx="96">
                  <c:v>4164918.5838271598</c:v>
                </c:pt>
                <c:pt idx="97">
                  <c:v>4511889.1476859497</c:v>
                </c:pt>
                <c:pt idx="98">
                  <c:v>42658.024938271599</c:v>
                </c:pt>
                <c:pt idx="99">
                  <c:v>180865.93543209901</c:v>
                </c:pt>
                <c:pt idx="100">
                  <c:v>1096497.7298765399</c:v>
                </c:pt>
                <c:pt idx="101">
                  <c:v>1799783.4208642</c:v>
                </c:pt>
                <c:pt idx="102">
                  <c:v>2105947.8781481502</c:v>
                </c:pt>
                <c:pt idx="103">
                  <c:v>2868013.0286419801</c:v>
                </c:pt>
                <c:pt idx="104">
                  <c:v>3386411.84938272</c:v>
                </c:pt>
                <c:pt idx="105">
                  <c:v>3961842.7493827199</c:v>
                </c:pt>
                <c:pt idx="106">
                  <c:v>4348545.4537190096</c:v>
                </c:pt>
                <c:pt idx="107">
                  <c:v>28199.887654320999</c:v>
                </c:pt>
                <c:pt idx="108">
                  <c:v>146412.84901234601</c:v>
                </c:pt>
                <c:pt idx="109">
                  <c:v>923258.54765432002</c:v>
                </c:pt>
                <c:pt idx="110">
                  <c:v>1586448.9533333301</c:v>
                </c:pt>
                <c:pt idx="111">
                  <c:v>1921036.4572839499</c:v>
                </c:pt>
                <c:pt idx="112">
                  <c:v>2711504.0264197499</c:v>
                </c:pt>
                <c:pt idx="113">
                  <c:v>3104981.9445679002</c:v>
                </c:pt>
                <c:pt idx="114">
                  <c:v>3706532.70851852</c:v>
                </c:pt>
                <c:pt idx="115">
                  <c:v>4054760.0095867799</c:v>
                </c:pt>
                <c:pt idx="116">
                  <c:v>82063.507037036994</c:v>
                </c:pt>
                <c:pt idx="117">
                  <c:v>344604.501728395</c:v>
                </c:pt>
                <c:pt idx="118">
                  <c:v>1571531.23617284</c:v>
                </c:pt>
                <c:pt idx="119">
                  <c:v>2438119.6227160501</c:v>
                </c:pt>
                <c:pt idx="120">
                  <c:v>2792486.0791357998</c:v>
                </c:pt>
                <c:pt idx="121">
                  <c:v>3596991.6560493801</c:v>
                </c:pt>
                <c:pt idx="122">
                  <c:v>4337679.3224691404</c:v>
                </c:pt>
                <c:pt idx="123">
                  <c:v>5116322.8772839503</c:v>
                </c:pt>
                <c:pt idx="124">
                  <c:v>5607574.4604132194</c:v>
                </c:pt>
                <c:pt idx="125">
                  <c:v>44445.459382715999</c:v>
                </c:pt>
                <c:pt idx="126">
                  <c:v>196424.445185185</c:v>
                </c:pt>
                <c:pt idx="127">
                  <c:v>1186229.6316049399</c:v>
                </c:pt>
                <c:pt idx="128">
                  <c:v>1941238.7646913601</c:v>
                </c:pt>
                <c:pt idx="129">
                  <c:v>2270964.5851851902</c:v>
                </c:pt>
                <c:pt idx="130">
                  <c:v>3102432.7402469101</c:v>
                </c:pt>
                <c:pt idx="131">
                  <c:v>3680079.9396296302</c:v>
                </c:pt>
                <c:pt idx="132">
                  <c:v>4341586.0496296296</c:v>
                </c:pt>
                <c:pt idx="133">
                  <c:v>4945791.0251239697</c:v>
                </c:pt>
                <c:pt idx="134">
                  <c:v>62927.576913580197</c:v>
                </c:pt>
                <c:pt idx="135">
                  <c:v>255878.05172839499</c:v>
                </c:pt>
                <c:pt idx="136">
                  <c:v>1342977.54839506</c:v>
                </c:pt>
                <c:pt idx="137">
                  <c:v>2096812.6058024699</c:v>
                </c:pt>
                <c:pt idx="138">
                  <c:v>2469328.7953086402</c:v>
                </c:pt>
                <c:pt idx="139">
                  <c:v>3337855.2490123501</c:v>
                </c:pt>
                <c:pt idx="140">
                  <c:v>3886517.9665432102</c:v>
                </c:pt>
                <c:pt idx="141">
                  <c:v>4469989.2395061702</c:v>
                </c:pt>
                <c:pt idx="142">
                  <c:v>5044102.1777686002</c:v>
                </c:pt>
                <c:pt idx="143">
                  <c:v>62496.377160493787</c:v>
                </c:pt>
                <c:pt idx="144">
                  <c:v>270140.98679012299</c:v>
                </c:pt>
                <c:pt idx="145">
                  <c:v>1594845.5090123501</c:v>
                </c:pt>
                <c:pt idx="146">
                  <c:v>2587375.0086419699</c:v>
                </c:pt>
                <c:pt idx="147">
                  <c:v>3057404.2253086399</c:v>
                </c:pt>
                <c:pt idx="148">
                  <c:v>4055349.7390123499</c:v>
                </c:pt>
                <c:pt idx="149">
                  <c:v>4827226.89716049</c:v>
                </c:pt>
                <c:pt idx="150">
                  <c:v>5805583.0681481501</c:v>
                </c:pt>
                <c:pt idx="151">
                  <c:v>6359612.4564462807</c:v>
                </c:pt>
                <c:pt idx="152">
                  <c:v>83395.948641975294</c:v>
                </c:pt>
                <c:pt idx="153">
                  <c:v>329946.42481481499</c:v>
                </c:pt>
                <c:pt idx="154">
                  <c:v>1681789.4593827201</c:v>
                </c:pt>
                <c:pt idx="155">
                  <c:v>2596674.1665432099</c:v>
                </c:pt>
                <c:pt idx="156">
                  <c:v>3029357.2493827199</c:v>
                </c:pt>
                <c:pt idx="157">
                  <c:v>4070340.5691358</c:v>
                </c:pt>
                <c:pt idx="158">
                  <c:v>4718214.5358024696</c:v>
                </c:pt>
                <c:pt idx="159">
                  <c:v>5652111.9518518504</c:v>
                </c:pt>
                <c:pt idx="160">
                  <c:v>6154182.8306611609</c:v>
                </c:pt>
                <c:pt idx="161">
                  <c:v>65315.768271604902</c:v>
                </c:pt>
                <c:pt idx="162">
                  <c:v>346201.11851851799</c:v>
                </c:pt>
                <c:pt idx="163">
                  <c:v>2159311.2516049398</c:v>
                </c:pt>
                <c:pt idx="164">
                  <c:v>3660468.30679012</c:v>
                </c:pt>
                <c:pt idx="165">
                  <c:v>4287006.0506172804</c:v>
                </c:pt>
                <c:pt idx="166">
                  <c:v>5856223.09938272</c:v>
                </c:pt>
                <c:pt idx="167">
                  <c:v>6766331.0922222193</c:v>
                </c:pt>
                <c:pt idx="168">
                  <c:v>8556857.3665431999</c:v>
                </c:pt>
                <c:pt idx="169">
                  <c:v>9188386.6837189998</c:v>
                </c:pt>
                <c:pt idx="170">
                  <c:v>61872.060864197498</c:v>
                </c:pt>
                <c:pt idx="171">
                  <c:v>384991.58283950598</c:v>
                </c:pt>
                <c:pt idx="172">
                  <c:v>2333896.52691358</c:v>
                </c:pt>
                <c:pt idx="173">
                  <c:v>4084648.3123456798</c:v>
                </c:pt>
                <c:pt idx="174">
                  <c:v>4947475.3762963004</c:v>
                </c:pt>
                <c:pt idx="175">
                  <c:v>6303998.5364197502</c:v>
                </c:pt>
                <c:pt idx="176">
                  <c:v>8131970.6341974996</c:v>
                </c:pt>
                <c:pt idx="177">
                  <c:v>9550947.8709877003</c:v>
                </c:pt>
                <c:pt idx="178">
                  <c:v>10339673.758181799</c:v>
                </c:pt>
                <c:pt idx="179">
                  <c:v>65298.382716049397</c:v>
                </c:pt>
                <c:pt idx="180">
                  <c:v>318886.26481481502</c:v>
                </c:pt>
                <c:pt idx="181">
                  <c:v>1766100.39938272</c:v>
                </c:pt>
                <c:pt idx="182">
                  <c:v>2774397.2759259301</c:v>
                </c:pt>
                <c:pt idx="183">
                  <c:v>3227858.14209877</c:v>
                </c:pt>
                <c:pt idx="184">
                  <c:v>4278982.6802469101</c:v>
                </c:pt>
                <c:pt idx="185">
                  <c:v>5174771.3932098802</c:v>
                </c:pt>
                <c:pt idx="186">
                  <c:v>6021513.8416049406</c:v>
                </c:pt>
                <c:pt idx="187">
                  <c:v>6818695.2528926004</c:v>
                </c:pt>
                <c:pt idx="188">
                  <c:v>95731.506296295993</c:v>
                </c:pt>
                <c:pt idx="189">
                  <c:v>382182.13617283897</c:v>
                </c:pt>
                <c:pt idx="190">
                  <c:v>1860039.1207407401</c:v>
                </c:pt>
                <c:pt idx="191">
                  <c:v>2835640.8439506199</c:v>
                </c:pt>
                <c:pt idx="192">
                  <c:v>3424787.76</c:v>
                </c:pt>
                <c:pt idx="193">
                  <c:v>4449188.3738271603</c:v>
                </c:pt>
                <c:pt idx="194">
                  <c:v>5292010.39716049</c:v>
                </c:pt>
                <c:pt idx="195">
                  <c:v>6232156.2722222209</c:v>
                </c:pt>
                <c:pt idx="196">
                  <c:v>6870102.3510743994</c:v>
                </c:pt>
                <c:pt idx="197">
                  <c:v>77722.1767901235</c:v>
                </c:pt>
                <c:pt idx="198">
                  <c:v>307379.053209876</c:v>
                </c:pt>
                <c:pt idx="199">
                  <c:v>1465341.23419753</c:v>
                </c:pt>
                <c:pt idx="200">
                  <c:v>2272854.9333333299</c:v>
                </c:pt>
                <c:pt idx="201">
                  <c:v>2612074.6412345702</c:v>
                </c:pt>
                <c:pt idx="202">
                  <c:v>3512553.3028395101</c:v>
                </c:pt>
                <c:pt idx="203">
                  <c:v>4141383.5044444399</c:v>
                </c:pt>
                <c:pt idx="204">
                  <c:v>4891817.15814815</c:v>
                </c:pt>
                <c:pt idx="205">
                  <c:v>5391171.6560330596</c:v>
                </c:pt>
                <c:pt idx="206">
                  <c:v>281614.74395061698</c:v>
                </c:pt>
                <c:pt idx="207">
                  <c:v>1052241.27271605</c:v>
                </c:pt>
                <c:pt idx="208">
                  <c:v>4648415.1735802498</c:v>
                </c:pt>
                <c:pt idx="209">
                  <c:v>7540957.2938271593</c:v>
                </c:pt>
                <c:pt idx="210">
                  <c:v>9048568.5950617008</c:v>
                </c:pt>
                <c:pt idx="211">
                  <c:v>11492017.603580199</c:v>
                </c:pt>
                <c:pt idx="212">
                  <c:v>14213401.380370401</c:v>
                </c:pt>
                <c:pt idx="213">
                  <c:v>16940516.659753099</c:v>
                </c:pt>
                <c:pt idx="214">
                  <c:v>19156838.026776899</c:v>
                </c:pt>
                <c:pt idx="215">
                  <c:v>421159.29358024697</c:v>
                </c:pt>
                <c:pt idx="216">
                  <c:v>1535439.9276543199</c:v>
                </c:pt>
                <c:pt idx="217">
                  <c:v>5699327.5969135799</c:v>
                </c:pt>
                <c:pt idx="218">
                  <c:v>9050189.5206173006</c:v>
                </c:pt>
                <c:pt idx="219">
                  <c:v>10539226.6883951</c:v>
                </c:pt>
                <c:pt idx="220">
                  <c:v>14402423.549629601</c:v>
                </c:pt>
                <c:pt idx="221">
                  <c:v>17912828.270987701</c:v>
                </c:pt>
                <c:pt idx="222">
                  <c:v>21819540.749012299</c:v>
                </c:pt>
                <c:pt idx="223">
                  <c:v>25605491.803636398</c:v>
                </c:pt>
                <c:pt idx="224">
                  <c:v>369432.78456790099</c:v>
                </c:pt>
                <c:pt idx="225">
                  <c:v>1572239.1041975301</c:v>
                </c:pt>
                <c:pt idx="226">
                  <c:v>6275857.7003703704</c:v>
                </c:pt>
                <c:pt idx="227">
                  <c:v>9628022.5119752996</c:v>
                </c:pt>
                <c:pt idx="228">
                  <c:v>11256313.319382699</c:v>
                </c:pt>
                <c:pt idx="229">
                  <c:v>15103284.9119753</c:v>
                </c:pt>
                <c:pt idx="230">
                  <c:v>18079249.9348148</c:v>
                </c:pt>
                <c:pt idx="231">
                  <c:v>21744086.548765399</c:v>
                </c:pt>
                <c:pt idx="232">
                  <c:v>25158912.475702502</c:v>
                </c:pt>
              </c:numCache>
            </c:numRef>
          </c:xVal>
          <c:yVal>
            <c:numRef>
              <c:f>Аркуш5!$C$2:$C$304</c:f>
              <c:numCache>
                <c:formatCode>General</c:formatCode>
                <c:ptCount val="30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F-407D-830D-D6FA2B7A1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53488"/>
        <c:axId val="1286660688"/>
      </c:scatterChart>
      <c:valAx>
        <c:axId val="12866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60688"/>
        <c:crosses val="autoZero"/>
        <c:crossBetween val="midCat"/>
      </c:valAx>
      <c:valAx>
        <c:axId val="12866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866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Аркуш5!$C$1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Аркуш5!$B$2:$B$304</c:f>
              <c:numCache>
                <c:formatCode>General</c:formatCode>
                <c:ptCount val="303"/>
                <c:pt idx="0">
                  <c:v>0.5</c:v>
                </c:pt>
                <c:pt idx="1">
                  <c:v>1</c:v>
                </c:pt>
                <c:pt idx="2">
                  <c:v>7.5</c:v>
                </c:pt>
                <c:pt idx="3">
                  <c:v>16</c:v>
                </c:pt>
                <c:pt idx="4">
                  <c:v>21</c:v>
                </c:pt>
                <c:pt idx="5">
                  <c:v>24</c:v>
                </c:pt>
                <c:pt idx="6">
                  <c:v>48</c:v>
                </c:pt>
                <c:pt idx="7">
                  <c:v>72</c:v>
                </c:pt>
                <c:pt idx="8">
                  <c:v>96</c:v>
                </c:pt>
                <c:pt idx="9">
                  <c:v>0.5</c:v>
                </c:pt>
                <c:pt idx="10">
                  <c:v>1</c:v>
                </c:pt>
                <c:pt idx="11">
                  <c:v>7.5</c:v>
                </c:pt>
                <c:pt idx="12">
                  <c:v>16</c:v>
                </c:pt>
                <c:pt idx="13">
                  <c:v>21</c:v>
                </c:pt>
                <c:pt idx="14">
                  <c:v>24</c:v>
                </c:pt>
                <c:pt idx="15">
                  <c:v>48</c:v>
                </c:pt>
                <c:pt idx="16">
                  <c:v>72</c:v>
                </c:pt>
                <c:pt idx="17">
                  <c:v>96</c:v>
                </c:pt>
                <c:pt idx="18">
                  <c:v>0.5</c:v>
                </c:pt>
                <c:pt idx="19">
                  <c:v>1</c:v>
                </c:pt>
                <c:pt idx="20">
                  <c:v>7.5</c:v>
                </c:pt>
                <c:pt idx="21">
                  <c:v>16</c:v>
                </c:pt>
                <c:pt idx="22">
                  <c:v>21</c:v>
                </c:pt>
                <c:pt idx="23">
                  <c:v>24</c:v>
                </c:pt>
                <c:pt idx="24">
                  <c:v>48</c:v>
                </c:pt>
                <c:pt idx="25">
                  <c:v>72</c:v>
                </c:pt>
                <c:pt idx="26">
                  <c:v>96</c:v>
                </c:pt>
                <c:pt idx="27">
                  <c:v>0.5</c:v>
                </c:pt>
                <c:pt idx="28">
                  <c:v>1</c:v>
                </c:pt>
                <c:pt idx="29">
                  <c:v>7.5</c:v>
                </c:pt>
                <c:pt idx="30">
                  <c:v>16</c:v>
                </c:pt>
                <c:pt idx="31">
                  <c:v>21</c:v>
                </c:pt>
                <c:pt idx="32">
                  <c:v>24</c:v>
                </c:pt>
                <c:pt idx="33">
                  <c:v>48</c:v>
                </c:pt>
                <c:pt idx="34">
                  <c:v>72</c:v>
                </c:pt>
                <c:pt idx="35">
                  <c:v>96</c:v>
                </c:pt>
                <c:pt idx="36">
                  <c:v>0.5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7.5</c:v>
                </c:pt>
                <c:pt idx="41">
                  <c:v>7.5</c:v>
                </c:pt>
                <c:pt idx="42">
                  <c:v>16</c:v>
                </c:pt>
                <c:pt idx="43">
                  <c:v>16</c:v>
                </c:pt>
                <c:pt idx="44">
                  <c:v>21</c:v>
                </c:pt>
                <c:pt idx="45">
                  <c:v>21</c:v>
                </c:pt>
                <c:pt idx="46">
                  <c:v>24</c:v>
                </c:pt>
                <c:pt idx="47">
                  <c:v>24</c:v>
                </c:pt>
                <c:pt idx="48">
                  <c:v>48</c:v>
                </c:pt>
                <c:pt idx="49">
                  <c:v>48</c:v>
                </c:pt>
                <c:pt idx="50">
                  <c:v>72</c:v>
                </c:pt>
                <c:pt idx="51">
                  <c:v>72</c:v>
                </c:pt>
                <c:pt idx="52">
                  <c:v>96</c:v>
                </c:pt>
                <c:pt idx="53">
                  <c:v>96</c:v>
                </c:pt>
                <c:pt idx="54">
                  <c:v>0.5</c:v>
                </c:pt>
                <c:pt idx="55">
                  <c:v>1</c:v>
                </c:pt>
                <c:pt idx="56">
                  <c:v>7.5</c:v>
                </c:pt>
                <c:pt idx="57">
                  <c:v>16</c:v>
                </c:pt>
                <c:pt idx="58">
                  <c:v>21</c:v>
                </c:pt>
                <c:pt idx="59">
                  <c:v>24</c:v>
                </c:pt>
                <c:pt idx="60">
                  <c:v>48</c:v>
                </c:pt>
                <c:pt idx="61">
                  <c:v>72</c:v>
                </c:pt>
                <c:pt idx="62">
                  <c:v>96</c:v>
                </c:pt>
                <c:pt idx="63">
                  <c:v>0.5</c:v>
                </c:pt>
                <c:pt idx="64">
                  <c:v>1</c:v>
                </c:pt>
                <c:pt idx="65">
                  <c:v>7.5</c:v>
                </c:pt>
                <c:pt idx="66">
                  <c:v>16</c:v>
                </c:pt>
                <c:pt idx="67">
                  <c:v>21</c:v>
                </c:pt>
                <c:pt idx="68">
                  <c:v>24</c:v>
                </c:pt>
                <c:pt idx="69">
                  <c:v>48</c:v>
                </c:pt>
                <c:pt idx="70">
                  <c:v>72</c:v>
                </c:pt>
                <c:pt idx="71">
                  <c:v>96</c:v>
                </c:pt>
                <c:pt idx="72">
                  <c:v>0.5</c:v>
                </c:pt>
                <c:pt idx="73">
                  <c:v>1</c:v>
                </c:pt>
                <c:pt idx="74">
                  <c:v>7.5</c:v>
                </c:pt>
                <c:pt idx="75">
                  <c:v>16</c:v>
                </c:pt>
                <c:pt idx="76">
                  <c:v>21</c:v>
                </c:pt>
                <c:pt idx="77">
                  <c:v>24</c:v>
                </c:pt>
                <c:pt idx="78">
                  <c:v>48</c:v>
                </c:pt>
                <c:pt idx="79">
                  <c:v>72</c:v>
                </c:pt>
                <c:pt idx="80">
                  <c:v>96</c:v>
                </c:pt>
                <c:pt idx="81">
                  <c:v>0.5</c:v>
                </c:pt>
                <c:pt idx="82">
                  <c:v>1</c:v>
                </c:pt>
                <c:pt idx="83">
                  <c:v>7.5</c:v>
                </c:pt>
                <c:pt idx="84">
                  <c:v>16</c:v>
                </c:pt>
                <c:pt idx="85">
                  <c:v>21</c:v>
                </c:pt>
                <c:pt idx="86">
                  <c:v>24</c:v>
                </c:pt>
                <c:pt idx="87">
                  <c:v>48</c:v>
                </c:pt>
                <c:pt idx="88">
                  <c:v>72</c:v>
                </c:pt>
                <c:pt idx="89">
                  <c:v>0.5</c:v>
                </c:pt>
                <c:pt idx="90">
                  <c:v>1</c:v>
                </c:pt>
                <c:pt idx="91">
                  <c:v>7.5</c:v>
                </c:pt>
                <c:pt idx="92">
                  <c:v>16</c:v>
                </c:pt>
                <c:pt idx="93">
                  <c:v>21</c:v>
                </c:pt>
                <c:pt idx="94">
                  <c:v>24</c:v>
                </c:pt>
                <c:pt idx="95">
                  <c:v>48</c:v>
                </c:pt>
                <c:pt idx="96">
                  <c:v>72</c:v>
                </c:pt>
                <c:pt idx="97">
                  <c:v>96</c:v>
                </c:pt>
                <c:pt idx="98">
                  <c:v>0.5</c:v>
                </c:pt>
                <c:pt idx="99">
                  <c:v>1</c:v>
                </c:pt>
                <c:pt idx="100">
                  <c:v>7.5</c:v>
                </c:pt>
                <c:pt idx="101">
                  <c:v>16</c:v>
                </c:pt>
                <c:pt idx="102">
                  <c:v>21</c:v>
                </c:pt>
                <c:pt idx="103">
                  <c:v>24</c:v>
                </c:pt>
                <c:pt idx="104">
                  <c:v>48</c:v>
                </c:pt>
                <c:pt idx="105">
                  <c:v>72</c:v>
                </c:pt>
                <c:pt idx="106">
                  <c:v>96</c:v>
                </c:pt>
                <c:pt idx="107">
                  <c:v>0.5</c:v>
                </c:pt>
                <c:pt idx="108">
                  <c:v>1</c:v>
                </c:pt>
                <c:pt idx="109">
                  <c:v>7.5</c:v>
                </c:pt>
                <c:pt idx="110">
                  <c:v>16</c:v>
                </c:pt>
                <c:pt idx="111">
                  <c:v>21</c:v>
                </c:pt>
                <c:pt idx="112">
                  <c:v>24</c:v>
                </c:pt>
                <c:pt idx="113">
                  <c:v>48</c:v>
                </c:pt>
                <c:pt idx="114">
                  <c:v>72</c:v>
                </c:pt>
                <c:pt idx="115">
                  <c:v>96</c:v>
                </c:pt>
                <c:pt idx="116">
                  <c:v>0.5</c:v>
                </c:pt>
                <c:pt idx="117">
                  <c:v>1</c:v>
                </c:pt>
                <c:pt idx="118">
                  <c:v>7.5</c:v>
                </c:pt>
                <c:pt idx="119">
                  <c:v>16</c:v>
                </c:pt>
                <c:pt idx="120">
                  <c:v>21</c:v>
                </c:pt>
                <c:pt idx="121">
                  <c:v>24</c:v>
                </c:pt>
                <c:pt idx="122">
                  <c:v>48</c:v>
                </c:pt>
                <c:pt idx="123">
                  <c:v>72</c:v>
                </c:pt>
                <c:pt idx="124">
                  <c:v>96</c:v>
                </c:pt>
                <c:pt idx="125">
                  <c:v>0.5</c:v>
                </c:pt>
                <c:pt idx="126">
                  <c:v>1</c:v>
                </c:pt>
                <c:pt idx="127">
                  <c:v>7.5</c:v>
                </c:pt>
                <c:pt idx="128">
                  <c:v>16</c:v>
                </c:pt>
                <c:pt idx="129">
                  <c:v>21</c:v>
                </c:pt>
                <c:pt idx="130">
                  <c:v>24</c:v>
                </c:pt>
                <c:pt idx="131">
                  <c:v>48</c:v>
                </c:pt>
                <c:pt idx="132">
                  <c:v>72</c:v>
                </c:pt>
                <c:pt idx="133">
                  <c:v>96</c:v>
                </c:pt>
                <c:pt idx="134">
                  <c:v>0.5</c:v>
                </c:pt>
                <c:pt idx="135">
                  <c:v>1</c:v>
                </c:pt>
                <c:pt idx="136">
                  <c:v>7.5</c:v>
                </c:pt>
                <c:pt idx="137">
                  <c:v>16</c:v>
                </c:pt>
                <c:pt idx="138">
                  <c:v>21</c:v>
                </c:pt>
                <c:pt idx="139">
                  <c:v>24</c:v>
                </c:pt>
                <c:pt idx="140">
                  <c:v>48</c:v>
                </c:pt>
                <c:pt idx="141">
                  <c:v>72</c:v>
                </c:pt>
                <c:pt idx="142">
                  <c:v>96</c:v>
                </c:pt>
                <c:pt idx="143">
                  <c:v>0.5</c:v>
                </c:pt>
                <c:pt idx="144">
                  <c:v>1</c:v>
                </c:pt>
                <c:pt idx="145">
                  <c:v>7.5</c:v>
                </c:pt>
                <c:pt idx="146">
                  <c:v>16</c:v>
                </c:pt>
                <c:pt idx="147">
                  <c:v>21</c:v>
                </c:pt>
                <c:pt idx="148">
                  <c:v>24</c:v>
                </c:pt>
                <c:pt idx="149">
                  <c:v>48</c:v>
                </c:pt>
                <c:pt idx="150">
                  <c:v>72</c:v>
                </c:pt>
                <c:pt idx="151">
                  <c:v>96</c:v>
                </c:pt>
                <c:pt idx="152">
                  <c:v>0.5</c:v>
                </c:pt>
                <c:pt idx="153">
                  <c:v>1</c:v>
                </c:pt>
                <c:pt idx="154">
                  <c:v>7.5</c:v>
                </c:pt>
                <c:pt idx="155">
                  <c:v>16</c:v>
                </c:pt>
                <c:pt idx="156">
                  <c:v>21</c:v>
                </c:pt>
                <c:pt idx="157">
                  <c:v>24</c:v>
                </c:pt>
                <c:pt idx="158">
                  <c:v>48</c:v>
                </c:pt>
                <c:pt idx="159">
                  <c:v>72</c:v>
                </c:pt>
                <c:pt idx="160">
                  <c:v>96</c:v>
                </c:pt>
                <c:pt idx="161">
                  <c:v>0.5</c:v>
                </c:pt>
                <c:pt idx="162">
                  <c:v>1</c:v>
                </c:pt>
                <c:pt idx="163">
                  <c:v>7.5</c:v>
                </c:pt>
                <c:pt idx="164">
                  <c:v>16</c:v>
                </c:pt>
                <c:pt idx="165">
                  <c:v>21</c:v>
                </c:pt>
                <c:pt idx="166">
                  <c:v>24</c:v>
                </c:pt>
                <c:pt idx="167">
                  <c:v>48</c:v>
                </c:pt>
                <c:pt idx="168">
                  <c:v>72</c:v>
                </c:pt>
                <c:pt idx="169">
                  <c:v>96</c:v>
                </c:pt>
                <c:pt idx="170">
                  <c:v>0.5</c:v>
                </c:pt>
                <c:pt idx="171">
                  <c:v>1</c:v>
                </c:pt>
                <c:pt idx="172">
                  <c:v>7.5</c:v>
                </c:pt>
                <c:pt idx="173">
                  <c:v>16</c:v>
                </c:pt>
                <c:pt idx="174">
                  <c:v>21</c:v>
                </c:pt>
                <c:pt idx="175">
                  <c:v>24</c:v>
                </c:pt>
                <c:pt idx="176">
                  <c:v>48</c:v>
                </c:pt>
                <c:pt idx="177">
                  <c:v>72</c:v>
                </c:pt>
                <c:pt idx="178">
                  <c:v>96</c:v>
                </c:pt>
                <c:pt idx="179">
                  <c:v>0.5</c:v>
                </c:pt>
                <c:pt idx="180">
                  <c:v>1</c:v>
                </c:pt>
                <c:pt idx="181">
                  <c:v>7.5</c:v>
                </c:pt>
                <c:pt idx="182">
                  <c:v>16</c:v>
                </c:pt>
                <c:pt idx="183">
                  <c:v>21</c:v>
                </c:pt>
                <c:pt idx="184">
                  <c:v>24</c:v>
                </c:pt>
                <c:pt idx="185">
                  <c:v>48</c:v>
                </c:pt>
                <c:pt idx="186">
                  <c:v>72</c:v>
                </c:pt>
                <c:pt idx="187">
                  <c:v>96</c:v>
                </c:pt>
                <c:pt idx="188">
                  <c:v>0.5</c:v>
                </c:pt>
                <c:pt idx="189">
                  <c:v>1</c:v>
                </c:pt>
                <c:pt idx="190">
                  <c:v>7.5</c:v>
                </c:pt>
                <c:pt idx="191">
                  <c:v>16</c:v>
                </c:pt>
                <c:pt idx="192">
                  <c:v>21</c:v>
                </c:pt>
                <c:pt idx="193">
                  <c:v>24</c:v>
                </c:pt>
                <c:pt idx="194">
                  <c:v>48</c:v>
                </c:pt>
                <c:pt idx="195">
                  <c:v>72</c:v>
                </c:pt>
                <c:pt idx="196">
                  <c:v>96</c:v>
                </c:pt>
                <c:pt idx="197">
                  <c:v>0.5</c:v>
                </c:pt>
                <c:pt idx="198">
                  <c:v>1</c:v>
                </c:pt>
                <c:pt idx="199">
                  <c:v>7.5</c:v>
                </c:pt>
                <c:pt idx="200">
                  <c:v>16</c:v>
                </c:pt>
                <c:pt idx="201">
                  <c:v>21</c:v>
                </c:pt>
                <c:pt idx="202">
                  <c:v>24</c:v>
                </c:pt>
                <c:pt idx="203">
                  <c:v>48</c:v>
                </c:pt>
                <c:pt idx="204">
                  <c:v>72</c:v>
                </c:pt>
                <c:pt idx="205">
                  <c:v>96</c:v>
                </c:pt>
                <c:pt idx="206">
                  <c:v>0.5</c:v>
                </c:pt>
                <c:pt idx="207">
                  <c:v>1</c:v>
                </c:pt>
                <c:pt idx="208">
                  <c:v>7.5</c:v>
                </c:pt>
                <c:pt idx="209">
                  <c:v>16</c:v>
                </c:pt>
                <c:pt idx="210">
                  <c:v>21</c:v>
                </c:pt>
                <c:pt idx="211">
                  <c:v>24</c:v>
                </c:pt>
                <c:pt idx="212">
                  <c:v>48</c:v>
                </c:pt>
                <c:pt idx="213">
                  <c:v>72</c:v>
                </c:pt>
                <c:pt idx="214">
                  <c:v>96</c:v>
                </c:pt>
                <c:pt idx="215">
                  <c:v>0.5</c:v>
                </c:pt>
                <c:pt idx="216">
                  <c:v>1</c:v>
                </c:pt>
                <c:pt idx="217">
                  <c:v>7.5</c:v>
                </c:pt>
                <c:pt idx="218">
                  <c:v>16</c:v>
                </c:pt>
                <c:pt idx="219">
                  <c:v>21</c:v>
                </c:pt>
                <c:pt idx="220">
                  <c:v>24</c:v>
                </c:pt>
                <c:pt idx="221">
                  <c:v>48</c:v>
                </c:pt>
                <c:pt idx="222">
                  <c:v>72</c:v>
                </c:pt>
                <c:pt idx="223">
                  <c:v>96</c:v>
                </c:pt>
                <c:pt idx="224">
                  <c:v>0.5</c:v>
                </c:pt>
                <c:pt idx="225">
                  <c:v>1</c:v>
                </c:pt>
                <c:pt idx="226">
                  <c:v>7.5</c:v>
                </c:pt>
                <c:pt idx="227">
                  <c:v>16</c:v>
                </c:pt>
                <c:pt idx="228">
                  <c:v>21</c:v>
                </c:pt>
                <c:pt idx="229">
                  <c:v>24</c:v>
                </c:pt>
                <c:pt idx="230">
                  <c:v>48</c:v>
                </c:pt>
                <c:pt idx="231">
                  <c:v>72</c:v>
                </c:pt>
                <c:pt idx="232">
                  <c:v>96</c:v>
                </c:pt>
              </c:numCache>
            </c:numRef>
          </c:xVal>
          <c:yVal>
            <c:numRef>
              <c:f>Аркуш5!$C$2:$C$304</c:f>
              <c:numCache>
                <c:formatCode>General</c:formatCode>
                <c:ptCount val="30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A-4CD1-B78D-7D31813B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35296"/>
        <c:axId val="2110430976"/>
      </c:scatterChart>
      <c:valAx>
        <c:axId val="21104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0976"/>
        <c:crosses val="autoZero"/>
        <c:crossBetween val="midCat"/>
      </c:valAx>
      <c:valAx>
        <c:axId val="21104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11043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Аркуш5!$D$1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Аркуш5!$C$2:$C$234</c:f>
              <c:numCache>
                <c:formatCode>General</c:formatCode>
                <c:ptCount val="233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105</c:v>
                </c:pt>
                <c:pt idx="55">
                  <c:v>105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139</c:v>
                </c:pt>
                <c:pt idx="73">
                  <c:v>139</c:v>
                </c:pt>
                <c:pt idx="74">
                  <c:v>139</c:v>
                </c:pt>
                <c:pt idx="75">
                  <c:v>139</c:v>
                </c:pt>
                <c:pt idx="76">
                  <c:v>139</c:v>
                </c:pt>
                <c:pt idx="77">
                  <c:v>139</c:v>
                </c:pt>
                <c:pt idx="78">
                  <c:v>139</c:v>
                </c:pt>
                <c:pt idx="79">
                  <c:v>139</c:v>
                </c:pt>
                <c:pt idx="80">
                  <c:v>139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143</c:v>
                </c:pt>
                <c:pt idx="85">
                  <c:v>143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192</c:v>
                </c:pt>
                <c:pt idx="99">
                  <c:v>192</c:v>
                </c:pt>
                <c:pt idx="100">
                  <c:v>192</c:v>
                </c:pt>
                <c:pt idx="101">
                  <c:v>192</c:v>
                </c:pt>
                <c:pt idx="102">
                  <c:v>192</c:v>
                </c:pt>
                <c:pt idx="103">
                  <c:v>192</c:v>
                </c:pt>
                <c:pt idx="104">
                  <c:v>192</c:v>
                </c:pt>
                <c:pt idx="105">
                  <c:v>192</c:v>
                </c:pt>
                <c:pt idx="106">
                  <c:v>192</c:v>
                </c:pt>
                <c:pt idx="107">
                  <c:v>194</c:v>
                </c:pt>
                <c:pt idx="108">
                  <c:v>194</c:v>
                </c:pt>
                <c:pt idx="109">
                  <c:v>194</c:v>
                </c:pt>
                <c:pt idx="110">
                  <c:v>194</c:v>
                </c:pt>
                <c:pt idx="111">
                  <c:v>194</c:v>
                </c:pt>
                <c:pt idx="112">
                  <c:v>194</c:v>
                </c:pt>
                <c:pt idx="113">
                  <c:v>194</c:v>
                </c:pt>
                <c:pt idx="114">
                  <c:v>194</c:v>
                </c:pt>
                <c:pt idx="115">
                  <c:v>194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224</c:v>
                </c:pt>
                <c:pt idx="126">
                  <c:v>224</c:v>
                </c:pt>
                <c:pt idx="127">
                  <c:v>224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242</c:v>
                </c:pt>
                <c:pt idx="135">
                  <c:v>242</c:v>
                </c:pt>
                <c:pt idx="136">
                  <c:v>242</c:v>
                </c:pt>
                <c:pt idx="137">
                  <c:v>242</c:v>
                </c:pt>
                <c:pt idx="138">
                  <c:v>242</c:v>
                </c:pt>
                <c:pt idx="139">
                  <c:v>242</c:v>
                </c:pt>
                <c:pt idx="140">
                  <c:v>242</c:v>
                </c:pt>
                <c:pt idx="141">
                  <c:v>242</c:v>
                </c:pt>
                <c:pt idx="142">
                  <c:v>242</c:v>
                </c:pt>
                <c:pt idx="143">
                  <c:v>253</c:v>
                </c:pt>
                <c:pt idx="144">
                  <c:v>253</c:v>
                </c:pt>
                <c:pt idx="145">
                  <c:v>253</c:v>
                </c:pt>
                <c:pt idx="146">
                  <c:v>253</c:v>
                </c:pt>
                <c:pt idx="147">
                  <c:v>253</c:v>
                </c:pt>
                <c:pt idx="148">
                  <c:v>253</c:v>
                </c:pt>
                <c:pt idx="149">
                  <c:v>253</c:v>
                </c:pt>
                <c:pt idx="150">
                  <c:v>253</c:v>
                </c:pt>
                <c:pt idx="151">
                  <c:v>253</c:v>
                </c:pt>
                <c:pt idx="152">
                  <c:v>279</c:v>
                </c:pt>
                <c:pt idx="153">
                  <c:v>279</c:v>
                </c:pt>
                <c:pt idx="154">
                  <c:v>279</c:v>
                </c:pt>
                <c:pt idx="155">
                  <c:v>279</c:v>
                </c:pt>
                <c:pt idx="156">
                  <c:v>279</c:v>
                </c:pt>
                <c:pt idx="157">
                  <c:v>279</c:v>
                </c:pt>
                <c:pt idx="158">
                  <c:v>279</c:v>
                </c:pt>
                <c:pt idx="159">
                  <c:v>279</c:v>
                </c:pt>
                <c:pt idx="160">
                  <c:v>279</c:v>
                </c:pt>
                <c:pt idx="161">
                  <c:v>282</c:v>
                </c:pt>
                <c:pt idx="162">
                  <c:v>282</c:v>
                </c:pt>
                <c:pt idx="163">
                  <c:v>282</c:v>
                </c:pt>
                <c:pt idx="164">
                  <c:v>282</c:v>
                </c:pt>
                <c:pt idx="165">
                  <c:v>282</c:v>
                </c:pt>
                <c:pt idx="166">
                  <c:v>282</c:v>
                </c:pt>
                <c:pt idx="167">
                  <c:v>282</c:v>
                </c:pt>
                <c:pt idx="168">
                  <c:v>282</c:v>
                </c:pt>
                <c:pt idx="169">
                  <c:v>282</c:v>
                </c:pt>
                <c:pt idx="170">
                  <c:v>287</c:v>
                </c:pt>
                <c:pt idx="171">
                  <c:v>287</c:v>
                </c:pt>
                <c:pt idx="172">
                  <c:v>287</c:v>
                </c:pt>
                <c:pt idx="173">
                  <c:v>287</c:v>
                </c:pt>
                <c:pt idx="174">
                  <c:v>287</c:v>
                </c:pt>
                <c:pt idx="175">
                  <c:v>287</c:v>
                </c:pt>
                <c:pt idx="176">
                  <c:v>287</c:v>
                </c:pt>
                <c:pt idx="177">
                  <c:v>287</c:v>
                </c:pt>
                <c:pt idx="178">
                  <c:v>287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288</c:v>
                </c:pt>
                <c:pt idx="183">
                  <c:v>288</c:v>
                </c:pt>
                <c:pt idx="184">
                  <c:v>288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303</c:v>
                </c:pt>
                <c:pt idx="189">
                  <c:v>303</c:v>
                </c:pt>
                <c:pt idx="190">
                  <c:v>303</c:v>
                </c:pt>
                <c:pt idx="191">
                  <c:v>303</c:v>
                </c:pt>
                <c:pt idx="192">
                  <c:v>303</c:v>
                </c:pt>
                <c:pt idx="193">
                  <c:v>303</c:v>
                </c:pt>
                <c:pt idx="194">
                  <c:v>303</c:v>
                </c:pt>
                <c:pt idx="195">
                  <c:v>303</c:v>
                </c:pt>
                <c:pt idx="196">
                  <c:v>303</c:v>
                </c:pt>
                <c:pt idx="197">
                  <c:v>367</c:v>
                </c:pt>
                <c:pt idx="198">
                  <c:v>367</c:v>
                </c:pt>
                <c:pt idx="199">
                  <c:v>367</c:v>
                </c:pt>
                <c:pt idx="200">
                  <c:v>367</c:v>
                </c:pt>
                <c:pt idx="201">
                  <c:v>367</c:v>
                </c:pt>
                <c:pt idx="202">
                  <c:v>367</c:v>
                </c:pt>
                <c:pt idx="203">
                  <c:v>367</c:v>
                </c:pt>
                <c:pt idx="204">
                  <c:v>367</c:v>
                </c:pt>
                <c:pt idx="205">
                  <c:v>367</c:v>
                </c:pt>
                <c:pt idx="206">
                  <c:v>812</c:v>
                </c:pt>
                <c:pt idx="207">
                  <c:v>812</c:v>
                </c:pt>
                <c:pt idx="208">
                  <c:v>812</c:v>
                </c:pt>
                <c:pt idx="209">
                  <c:v>812</c:v>
                </c:pt>
                <c:pt idx="210">
                  <c:v>812</c:v>
                </c:pt>
                <c:pt idx="211">
                  <c:v>812</c:v>
                </c:pt>
                <c:pt idx="212">
                  <c:v>812</c:v>
                </c:pt>
                <c:pt idx="213">
                  <c:v>812</c:v>
                </c:pt>
                <c:pt idx="214">
                  <c:v>812</c:v>
                </c:pt>
                <c:pt idx="215">
                  <c:v>1083</c:v>
                </c:pt>
                <c:pt idx="216">
                  <c:v>1083</c:v>
                </c:pt>
                <c:pt idx="217">
                  <c:v>1083</c:v>
                </c:pt>
                <c:pt idx="218">
                  <c:v>1083</c:v>
                </c:pt>
                <c:pt idx="219">
                  <c:v>1083</c:v>
                </c:pt>
                <c:pt idx="220">
                  <c:v>1083</c:v>
                </c:pt>
                <c:pt idx="221">
                  <c:v>1083</c:v>
                </c:pt>
                <c:pt idx="222">
                  <c:v>1083</c:v>
                </c:pt>
                <c:pt idx="223">
                  <c:v>1083</c:v>
                </c:pt>
                <c:pt idx="224">
                  <c:v>1410</c:v>
                </c:pt>
                <c:pt idx="225">
                  <c:v>1410</c:v>
                </c:pt>
                <c:pt idx="226">
                  <c:v>1410</c:v>
                </c:pt>
                <c:pt idx="227">
                  <c:v>1410</c:v>
                </c:pt>
                <c:pt idx="228">
                  <c:v>1410</c:v>
                </c:pt>
                <c:pt idx="229">
                  <c:v>1410</c:v>
                </c:pt>
                <c:pt idx="230">
                  <c:v>1410</c:v>
                </c:pt>
                <c:pt idx="231">
                  <c:v>1410</c:v>
                </c:pt>
                <c:pt idx="232">
                  <c:v>1410</c:v>
                </c:pt>
              </c:numCache>
            </c:numRef>
          </c:xVal>
          <c:yVal>
            <c:numRef>
              <c:f>Аркуш5!$D$2:$D$234</c:f>
              <c:numCache>
                <c:formatCode>General</c:formatCode>
                <c:ptCount val="233"/>
                <c:pt idx="0">
                  <c:v>0.14564168903726984</c:v>
                </c:pt>
                <c:pt idx="1">
                  <c:v>1.1977120159797865</c:v>
                </c:pt>
                <c:pt idx="2">
                  <c:v>9.0454108642507389</c:v>
                </c:pt>
                <c:pt idx="3">
                  <c:v>18.977928615980147</c:v>
                </c:pt>
                <c:pt idx="4">
                  <c:v>23.418223551182695</c:v>
                </c:pt>
                <c:pt idx="5">
                  <c:v>41.447936697627448</c:v>
                </c:pt>
                <c:pt idx="6">
                  <c:v>44.041866170305028</c:v>
                </c:pt>
                <c:pt idx="7">
                  <c:v>50.572953540991307</c:v>
                </c:pt>
                <c:pt idx="8">
                  <c:v>43.646341658120505</c:v>
                </c:pt>
                <c:pt idx="9">
                  <c:v>0.52666714505101353</c:v>
                </c:pt>
                <c:pt idx="10">
                  <c:v>4.1897817443444412</c:v>
                </c:pt>
                <c:pt idx="11">
                  <c:v>23.757267090721466</c:v>
                </c:pt>
                <c:pt idx="12">
                  <c:v>44.17334140128402</c:v>
                </c:pt>
                <c:pt idx="13">
                  <c:v>54.332424663414272</c:v>
                </c:pt>
                <c:pt idx="14">
                  <c:v>78.890951778671663</c:v>
                </c:pt>
                <c:pt idx="15">
                  <c:v>91.507292989728384</c:v>
                </c:pt>
                <c:pt idx="16">
                  <c:v>105.78352300101274</c:v>
                </c:pt>
                <c:pt idx="17">
                  <c:v>109.3811792471985</c:v>
                </c:pt>
                <c:pt idx="18">
                  <c:v>0.89898430944822294</c:v>
                </c:pt>
                <c:pt idx="19">
                  <c:v>3.3272018122312468</c:v>
                </c:pt>
                <c:pt idx="20">
                  <c:v>30.191449462607789</c:v>
                </c:pt>
                <c:pt idx="21">
                  <c:v>53.497840671259972</c:v>
                </c:pt>
                <c:pt idx="22">
                  <c:v>65.719757009507276</c:v>
                </c:pt>
                <c:pt idx="23">
                  <c:v>91.66795282787038</c:v>
                </c:pt>
                <c:pt idx="24">
                  <c:v>105.49250688083565</c:v>
                </c:pt>
                <c:pt idx="25">
                  <c:v>124.28131097305378</c:v>
                </c:pt>
                <c:pt idx="26">
                  <c:v>122.63022664540287</c:v>
                </c:pt>
                <c:pt idx="27">
                  <c:v>0.75979257015043122</c:v>
                </c:pt>
                <c:pt idx="28">
                  <c:v>3.8183938390693068</c:v>
                </c:pt>
                <c:pt idx="29">
                  <c:v>28.314944980532118</c:v>
                </c:pt>
                <c:pt idx="30">
                  <c:v>51.491075764358008</c:v>
                </c:pt>
                <c:pt idx="31">
                  <c:v>61.49996846367641</c:v>
                </c:pt>
                <c:pt idx="32">
                  <c:v>88.746932127961514</c:v>
                </c:pt>
                <c:pt idx="33">
                  <c:v>103.72297946983093</c:v>
                </c:pt>
                <c:pt idx="34">
                  <c:v>121.0296518913033</c:v>
                </c:pt>
                <c:pt idx="35">
                  <c:v>121.49421979996549</c:v>
                </c:pt>
                <c:pt idx="36">
                  <c:v>1.3670122903767645</c:v>
                </c:pt>
                <c:pt idx="37">
                  <c:v>2.4799385768008571</c:v>
                </c:pt>
                <c:pt idx="38">
                  <c:v>6.0466164280644046</c:v>
                </c:pt>
                <c:pt idx="39">
                  <c:v>9.7925309478709934</c:v>
                </c:pt>
                <c:pt idx="40">
                  <c:v>41.095328926938166</c:v>
                </c:pt>
                <c:pt idx="41">
                  <c:v>63.804927796715972</c:v>
                </c:pt>
                <c:pt idx="42">
                  <c:v>70.594853059003327</c:v>
                </c:pt>
                <c:pt idx="43">
                  <c:v>108.18699384452482</c:v>
                </c:pt>
                <c:pt idx="44">
                  <c:v>83.814124072608223</c:v>
                </c:pt>
                <c:pt idx="45">
                  <c:v>131.42255950190744</c:v>
                </c:pt>
                <c:pt idx="46">
                  <c:v>117.89265837933505</c:v>
                </c:pt>
                <c:pt idx="47">
                  <c:v>173.4579082417637</c:v>
                </c:pt>
                <c:pt idx="48">
                  <c:v>139.15729455621999</c:v>
                </c:pt>
                <c:pt idx="49">
                  <c:v>212.53839255262042</c:v>
                </c:pt>
                <c:pt idx="50">
                  <c:v>164.53775413577938</c:v>
                </c:pt>
                <c:pt idx="51">
                  <c:v>258.76244847482121</c:v>
                </c:pt>
                <c:pt idx="52">
                  <c:v>179.55581657265003</c:v>
                </c:pt>
                <c:pt idx="53">
                  <c:v>277.88566817001282</c:v>
                </c:pt>
                <c:pt idx="54">
                  <c:v>1.1269200516209874</c:v>
                </c:pt>
                <c:pt idx="55">
                  <c:v>7.8457220454029963</c:v>
                </c:pt>
                <c:pt idx="56">
                  <c:v>51.396441031190896</c:v>
                </c:pt>
                <c:pt idx="57">
                  <c:v>85.363001034082515</c:v>
                </c:pt>
                <c:pt idx="58">
                  <c:v>100.7171650308896</c:v>
                </c:pt>
                <c:pt idx="59">
                  <c:v>135.29040503380537</c:v>
                </c:pt>
                <c:pt idx="60">
                  <c:v>164.24000575555755</c:v>
                </c:pt>
                <c:pt idx="61">
                  <c:v>198.0476032046609</c:v>
                </c:pt>
                <c:pt idx="62">
                  <c:v>213.55049102150491</c:v>
                </c:pt>
                <c:pt idx="63">
                  <c:v>0.90826064084613656</c:v>
                </c:pt>
                <c:pt idx="64">
                  <c:v>6.2069162048036182</c:v>
                </c:pt>
                <c:pt idx="65">
                  <c:v>44.414903817883911</c:v>
                </c:pt>
                <c:pt idx="66">
                  <c:v>80.489934453727244</c:v>
                </c:pt>
                <c:pt idx="67">
                  <c:v>97.101390077496021</c:v>
                </c:pt>
                <c:pt idx="68">
                  <c:v>134.61706573982917</c:v>
                </c:pt>
                <c:pt idx="69">
                  <c:v>158.69438978799423</c:v>
                </c:pt>
                <c:pt idx="70">
                  <c:v>190.23871418711258</c:v>
                </c:pt>
                <c:pt idx="71">
                  <c:v>201.4212248625046</c:v>
                </c:pt>
                <c:pt idx="72">
                  <c:v>2.152741864311797</c:v>
                </c:pt>
                <c:pt idx="73">
                  <c:v>8.5965027026189311</c:v>
                </c:pt>
                <c:pt idx="74">
                  <c:v>57.031958273352011</c:v>
                </c:pt>
                <c:pt idx="75">
                  <c:v>96.800496203794154</c:v>
                </c:pt>
                <c:pt idx="76">
                  <c:v>115.51078645209853</c:v>
                </c:pt>
                <c:pt idx="77">
                  <c:v>159.4543645111082</c:v>
                </c:pt>
                <c:pt idx="78">
                  <c:v>192.06775777852843</c:v>
                </c:pt>
                <c:pt idx="79">
                  <c:v>226.88590050987315</c:v>
                </c:pt>
                <c:pt idx="80">
                  <c:v>259.92319740019212</c:v>
                </c:pt>
                <c:pt idx="81">
                  <c:v>1.0702017890377098</c:v>
                </c:pt>
                <c:pt idx="82">
                  <c:v>6.7623980170914226</c:v>
                </c:pt>
                <c:pt idx="83">
                  <c:v>49.848604569080919</c:v>
                </c:pt>
                <c:pt idx="84">
                  <c:v>100.74840732761493</c:v>
                </c:pt>
                <c:pt idx="85">
                  <c:v>123.00320588773197</c:v>
                </c:pt>
                <c:pt idx="86">
                  <c:v>175.56772449527708</c:v>
                </c:pt>
                <c:pt idx="87">
                  <c:v>234.85963905758928</c:v>
                </c:pt>
                <c:pt idx="88">
                  <c:v>281.48799620199145</c:v>
                </c:pt>
                <c:pt idx="89">
                  <c:v>2.5190757870429779</c:v>
                </c:pt>
                <c:pt idx="90">
                  <c:v>11.287139754045128</c:v>
                </c:pt>
                <c:pt idx="91">
                  <c:v>67.388028518129275</c:v>
                </c:pt>
                <c:pt idx="92">
                  <c:v>111.24721295471063</c:v>
                </c:pt>
                <c:pt idx="93">
                  <c:v>127.64628495562317</c:v>
                </c:pt>
                <c:pt idx="94">
                  <c:v>180.07128331607734</c:v>
                </c:pt>
                <c:pt idx="95">
                  <c:v>215.54234299337961</c:v>
                </c:pt>
                <c:pt idx="96">
                  <c:v>259.65560246029105</c:v>
                </c:pt>
                <c:pt idx="97">
                  <c:v>286.27052780827671</c:v>
                </c:pt>
                <c:pt idx="98">
                  <c:v>1.9652554523156984</c:v>
                </c:pt>
                <c:pt idx="99">
                  <c:v>8.6860090481839123</c:v>
                </c:pt>
                <c:pt idx="100">
                  <c:v>59.468085570744329</c:v>
                </c:pt>
                <c:pt idx="101">
                  <c:v>102.2320187427692</c:v>
                </c:pt>
                <c:pt idx="102">
                  <c:v>121.6336779981598</c:v>
                </c:pt>
                <c:pt idx="103">
                  <c:v>167.18452515532138</c:v>
                </c:pt>
                <c:pt idx="104">
                  <c:v>205.85502922149365</c:v>
                </c:pt>
                <c:pt idx="105">
                  <c:v>246.91458584390799</c:v>
                </c:pt>
                <c:pt idx="106">
                  <c:v>275.83556275370614</c:v>
                </c:pt>
                <c:pt idx="107">
                  <c:v>1.299128221801032</c:v>
                </c:pt>
                <c:pt idx="108">
                  <c:v>7.0309098985477219</c:v>
                </c:pt>
                <c:pt idx="109">
                  <c:v>50.056528506697482</c:v>
                </c:pt>
                <c:pt idx="110">
                  <c:v>90.080236405578646</c:v>
                </c:pt>
                <c:pt idx="111">
                  <c:v>110.91815539047536</c:v>
                </c:pt>
                <c:pt idx="112">
                  <c:v>158.01869857296563</c:v>
                </c:pt>
                <c:pt idx="113">
                  <c:v>188.65983185901695</c:v>
                </c:pt>
                <c:pt idx="114">
                  <c:v>230.90810315755797</c:v>
                </c:pt>
                <c:pt idx="115">
                  <c:v>257.08097171619681</c:v>
                </c:pt>
                <c:pt idx="116">
                  <c:v>3.780989545715427</c:v>
                </c:pt>
                <c:pt idx="117">
                  <c:v>16.555126037393304</c:v>
                </c:pt>
                <c:pt idx="118">
                  <c:v>85.306022626903896</c:v>
                </c:pt>
                <c:pt idx="119">
                  <c:v>138.64681030304655</c:v>
                </c:pt>
                <c:pt idx="120">
                  <c:v>161.47809966231222</c:v>
                </c:pt>
                <c:pt idx="121">
                  <c:v>209.94119641058035</c:v>
                </c:pt>
                <c:pt idx="122">
                  <c:v>264.09429597480221</c:v>
                </c:pt>
                <c:pt idx="123">
                  <c:v>319.45686757434152</c:v>
                </c:pt>
                <c:pt idx="124">
                  <c:v>356.40486644903768</c:v>
                </c:pt>
                <c:pt idx="125">
                  <c:v>2.047610510060303</c:v>
                </c:pt>
                <c:pt idx="126">
                  <c:v>9.4335054194285757</c:v>
                </c:pt>
                <c:pt idx="127">
                  <c:v>64.345307568329048</c:v>
                </c:pt>
                <c:pt idx="128">
                  <c:v>110.29450445110044</c:v>
                </c:pt>
                <c:pt idx="129">
                  <c:v>131.20209173038214</c:v>
                </c:pt>
                <c:pt idx="130">
                  <c:v>180.92230398000174</c:v>
                </c:pt>
                <c:pt idx="131">
                  <c:v>223.81488066254462</c:v>
                </c:pt>
                <c:pt idx="132">
                  <c:v>270.74647039157304</c:v>
                </c:pt>
                <c:pt idx="133">
                  <c:v>314.01564351692065</c:v>
                </c:pt>
                <c:pt idx="134">
                  <c:v>2.8992013524504667</c:v>
                </c:pt>
                <c:pt idx="135">
                  <c:v>12.290353186084996</c:v>
                </c:pt>
                <c:pt idx="136">
                  <c:v>72.868934760081387</c:v>
                </c:pt>
                <c:pt idx="137">
                  <c:v>119.16632253099021</c:v>
                </c:pt>
                <c:pt idx="138">
                  <c:v>142.71135899213016</c:v>
                </c:pt>
                <c:pt idx="139">
                  <c:v>194.72992171960004</c:v>
                </c:pt>
                <c:pt idx="140">
                  <c:v>236.45034152008432</c:v>
                </c:pt>
                <c:pt idx="141">
                  <c:v>278.81131550394451</c:v>
                </c:pt>
                <c:pt idx="142">
                  <c:v>320.30722192896559</c:v>
                </c:pt>
                <c:pt idx="143">
                  <c:v>2.8793324092393413</c:v>
                </c:pt>
                <c:pt idx="144">
                  <c:v>12.975816820395105</c:v>
                </c:pt>
                <c:pt idx="145">
                  <c:v>86.575290924022767</c:v>
                </c:pt>
                <c:pt idx="146">
                  <c:v>147.17305988285804</c:v>
                </c:pt>
                <c:pt idx="147">
                  <c:v>176.87830725422569</c:v>
                </c:pt>
                <c:pt idx="148">
                  <c:v>236.87967674213607</c:v>
                </c:pt>
                <c:pt idx="149">
                  <c:v>294.13638996662729</c:v>
                </c:pt>
                <c:pt idx="150">
                  <c:v>362.89408797624776</c:v>
                </c:pt>
                <c:pt idx="151">
                  <c:v>404.68163573094722</c:v>
                </c:pt>
                <c:pt idx="152">
                  <c:v>3.8423914972440358</c:v>
                </c:pt>
                <c:pt idx="153">
                  <c:v>15.850454527338533</c:v>
                </c:pt>
                <c:pt idx="154">
                  <c:v>91.309625285388364</c:v>
                </c:pt>
                <c:pt idx="155">
                  <c:v>147.70442406417357</c:v>
                </c:pt>
                <c:pt idx="156">
                  <c:v>175.24721698405969</c:v>
                </c:pt>
                <c:pt idx="157">
                  <c:v>237.76142346452571</c:v>
                </c:pt>
                <c:pt idx="158">
                  <c:v>287.44246905368868</c:v>
                </c:pt>
                <c:pt idx="159">
                  <c:v>353.2140952884576</c:v>
                </c:pt>
                <c:pt idx="160">
                  <c:v>391.48292127475963</c:v>
                </c:pt>
                <c:pt idx="161">
                  <c:v>3.0092457771226124</c:v>
                </c:pt>
                <c:pt idx="162">
                  <c:v>16.631884292415918</c:v>
                </c:pt>
                <c:pt idx="163">
                  <c:v>117.33895519870072</c:v>
                </c:pt>
                <c:pt idx="164">
                  <c:v>208.60504900887483</c:v>
                </c:pt>
                <c:pt idx="165">
                  <c:v>248.54138884850903</c:v>
                </c:pt>
                <c:pt idx="166">
                  <c:v>343.12729759157196</c:v>
                </c:pt>
                <c:pt idx="167">
                  <c:v>413.6049936840954</c:v>
                </c:pt>
                <c:pt idx="168">
                  <c:v>537.22736199882388</c:v>
                </c:pt>
                <c:pt idx="169">
                  <c:v>587.28794456012133</c:v>
                </c:pt>
                <c:pt idx="170">
                  <c:v>2.8505650536484293</c:v>
                </c:pt>
                <c:pt idx="171">
                  <c:v>18.496914462818999</c:v>
                </c:pt>
                <c:pt idx="172">
                  <c:v>126.86685021868085</c:v>
                </c:pt>
                <c:pt idx="173">
                  <c:v>232.95188967401418</c:v>
                </c:pt>
                <c:pt idx="174">
                  <c:v>287.15950182761435</c:v>
                </c:pt>
                <c:pt idx="175">
                  <c:v>369.64586142289289</c:v>
                </c:pt>
                <c:pt idx="176">
                  <c:v>498.19415456900907</c:v>
                </c:pt>
                <c:pt idx="177">
                  <c:v>600.59026440638797</c:v>
                </c:pt>
                <c:pt idx="178">
                  <c:v>662.06600512091597</c:v>
                </c:pt>
                <c:pt idx="179">
                  <c:v>3.0084446715940132</c:v>
                </c:pt>
                <c:pt idx="180">
                  <c:v>15.318777503892715</c:v>
                </c:pt>
                <c:pt idx="181">
                  <c:v>95.902029812421475</c:v>
                </c:pt>
                <c:pt idx="182">
                  <c:v>157.86304593480529</c:v>
                </c:pt>
                <c:pt idx="183">
                  <c:v>186.79455312401225</c:v>
                </c:pt>
                <c:pt idx="184">
                  <c:v>250.03822926031259</c:v>
                </c:pt>
                <c:pt idx="185">
                  <c:v>315.49329925121117</c:v>
                </c:pt>
                <c:pt idx="186">
                  <c:v>376.52162968830936</c:v>
                </c:pt>
                <c:pt idx="187">
                  <c:v>434.20794301475553</c:v>
                </c:pt>
                <c:pt idx="188">
                  <c:v>4.4108590165673061</c:v>
                </c:pt>
                <c:pt idx="189">
                  <c:v>18.36182727045367</c:v>
                </c:pt>
                <c:pt idx="190">
                  <c:v>101.02053363952024</c:v>
                </c:pt>
                <c:pt idx="191">
                  <c:v>161.36518230896465</c:v>
                </c:pt>
                <c:pt idx="192">
                  <c:v>198.2582782226622</c:v>
                </c:pt>
                <c:pt idx="193">
                  <c:v>260.0598345787152</c:v>
                </c:pt>
                <c:pt idx="194">
                  <c:v>322.70319262543319</c:v>
                </c:pt>
                <c:pt idx="195">
                  <c:v>389.82441732294387</c:v>
                </c:pt>
                <c:pt idx="196">
                  <c:v>437.51686287607708</c:v>
                </c:pt>
                <c:pt idx="197">
                  <c:v>3.5809335980103381</c:v>
                </c:pt>
                <c:pt idx="198">
                  <c:v>14.765636066904229</c:v>
                </c:pt>
                <c:pt idx="199">
                  <c:v>79.526236026769723</c:v>
                </c:pt>
                <c:pt idx="200">
                  <c:v>129.21122765131247</c:v>
                </c:pt>
                <c:pt idx="201">
                  <c:v>150.99847310860252</c:v>
                </c:pt>
                <c:pt idx="202">
                  <c:v>204.98319911263846</c:v>
                </c:pt>
                <c:pt idx="203">
                  <c:v>252.06167768813552</c:v>
                </c:pt>
                <c:pt idx="204">
                  <c:v>305.32904388234965</c:v>
                </c:pt>
                <c:pt idx="205">
                  <c:v>342.53396351247017</c:v>
                </c:pt>
                <c:pt idx="206">
                  <c:v>12.980720841099222</c:v>
                </c:pt>
                <c:pt idx="207">
                  <c:v>50.625125946838629</c:v>
                </c:pt>
                <c:pt idx="208">
                  <c:v>253.75688221183799</c:v>
                </c:pt>
                <c:pt idx="209">
                  <c:v>432.67745830942789</c:v>
                </c:pt>
                <c:pt idx="210">
                  <c:v>528.90788793780666</c:v>
                </c:pt>
                <c:pt idx="211">
                  <c:v>679.82207889706308</c:v>
                </c:pt>
                <c:pt idx="212">
                  <c:v>879.41854583320571</c:v>
                </c:pt>
                <c:pt idx="213">
                  <c:v>1077.8012915666304</c:v>
                </c:pt>
                <c:pt idx="214">
                  <c:v>1243.5572126952654</c:v>
                </c:pt>
                <c:pt idx="215">
                  <c:v>19.418748690940543</c:v>
                </c:pt>
                <c:pt idx="216">
                  <c:v>73.946831289791433</c:v>
                </c:pt>
                <c:pt idx="217">
                  <c:v>311.72547832467927</c:v>
                </c:pt>
                <c:pt idx="218">
                  <c:v>520.6396815486936</c:v>
                </c:pt>
                <c:pt idx="219">
                  <c:v>617.61246009256331</c:v>
                </c:pt>
                <c:pt idx="220">
                  <c:v>856.18579631218654</c:v>
                </c:pt>
                <c:pt idx="221">
                  <c:v>1114.9456890482115</c:v>
                </c:pt>
                <c:pt idx="222">
                  <c:v>1398.8773583081891</c:v>
                </c:pt>
                <c:pt idx="223">
                  <c:v>1678.7031901704572</c:v>
                </c:pt>
                <c:pt idx="224">
                  <c:v>17.031840124767463</c:v>
                </c:pt>
                <c:pt idx="225">
                  <c:v>75.724866406038871</c:v>
                </c:pt>
                <c:pt idx="226">
                  <c:v>343.62090866902918</c:v>
                </c:pt>
                <c:pt idx="227">
                  <c:v>554.4380819069977</c:v>
                </c:pt>
                <c:pt idx="228">
                  <c:v>660.44258356096816</c:v>
                </c:pt>
                <c:pt idx="229">
                  <c:v>898.90967753324912</c:v>
                </c:pt>
                <c:pt idx="230">
                  <c:v>1125.6054756237384</c:v>
                </c:pt>
                <c:pt idx="231">
                  <c:v>1393.8756195519375</c:v>
                </c:pt>
                <c:pt idx="232">
                  <c:v>1648.3002468792645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E-48CD-BCEF-ABE1D7A7D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00160"/>
        <c:axId val="208794880"/>
      </c:scatterChart>
      <c:valAx>
        <c:axId val="20880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794880"/>
        <c:crosses val="autoZero"/>
        <c:crossBetween val="midCat"/>
      </c:valAx>
      <c:valAx>
        <c:axId val="2087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88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366175967134543"/>
          <c:y val="0.12503998392413979"/>
          <c:w val="0.81845997945908933"/>
          <c:h val="0.79675265499892622"/>
        </c:manualLayout>
      </c:layout>
      <c:scatterChart>
        <c:scatterStyle val="lineMarker"/>
        <c:varyColors val="0"/>
        <c:ser>
          <c:idx val="0"/>
          <c:order val="0"/>
          <c:tx>
            <c:strRef>
              <c:f>Аркуш1!$N$1</c:f>
              <c:strCache>
                <c:ptCount val="1"/>
                <c:pt idx="0">
                  <c:v>S/sum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0BC-4C48-BE6A-6B63373218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0BC-4C48-BE6A-6B63373218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0BC-4C48-BE6A-6B63373218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0BC-4C48-BE6A-6B63373218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0BC-4C48-BE6A-6B63373218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0BC-4C48-BE6A-6B63373218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0BC-4C48-BE6A-6B63373218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0BC-4C48-BE6A-6B633732185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0BC-4C48-BE6A-6B633732185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0BC-4C48-BE6A-6B633732185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0BC-4C48-BE6A-6B633732185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0BC-4C48-BE6A-6B633732185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0BC-4C48-BE6A-6B633732185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0BC-4C48-BE6A-6B633732185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0BC-4C48-BE6A-6B633732185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0BC-4C48-BE6A-6B633732185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0BC-4C48-BE6A-6B633732185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0BC-4C48-BE6A-6B633732185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0BC-4C48-BE6A-6B633732185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0BC-4C48-BE6A-6B633732185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0BC-4C48-BE6A-6B633732185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0BC-4C48-BE6A-6B633732185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0BC-4C48-BE6A-6B633732185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0BC-4C48-BE6A-6B633732185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0BC-4C48-BE6A-6B633732185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0BC-4C48-BE6A-6B633732185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0BC-4C48-BE6A-6B633732185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0BC-4C48-BE6A-6B633732185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0BC-4C48-BE6A-6B633732185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0BC-4C48-BE6A-6B633732185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0BC-4C48-BE6A-6B633732185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0BC-4C48-BE6A-6B633732185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0BC-4C48-BE6A-6B633732185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0BC-4C48-BE6A-6B633732185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0BC-4C48-BE6A-6B633732185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0BC-4C48-BE6A-6B633732185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0BC-4C48-BE6A-6B633732185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0BC-4C48-BE6A-6B633732185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0BC-4C48-BE6A-6B633732185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0BC-4C48-BE6A-6B633732185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0BC-4C48-BE6A-6B633732185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0BC-4C48-BE6A-6B633732185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0BC-4C48-BE6A-6B633732185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0BC-4C48-BE6A-6B633732185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0BC-4C48-BE6A-6B633732185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0BC-4C48-BE6A-6B633732185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0BC-4C48-BE6A-6B633732185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0BC-4C48-BE6A-6B633732185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0BC-4C48-BE6A-6B633732185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0BC-4C48-BE6A-6B633732185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0BC-4C48-BE6A-6B633732185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0BC-4C48-BE6A-6B633732185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0BC-4C48-BE6A-6B633732185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0BC-4C48-BE6A-6B633732185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0BC-4C48-BE6A-6B633732185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0BC-4C48-BE6A-6B633732185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0BC-4C48-BE6A-6B633732185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0BC-4C48-BE6A-6B633732185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0BC-4C48-BE6A-6B633732185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0BC-4C48-BE6A-6B633732185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0BC-4C48-BE6A-6B633732185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0BC-4C48-BE6A-6B633732185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0BC-4C48-BE6A-6B633732185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0BC-4C48-BE6A-6B633732185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0BC-4C48-BE6A-6B633732185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0BC-4C48-BE6A-6B633732185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0BC-4C48-BE6A-6B633732185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0BC-4C48-BE6A-6B633732185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60BC-4C48-BE6A-6B633732185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60BC-4C48-BE6A-6B633732185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60BC-4C48-BE6A-6B633732185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60BC-4C48-BE6A-6B633732185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ACAD39D-9464-4E26-9D55-1A91E84DE44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60BC-4C48-BE6A-6B633732185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AACD569-DE22-4009-A9B8-5D931DCA05E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60BC-4C48-BE6A-6B633732185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98CD4C8-6E9C-43DB-A3BD-94937407146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60BC-4C48-BE6A-6B633732185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677F2D5-1F90-4CC6-BF11-184EF5429FC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60BC-4C48-BE6A-6B633732185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FA93DCD-9818-4BE5-9C83-F7ECD8593A8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60BC-4C48-BE6A-6B633732185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AF6B335-03AB-4C42-BCBD-A1B886FB535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60BC-4C48-BE6A-6B633732185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D8D5530-3BFB-438C-A557-DB089315A29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60BC-4C48-BE6A-6B633732185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194699E-FD41-4923-BD46-15EC8BFD59A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60BC-4C48-BE6A-6B633732185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3CBFA02-956D-4CA6-BEC5-F51530E3812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60BC-4C48-BE6A-6B633732185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59FB7EB-7614-4AC0-A69F-6242917B92A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60BC-4C48-BE6A-6B633732185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BEEC18C-AED1-4F1E-A328-ECF4E4D7034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60BC-4C48-BE6A-6B633732185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629613E-848C-451D-B877-7975ED24AB6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60BC-4C48-BE6A-6B633732185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8C5A427-CFF1-4F56-85A1-F4D935DEF52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60BC-4C48-BE6A-6B633732185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FDFAF2B-44E2-4DCD-8DA6-EDEF7760A4F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60BC-4C48-BE6A-6B633732185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CB3A8AC-9709-4D69-90C7-3B483840473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60BC-4C48-BE6A-6B633732185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53E6BE7A-F752-4CA7-B910-2234A41EA46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60BC-4C48-BE6A-6B633732185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F87DF69-B1B6-4687-993B-E8086CB6A08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60BC-4C48-BE6A-6B633732185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FDCF7F6-3985-453F-ABE6-BF1204CBA81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60BC-4C48-BE6A-6B633732185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E4383981-1142-41EE-A56C-9681116B04E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60BC-4C48-BE6A-6B633732185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6D56C8B4-C27E-45C6-B726-560FE81F068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60BC-4C48-BE6A-6B633732185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57A91F9-9456-4488-BF8F-3ACF8F57EC7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60BC-4C48-BE6A-6B633732185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D2E7926-DE70-4C25-AE6E-99BBF59D4FC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60BC-4C48-BE6A-6B633732185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0D5CAD04-D526-414A-B210-B97BE915E64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60BC-4C48-BE6A-6B633732185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06C4179-25A8-405A-937D-78676B7D61F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60BC-4C48-BE6A-6B633732185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D442062-91B3-4520-883C-7F6BE697333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60BC-4C48-BE6A-6B633732185E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964904E-62D1-4FF8-BBAF-2BBFCD2C1D2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60BC-4C48-BE6A-6B633732185E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8FAD8CE0-1C23-4CA1-A5F2-36313E77BE8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60BC-4C48-BE6A-6B633732185E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E90B818C-8FA9-426F-B302-B2192F15679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60BC-4C48-BE6A-6B633732185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276A062-CD83-476A-B592-5EB8A62808E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60BC-4C48-BE6A-6B633732185E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75F107EF-504B-425D-BEBC-02E29613901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60BC-4C48-BE6A-6B633732185E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A9BC1943-105D-4A85-9F0D-A056E914825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60BC-4C48-BE6A-6B633732185E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F7CC8942-DFEF-44CF-8948-09DD06FBCAF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60BC-4C48-BE6A-6B633732185E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0CB0E35-0778-41C8-B4B1-7774DC4D758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60BC-4C48-BE6A-6B633732185E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2F327D6B-568E-4B7A-94B9-BB8D702EC92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60BC-4C48-BE6A-6B633732185E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F8F2830-83A9-466E-A38D-4B38C7A0091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60BC-4C48-BE6A-6B633732185E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8F24292-DDD1-443A-AE48-325ABE23C00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60BC-4C48-BE6A-6B633732185E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194C1F1B-4FC8-45C6-A96E-7B3640B395D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60BC-4C48-BE6A-6B633732185E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5F60EBB-FC34-4946-B61E-53869530D28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60BC-4C48-BE6A-6B633732185E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6A09BED3-3F8A-4461-863E-E9DD3A817A08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60BC-4C48-BE6A-6B633732185E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17DB98E3-DA86-4F0A-9334-31A36731D5F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60BC-4C48-BE6A-6B633732185E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0CEFA9CE-4177-4026-83D4-C3D0B51D0EF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60BC-4C48-BE6A-6B633732185E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1F170EB0-93ED-4D13-9C33-98BFB8E083C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60BC-4C48-BE6A-6B633732185E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0FFBE294-9EFC-474E-965D-DD2DE2DB5A0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60BC-4C48-BE6A-6B633732185E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0E726822-CF6C-4054-A89C-111119665B0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60BC-4C48-BE6A-6B633732185E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4C8F0CB3-55C9-464B-9E67-95BE18D6116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60BC-4C48-BE6A-6B633732185E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DA7C3C0-D78F-4971-8075-EFCE5DDF40C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60BC-4C48-BE6A-6B633732185E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A403B282-4D74-46B3-BF9C-FEE72F7D2FA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60BC-4C48-BE6A-6B633732185E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CC81E173-F6F1-45CE-B625-63458C3AD11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60BC-4C48-BE6A-6B633732185E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A05EA620-7660-454D-B085-BC6787F1368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60BC-4C48-BE6A-6B633732185E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031108F1-BC8B-4745-89B1-C4191B0B4AC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60BC-4C48-BE6A-6B633732185E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9FA7E381-2450-408A-8FF7-FA8F0E828E8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60BC-4C48-BE6A-6B633732185E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15835D45-6114-4F73-A511-62CB1C8B5FD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60BC-4C48-BE6A-6B633732185E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40C62131-2D21-4857-A1E2-3A1DBF5D7E2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60BC-4C48-BE6A-6B633732185E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FC31E79F-3E1B-4E6D-BD27-F5EF6D3D8B4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60BC-4C48-BE6A-6B633732185E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2697CF74-2B04-44BC-A3DA-0FD74172ED2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60BC-4C48-BE6A-6B633732185E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F83B98A9-C538-493F-AE91-A6FC04620CD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60BC-4C48-BE6A-6B633732185E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3C4F73E9-DBEB-48BC-936D-D37E3537C0C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60BC-4C48-BE6A-6B633732185E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2278436E-96C9-4E91-B822-3E7EA0DEA78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60BC-4C48-BE6A-6B633732185E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EFBFABFE-D598-4FAB-A3ED-0EABD22C05A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60BC-4C48-BE6A-6B633732185E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3F463A5A-D623-44BE-A4D0-09D64449A59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60BC-4C48-BE6A-6B633732185E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A6EABB5E-54A0-4F6E-B60E-B8300441289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60BC-4C48-BE6A-6B633732185E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BE46CA9A-A41B-450C-929F-2B1F19B3C70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60BC-4C48-BE6A-6B633732185E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CE9A931D-47E0-492B-8D94-20BD190C219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60BC-4C48-BE6A-6B633732185E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CAACFE63-7CFB-446D-96AA-A16B2D3B330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60BC-4C48-BE6A-6B633732185E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662B8E4B-61A6-4564-9467-3FF6395D0FC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60BC-4C48-BE6A-6B633732185E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4DD49C2-C201-403D-980A-11D6FF68CC4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60BC-4C48-BE6A-6B633732185E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D963D4FD-880E-4AF9-AD33-F589862234D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60BC-4C48-BE6A-6B633732185E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AFF7A74B-D298-40EE-AE15-DFF78E324F6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60BC-4C48-BE6A-6B633732185E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62231384-714C-4AB6-91B0-2BE0B529D1D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60BC-4C48-BE6A-6B633732185E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053D7B8F-3F97-4154-BFB2-E853EFC8896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60BC-4C48-BE6A-6B633732185E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9DCACC6C-149B-4EA9-9E46-D1BCBE79971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60BC-4C48-BE6A-6B633732185E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8E225886-75EE-436D-9FDE-2CB10180F0A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60BC-4C48-BE6A-6B633732185E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fld id="{882E3E04-B66D-4D05-B004-7C328C8D206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60BC-4C48-BE6A-6B633732185E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fld id="{0AFB4283-9070-4509-A182-F1B997AAFE3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60BC-4C48-BE6A-6B633732185E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fld id="{35DB5E47-BF3B-475F-9C40-79963E701B0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60BC-4C48-BE6A-6B633732185E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fld id="{375B90B1-28CC-4366-8B77-F859DA00F28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60BC-4C48-BE6A-6B633732185E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fld id="{2F80E1C1-1590-4757-BB05-72D0F75DE1C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60BC-4C48-BE6A-6B633732185E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fld id="{4B8AB17F-F35A-46A6-B71F-DB7BE57DCE28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60BC-4C48-BE6A-6B633732185E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fld id="{81EBE532-7444-4F03-A7E3-EAE5A13709E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60BC-4C48-BE6A-6B633732185E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fld id="{675110C6-9D73-40A1-8857-DE2D7213078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60BC-4C48-BE6A-6B633732185E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fld id="{472E8D36-D73E-4881-9A83-6D3654A72EC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60BC-4C48-BE6A-6B633732185E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fld id="{6F3DECDA-327F-487D-AE8C-3B0EEA46E91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60BC-4C48-BE6A-6B633732185E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fld id="{1069D12D-D1BF-484E-9247-DE8E76705FF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60BC-4C48-BE6A-6B633732185E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fld id="{E1C48FB4-B43E-43EC-A30B-F9B1F465BEB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60BC-4C48-BE6A-6B633732185E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fld id="{3392E838-C50A-4A71-9C3C-F612757E6BD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60BC-4C48-BE6A-6B633732185E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fld id="{7A211697-A0C9-494A-BE93-EACB142C557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60BC-4C48-BE6A-6B633732185E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fld id="{46AEC2D2-EF98-42DF-B6B4-9D1A8E9B618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60BC-4C48-BE6A-6B633732185E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fld id="{1B55D3E1-DE96-4518-964A-DBBCC6186C5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60BC-4C48-BE6A-6B633732185E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fld id="{92E20121-31DE-4C4B-B66C-3694A0B861A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60BC-4C48-BE6A-6B633732185E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fld id="{948A81A7-AAAB-4ADC-9B7F-1491949C64B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60BC-4C48-BE6A-6B633732185E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fld id="{0826D8B8-FF4B-4141-9DDE-3CE225DEDC9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60BC-4C48-BE6A-6B633732185E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fld id="{B4FD5475-8856-4725-88AC-D826444A420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60BC-4C48-BE6A-6B633732185E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fld id="{AB3F3106-8479-4345-A538-FBB8D36DE04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60BC-4C48-BE6A-6B633732185E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fld id="{C3B9FFD0-66A6-4F0D-9181-457C8F9110F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60BC-4C48-BE6A-6B633732185E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fld id="{EC48F9C6-D566-44AB-94E1-F69BE191777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60BC-4C48-BE6A-6B633732185E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fld id="{74E2A8AE-0B17-4B86-96D0-5D87EE1DA33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60BC-4C48-BE6A-6B633732185E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fld id="{6EDE4017-A29F-4891-87FA-13C46B827F4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60BC-4C48-BE6A-6B633732185E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fld id="{0F0B24E3-CE2A-4E3B-93CE-72DA786956D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60BC-4C48-BE6A-6B633732185E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fld id="{9E4383B5-2956-47C3-A842-589F6F028EB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60BC-4C48-BE6A-6B633732185E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fld id="{A86AF204-863E-4A7C-B65A-844BFAC66E7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60BC-4C48-BE6A-6B633732185E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fld id="{23782877-3E6A-4F06-85E3-097C47F4EFF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60BC-4C48-BE6A-6B633732185E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fld id="{B48BBD9E-AAF6-447B-9803-20526C4C153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60BC-4C48-BE6A-6B633732185E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fld id="{B8A3D427-17E7-4F09-AC0F-E941FBA0369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60BC-4C48-BE6A-6B633732185E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fld id="{AF061834-C4F8-462C-965C-9E7977E0A60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60BC-4C48-BE6A-6B633732185E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fld id="{7CEE9910-BD87-4FF3-A6B9-155DC43EE39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60BC-4C48-BE6A-6B633732185E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fld id="{9B5B6E3F-689B-4E69-8B63-89215376B37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60BC-4C48-BE6A-6B633732185E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fld id="{B7C385FC-CB83-4CFE-9C54-6D40530D34F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60BC-4C48-BE6A-6B633732185E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fld id="{BC373BAB-396D-43D4-93B9-F675F0603D8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60BC-4C48-BE6A-6B633732185E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fld id="{2397415A-402A-4340-99D3-1EC9FD1CD3C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60BC-4C48-BE6A-6B633732185E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fld id="{30D790B2-6F99-433D-B610-E9F0E0C06E7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60BC-4C48-BE6A-6B633732185E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fld id="{4C7FD56C-BF24-4D6E-A031-D4D8D68E9FB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60BC-4C48-BE6A-6B633732185E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fld id="{B8BEEA94-59F0-4569-83BF-BA796B66928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60BC-4C48-BE6A-6B633732185E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fld id="{A586905F-71E8-461A-846B-520A84974D0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60BC-4C48-BE6A-6B633732185E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fld id="{F8D22A5B-0B9F-4CE5-8143-053CB989FD7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60BC-4C48-BE6A-6B633732185E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fld id="{4192A36F-5112-4E48-8ABC-549B388625B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60BC-4C48-BE6A-6B633732185E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fld id="{B5974C94-F267-4356-9DA2-5EE5B1FFF31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60BC-4C48-BE6A-6B633732185E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fld id="{F1E5EF1C-04F4-468D-B19C-7E1CEB0811D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60BC-4C48-BE6A-6B633732185E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fld id="{3D43049F-E926-4E41-977B-92472B40E74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60BC-4C48-BE6A-6B633732185E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fld id="{7E41B5B6-C72B-44C3-A699-B2EFDD64B94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60BC-4C48-BE6A-6B633732185E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fld id="{E964CB16-FCCA-4CB5-A179-77BCAD11B74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60BC-4C48-BE6A-6B633732185E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fld id="{F6D3E4C6-C72A-4B8C-AA3A-36C4BB58F278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60BC-4C48-BE6A-6B633732185E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fld id="{0EA22182-DDCA-401C-B8FB-990EF65564D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60BC-4C48-BE6A-6B633732185E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fld id="{B2A0E8B0-6A02-48AC-A4D0-11755272A47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60BC-4C48-BE6A-6B633732185E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fld id="{38AB2A06-AE1F-486F-ADF8-D965736BECD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60BC-4C48-BE6A-6B633732185E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fld id="{EFC7E132-9878-4165-8EEF-C59CD2EB37F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60BC-4C48-BE6A-6B633732185E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fld id="{8591C75D-75E9-479D-BB7F-D13842EF6C4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60BC-4C48-BE6A-6B633732185E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fld id="{22582AF0-3D91-427A-8B3B-510032B531F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60BC-4C48-BE6A-6B633732185E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fld id="{04AF5777-D7DD-403D-865F-1EFBDB49BDA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60BC-4C48-BE6A-6B633732185E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fld id="{3146750C-3B13-41B4-9CBA-42F718E9A1E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60BC-4C48-BE6A-6B633732185E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fld id="{A5400181-D009-4F8B-BD60-5BA1E699CAB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60BC-4C48-BE6A-6B633732185E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fld id="{E8C06A0D-2BA7-4674-B4C2-B0156EA3973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60BC-4C48-BE6A-6B633732185E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fld id="{A68C7AE1-EB3C-424B-95CF-CECAD2D8DA9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60BC-4C48-BE6A-6B633732185E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fld id="{C2E0E609-FB77-4FFF-B1CC-54F6C623497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60BC-4C48-BE6A-6B633732185E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fld id="{0B77C032-B156-4A12-833F-29F564F5A1C8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60BC-4C48-BE6A-6B633732185E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fld id="{8091F0E7-50F3-4A70-94F1-ECD1C3BA7AA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60BC-4C48-BE6A-6B633732185E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fld id="{A198AC1E-9086-499A-A052-64259BA3BAB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60BC-4C48-BE6A-6B633732185E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fld id="{F978D4DB-8409-4A1F-BE9C-4915612AA42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60BC-4C48-BE6A-6B633732185E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fld id="{3A8CCC75-54B5-43CF-97DF-389F2955D6F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60BC-4C48-BE6A-6B633732185E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fld id="{4DDFDC4F-FFFD-4247-9BAA-8DA3979E719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60BC-4C48-BE6A-6B633732185E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fld id="{36EDDD8D-55D8-4BC7-BE44-B8188F51B5E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60BC-4C48-BE6A-6B633732185E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fld id="{A8010B5C-5E4A-4B40-9618-5D0F453BB278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60BC-4C48-BE6A-6B633732185E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fld id="{3EB68823-7140-4EAA-953E-8DDBB352DDB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60BC-4C48-BE6A-6B633732185E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fld id="{61A44E29-07E6-4A97-946F-53AEAF9B9CF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60BC-4C48-BE6A-6B633732185E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fld id="{E3E57E0E-EBEA-4177-87FA-C4C5550BA65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60BC-4C48-BE6A-6B633732185E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fld id="{07D6D5A4-2ECD-433D-AA72-7B1ED7F9BE8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60BC-4C48-BE6A-6B633732185E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fld id="{6FF38243-6E41-436B-BEE0-63144E94F44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60BC-4C48-BE6A-6B633732185E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fld id="{7BAC0D7E-CF69-423B-85A2-F65FEE8D0CA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60BC-4C48-BE6A-6B633732185E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fld id="{08D7BA80-1D3A-499E-8409-F00773B4C45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60BC-4C48-BE6A-6B633732185E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fld id="{715D9A58-AE8E-4908-845B-D07EB9D634F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60BC-4C48-BE6A-6B633732185E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fld id="{D8F0B057-D37A-4B0D-91EF-DB5A5E2F74D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60BC-4C48-BE6A-6B633732185E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fld id="{8C255E89-A29B-4FDF-99DC-5B688D5D562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60BC-4C48-BE6A-6B633732185E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fld id="{D97344A8-6E46-44C2-B13C-A53537F0DC1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60BC-4C48-BE6A-6B633732185E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fld id="{A3812DC9-CAD8-4323-84B3-B7C5876477F8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60BC-4C48-BE6A-6B633732185E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fld id="{7670833C-38DD-41C9-A9C2-83A4EFF04C0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60BC-4C48-BE6A-6B633732185E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fld id="{4778F80E-4E35-44E6-8330-859FF483523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60BC-4C48-BE6A-6B633732185E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fld id="{B28CE81A-D3A4-4C7B-A61D-DE830476763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60BC-4C48-BE6A-6B633732185E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fld id="{C0B6A35D-6C30-42BB-98B6-A6909842665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60BC-4C48-BE6A-6B633732185E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fld id="{22266B04-34AA-43F5-889C-520C469FF8E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60BC-4C48-BE6A-6B633732185E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fld id="{1969817C-C5A4-43BE-8128-9F55EF680AD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60BC-4C48-BE6A-6B633732185E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fld id="{9A6812E3-23A8-4007-B86B-2F0DDF066E4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60BC-4C48-BE6A-6B633732185E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fld id="{5AAAE89F-385B-4810-A4E6-910516895EB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60BC-4C48-BE6A-6B633732185E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fld id="{0B6CDD29-33C9-406A-B088-487C13AEE05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60BC-4C48-BE6A-6B633732185E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fld id="{F84F74BC-A1A5-44EA-8C4E-6AC69199494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60BC-4C48-BE6A-6B633732185E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fld id="{4B49E1A0-BF7E-434A-9C28-9CD394518E8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60BC-4C48-BE6A-6B633732185E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fld id="{3EE1DE77-E656-4AB0-82B5-37F9C328BED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60BC-4C48-BE6A-6B633732185E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fld id="{43C2AD65-CEC7-4895-A3C5-DA69E49FC18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60BC-4C48-BE6A-6B633732185E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fld id="{ACE02E6C-8025-4C80-B59F-24CCE317D93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60BC-4C48-BE6A-6B633732185E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fld id="{7D6F06E6-72C2-4BE0-9EDD-CC534B7B80A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60BC-4C48-BE6A-6B633732185E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fld id="{1D24E33D-E53C-4B60-82A5-BB7BC70D761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60BC-4C48-BE6A-6B633732185E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fld id="{A8632A51-48F1-45B2-8084-231AA34C659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60BC-4C48-BE6A-6B633732185E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fld id="{9233C200-2399-442D-8175-144893E6324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60BC-4C48-BE6A-6B633732185E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fld id="{9515906C-5D04-4719-AB5F-97EA18C6175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60BC-4C48-BE6A-6B633732185E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fld id="{F79D80D5-2BB1-4BDC-9945-F9AD7D2CDDE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60BC-4C48-BE6A-6B633732185E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fld id="{244BCFF8-9A99-468A-85FC-0924DD3183F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60BC-4C48-BE6A-6B633732185E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fld id="{E33D32F7-A616-4CBD-A3DD-F612B55A8B8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60BC-4C48-BE6A-6B633732185E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fld id="{86FAD5AB-9838-48A3-9F90-23111874A2C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60BC-4C48-BE6A-6B633732185E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fld id="{B899DC5E-35EA-4BA2-8C1B-78217B98CA3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60BC-4C48-BE6A-6B633732185E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fld id="{3D1AF4EA-848F-477B-A314-9C75E010E89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60BC-4C48-BE6A-6B633732185E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fld id="{7715EC53-34DE-491D-B01E-8148934C52B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60BC-4C48-BE6A-6B633732185E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fld id="{9ADD5CD9-1FD3-46CF-ADF1-D79F99E785F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60BC-4C48-BE6A-6B633732185E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fld id="{002ABA17-B217-4DE1-9F74-B38D4CE5C3D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60BC-4C48-BE6A-6B633732185E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fld id="{180B4F88-56C0-4101-A23B-7578D5682BF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60BC-4C48-BE6A-6B633732185E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fld id="{E800E502-6AF3-4065-83DA-A676E9D0827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60BC-4C48-BE6A-6B633732185E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fld id="{6FAA2817-B7EF-49AA-ACD2-1622727BA29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60BC-4C48-BE6A-6B633732185E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fld id="{877FEA8A-50A2-4191-A636-71811A97EB9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60BC-4C48-BE6A-6B633732185E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fld id="{0FE38B60-69F1-4E9C-A37B-A7C77B4FC0D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60BC-4C48-BE6A-6B633732185E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fld id="{45FBBEBC-A899-4DE8-A4E8-E52A27E3D32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60BC-4C48-BE6A-6B633732185E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fld id="{455A52DF-9154-4A91-BA9A-C649612C985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60BC-4C48-BE6A-6B633732185E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fld id="{57183D07-A27D-4F67-B8F7-AB87D7D428E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60BC-4C48-BE6A-6B633732185E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fld id="{991608FD-EEFA-4122-839B-F654A19424E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60BC-4C48-BE6A-6B633732185E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fld id="{8C1CF7FE-9234-44F5-850A-3AEB981200F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60BC-4C48-BE6A-6B633732185E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fld id="{FE92236B-2E20-4416-ADCB-32D5EC73B35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60BC-4C48-BE6A-6B633732185E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fld id="{F165F408-9EB9-440E-9523-2FFB1FAAA63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60BC-4C48-BE6A-6B633732185E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fld id="{BF2135B6-0F48-4FF1-B77E-F0D13A34045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60BC-4C48-BE6A-6B633732185E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fld id="{7F7B0E93-37EB-4A11-A631-C95EC45B6F5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60BC-4C48-BE6A-6B633732185E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fld id="{27DB7722-8AD6-4B46-9699-1F6720014E4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60BC-4C48-BE6A-6B633732185E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fld id="{CCE7CE2B-445E-4070-B939-0A741FACFA0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60BC-4C48-BE6A-6B633732185E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fld id="{314F64FB-56B4-4775-86DB-2595D64A05C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60BC-4C48-BE6A-6B633732185E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fld id="{1A744C3C-2240-4AAB-B2D4-559CD1C3915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60BC-4C48-BE6A-6B633732185E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fld id="{D97B33AF-24CD-4905-B488-477550A6074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60BC-4C48-BE6A-6B633732185E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fld id="{5F7D9929-464D-48D3-A5A8-C1BFC05F1BFF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60BC-4C48-BE6A-6B633732185E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fld id="{AD66A99B-DFA7-4C3A-AF19-C1143BACEDB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60BC-4C48-BE6A-6B633732185E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fld id="{8B4BB8E6-0BBC-48E6-AEE4-7111B4C7B99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60BC-4C48-BE6A-6B633732185E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fld id="{5A1EA38E-C2CF-4AF0-8ACA-324B0E6FE06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60BC-4C48-BE6A-6B633732185E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fld id="{8D63676D-2B0F-4A6B-8915-5155AA8C0DF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60BC-4C48-BE6A-6B633732185E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fld id="{70D87239-5437-496E-A2CA-1F33184A401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60BC-4C48-BE6A-6B633732185E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fld id="{98E7DC5A-EEA9-4CB6-9D35-439D02F644F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60BC-4C48-BE6A-6B633732185E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fld id="{987ED264-61E4-4723-B53A-CE011D6CD79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60BC-4C48-BE6A-6B633732185E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fld id="{38E28BC4-9A27-4DFE-ADDF-5319717322F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60BC-4C48-BE6A-6B633732185E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fld id="{B811782D-DC1F-4EDF-8EBA-8F3D3706DF4B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60BC-4C48-BE6A-6B633732185E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fld id="{670A1FA6-E821-4E94-8C65-FB991FA9EB3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60BC-4C48-BE6A-6B633732185E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fld id="{3069A925-E21A-4F2C-AB9B-4B9B3C9B1DF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60BC-4C48-BE6A-6B633732185E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fld id="{7CE5A73E-ED50-412F-8227-5540606EDFC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60BC-4C48-BE6A-6B633732185E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fld id="{F4BC6009-E4D8-48D8-BE13-46EAA075843D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60BC-4C48-BE6A-6B633732185E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fld id="{38D89B12-F0A4-4F19-A514-AE7AD3389A80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60BC-4C48-BE6A-6B633732185E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fld id="{652066AE-F5F7-4BB7-8A92-773164981C5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60BC-4C48-BE6A-6B633732185E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fld id="{664C533A-D696-4A55-98F1-4C5D8BDDF42A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60BC-4C48-BE6A-6B633732185E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fld id="{C48FE2D3-3E07-42D7-B47B-E609E146CC5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60BC-4C48-BE6A-6B633732185E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fld id="{B504125F-A424-42EA-B11E-D096B814C423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60BC-4C48-BE6A-6B633732185E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fld id="{9B5A081D-DBB5-413B-B275-3611F752F1B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60BC-4C48-BE6A-6B633732185E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fld id="{5B21C184-8BAD-4B4A-B3AB-EFD12D576139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60BC-4C48-BE6A-6B633732185E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fld id="{A7796825-1B24-4FE7-BE39-ADF50E155EB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60BC-4C48-BE6A-6B633732185E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fld id="{864237A4-C7FB-4E3D-93C8-043E80459DB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60BC-4C48-BE6A-6B633732185E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fld id="{C379D2EE-D18B-4A03-8D42-4480C107C0A6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60BC-4C48-BE6A-6B633732185E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fld id="{BF1B802C-020D-41AB-AF63-5BFE91BA467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60BC-4C48-BE6A-6B633732185E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fld id="{DC825DED-8039-4775-AEDF-3D04C6620C2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60BC-4C48-BE6A-6B633732185E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fld id="{E67B375F-167C-4117-B64E-25F4A947536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60BC-4C48-BE6A-6B633732185E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fld id="{B84BF05E-F1AD-4871-BF68-91775DBA857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60BC-4C48-BE6A-6B633732185E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fld id="{B865D01F-8164-4BE1-AA1B-2E4D42962F9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60BC-4C48-BE6A-6B633732185E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fld id="{B3307CE0-F92A-425C-B472-1B8D3E097CC5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60BC-4C48-BE6A-6B633732185E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fld id="{06151CB5-4449-40F4-A139-A4589A7E36AC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60BC-4C48-BE6A-6B633732185E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fld id="{D9117ADE-F7E1-4390-9546-E8E110383991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60BC-4C48-BE6A-6B633732185E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fld id="{7515841A-715C-4C2D-B362-563E684B1FB7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60BC-4C48-BE6A-6B633732185E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fld id="{FC0A12EC-4020-4DDB-AD6E-4CE2B092160E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60BC-4C48-BE6A-6B633732185E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fld id="{C08C99F7-581E-4258-8331-3D4C9EA17392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60BC-4C48-BE6A-6B633732185E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fld id="{FE2BDFF7-D76C-4DC7-8E02-43B8F9D2BAD4}" type="CELLRANGE">
                      <a:rPr lang="en-US"/>
                      <a:pPr/>
                      <a:t>[ДІАПАЗОН КЛІТИНОК]</a:t>
                    </a:fld>
                    <a:endParaRPr lang="LID4096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60BC-4C48-BE6A-6B633732185E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60BC-4C48-BE6A-6B63373218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Аркуш1!$M$2:$M$310</c:f>
              <c:numCache>
                <c:formatCode>General</c:formatCode>
                <c:ptCount val="309"/>
                <c:pt idx="72">
                  <c:v>19</c:v>
                </c:pt>
                <c:pt idx="73">
                  <c:v>28</c:v>
                </c:pt>
                <c:pt idx="74">
                  <c:v>38</c:v>
                </c:pt>
                <c:pt idx="75">
                  <c:v>39.5</c:v>
                </c:pt>
                <c:pt idx="76">
                  <c:v>44.5</c:v>
                </c:pt>
                <c:pt idx="77">
                  <c:v>48</c:v>
                </c:pt>
                <c:pt idx="78">
                  <c:v>48</c:v>
                </c:pt>
                <c:pt idx="79">
                  <c:v>52.5</c:v>
                </c:pt>
                <c:pt idx="80">
                  <c:v>56</c:v>
                </c:pt>
                <c:pt idx="81">
                  <c:v>64</c:v>
                </c:pt>
                <c:pt idx="82">
                  <c:v>69.5</c:v>
                </c:pt>
                <c:pt idx="83">
                  <c:v>71.5</c:v>
                </c:pt>
                <c:pt idx="84">
                  <c:v>79</c:v>
                </c:pt>
                <c:pt idx="85">
                  <c:v>89</c:v>
                </c:pt>
                <c:pt idx="86">
                  <c:v>91.5</c:v>
                </c:pt>
                <c:pt idx="87">
                  <c:v>96</c:v>
                </c:pt>
                <c:pt idx="88">
                  <c:v>96</c:v>
                </c:pt>
                <c:pt idx="89">
                  <c:v>96</c:v>
                </c:pt>
                <c:pt idx="90">
                  <c:v>97</c:v>
                </c:pt>
                <c:pt idx="91">
                  <c:v>103</c:v>
                </c:pt>
                <c:pt idx="92">
                  <c:v>105</c:v>
                </c:pt>
                <c:pt idx="93">
                  <c:v>112</c:v>
                </c:pt>
                <c:pt idx="94">
                  <c:v>121</c:v>
                </c:pt>
                <c:pt idx="95">
                  <c:v>126.5</c:v>
                </c:pt>
                <c:pt idx="96">
                  <c:v>128</c:v>
                </c:pt>
                <c:pt idx="97">
                  <c:v>139</c:v>
                </c:pt>
                <c:pt idx="98">
                  <c:v>139.5</c:v>
                </c:pt>
                <c:pt idx="99">
                  <c:v>141</c:v>
                </c:pt>
                <c:pt idx="100">
                  <c:v>143</c:v>
                </c:pt>
                <c:pt idx="101">
                  <c:v>143.5</c:v>
                </c:pt>
                <c:pt idx="102">
                  <c:v>144</c:v>
                </c:pt>
                <c:pt idx="103">
                  <c:v>151.5</c:v>
                </c:pt>
                <c:pt idx="104">
                  <c:v>183</c:v>
                </c:pt>
                <c:pt idx="105">
                  <c:v>183.5</c:v>
                </c:pt>
                <c:pt idx="106">
                  <c:v>192</c:v>
                </c:pt>
                <c:pt idx="107">
                  <c:v>194</c:v>
                </c:pt>
                <c:pt idx="108">
                  <c:v>206</c:v>
                </c:pt>
                <c:pt idx="109">
                  <c:v>224</c:v>
                </c:pt>
                <c:pt idx="110">
                  <c:v>242</c:v>
                </c:pt>
                <c:pt idx="111">
                  <c:v>253</c:v>
                </c:pt>
                <c:pt idx="112">
                  <c:v>279</c:v>
                </c:pt>
                <c:pt idx="113">
                  <c:v>282</c:v>
                </c:pt>
                <c:pt idx="114">
                  <c:v>285</c:v>
                </c:pt>
                <c:pt idx="115">
                  <c:v>287</c:v>
                </c:pt>
                <c:pt idx="116">
                  <c:v>288</c:v>
                </c:pt>
                <c:pt idx="117">
                  <c:v>303</c:v>
                </c:pt>
                <c:pt idx="118">
                  <c:v>367</c:v>
                </c:pt>
                <c:pt idx="119">
                  <c:v>406</c:v>
                </c:pt>
                <c:pt idx="120">
                  <c:v>420</c:v>
                </c:pt>
                <c:pt idx="121">
                  <c:v>541.5</c:v>
                </c:pt>
                <c:pt idx="122">
                  <c:v>592.5</c:v>
                </c:pt>
                <c:pt idx="123">
                  <c:v>608</c:v>
                </c:pt>
                <c:pt idx="124">
                  <c:v>667.5</c:v>
                </c:pt>
                <c:pt idx="125">
                  <c:v>705</c:v>
                </c:pt>
                <c:pt idx="126">
                  <c:v>720</c:v>
                </c:pt>
                <c:pt idx="127">
                  <c:v>720</c:v>
                </c:pt>
                <c:pt idx="128">
                  <c:v>787.5</c:v>
                </c:pt>
                <c:pt idx="129">
                  <c:v>798</c:v>
                </c:pt>
                <c:pt idx="130">
                  <c:v>812</c:v>
                </c:pt>
                <c:pt idx="131">
                  <c:v>896</c:v>
                </c:pt>
                <c:pt idx="132">
                  <c:v>912</c:v>
                </c:pt>
                <c:pt idx="133">
                  <c:v>960</c:v>
                </c:pt>
                <c:pt idx="134">
                  <c:v>1042.5</c:v>
                </c:pt>
                <c:pt idx="135">
                  <c:v>1072.5</c:v>
                </c:pt>
                <c:pt idx="136">
                  <c:v>1083</c:v>
                </c:pt>
                <c:pt idx="137">
                  <c:v>1176</c:v>
                </c:pt>
                <c:pt idx="138">
                  <c:v>1264</c:v>
                </c:pt>
                <c:pt idx="139">
                  <c:v>1344</c:v>
                </c:pt>
                <c:pt idx="140">
                  <c:v>1372.5</c:v>
                </c:pt>
                <c:pt idx="141">
                  <c:v>1410</c:v>
                </c:pt>
                <c:pt idx="142">
                  <c:v>1424</c:v>
                </c:pt>
                <c:pt idx="143">
                  <c:v>1440</c:v>
                </c:pt>
                <c:pt idx="144">
                  <c:v>1455</c:v>
                </c:pt>
                <c:pt idx="145">
                  <c:v>1536</c:v>
                </c:pt>
                <c:pt idx="146">
                  <c:v>1536</c:v>
                </c:pt>
                <c:pt idx="147">
                  <c:v>1545</c:v>
                </c:pt>
                <c:pt idx="148">
                  <c:v>1659</c:v>
                </c:pt>
                <c:pt idx="149">
                  <c:v>1680</c:v>
                </c:pt>
                <c:pt idx="150">
                  <c:v>1680</c:v>
                </c:pt>
                <c:pt idx="151">
                  <c:v>1815</c:v>
                </c:pt>
                <c:pt idx="152">
                  <c:v>1824</c:v>
                </c:pt>
                <c:pt idx="153">
                  <c:v>1869</c:v>
                </c:pt>
                <c:pt idx="154">
                  <c:v>1896</c:v>
                </c:pt>
                <c:pt idx="155">
                  <c:v>1897.5</c:v>
                </c:pt>
                <c:pt idx="156">
                  <c:v>2016</c:v>
                </c:pt>
                <c:pt idx="157">
                  <c:v>2016</c:v>
                </c:pt>
                <c:pt idx="158">
                  <c:v>2048</c:v>
                </c:pt>
                <c:pt idx="159">
                  <c:v>2092.5</c:v>
                </c:pt>
                <c:pt idx="160">
                  <c:v>2115</c:v>
                </c:pt>
                <c:pt idx="161">
                  <c:v>2136</c:v>
                </c:pt>
                <c:pt idx="162">
                  <c:v>2152.5</c:v>
                </c:pt>
                <c:pt idx="163">
                  <c:v>2160</c:v>
                </c:pt>
                <c:pt idx="164">
                  <c:v>2205</c:v>
                </c:pt>
                <c:pt idx="165">
                  <c:v>2224</c:v>
                </c:pt>
                <c:pt idx="166">
                  <c:v>2272.5</c:v>
                </c:pt>
                <c:pt idx="167">
                  <c:v>2288</c:v>
                </c:pt>
                <c:pt idx="168">
                  <c:v>2304</c:v>
                </c:pt>
                <c:pt idx="169">
                  <c:v>2304</c:v>
                </c:pt>
                <c:pt idx="170">
                  <c:v>2520</c:v>
                </c:pt>
                <c:pt idx="171">
                  <c:v>2688</c:v>
                </c:pt>
                <c:pt idx="172">
                  <c:v>2688</c:v>
                </c:pt>
                <c:pt idx="173">
                  <c:v>2736</c:v>
                </c:pt>
                <c:pt idx="174">
                  <c:v>2752.5</c:v>
                </c:pt>
                <c:pt idx="175">
                  <c:v>2919</c:v>
                </c:pt>
                <c:pt idx="176">
                  <c:v>2928</c:v>
                </c:pt>
                <c:pt idx="177">
                  <c:v>3003</c:v>
                </c:pt>
                <c:pt idx="178">
                  <c:v>3072</c:v>
                </c:pt>
                <c:pt idx="179">
                  <c:v>3072</c:v>
                </c:pt>
                <c:pt idx="180">
                  <c:v>3104</c:v>
                </c:pt>
                <c:pt idx="181">
                  <c:v>3296</c:v>
                </c:pt>
                <c:pt idx="182">
                  <c:v>3336</c:v>
                </c:pt>
                <c:pt idx="183">
                  <c:v>3432</c:v>
                </c:pt>
                <c:pt idx="184">
                  <c:v>3584</c:v>
                </c:pt>
                <c:pt idx="185">
                  <c:v>3648</c:v>
                </c:pt>
                <c:pt idx="186">
                  <c:v>3792</c:v>
                </c:pt>
                <c:pt idx="187">
                  <c:v>3843</c:v>
                </c:pt>
                <c:pt idx="188">
                  <c:v>3872</c:v>
                </c:pt>
                <c:pt idx="189">
                  <c:v>4032</c:v>
                </c:pt>
                <c:pt idx="190">
                  <c:v>4032</c:v>
                </c:pt>
                <c:pt idx="191">
                  <c:v>4048</c:v>
                </c:pt>
                <c:pt idx="192">
                  <c:v>4074</c:v>
                </c:pt>
                <c:pt idx="193">
                  <c:v>4272</c:v>
                </c:pt>
                <c:pt idx="194">
                  <c:v>4326</c:v>
                </c:pt>
                <c:pt idx="195">
                  <c:v>4392</c:v>
                </c:pt>
                <c:pt idx="196">
                  <c:v>4464</c:v>
                </c:pt>
                <c:pt idx="197">
                  <c:v>4512</c:v>
                </c:pt>
                <c:pt idx="198">
                  <c:v>4592</c:v>
                </c:pt>
                <c:pt idx="199">
                  <c:v>4608</c:v>
                </c:pt>
                <c:pt idx="200">
                  <c:v>4608</c:v>
                </c:pt>
                <c:pt idx="201">
                  <c:v>4608</c:v>
                </c:pt>
                <c:pt idx="202">
                  <c:v>4608</c:v>
                </c:pt>
                <c:pt idx="203">
                  <c:v>4656</c:v>
                </c:pt>
                <c:pt idx="204">
                  <c:v>4704</c:v>
                </c:pt>
                <c:pt idx="205">
                  <c:v>4848</c:v>
                </c:pt>
                <c:pt idx="206">
                  <c:v>4944</c:v>
                </c:pt>
                <c:pt idx="207">
                  <c:v>5040</c:v>
                </c:pt>
                <c:pt idx="208">
                  <c:v>5082</c:v>
                </c:pt>
                <c:pt idx="209">
                  <c:v>5313</c:v>
                </c:pt>
                <c:pt idx="210">
                  <c:v>5376</c:v>
                </c:pt>
                <c:pt idx="211">
                  <c:v>5376</c:v>
                </c:pt>
                <c:pt idx="212">
                  <c:v>5688</c:v>
                </c:pt>
                <c:pt idx="213">
                  <c:v>5808</c:v>
                </c:pt>
                <c:pt idx="214">
                  <c:v>5859</c:v>
                </c:pt>
                <c:pt idx="215">
                  <c:v>5872</c:v>
                </c:pt>
                <c:pt idx="216">
                  <c:v>5922</c:v>
                </c:pt>
                <c:pt idx="217">
                  <c:v>6027</c:v>
                </c:pt>
                <c:pt idx="218">
                  <c:v>6048</c:v>
                </c:pt>
                <c:pt idx="219">
                  <c:v>6072</c:v>
                </c:pt>
                <c:pt idx="220">
                  <c:v>6090</c:v>
                </c:pt>
                <c:pt idx="221">
                  <c:v>6144</c:v>
                </c:pt>
                <c:pt idx="222">
                  <c:v>6363</c:v>
                </c:pt>
                <c:pt idx="223">
                  <c:v>6408</c:v>
                </c:pt>
                <c:pt idx="224">
                  <c:v>6672</c:v>
                </c:pt>
                <c:pt idx="225">
                  <c:v>6696</c:v>
                </c:pt>
                <c:pt idx="226">
                  <c:v>6768</c:v>
                </c:pt>
                <c:pt idx="227">
                  <c:v>6864</c:v>
                </c:pt>
                <c:pt idx="228">
                  <c:v>6888</c:v>
                </c:pt>
                <c:pt idx="229">
                  <c:v>6912</c:v>
                </c:pt>
                <c:pt idx="230">
                  <c:v>6912</c:v>
                </c:pt>
                <c:pt idx="231">
                  <c:v>6912</c:v>
                </c:pt>
                <c:pt idx="232">
                  <c:v>7272</c:v>
                </c:pt>
                <c:pt idx="233">
                  <c:v>7560</c:v>
                </c:pt>
                <c:pt idx="234">
                  <c:v>7584</c:v>
                </c:pt>
                <c:pt idx="235">
                  <c:v>7707</c:v>
                </c:pt>
                <c:pt idx="236">
                  <c:v>8122.5</c:v>
                </c:pt>
                <c:pt idx="237">
                  <c:v>8544</c:v>
                </c:pt>
                <c:pt idx="238">
                  <c:v>8784</c:v>
                </c:pt>
                <c:pt idx="239">
                  <c:v>8808</c:v>
                </c:pt>
                <c:pt idx="240">
                  <c:v>9216</c:v>
                </c:pt>
                <c:pt idx="241">
                  <c:v>9216</c:v>
                </c:pt>
                <c:pt idx="242">
                  <c:v>9216</c:v>
                </c:pt>
                <c:pt idx="243">
                  <c:v>9216</c:v>
                </c:pt>
                <c:pt idx="244">
                  <c:v>9312</c:v>
                </c:pt>
                <c:pt idx="245">
                  <c:v>9888</c:v>
                </c:pt>
                <c:pt idx="246">
                  <c:v>10008</c:v>
                </c:pt>
                <c:pt idx="247">
                  <c:v>10080</c:v>
                </c:pt>
                <c:pt idx="248">
                  <c:v>10296</c:v>
                </c:pt>
                <c:pt idx="249">
                  <c:v>10575</c:v>
                </c:pt>
                <c:pt idx="250">
                  <c:v>10752</c:v>
                </c:pt>
                <c:pt idx="251">
                  <c:v>11616</c:v>
                </c:pt>
                <c:pt idx="252">
                  <c:v>12144</c:v>
                </c:pt>
                <c:pt idx="253">
                  <c:v>12288</c:v>
                </c:pt>
                <c:pt idx="254">
                  <c:v>12992</c:v>
                </c:pt>
                <c:pt idx="255">
                  <c:v>13176</c:v>
                </c:pt>
                <c:pt idx="256">
                  <c:v>13344</c:v>
                </c:pt>
                <c:pt idx="257">
                  <c:v>13392</c:v>
                </c:pt>
                <c:pt idx="258">
                  <c:v>13536</c:v>
                </c:pt>
                <c:pt idx="259">
                  <c:v>13776</c:v>
                </c:pt>
                <c:pt idx="260">
                  <c:v>13824</c:v>
                </c:pt>
                <c:pt idx="261">
                  <c:v>13824</c:v>
                </c:pt>
                <c:pt idx="262">
                  <c:v>13968</c:v>
                </c:pt>
                <c:pt idx="263">
                  <c:v>14544</c:v>
                </c:pt>
                <c:pt idx="264">
                  <c:v>14832</c:v>
                </c:pt>
                <c:pt idx="265">
                  <c:v>16128</c:v>
                </c:pt>
                <c:pt idx="266">
                  <c:v>17052</c:v>
                </c:pt>
                <c:pt idx="267">
                  <c:v>17328</c:v>
                </c:pt>
                <c:pt idx="268">
                  <c:v>17424</c:v>
                </c:pt>
                <c:pt idx="269">
                  <c:v>17568</c:v>
                </c:pt>
                <c:pt idx="270">
                  <c:v>17616</c:v>
                </c:pt>
                <c:pt idx="271">
                  <c:v>18216</c:v>
                </c:pt>
                <c:pt idx="272">
                  <c:v>18432</c:v>
                </c:pt>
                <c:pt idx="273">
                  <c:v>18624</c:v>
                </c:pt>
                <c:pt idx="274">
                  <c:v>19488</c:v>
                </c:pt>
                <c:pt idx="275">
                  <c:v>19776</c:v>
                </c:pt>
                <c:pt idx="276">
                  <c:v>20088</c:v>
                </c:pt>
                <c:pt idx="277">
                  <c:v>20304</c:v>
                </c:pt>
                <c:pt idx="278">
                  <c:v>20664</c:v>
                </c:pt>
                <c:pt idx="279">
                  <c:v>20736</c:v>
                </c:pt>
                <c:pt idx="280">
                  <c:v>21504</c:v>
                </c:pt>
                <c:pt idx="281">
                  <c:v>21816</c:v>
                </c:pt>
                <c:pt idx="282">
                  <c:v>22560</c:v>
                </c:pt>
                <c:pt idx="283">
                  <c:v>22743</c:v>
                </c:pt>
                <c:pt idx="284">
                  <c:v>23232</c:v>
                </c:pt>
                <c:pt idx="285">
                  <c:v>24288</c:v>
                </c:pt>
                <c:pt idx="286">
                  <c:v>25992</c:v>
                </c:pt>
                <c:pt idx="287">
                  <c:v>26424</c:v>
                </c:pt>
                <c:pt idx="288">
                  <c:v>26784</c:v>
                </c:pt>
                <c:pt idx="289">
                  <c:v>27072</c:v>
                </c:pt>
                <c:pt idx="290">
                  <c:v>27552</c:v>
                </c:pt>
                <c:pt idx="291">
                  <c:v>27648</c:v>
                </c:pt>
                <c:pt idx="292">
                  <c:v>29088</c:v>
                </c:pt>
                <c:pt idx="293">
                  <c:v>29610</c:v>
                </c:pt>
                <c:pt idx="294">
                  <c:v>33840</c:v>
                </c:pt>
                <c:pt idx="295">
                  <c:v>35232</c:v>
                </c:pt>
                <c:pt idx="296">
                  <c:v>38976</c:v>
                </c:pt>
                <c:pt idx="297">
                  <c:v>51984</c:v>
                </c:pt>
                <c:pt idx="298">
                  <c:v>58464</c:v>
                </c:pt>
                <c:pt idx="299">
                  <c:v>67680</c:v>
                </c:pt>
                <c:pt idx="300">
                  <c:v>77952</c:v>
                </c:pt>
                <c:pt idx="301">
                  <c:v>77976</c:v>
                </c:pt>
                <c:pt idx="302">
                  <c:v>101520</c:v>
                </c:pt>
                <c:pt idx="303">
                  <c:v>103968</c:v>
                </c:pt>
                <c:pt idx="304">
                  <c:v>135360</c:v>
                </c:pt>
                <c:pt idx="305">
                  <c:v>20520</c:v>
                </c:pt>
                <c:pt idx="306">
                  <c:v>20520</c:v>
                </c:pt>
                <c:pt idx="307">
                  <c:v>20520</c:v>
                </c:pt>
              </c:numCache>
            </c:numRef>
          </c:xVal>
          <c:yVal>
            <c:numRef>
              <c:f>Аркуш1!$N$2:$N$310</c:f>
              <c:numCache>
                <c:formatCode>General</c:formatCode>
                <c:ptCount val="309"/>
                <c:pt idx="0">
                  <c:v>18175.200794664412</c:v>
                </c:pt>
                <c:pt idx="1">
                  <c:v>85425.218478040988</c:v>
                </c:pt>
                <c:pt idx="2">
                  <c:v>48033.271604938251</c:v>
                </c:pt>
                <c:pt idx="3">
                  <c:v>29211.395061728432</c:v>
                </c:pt>
                <c:pt idx="4">
                  <c:v>62572.269227251956</c:v>
                </c:pt>
                <c:pt idx="5">
                  <c:v>20713.183850517191</c:v>
                </c:pt>
                <c:pt idx="6">
                  <c:v>59920.636257309896</c:v>
                </c:pt>
                <c:pt idx="7">
                  <c:v>55665.717180660082</c:v>
                </c:pt>
                <c:pt idx="8">
                  <c:v>72756.150970017523</c:v>
                </c:pt>
                <c:pt idx="9">
                  <c:v>346290.38081671455</c:v>
                </c:pt>
                <c:pt idx="10">
                  <c:v>179318.10224051162</c:v>
                </c:pt>
                <c:pt idx="11">
                  <c:v>103571.1307257413</c:v>
                </c:pt>
                <c:pt idx="12">
                  <c:v>307944.35117926681</c:v>
                </c:pt>
                <c:pt idx="13">
                  <c:v>68122.387248007595</c:v>
                </c:pt>
                <c:pt idx="14">
                  <c:v>261458.44029780457</c:v>
                </c:pt>
                <c:pt idx="15">
                  <c:v>213277.12487190677</c:v>
                </c:pt>
                <c:pt idx="16">
                  <c:v>457922.03080540948</c:v>
                </c:pt>
                <c:pt idx="17">
                  <c:v>1160014.2220996823</c:v>
                </c:pt>
                <c:pt idx="18">
                  <c:v>1921553.2536972044</c:v>
                </c:pt>
                <c:pt idx="19">
                  <c:v>660741.60576525563</c:v>
                </c:pt>
                <c:pt idx="20">
                  <c:v>1852957.499340767</c:v>
                </c:pt>
                <c:pt idx="21">
                  <c:v>435849.33145804051</c:v>
                </c:pt>
                <c:pt idx="22">
                  <c:v>1704833.155244488</c:v>
                </c:pt>
                <c:pt idx="23">
                  <c:v>1395826.0862745096</c:v>
                </c:pt>
                <c:pt idx="24">
                  <c:v>912457.35137701919</c:v>
                </c:pt>
                <c:pt idx="25">
                  <c:v>3205271.6847183276</c:v>
                </c:pt>
                <c:pt idx="26">
                  <c:v>2325570.3084558593</c:v>
                </c:pt>
                <c:pt idx="27">
                  <c:v>1314863.4433013259</c:v>
                </c:pt>
                <c:pt idx="28">
                  <c:v>3177701.9754279228</c:v>
                </c:pt>
                <c:pt idx="29">
                  <c:v>871751.42513453844</c:v>
                </c:pt>
                <c:pt idx="30">
                  <c:v>2931619.2167671472</c:v>
                </c:pt>
                <c:pt idx="31">
                  <c:v>2718453.4276094232</c:v>
                </c:pt>
                <c:pt idx="32">
                  <c:v>1185901.8502415479</c:v>
                </c:pt>
                <c:pt idx="33">
                  <c:v>4061333.9234679635</c:v>
                </c:pt>
                <c:pt idx="34">
                  <c:v>3048840.5718321996</c:v>
                </c:pt>
                <c:pt idx="35">
                  <c:v>1779095.71925926</c:v>
                </c:pt>
                <c:pt idx="36">
                  <c:v>3938457.4563569422</c:v>
                </c:pt>
                <c:pt idx="37">
                  <c:v>3638251.9748088098</c:v>
                </c:pt>
                <c:pt idx="38">
                  <c:v>1179370.8401392819</c:v>
                </c:pt>
                <c:pt idx="39">
                  <c:v>3472987.3446120983</c:v>
                </c:pt>
                <c:pt idx="40">
                  <c:v>1378493.5541365102</c:v>
                </c:pt>
                <c:pt idx="41">
                  <c:v>4582451.3557224711</c:v>
                </c:pt>
                <c:pt idx="42">
                  <c:v>3586309.6909277425</c:v>
                </c:pt>
                <c:pt idx="43">
                  <c:v>2077049.4646758451</c:v>
                </c:pt>
                <c:pt idx="44">
                  <c:v>4497744.6452940423</c:v>
                </c:pt>
                <c:pt idx="45">
                  <c:v>4118389.1408673674</c:v>
                </c:pt>
                <c:pt idx="46">
                  <c:v>1406767.3572530875</c:v>
                </c:pt>
                <c:pt idx="47">
                  <c:v>3949100.4711844367</c:v>
                </c:pt>
                <c:pt idx="48">
                  <c:v>2579624.1313766604</c:v>
                </c:pt>
                <c:pt idx="49">
                  <c:v>6433005.7114005089</c:v>
                </c:pt>
                <c:pt idx="50">
                  <c:v>6588236.8152195904</c:v>
                </c:pt>
                <c:pt idx="51">
                  <c:v>3745564.0883105402</c:v>
                </c:pt>
                <c:pt idx="52">
                  <c:v>6508551.1602564128</c:v>
                </c:pt>
                <c:pt idx="53">
                  <c:v>2410843.5921353432</c:v>
                </c:pt>
                <c:pt idx="54">
                  <c:v>5862651.0846222984</c:v>
                </c:pt>
                <c:pt idx="55">
                  <c:v>5704485.8719072826</c:v>
                </c:pt>
                <c:pt idx="56">
                  <c:v>3832388.0237596226</c:v>
                </c:pt>
                <c:pt idx="57">
                  <c:v>8867301.3875308596</c:v>
                </c:pt>
                <c:pt idx="58">
                  <c:v>8564514.4680828992</c:v>
                </c:pt>
                <c:pt idx="59">
                  <c:v>5268510.8259433052</c:v>
                </c:pt>
                <c:pt idx="60">
                  <c:v>8348914.5292221587</c:v>
                </c:pt>
                <c:pt idx="61">
                  <c:v>3404297.2434125673</c:v>
                </c:pt>
                <c:pt idx="62">
                  <c:v>7521910.1710897321</c:v>
                </c:pt>
                <c:pt idx="63">
                  <c:v>7601893.566395659</c:v>
                </c:pt>
                <c:pt idx="64">
                  <c:v>7816806.1954998486</c:v>
                </c:pt>
                <c:pt idx="65">
                  <c:v>10331635.576095471</c:v>
                </c:pt>
                <c:pt idx="66">
                  <c:v>10025046.590825424</c:v>
                </c:pt>
                <c:pt idx="67">
                  <c:v>6443012.4630900677</c:v>
                </c:pt>
                <c:pt idx="68">
                  <c:v>9242816.6759070847</c:v>
                </c:pt>
                <c:pt idx="69">
                  <c:v>3520518.9096156382</c:v>
                </c:pt>
                <c:pt idx="70">
                  <c:v>7948540.4068832872</c:v>
                </c:pt>
                <c:pt idx="71">
                  <c:v>7495443.5051734168</c:v>
                </c:pt>
                <c:pt idx="72">
                  <c:v>26802.141578887742</c:v>
                </c:pt>
                <c:pt idx="73">
                  <c:v>43255.614027115094</c:v>
                </c:pt>
                <c:pt idx="74">
                  <c:v>129958.88847736634</c:v>
                </c:pt>
                <c:pt idx="75">
                  <c:v>59300.385296784618</c:v>
                </c:pt>
                <c:pt idx="76">
                  <c:v>52684.244388327723</c:v>
                </c:pt>
                <c:pt idx="77">
                  <c:v>63060.221226602902</c:v>
                </c:pt>
                <c:pt idx="78">
                  <c:v>82696.528813034602</c:v>
                </c:pt>
                <c:pt idx="79">
                  <c:v>53722.837173131178</c:v>
                </c:pt>
                <c:pt idx="80">
                  <c:v>231476.12228101166</c:v>
                </c:pt>
                <c:pt idx="81">
                  <c:v>48059.624897119327</c:v>
                </c:pt>
                <c:pt idx="82">
                  <c:v>77921.087911177456</c:v>
                </c:pt>
                <c:pt idx="83">
                  <c:v>46487.384461903028</c:v>
                </c:pt>
                <c:pt idx="84">
                  <c:v>205193.91492063497</c:v>
                </c:pt>
                <c:pt idx="85">
                  <c:v>220627.21689266665</c:v>
                </c:pt>
                <c:pt idx="86">
                  <c:v>81476.213842124955</c:v>
                </c:pt>
                <c:pt idx="87">
                  <c:v>64658.579638575764</c:v>
                </c:pt>
                <c:pt idx="88">
                  <c:v>265793.26913580176</c:v>
                </c:pt>
                <c:pt idx="89">
                  <c:v>298524.57049230248</c:v>
                </c:pt>
                <c:pt idx="90">
                  <c:v>50560.360695073352</c:v>
                </c:pt>
                <c:pt idx="91">
                  <c:v>97058.8598873187</c:v>
                </c:pt>
                <c:pt idx="92">
                  <c:v>299116.39124839072</c:v>
                </c:pt>
                <c:pt idx="93">
                  <c:v>65279.390853764504</c:v>
                </c:pt>
                <c:pt idx="94">
                  <c:v>88584.929345283017</c:v>
                </c:pt>
                <c:pt idx="95">
                  <c:v>77696.377160493794</c:v>
                </c:pt>
                <c:pt idx="96">
                  <c:v>247200.74935400463</c:v>
                </c:pt>
                <c:pt idx="97">
                  <c:v>292009.40876035887</c:v>
                </c:pt>
                <c:pt idx="98">
                  <c:v>92597.632150325109</c:v>
                </c:pt>
                <c:pt idx="99">
                  <c:v>56473.787217443853</c:v>
                </c:pt>
                <c:pt idx="100">
                  <c:v>232093.35753736185</c:v>
                </c:pt>
                <c:pt idx="101">
                  <c:v>65811.092731449899</c:v>
                </c:pt>
                <c:pt idx="102">
                  <c:v>76369.4451672594</c:v>
                </c:pt>
                <c:pt idx="103">
                  <c:v>102826.09271972172</c:v>
                </c:pt>
                <c:pt idx="104">
                  <c:v>342399.9265470918</c:v>
                </c:pt>
                <c:pt idx="105">
                  <c:v>100142.26971598198</c:v>
                </c:pt>
                <c:pt idx="106">
                  <c:v>265369.10626235529</c:v>
                </c:pt>
                <c:pt idx="107">
                  <c:v>213652.24958671912</c:v>
                </c:pt>
                <c:pt idx="108">
                  <c:v>417342.47497676878</c:v>
                </c:pt>
                <c:pt idx="109">
                  <c:v>266883.41197219607</c:v>
                </c:pt>
                <c:pt idx="110">
                  <c:v>354161.02309717116</c:v>
                </c:pt>
                <c:pt idx="111">
                  <c:v>311644.10469619901</c:v>
                </c:pt>
                <c:pt idx="112">
                  <c:v>344720.0224061535</c:v>
                </c:pt>
                <c:pt idx="113">
                  <c:v>242117.97941806374</c:v>
                </c:pt>
                <c:pt idx="114">
                  <c:v>826934.18199920328</c:v>
                </c:pt>
                <c:pt idx="115">
                  <c:v>335724.26479512645</c:v>
                </c:pt>
                <c:pt idx="116">
                  <c:v>327757.06151085021</c:v>
                </c:pt>
                <c:pt idx="117">
                  <c:v>383524.34905095946</c:v>
                </c:pt>
                <c:pt idx="118">
                  <c:v>378205.98728827597</c:v>
                </c:pt>
                <c:pt idx="119">
                  <c:v>128754.33223815201</c:v>
                </c:pt>
                <c:pt idx="120">
                  <c:v>1307950.9417169115</c:v>
                </c:pt>
                <c:pt idx="121">
                  <c:v>131542.34629288589</c:v>
                </c:pt>
                <c:pt idx="122">
                  <c:v>1461130.78674464</c:v>
                </c:pt>
                <c:pt idx="123">
                  <c:v>1687335.1119273554</c:v>
                </c:pt>
                <c:pt idx="124">
                  <c:v>1436651.1618504946</c:v>
                </c:pt>
                <c:pt idx="125">
                  <c:v>124823.97168186972</c:v>
                </c:pt>
                <c:pt idx="126">
                  <c:v>1595252.2200936568</c:v>
                </c:pt>
                <c:pt idx="127">
                  <c:v>1781700.4435038224</c:v>
                </c:pt>
                <c:pt idx="128">
                  <c:v>1746352.5553656158</c:v>
                </c:pt>
                <c:pt idx="129">
                  <c:v>2190281.2155745509</c:v>
                </c:pt>
                <c:pt idx="130">
                  <c:v>474975.49245820957</c:v>
                </c:pt>
                <c:pt idx="131">
                  <c:v>2413100.9850399536</c:v>
                </c:pt>
                <c:pt idx="132">
                  <c:v>2482330.7542673117</c:v>
                </c:pt>
                <c:pt idx="133">
                  <c:v>1609547.9641577064</c:v>
                </c:pt>
                <c:pt idx="134">
                  <c:v>1728638.8614916301</c:v>
                </c:pt>
                <c:pt idx="135">
                  <c:v>1505788.1175701059</c:v>
                </c:pt>
                <c:pt idx="136">
                  <c:v>449538.34167982161</c:v>
                </c:pt>
                <c:pt idx="137">
                  <c:v>3031015.4936080002</c:v>
                </c:pt>
                <c:pt idx="138">
                  <c:v>2597640.8772694329</c:v>
                </c:pt>
                <c:pt idx="139">
                  <c:v>3457012.4387827259</c:v>
                </c:pt>
                <c:pt idx="140">
                  <c:v>1865390.5802861082</c:v>
                </c:pt>
                <c:pt idx="141">
                  <c:v>488130.27486246458</c:v>
                </c:pt>
                <c:pt idx="142">
                  <c:v>2564527.7234028196</c:v>
                </c:pt>
                <c:pt idx="143">
                  <c:v>1609081.6022608916</c:v>
                </c:pt>
                <c:pt idx="144">
                  <c:v>1343152.6258906515</c:v>
                </c:pt>
                <c:pt idx="145">
                  <c:v>2752983.0002695546</c:v>
                </c:pt>
                <c:pt idx="146">
                  <c:v>2982863.7563578296</c:v>
                </c:pt>
                <c:pt idx="147">
                  <c:v>2000840.5843845671</c:v>
                </c:pt>
                <c:pt idx="148">
                  <c:v>3304990.5999185932</c:v>
                </c:pt>
                <c:pt idx="149">
                  <c:v>1595140.0899227988</c:v>
                </c:pt>
                <c:pt idx="150">
                  <c:v>2929360.7986111091</c:v>
                </c:pt>
                <c:pt idx="151">
                  <c:v>1896356.3453833056</c:v>
                </c:pt>
                <c:pt idx="152">
                  <c:v>3891955.2265966609</c:v>
                </c:pt>
                <c:pt idx="153">
                  <c:v>3238223.1850440912</c:v>
                </c:pt>
                <c:pt idx="154">
                  <c:v>3708328.3395788013</c:v>
                </c:pt>
                <c:pt idx="155">
                  <c:v>1832644.5607867797</c:v>
                </c:pt>
                <c:pt idx="156">
                  <c:v>3405901.3623429057</c:v>
                </c:pt>
                <c:pt idx="157">
                  <c:v>3843164.7640282409</c:v>
                </c:pt>
                <c:pt idx="158">
                  <c:v>2857864.0021815579</c:v>
                </c:pt>
                <c:pt idx="159">
                  <c:v>1799720.8623664898</c:v>
                </c:pt>
                <c:pt idx="160">
                  <c:v>1558183.0891793764</c:v>
                </c:pt>
                <c:pt idx="161">
                  <c:v>3633214.7939447383</c:v>
                </c:pt>
                <c:pt idx="162">
                  <c:v>2059458.4644505354</c:v>
                </c:pt>
                <c:pt idx="163">
                  <c:v>1837210.876651509</c:v>
                </c:pt>
                <c:pt idx="164">
                  <c:v>3660482.2446873114</c:v>
                </c:pt>
                <c:pt idx="165">
                  <c:v>2906891.9735389487</c:v>
                </c:pt>
                <c:pt idx="166">
                  <c:v>1956196.5208437131</c:v>
                </c:pt>
                <c:pt idx="167">
                  <c:v>2937137.5134736081</c:v>
                </c:pt>
                <c:pt idx="168">
                  <c:v>3913724.9661835744</c:v>
                </c:pt>
                <c:pt idx="169">
                  <c:v>4280697.1647570794</c:v>
                </c:pt>
                <c:pt idx="170">
                  <c:v>4129867.3200548622</c:v>
                </c:pt>
                <c:pt idx="171">
                  <c:v>3558088.8405181146</c:v>
                </c:pt>
                <c:pt idx="172">
                  <c:v>5012439.2330334</c:v>
                </c:pt>
                <c:pt idx="173">
                  <c:v>5212364.6100468282</c:v>
                </c:pt>
                <c:pt idx="174">
                  <c:v>1814397.1189557603</c:v>
                </c:pt>
                <c:pt idx="175">
                  <c:v>3637309.5497767231</c:v>
                </c:pt>
                <c:pt idx="176">
                  <c:v>3058416.8101265817</c:v>
                </c:pt>
                <c:pt idx="177">
                  <c:v>3768045.2958231224</c:v>
                </c:pt>
                <c:pt idx="178">
                  <c:v>2788323.215784295</c:v>
                </c:pt>
                <c:pt idx="179">
                  <c:v>4055323.3608403681</c:v>
                </c:pt>
                <c:pt idx="180">
                  <c:v>2430086.2429543207</c:v>
                </c:pt>
                <c:pt idx="181">
                  <c:v>3237351.0874289381</c:v>
                </c:pt>
                <c:pt idx="182">
                  <c:v>4209267.6113960156</c:v>
                </c:pt>
                <c:pt idx="183">
                  <c:v>4301550.2843033569</c:v>
                </c:pt>
                <c:pt idx="184">
                  <c:v>2792237.9084801823</c:v>
                </c:pt>
                <c:pt idx="185">
                  <c:v>5329474.1665607076</c:v>
                </c:pt>
                <c:pt idx="186">
                  <c:v>5206464.9630909013</c:v>
                </c:pt>
                <c:pt idx="187">
                  <c:v>3697904.4920461513</c:v>
                </c:pt>
                <c:pt idx="188">
                  <c:v>3106280.247954783</c:v>
                </c:pt>
                <c:pt idx="189">
                  <c:v>3508614.6342741484</c:v>
                </c:pt>
                <c:pt idx="190">
                  <c:v>6408280.9827160491</c:v>
                </c:pt>
                <c:pt idx="191">
                  <c:v>3122874.7013680292</c:v>
                </c:pt>
                <c:pt idx="192">
                  <c:v>3066709.6841108557</c:v>
                </c:pt>
                <c:pt idx="193">
                  <c:v>5221191.3031550059</c:v>
                </c:pt>
                <c:pt idx="194">
                  <c:v>4019004.1258049561</c:v>
                </c:pt>
                <c:pt idx="195">
                  <c:v>4411309.2629629578</c:v>
                </c:pt>
                <c:pt idx="196">
                  <c:v>2924626.7869464653</c:v>
                </c:pt>
                <c:pt idx="197">
                  <c:v>2745957.5779823195</c:v>
                </c:pt>
                <c:pt idx="198">
                  <c:v>3686196.4352438631</c:v>
                </c:pt>
                <c:pt idx="199">
                  <c:v>3040662.7724398496</c:v>
                </c:pt>
                <c:pt idx="200">
                  <c:v>4082580.8236896521</c:v>
                </c:pt>
                <c:pt idx="201">
                  <c:v>5520224.5765537601</c:v>
                </c:pt>
                <c:pt idx="202">
                  <c:v>5889235.5269256942</c:v>
                </c:pt>
                <c:pt idx="203">
                  <c:v>3615338.7018929999</c:v>
                </c:pt>
                <c:pt idx="204">
                  <c:v>3479604.2303070095</c:v>
                </c:pt>
                <c:pt idx="205">
                  <c:v>3242573.5623949487</c:v>
                </c:pt>
                <c:pt idx="206">
                  <c:v>4567608.4521261975</c:v>
                </c:pt>
                <c:pt idx="207">
                  <c:v>5761325.1283950629</c:v>
                </c:pt>
                <c:pt idx="208">
                  <c:v>3839173.901918327</c:v>
                </c:pt>
                <c:pt idx="209">
                  <c:v>3919800.2299067755</c:v>
                </c:pt>
                <c:pt idx="210">
                  <c:v>4055467.6343096863</c:v>
                </c:pt>
                <c:pt idx="211">
                  <c:v>6751891.2905276511</c:v>
                </c:pt>
                <c:pt idx="212">
                  <c:v>6748797.3945249561</c:v>
                </c:pt>
                <c:pt idx="213">
                  <c:v>4391914.8013320398</c:v>
                </c:pt>
                <c:pt idx="214">
                  <c:v>3664640.4249481983</c:v>
                </c:pt>
                <c:pt idx="215">
                  <c:v>3017377.9445933835</c:v>
                </c:pt>
                <c:pt idx="216">
                  <c:v>3450390.1394851813</c:v>
                </c:pt>
                <c:pt idx="217">
                  <c:v>4750080.1407555295</c:v>
                </c:pt>
                <c:pt idx="218">
                  <c:v>3795692.0112285572</c:v>
                </c:pt>
                <c:pt idx="219">
                  <c:v>4505944.1544581661</c:v>
                </c:pt>
                <c:pt idx="220">
                  <c:v>2173766.8046978703</c:v>
                </c:pt>
                <c:pt idx="221">
                  <c:v>5765613.9631105186</c:v>
                </c:pt>
                <c:pt idx="222">
                  <c:v>3993275.3006993006</c:v>
                </c:pt>
                <c:pt idx="223">
                  <c:v>6729492.3064471781</c:v>
                </c:pt>
                <c:pt idx="224">
                  <c:v>5828467.3259837329</c:v>
                </c:pt>
                <c:pt idx="225">
                  <c:v>4251008.4272958748</c:v>
                </c:pt>
                <c:pt idx="226">
                  <c:v>3977061.5275943773</c:v>
                </c:pt>
                <c:pt idx="227">
                  <c:v>6662999.0233555939</c:v>
                </c:pt>
                <c:pt idx="228">
                  <c:v>5376544.5939614065</c:v>
                </c:pt>
                <c:pt idx="229">
                  <c:v>4399982.1904852549</c:v>
                </c:pt>
                <c:pt idx="230">
                  <c:v>7041523.0253411224</c:v>
                </c:pt>
                <c:pt idx="231">
                  <c:v>7670713.8005094994</c:v>
                </c:pt>
                <c:pt idx="232">
                  <c:v>4551599.3594139749</c:v>
                </c:pt>
                <c:pt idx="233">
                  <c:v>7430419.3941345774</c:v>
                </c:pt>
                <c:pt idx="234">
                  <c:v>6914146.1963699721</c:v>
                </c:pt>
                <c:pt idx="235">
                  <c:v>3726694.2758930754</c:v>
                </c:pt>
                <c:pt idx="236">
                  <c:v>1806808.1537411273</c:v>
                </c:pt>
                <c:pt idx="237">
                  <c:v>6862320.9922077907</c:v>
                </c:pt>
                <c:pt idx="238">
                  <c:v>5976355.2213077284</c:v>
                </c:pt>
                <c:pt idx="239">
                  <c:v>4363420.2519745473</c:v>
                </c:pt>
                <c:pt idx="240">
                  <c:v>5619479.9399201432</c:v>
                </c:pt>
                <c:pt idx="241">
                  <c:v>7330484.1718438882</c:v>
                </c:pt>
                <c:pt idx="242">
                  <c:v>7548604.9058611188</c:v>
                </c:pt>
                <c:pt idx="243">
                  <c:v>8384193.3444178235</c:v>
                </c:pt>
                <c:pt idx="244">
                  <c:v>5069253.5693496093</c:v>
                </c:pt>
                <c:pt idx="245">
                  <c:v>6327715.8828001535</c:v>
                </c:pt>
                <c:pt idx="246">
                  <c:v>7423922.9711366482</c:v>
                </c:pt>
                <c:pt idx="247">
                  <c:v>7999744.9467956889</c:v>
                </c:pt>
                <c:pt idx="248">
                  <c:v>8498099.9789789729</c:v>
                </c:pt>
                <c:pt idx="249">
                  <c:v>2079822.3270150952</c:v>
                </c:pt>
                <c:pt idx="250">
                  <c:v>5567741.1748028351</c:v>
                </c:pt>
                <c:pt idx="251">
                  <c:v>6145635.0485885488</c:v>
                </c:pt>
                <c:pt idx="252">
                  <c:v>6219355.8824502304</c:v>
                </c:pt>
                <c:pt idx="253">
                  <c:v>7777361.4513348052</c:v>
                </c:pt>
                <c:pt idx="254">
                  <c:v>3657941.7525825137</c:v>
                </c:pt>
                <c:pt idx="255">
                  <c:v>7774088.4952608515</c:v>
                </c:pt>
                <c:pt idx="256">
                  <c:v>8276532.6277921367</c:v>
                </c:pt>
                <c:pt idx="257">
                  <c:v>5766193.8505982067</c:v>
                </c:pt>
                <c:pt idx="258">
                  <c:v>5460959.2537644617</c:v>
                </c:pt>
                <c:pt idx="259">
                  <c:v>7679978.0442598136</c:v>
                </c:pt>
                <c:pt idx="260">
                  <c:v>5994710.312704782</c:v>
                </c:pt>
                <c:pt idx="261">
                  <c:v>7246290.8249329906</c:v>
                </c:pt>
                <c:pt idx="262">
                  <c:v>6709921.7540913029</c:v>
                </c:pt>
                <c:pt idx="263">
                  <c:v>6242114.3834741144</c:v>
                </c:pt>
                <c:pt idx="264">
                  <c:v>8037821.3523790091</c:v>
                </c:pt>
                <c:pt idx="265">
                  <c:v>7223984.4995884774</c:v>
                </c:pt>
                <c:pt idx="266">
                  <c:v>4516044.5975612737</c:v>
                </c:pt>
                <c:pt idx="267">
                  <c:v>2956937.497207433</c:v>
                </c:pt>
                <c:pt idx="268">
                  <c:v>7818168.7751589939</c:v>
                </c:pt>
                <c:pt idx="269">
                  <c:v>8508104.8796305303</c:v>
                </c:pt>
                <c:pt idx="270">
                  <c:v>5847572.8250712203</c:v>
                </c:pt>
                <c:pt idx="271">
                  <c:v>8133909.2031092849</c:v>
                </c:pt>
                <c:pt idx="272">
                  <c:v>7991785.6239327928</c:v>
                </c:pt>
                <c:pt idx="273">
                  <c:v>7595403.8044301132</c:v>
                </c:pt>
                <c:pt idx="274">
                  <c:v>5188269.7984560719</c:v>
                </c:pt>
                <c:pt idx="275">
                  <c:v>8907454.9215401728</c:v>
                </c:pt>
                <c:pt idx="276">
                  <c:v>7526632.1558746938</c:v>
                </c:pt>
                <c:pt idx="277">
                  <c:v>7440858.5369915757</c:v>
                </c:pt>
                <c:pt idx="278">
                  <c:v>9732781.4748466033</c:v>
                </c:pt>
                <c:pt idx="279">
                  <c:v>7800460.8444887362</c:v>
                </c:pt>
                <c:pt idx="280">
                  <c:v>8246725.5358407851</c:v>
                </c:pt>
                <c:pt idx="281">
                  <c:v>8014555.2002001982</c:v>
                </c:pt>
                <c:pt idx="282">
                  <c:v>3315233.6681748009</c:v>
                </c:pt>
                <c:pt idx="283">
                  <c:v>3717432.9933273634</c:v>
                </c:pt>
                <c:pt idx="284">
                  <c:v>8623765.7825468816</c:v>
                </c:pt>
                <c:pt idx="285">
                  <c:v>8916505.5788281169</c:v>
                </c:pt>
                <c:pt idx="286">
                  <c:v>4424707.6957387412</c:v>
                </c:pt>
                <c:pt idx="287">
                  <c:v>7562867.7130851196</c:v>
                </c:pt>
                <c:pt idx="288">
                  <c:v>8574832.1665162984</c:v>
                </c:pt>
                <c:pt idx="289">
                  <c:v>8333176.9182787705</c:v>
                </c:pt>
                <c:pt idx="290">
                  <c:v>10455911.409250384</c:v>
                </c:pt>
                <c:pt idx="291">
                  <c:v>8777664.8285420053</c:v>
                </c:pt>
                <c:pt idx="292">
                  <c:v>9022120.6365037281</c:v>
                </c:pt>
                <c:pt idx="293">
                  <c:v>4062699.5128645501</c:v>
                </c:pt>
                <c:pt idx="294">
                  <c:v>4760688.7035383135</c:v>
                </c:pt>
                <c:pt idx="295">
                  <c:v>8472539.5169027485</c:v>
                </c:pt>
                <c:pt idx="296">
                  <c:v>7257075.1762668258</c:v>
                </c:pt>
                <c:pt idx="297">
                  <c:v>6157971.5702258777</c:v>
                </c:pt>
                <c:pt idx="298">
                  <c:v>9342834.6966201235</c:v>
                </c:pt>
                <c:pt idx="299">
                  <c:v>6543062.1831345996</c:v>
                </c:pt>
                <c:pt idx="300">
                  <c:v>10596462.55860112</c:v>
                </c:pt>
                <c:pt idx="301">
                  <c:v>8206930.3390584961</c:v>
                </c:pt>
                <c:pt idx="302">
                  <c:v>8568535.1911391206</c:v>
                </c:pt>
                <c:pt idx="303">
                  <c:v>9820683.0778633226</c:v>
                </c:pt>
                <c:pt idx="304">
                  <c:v>10088134.832498975</c:v>
                </c:pt>
                <c:pt idx="305">
                  <c:v>3855649.7909824615</c:v>
                </c:pt>
                <c:pt idx="306">
                  <c:v>3849819.3467742968</c:v>
                </c:pt>
                <c:pt idx="307">
                  <c:v>4076055.3417527541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Аркуш1!$A$2:$A$309</c15:f>
                <c15:dlblRangeCache>
                  <c:ptCount val="308"/>
                  <c:pt idx="0">
                    <c:v>0,5</c:v>
                  </c:pt>
                  <c:pt idx="1">
                    <c:v>0,5</c:v>
                  </c:pt>
                  <c:pt idx="2">
                    <c:v>0,5</c:v>
                  </c:pt>
                  <c:pt idx="3">
                    <c:v>0,5</c:v>
                  </c:pt>
                  <c:pt idx="4">
                    <c:v>0,5</c:v>
                  </c:pt>
                  <c:pt idx="5">
                    <c:v>0,5</c:v>
                  </c:pt>
                  <c:pt idx="6">
                    <c:v>0,5</c:v>
                  </c:pt>
                  <c:pt idx="7">
                    <c:v>0,5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7,5</c:v>
                  </c:pt>
                  <c:pt idx="17">
                    <c:v>7,5</c:v>
                  </c:pt>
                  <c:pt idx="18">
                    <c:v>7,5</c:v>
                  </c:pt>
                  <c:pt idx="19">
                    <c:v>7,5</c:v>
                  </c:pt>
                  <c:pt idx="20">
                    <c:v>7,5</c:v>
                  </c:pt>
                  <c:pt idx="21">
                    <c:v>7,5</c:v>
                  </c:pt>
                  <c:pt idx="22">
                    <c:v>7,5</c:v>
                  </c:pt>
                  <c:pt idx="23">
                    <c:v>7,5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21</c:v>
                  </c:pt>
                  <c:pt idx="33">
                    <c:v>21</c:v>
                  </c:pt>
                  <c:pt idx="34">
                    <c:v>21</c:v>
                  </c:pt>
                  <c:pt idx="35">
                    <c:v>21</c:v>
                  </c:pt>
                  <c:pt idx="36">
                    <c:v>21</c:v>
                  </c:pt>
                  <c:pt idx="37">
                    <c:v>21</c:v>
                  </c:pt>
                  <c:pt idx="38">
                    <c:v>21</c:v>
                  </c:pt>
                  <c:pt idx="39">
                    <c:v>21</c:v>
                  </c:pt>
                  <c:pt idx="40">
                    <c:v>24</c:v>
                  </c:pt>
                  <c:pt idx="41">
                    <c:v>24</c:v>
                  </c:pt>
                  <c:pt idx="42">
                    <c:v>24</c:v>
                  </c:pt>
                  <c:pt idx="43">
                    <c:v>24</c:v>
                  </c:pt>
                  <c:pt idx="44">
                    <c:v>24</c:v>
                  </c:pt>
                  <c:pt idx="45">
                    <c:v>24</c:v>
                  </c:pt>
                  <c:pt idx="46">
                    <c:v>24</c:v>
                  </c:pt>
                  <c:pt idx="47">
                    <c:v>24</c:v>
                  </c:pt>
                  <c:pt idx="48">
                    <c:v>48</c:v>
                  </c:pt>
                  <c:pt idx="49">
                    <c:v>48</c:v>
                  </c:pt>
                  <c:pt idx="50">
                    <c:v>48</c:v>
                  </c:pt>
                  <c:pt idx="51">
                    <c:v>48</c:v>
                  </c:pt>
                  <c:pt idx="52">
                    <c:v>48</c:v>
                  </c:pt>
                  <c:pt idx="53">
                    <c:v>48</c:v>
                  </c:pt>
                  <c:pt idx="54">
                    <c:v>48</c:v>
                  </c:pt>
                  <c:pt idx="55">
                    <c:v>48</c:v>
                  </c:pt>
                  <c:pt idx="56">
                    <c:v>72</c:v>
                  </c:pt>
                  <c:pt idx="57">
                    <c:v>72</c:v>
                  </c:pt>
                  <c:pt idx="58">
                    <c:v>72</c:v>
                  </c:pt>
                  <c:pt idx="59">
                    <c:v>72</c:v>
                  </c:pt>
                  <c:pt idx="60">
                    <c:v>72</c:v>
                  </c:pt>
                  <c:pt idx="61">
                    <c:v>72</c:v>
                  </c:pt>
                  <c:pt idx="62">
                    <c:v>72</c:v>
                  </c:pt>
                  <c:pt idx="63">
                    <c:v>72</c:v>
                  </c:pt>
                  <c:pt idx="64">
                    <c:v>96</c:v>
                  </c:pt>
                  <c:pt idx="65">
                    <c:v>96</c:v>
                  </c:pt>
                  <c:pt idx="66">
                    <c:v>96</c:v>
                  </c:pt>
                  <c:pt idx="67">
                    <c:v>96</c:v>
                  </c:pt>
                  <c:pt idx="68">
                    <c:v>96</c:v>
                  </c:pt>
                  <c:pt idx="69">
                    <c:v>96</c:v>
                  </c:pt>
                  <c:pt idx="70">
                    <c:v>96</c:v>
                  </c:pt>
                  <c:pt idx="71">
                    <c:v>96</c:v>
                  </c:pt>
                  <c:pt idx="72">
                    <c:v>0,5</c:v>
                  </c:pt>
                  <c:pt idx="73">
                    <c:v>0,5</c:v>
                  </c:pt>
                  <c:pt idx="74">
                    <c:v>1</c:v>
                  </c:pt>
                  <c:pt idx="75">
                    <c:v>0,5</c:v>
                  </c:pt>
                  <c:pt idx="76">
                    <c:v>0,5</c:v>
                  </c:pt>
                  <c:pt idx="77">
                    <c:v>0,5</c:v>
                  </c:pt>
                  <c:pt idx="78">
                    <c:v>0,5</c:v>
                  </c:pt>
                  <c:pt idx="79">
                    <c:v>0,5</c:v>
                  </c:pt>
                  <c:pt idx="80">
                    <c:v>1</c:v>
                  </c:pt>
                  <c:pt idx="81">
                    <c:v>0,5</c:v>
                  </c:pt>
                  <c:pt idx="82">
                    <c:v>0,5</c:v>
                  </c:pt>
                  <c:pt idx="83">
                    <c:v>0,5</c:v>
                  </c:pt>
                  <c:pt idx="84">
                    <c:v>1</c:v>
                  </c:pt>
                  <c:pt idx="85">
                    <c:v>1</c:v>
                  </c:pt>
                  <c:pt idx="86">
                    <c:v>0,5</c:v>
                  </c:pt>
                  <c:pt idx="87">
                    <c:v>0,5</c:v>
                  </c:pt>
                  <c:pt idx="88">
                    <c:v>1</c:v>
                  </c:pt>
                  <c:pt idx="89">
                    <c:v>1</c:v>
                  </c:pt>
                  <c:pt idx="90">
                    <c:v>0,5</c:v>
                  </c:pt>
                  <c:pt idx="91">
                    <c:v>0,5</c:v>
                  </c:pt>
                  <c:pt idx="92">
                    <c:v>1</c:v>
                  </c:pt>
                  <c:pt idx="93">
                    <c:v>0,5</c:v>
                  </c:pt>
                  <c:pt idx="94">
                    <c:v>0,5</c:v>
                  </c:pt>
                  <c:pt idx="95">
                    <c:v>0,5</c:v>
                  </c:pt>
                  <c:pt idx="96">
                    <c:v>1</c:v>
                  </c:pt>
                  <c:pt idx="97">
                    <c:v>1</c:v>
                  </c:pt>
                  <c:pt idx="98">
                    <c:v>0,5</c:v>
                  </c:pt>
                  <c:pt idx="99">
                    <c:v>0,5</c:v>
                  </c:pt>
                  <c:pt idx="100">
                    <c:v>1</c:v>
                  </c:pt>
                  <c:pt idx="101">
                    <c:v>0,5</c:v>
                  </c:pt>
                  <c:pt idx="102">
                    <c:v>0,5</c:v>
                  </c:pt>
                  <c:pt idx="103">
                    <c:v>0,5</c:v>
                  </c:pt>
                  <c:pt idx="104">
                    <c:v>1</c:v>
                  </c:pt>
                  <c:pt idx="105">
                    <c:v>0,5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1</c:v>
                  </c:pt>
                  <c:pt idx="113">
                    <c:v>1</c:v>
                  </c:pt>
                  <c:pt idx="114">
                    <c:v>7,5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0,5</c:v>
                  </c:pt>
                  <c:pt idx="120">
                    <c:v>7,5</c:v>
                  </c:pt>
                  <c:pt idx="121">
                    <c:v>0,5</c:v>
                  </c:pt>
                  <c:pt idx="122">
                    <c:v>7,5</c:v>
                  </c:pt>
                  <c:pt idx="123">
                    <c:v>16</c:v>
                  </c:pt>
                  <c:pt idx="124">
                    <c:v>7,5</c:v>
                  </c:pt>
                  <c:pt idx="125">
                    <c:v>0,5</c:v>
                  </c:pt>
                  <c:pt idx="126">
                    <c:v>7,5</c:v>
                  </c:pt>
                  <c:pt idx="127">
                    <c:v>7,5</c:v>
                  </c:pt>
                  <c:pt idx="128">
                    <c:v>7,5</c:v>
                  </c:pt>
                  <c:pt idx="129">
                    <c:v>21</c:v>
                  </c:pt>
                  <c:pt idx="130">
                    <c:v>1</c:v>
                  </c:pt>
                  <c:pt idx="131">
                    <c:v>16</c:v>
                  </c:pt>
                  <c:pt idx="132">
                    <c:v>24</c:v>
                  </c:pt>
                  <c:pt idx="133">
                    <c:v>7,5</c:v>
                  </c:pt>
                  <c:pt idx="134">
                    <c:v>7,5</c:v>
                  </c:pt>
                  <c:pt idx="135">
                    <c:v>7,5</c:v>
                  </c:pt>
                  <c:pt idx="136">
                    <c:v>1</c:v>
                  </c:pt>
                  <c:pt idx="137">
                    <c:v>21</c:v>
                  </c:pt>
                  <c:pt idx="138">
                    <c:v>16</c:v>
                  </c:pt>
                  <c:pt idx="139">
                    <c:v>24</c:v>
                  </c:pt>
                  <c:pt idx="140">
                    <c:v>7,5</c:v>
                  </c:pt>
                  <c:pt idx="141">
                    <c:v>1</c:v>
                  </c:pt>
                  <c:pt idx="142">
                    <c:v>16</c:v>
                  </c:pt>
                  <c:pt idx="143">
                    <c:v>7,5</c:v>
                  </c:pt>
                  <c:pt idx="144">
                    <c:v>7,5</c:v>
                  </c:pt>
                  <c:pt idx="145">
                    <c:v>16</c:v>
                  </c:pt>
                  <c:pt idx="146">
                    <c:v>16</c:v>
                  </c:pt>
                  <c:pt idx="147">
                    <c:v>7,5</c:v>
                  </c:pt>
                  <c:pt idx="148">
                    <c:v>21</c:v>
                  </c:pt>
                  <c:pt idx="149">
                    <c:v>7,5</c:v>
                  </c:pt>
                  <c:pt idx="150">
                    <c:v>16</c:v>
                  </c:pt>
                  <c:pt idx="151">
                    <c:v>7,5</c:v>
                  </c:pt>
                  <c:pt idx="152">
                    <c:v>48</c:v>
                  </c:pt>
                  <c:pt idx="153">
                    <c:v>21</c:v>
                  </c:pt>
                  <c:pt idx="154">
                    <c:v>24</c:v>
                  </c:pt>
                  <c:pt idx="155">
                    <c:v>7,5</c:v>
                  </c:pt>
                  <c:pt idx="156">
                    <c:v>21</c:v>
                  </c:pt>
                  <c:pt idx="157">
                    <c:v>21</c:v>
                  </c:pt>
                  <c:pt idx="158">
                    <c:v>16</c:v>
                  </c:pt>
                  <c:pt idx="159">
                    <c:v>7,5</c:v>
                  </c:pt>
                  <c:pt idx="160">
                    <c:v>7,5</c:v>
                  </c:pt>
                  <c:pt idx="161">
                    <c:v>24</c:v>
                  </c:pt>
                  <c:pt idx="162">
                    <c:v>7,5</c:v>
                  </c:pt>
                  <c:pt idx="163">
                    <c:v>7,5</c:v>
                  </c:pt>
                  <c:pt idx="164">
                    <c:v>21</c:v>
                  </c:pt>
                  <c:pt idx="165">
                    <c:v>16</c:v>
                  </c:pt>
                  <c:pt idx="166">
                    <c:v>7,5</c:v>
                  </c:pt>
                  <c:pt idx="167">
                    <c:v>16</c:v>
                  </c:pt>
                  <c:pt idx="168">
                    <c:v>24</c:v>
                  </c:pt>
                  <c:pt idx="169">
                    <c:v>24</c:v>
                  </c:pt>
                  <c:pt idx="170">
                    <c:v>24</c:v>
                  </c:pt>
                  <c:pt idx="171">
                    <c:v>21</c:v>
                  </c:pt>
                  <c:pt idx="172">
                    <c:v>48</c:v>
                  </c:pt>
                  <c:pt idx="173">
                    <c:v>72</c:v>
                  </c:pt>
                  <c:pt idx="174">
                    <c:v>7,5</c:v>
                  </c:pt>
                  <c:pt idx="175">
                    <c:v>21</c:v>
                  </c:pt>
                  <c:pt idx="176">
                    <c:v>16</c:v>
                  </c:pt>
                  <c:pt idx="177">
                    <c:v>21</c:v>
                  </c:pt>
                  <c:pt idx="178">
                    <c:v>16</c:v>
                  </c:pt>
                  <c:pt idx="179">
                    <c:v>24</c:v>
                  </c:pt>
                  <c:pt idx="180">
                    <c:v>16</c:v>
                  </c:pt>
                  <c:pt idx="181">
                    <c:v>16</c:v>
                  </c:pt>
                  <c:pt idx="182">
                    <c:v>24</c:v>
                  </c:pt>
                  <c:pt idx="183">
                    <c:v>24</c:v>
                  </c:pt>
                  <c:pt idx="184">
                    <c:v>16</c:v>
                  </c:pt>
                  <c:pt idx="185">
                    <c:v>96</c:v>
                  </c:pt>
                  <c:pt idx="186">
                    <c:v>48</c:v>
                  </c:pt>
                  <c:pt idx="187">
                    <c:v>21</c:v>
                  </c:pt>
                  <c:pt idx="188">
                    <c:v>16</c:v>
                  </c:pt>
                  <c:pt idx="189">
                    <c:v>21</c:v>
                  </c:pt>
                  <c:pt idx="190">
                    <c:v>72</c:v>
                  </c:pt>
                  <c:pt idx="191">
                    <c:v>16</c:v>
                  </c:pt>
                  <c:pt idx="192">
                    <c:v>21</c:v>
                  </c:pt>
                  <c:pt idx="193">
                    <c:v>48</c:v>
                  </c:pt>
                  <c:pt idx="194">
                    <c:v>21</c:v>
                  </c:pt>
                  <c:pt idx="195">
                    <c:v>24</c:v>
                  </c:pt>
                  <c:pt idx="196">
                    <c:v>16</c:v>
                  </c:pt>
                  <c:pt idx="197">
                    <c:v>16</c:v>
                  </c:pt>
                  <c:pt idx="198">
                    <c:v>16</c:v>
                  </c:pt>
                  <c:pt idx="199">
                    <c:v>16</c:v>
                  </c:pt>
                  <c:pt idx="200">
                    <c:v>24</c:v>
                  </c:pt>
                  <c:pt idx="201">
                    <c:v>48</c:v>
                  </c:pt>
                  <c:pt idx="202">
                    <c:v>48</c:v>
                  </c:pt>
                  <c:pt idx="203">
                    <c:v>24</c:v>
                  </c:pt>
                  <c:pt idx="204">
                    <c:v>21</c:v>
                  </c:pt>
                  <c:pt idx="205">
                    <c:v>16</c:v>
                  </c:pt>
                  <c:pt idx="206">
                    <c:v>24</c:v>
                  </c:pt>
                  <c:pt idx="207">
                    <c:v>48</c:v>
                  </c:pt>
                  <c:pt idx="208">
                    <c:v>21</c:v>
                  </c:pt>
                  <c:pt idx="209">
                    <c:v>21</c:v>
                  </c:pt>
                  <c:pt idx="210">
                    <c:v>24</c:v>
                  </c:pt>
                  <c:pt idx="211">
                    <c:v>96</c:v>
                  </c:pt>
                  <c:pt idx="212">
                    <c:v>72</c:v>
                  </c:pt>
                  <c:pt idx="213">
                    <c:v>24</c:v>
                  </c:pt>
                  <c:pt idx="214">
                    <c:v>21</c:v>
                  </c:pt>
                  <c:pt idx="215">
                    <c:v>16</c:v>
                  </c:pt>
                  <c:pt idx="216">
                    <c:v>21</c:v>
                  </c:pt>
                  <c:pt idx="217">
                    <c:v>21</c:v>
                  </c:pt>
                  <c:pt idx="218">
                    <c:v>21</c:v>
                  </c:pt>
                  <c:pt idx="219">
                    <c:v>24</c:v>
                  </c:pt>
                  <c:pt idx="220">
                    <c:v>7,5</c:v>
                  </c:pt>
                  <c:pt idx="221">
                    <c:v>48</c:v>
                  </c:pt>
                  <c:pt idx="222">
                    <c:v>21</c:v>
                  </c:pt>
                  <c:pt idx="223">
                    <c:v>72</c:v>
                  </c:pt>
                  <c:pt idx="224">
                    <c:v>48</c:v>
                  </c:pt>
                  <c:pt idx="225">
                    <c:v>24</c:v>
                  </c:pt>
                  <c:pt idx="226">
                    <c:v>24</c:v>
                  </c:pt>
                  <c:pt idx="227">
                    <c:v>48</c:v>
                  </c:pt>
                  <c:pt idx="228">
                    <c:v>24</c:v>
                  </c:pt>
                  <c:pt idx="229">
                    <c:v>24</c:v>
                  </c:pt>
                  <c:pt idx="230">
                    <c:v>72</c:v>
                  </c:pt>
                  <c:pt idx="231">
                    <c:v>72</c:v>
                  </c:pt>
                  <c:pt idx="232">
                    <c:v>24</c:v>
                  </c:pt>
                  <c:pt idx="233">
                    <c:v>72</c:v>
                  </c:pt>
                  <c:pt idx="234">
                    <c:v>96</c:v>
                  </c:pt>
                  <c:pt idx="235">
                    <c:v>21</c:v>
                  </c:pt>
                  <c:pt idx="236">
                    <c:v>7,5</c:v>
                  </c:pt>
                  <c:pt idx="237">
                    <c:v>96</c:v>
                  </c:pt>
                  <c:pt idx="238">
                    <c:v>48</c:v>
                  </c:pt>
                  <c:pt idx="239">
                    <c:v>24</c:v>
                  </c:pt>
                  <c:pt idx="240">
                    <c:v>48</c:v>
                  </c:pt>
                  <c:pt idx="241">
                    <c:v>72</c:v>
                  </c:pt>
                  <c:pt idx="242">
                    <c:v>96</c:v>
                  </c:pt>
                  <c:pt idx="243">
                    <c:v>96</c:v>
                  </c:pt>
                  <c:pt idx="244">
                    <c:v>48</c:v>
                  </c:pt>
                  <c:pt idx="245">
                    <c:v>48</c:v>
                  </c:pt>
                  <c:pt idx="246">
                    <c:v>72</c:v>
                  </c:pt>
                  <c:pt idx="247">
                    <c:v>96</c:v>
                  </c:pt>
                  <c:pt idx="248">
                    <c:v>72</c:v>
                  </c:pt>
                  <c:pt idx="249">
                    <c:v>7,5</c:v>
                  </c:pt>
                  <c:pt idx="250">
                    <c:v>48</c:v>
                  </c:pt>
                  <c:pt idx="251">
                    <c:v>48</c:v>
                  </c:pt>
                  <c:pt idx="252">
                    <c:v>48</c:v>
                  </c:pt>
                  <c:pt idx="253">
                    <c:v>96</c:v>
                  </c:pt>
                  <c:pt idx="254">
                    <c:v>16</c:v>
                  </c:pt>
                  <c:pt idx="255">
                    <c:v>72</c:v>
                  </c:pt>
                  <c:pt idx="256">
                    <c:v>96</c:v>
                  </c:pt>
                  <c:pt idx="257">
                    <c:v>48</c:v>
                  </c:pt>
                  <c:pt idx="258">
                    <c:v>48</c:v>
                  </c:pt>
                  <c:pt idx="259">
                    <c:v>48</c:v>
                  </c:pt>
                  <c:pt idx="260">
                    <c:v>48</c:v>
                  </c:pt>
                  <c:pt idx="261">
                    <c:v>72</c:v>
                  </c:pt>
                  <c:pt idx="262">
                    <c:v>72</c:v>
                  </c:pt>
                  <c:pt idx="263">
                    <c:v>48</c:v>
                  </c:pt>
                  <c:pt idx="264">
                    <c:v>72</c:v>
                  </c:pt>
                  <c:pt idx="265">
                    <c:v>72</c:v>
                  </c:pt>
                  <c:pt idx="266">
                    <c:v>21</c:v>
                  </c:pt>
                  <c:pt idx="267">
                    <c:v>16</c:v>
                  </c:pt>
                  <c:pt idx="268">
                    <c:v>72</c:v>
                  </c:pt>
                  <c:pt idx="269">
                    <c:v>96</c:v>
                  </c:pt>
                  <c:pt idx="270">
                    <c:v>48</c:v>
                  </c:pt>
                  <c:pt idx="271">
                    <c:v>72</c:v>
                  </c:pt>
                  <c:pt idx="272">
                    <c:v>96</c:v>
                  </c:pt>
                  <c:pt idx="273">
                    <c:v>96</c:v>
                  </c:pt>
                  <c:pt idx="274">
                    <c:v>24</c:v>
                  </c:pt>
                  <c:pt idx="275">
                    <c:v>96</c:v>
                  </c:pt>
                  <c:pt idx="276">
                    <c:v>72</c:v>
                  </c:pt>
                  <c:pt idx="277">
                    <c:v>72</c:v>
                  </c:pt>
                  <c:pt idx="278">
                    <c:v>72</c:v>
                  </c:pt>
                  <c:pt idx="279">
                    <c:v>72</c:v>
                  </c:pt>
                  <c:pt idx="280">
                    <c:v>96</c:v>
                  </c:pt>
                  <c:pt idx="281">
                    <c:v>72</c:v>
                  </c:pt>
                  <c:pt idx="282">
                    <c:v>16</c:v>
                  </c:pt>
                  <c:pt idx="283">
                    <c:v>21</c:v>
                  </c:pt>
                  <c:pt idx="284">
                    <c:v>96</c:v>
                  </c:pt>
                  <c:pt idx="285">
                    <c:v>96</c:v>
                  </c:pt>
                  <c:pt idx="286">
                    <c:v>24</c:v>
                  </c:pt>
                  <c:pt idx="287">
                    <c:v>72</c:v>
                  </c:pt>
                  <c:pt idx="288">
                    <c:v>96</c:v>
                  </c:pt>
                  <c:pt idx="289">
                    <c:v>96</c:v>
                  </c:pt>
                  <c:pt idx="290">
                    <c:v>96</c:v>
                  </c:pt>
                  <c:pt idx="291">
                    <c:v>96</c:v>
                  </c:pt>
                  <c:pt idx="292">
                    <c:v>96</c:v>
                  </c:pt>
                  <c:pt idx="293">
                    <c:v>21</c:v>
                  </c:pt>
                  <c:pt idx="294">
                    <c:v>24</c:v>
                  </c:pt>
                  <c:pt idx="295">
                    <c:v>96</c:v>
                  </c:pt>
                  <c:pt idx="296">
                    <c:v>48</c:v>
                  </c:pt>
                  <c:pt idx="297">
                    <c:v>48</c:v>
                  </c:pt>
                  <c:pt idx="298">
                    <c:v>72</c:v>
                  </c:pt>
                  <c:pt idx="299">
                    <c:v>48</c:v>
                  </c:pt>
                  <c:pt idx="300">
                    <c:v>96</c:v>
                  </c:pt>
                  <c:pt idx="301">
                    <c:v>72</c:v>
                  </c:pt>
                  <c:pt idx="302">
                    <c:v>72</c:v>
                  </c:pt>
                  <c:pt idx="303">
                    <c:v>96</c:v>
                  </c:pt>
                  <c:pt idx="304">
                    <c:v>96</c:v>
                  </c:pt>
                  <c:pt idx="305">
                    <c:v>24</c:v>
                  </c:pt>
                  <c:pt idx="306">
                    <c:v>24</c:v>
                  </c:pt>
                  <c:pt idx="307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0BC-4C48-BE6A-6B63373218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90501727"/>
        <c:axId val="1390512767"/>
      </c:scatterChart>
      <c:valAx>
        <c:axId val="1390501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0512767"/>
        <c:crosses val="autoZero"/>
        <c:crossBetween val="midCat"/>
      </c:valAx>
      <c:valAx>
        <c:axId val="1390512767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05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min'!$F$2:$F$35</c:f>
              <c:numCache>
                <c:formatCode>General</c:formatCode>
                <c:ptCount val="34"/>
                <c:pt idx="0">
                  <c:v>67.005353947219405</c:v>
                </c:pt>
                <c:pt idx="1">
                  <c:v>108.139035067788</c:v>
                </c:pt>
                <c:pt idx="2">
                  <c:v>148.25096324196099</c:v>
                </c:pt>
                <c:pt idx="3">
                  <c:v>131.710610970819</c:v>
                </c:pt>
                <c:pt idx="4">
                  <c:v>134.307092932828</c:v>
                </c:pt>
                <c:pt idx="5">
                  <c:v>116.21846115475699</c:v>
                </c:pt>
                <c:pt idx="6">
                  <c:v>45.438001986661</c:v>
                </c:pt>
                <c:pt idx="7">
                  <c:v>194.240942901235</c:v>
                </c:pt>
                <c:pt idx="8">
                  <c:v>231.49408037581301</c:v>
                </c:pt>
                <c:pt idx="9">
                  <c:v>120.149062242798</c:v>
                </c:pt>
                <c:pt idx="10">
                  <c:v>257.06523179930502</c:v>
                </c:pt>
                <c:pt idx="11">
                  <c:v>126.400901737683</c:v>
                </c:pt>
                <c:pt idx="12">
                  <c:v>164.52773182862501</c:v>
                </c:pt>
                <c:pt idx="13">
                  <c:v>190.923612918148</c:v>
                </c:pt>
                <c:pt idx="14">
                  <c:v>213.563046195102</c:v>
                </c:pt>
                <c:pt idx="15">
                  <c:v>120.08317901234599</c:v>
                </c:pt>
                <c:pt idx="16">
                  <c:v>163.19847713441101</c:v>
                </c:pt>
                <c:pt idx="17">
                  <c:v>73.028487654320998</c:v>
                </c:pt>
                <c:pt idx="18">
                  <c:v>250.355674289955</c:v>
                </c:pt>
                <c:pt idx="19">
                  <c:v>141.18446804361</c:v>
                </c:pt>
                <c:pt idx="20">
                  <c:v>321.88583059538001</c:v>
                </c:pt>
                <c:pt idx="21">
                  <c:v>156.43067306813001</c:v>
                </c:pt>
                <c:pt idx="22">
                  <c:v>312.05992920467401</c:v>
                </c:pt>
                <c:pt idx="23">
                  <c:v>194.802719777943</c:v>
                </c:pt>
                <c:pt idx="24">
                  <c:v>221.46232336320799</c:v>
                </c:pt>
                <c:pt idx="25">
                  <c:v>51.7829596262929</c:v>
                </c:pt>
                <c:pt idx="26">
                  <c:v>149.80159064327501</c:v>
                </c:pt>
                <c:pt idx="27">
                  <c:v>157.650553066507</c:v>
                </c:pt>
                <c:pt idx="28">
                  <c:v>328.85586573221502</c:v>
                </c:pt>
                <c:pt idx="29">
                  <c:v>242.64714971829699</c:v>
                </c:pt>
                <c:pt idx="30">
                  <c:v>161.646449096439</c:v>
                </c:pt>
                <c:pt idx="31">
                  <c:v>206.741322032586</c:v>
                </c:pt>
                <c:pt idx="32">
                  <c:v>203.690534605312</c:v>
                </c:pt>
                <c:pt idx="33">
                  <c:v>139.16429295165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6-41E4-A739-361DD599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10080"/>
        <c:axId val="1985109120"/>
      </c:scatterChart>
      <c:valAx>
        <c:axId val="19851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109120"/>
        <c:crosses val="autoZero"/>
        <c:crossBetween val="midCat"/>
      </c:valAx>
      <c:valAx>
        <c:axId val="19851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51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 min'!$G$2:$G$35</c:f>
              <c:numCache>
                <c:formatCode>General</c:formatCode>
                <c:ptCount val="34"/>
                <c:pt idx="0">
                  <c:v>71.413950617283902</c:v>
                </c:pt>
                <c:pt idx="1">
                  <c:v>99.298395061728399</c:v>
                </c:pt>
                <c:pt idx="2">
                  <c:v>124.815432098765</c:v>
                </c:pt>
                <c:pt idx="3">
                  <c:v>120.31166666666699</c:v>
                </c:pt>
                <c:pt idx="4">
                  <c:v>81.904382716049398</c:v>
                </c:pt>
                <c:pt idx="5">
                  <c:v>90.643950617283906</c:v>
                </c:pt>
                <c:pt idx="6">
                  <c:v>45.962839506172799</c:v>
                </c:pt>
                <c:pt idx="7">
                  <c:v>89.454629629629594</c:v>
                </c:pt>
                <c:pt idx="8">
                  <c:v>76.765185185185203</c:v>
                </c:pt>
                <c:pt idx="9">
                  <c:v>81.729876543209798</c:v>
                </c:pt>
                <c:pt idx="10">
                  <c:v>83.2318518518519</c:v>
                </c:pt>
                <c:pt idx="11">
                  <c:v>75.867407407407399</c:v>
                </c:pt>
                <c:pt idx="12">
                  <c:v>107.49851851851901</c:v>
                </c:pt>
                <c:pt idx="13">
                  <c:v>81.518518518518505</c:v>
                </c:pt>
                <c:pt idx="14">
                  <c:v>94.329197530864207</c:v>
                </c:pt>
                <c:pt idx="15">
                  <c:v>106.19098765432101</c:v>
                </c:pt>
                <c:pt idx="16">
                  <c:v>82.437530864197498</c:v>
                </c:pt>
                <c:pt idx="17">
                  <c:v>67.592716049382702</c:v>
                </c:pt>
                <c:pt idx="18">
                  <c:v>93.271913580246903</c:v>
                </c:pt>
                <c:pt idx="19">
                  <c:v>74.232592592592596</c:v>
                </c:pt>
                <c:pt idx="20">
                  <c:v>86.2770987654321</c:v>
                </c:pt>
                <c:pt idx="21">
                  <c:v>90.602962962963005</c:v>
                </c:pt>
                <c:pt idx="22">
                  <c:v>72.543827160493805</c:v>
                </c:pt>
                <c:pt idx="23">
                  <c:v>106.88672839506199</c:v>
                </c:pt>
                <c:pt idx="24">
                  <c:v>103.72814814814799</c:v>
                </c:pt>
                <c:pt idx="25">
                  <c:v>52.698086419753103</c:v>
                </c:pt>
                <c:pt idx="26">
                  <c:v>85.664691358024697</c:v>
                </c:pt>
                <c:pt idx="27">
                  <c:v>99.626604938271598</c:v>
                </c:pt>
                <c:pt idx="28">
                  <c:v>72.649876543209899</c:v>
                </c:pt>
                <c:pt idx="29">
                  <c:v>102.59864197530899</c:v>
                </c:pt>
                <c:pt idx="30">
                  <c:v>85.628024691357993</c:v>
                </c:pt>
                <c:pt idx="31">
                  <c:v>103.822592592593</c:v>
                </c:pt>
                <c:pt idx="32">
                  <c:v>98.852901234567895</c:v>
                </c:pt>
                <c:pt idx="33">
                  <c:v>92.549259259259301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0-453A-A0AA-2D1190918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19072"/>
        <c:axId val="602829152"/>
      </c:scatterChart>
      <c:valAx>
        <c:axId val="6028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9152"/>
        <c:crosses val="autoZero"/>
        <c:crossBetween val="midCat"/>
      </c:valAx>
      <c:valAx>
        <c:axId val="6028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min'!$H$2:$H$35</c:f>
              <c:numCache>
                <c:formatCode>General</c:formatCode>
                <c:ptCount val="34"/>
                <c:pt idx="0">
                  <c:v>16.401572759952</c:v>
                </c:pt>
                <c:pt idx="1">
                  <c:v>53.3866539966589</c:v>
                </c:pt>
                <c:pt idx="2">
                  <c:v>90.2367727866325</c:v>
                </c:pt>
                <c:pt idx="3">
                  <c:v>73.964797656728393</c:v>
                </c:pt>
                <c:pt idx="4">
                  <c:v>98.462124442073303</c:v>
                </c:pt>
                <c:pt idx="5">
                  <c:v>71.729562671868507</c:v>
                </c:pt>
                <c:pt idx="6">
                  <c:v>3.8677312282561398</c:v>
                </c:pt>
                <c:pt idx="7">
                  <c:v>204.246836478962</c:v>
                </c:pt>
                <c:pt idx="8">
                  <c:v>283.945330298979</c:v>
                </c:pt>
                <c:pt idx="9">
                  <c:v>79.236418720385998</c:v>
                </c:pt>
                <c:pt idx="10">
                  <c:v>321.86430048402701</c:v>
                </c:pt>
                <c:pt idx="11">
                  <c:v>101.45806275753201</c:v>
                </c:pt>
                <c:pt idx="12">
                  <c:v>136.072578667264</c:v>
                </c:pt>
                <c:pt idx="13">
                  <c:v>207.38169976059999</c:v>
                </c:pt>
                <c:pt idx="14">
                  <c:v>244.19815136947901</c:v>
                </c:pt>
                <c:pt idx="15">
                  <c:v>61.880504486439101</c:v>
                </c:pt>
                <c:pt idx="16">
                  <c:v>153.467480818534</c:v>
                </c:pt>
                <c:pt idx="17">
                  <c:v>24.232883338748401</c:v>
                </c:pt>
                <c:pt idx="18">
                  <c:v>286.109790422358</c:v>
                </c:pt>
                <c:pt idx="19">
                  <c:v>125.80998843812</c:v>
                </c:pt>
                <c:pt idx="20">
                  <c:v>550.60856769078896</c:v>
                </c:pt>
                <c:pt idx="21">
                  <c:v>140.31997323392</c:v>
                </c:pt>
                <c:pt idx="22">
                  <c:v>637.48315143894695</c:v>
                </c:pt>
                <c:pt idx="23">
                  <c:v>175.85708254393799</c:v>
                </c:pt>
                <c:pt idx="24">
                  <c:v>225.47645024391301</c:v>
                </c:pt>
                <c:pt idx="25">
                  <c:v>6.4324526580735002</c:v>
                </c:pt>
                <c:pt idx="26">
                  <c:v>120.35050036587801</c:v>
                </c:pt>
                <c:pt idx="27">
                  <c:v>120.979908925714</c:v>
                </c:pt>
                <c:pt idx="28">
                  <c:v>734.62638939127305</c:v>
                </c:pt>
                <c:pt idx="29">
                  <c:v>277.75586832491501</c:v>
                </c:pt>
                <c:pt idx="30">
                  <c:v>147.07025429033899</c:v>
                </c:pt>
                <c:pt idx="31">
                  <c:v>197.29472721224101</c:v>
                </c:pt>
                <c:pt idx="32">
                  <c:v>199.387428986016</c:v>
                </c:pt>
                <c:pt idx="33">
                  <c:v>98.788657967686106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0-4994-BCD3-7EDAF101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0592"/>
        <c:axId val="602824832"/>
      </c:scatterChart>
      <c:valAx>
        <c:axId val="6028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24832"/>
        <c:crosses val="autoZero"/>
        <c:crossBetween val="midCat"/>
      </c:valAx>
      <c:valAx>
        <c:axId val="602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28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min'!$I$2:$I$35</c:f>
              <c:numCache>
                <c:formatCode>General</c:formatCode>
                <c:ptCount val="34"/>
                <c:pt idx="0">
                  <c:v>88.800370370370302</c:v>
                </c:pt>
                <c:pt idx="1">
                  <c:v>194.91703703703701</c:v>
                </c:pt>
                <c:pt idx="2">
                  <c:v>294.76320987654299</c:v>
                </c:pt>
                <c:pt idx="3">
                  <c:v>255.579382716049</c:v>
                </c:pt>
                <c:pt idx="4">
                  <c:v>324.93037037036999</c:v>
                </c:pt>
                <c:pt idx="5">
                  <c:v>277.86395061728399</c:v>
                </c:pt>
                <c:pt idx="6">
                  <c:v>50.595308641975301</c:v>
                </c:pt>
                <c:pt idx="7">
                  <c:v>722.04493827160502</c:v>
                </c:pt>
                <c:pt idx="8">
                  <c:v>977.82024691358004</c:v>
                </c:pt>
                <c:pt idx="9">
                  <c:v>274.54777777777798</c:v>
                </c:pt>
                <c:pt idx="10">
                  <c:v>1103.90592592593</c:v>
                </c:pt>
                <c:pt idx="11">
                  <c:v>357.65382716049402</c:v>
                </c:pt>
                <c:pt idx="12">
                  <c:v>540.70666666666602</c:v>
                </c:pt>
                <c:pt idx="13">
                  <c:v>746.84777777777799</c:v>
                </c:pt>
                <c:pt idx="14">
                  <c:v>915.54506172839501</c:v>
                </c:pt>
                <c:pt idx="15">
                  <c:v>269.79419753086398</c:v>
                </c:pt>
                <c:pt idx="16">
                  <c:v>535.02197530864203</c:v>
                </c:pt>
                <c:pt idx="17">
                  <c:v>120.257407407407</c:v>
                </c:pt>
                <c:pt idx="18">
                  <c:v>935.714197530864</c:v>
                </c:pt>
                <c:pt idx="19">
                  <c:v>430.08530864197502</c:v>
                </c:pt>
                <c:pt idx="20">
                  <c:v>2453.90518518518</c:v>
                </c:pt>
                <c:pt idx="21">
                  <c:v>512.84259259259204</c:v>
                </c:pt>
                <c:pt idx="22">
                  <c:v>3341.1345679012302</c:v>
                </c:pt>
                <c:pt idx="23">
                  <c:v>583.14024691357997</c:v>
                </c:pt>
                <c:pt idx="24">
                  <c:v>752.45592592592595</c:v>
                </c:pt>
                <c:pt idx="25">
                  <c:v>59.893456790123402</c:v>
                </c:pt>
                <c:pt idx="26">
                  <c:v>407.51111111111101</c:v>
                </c:pt>
                <c:pt idx="27">
                  <c:v>397.03111111111099</c:v>
                </c:pt>
                <c:pt idx="28">
                  <c:v>3856.5446913580199</c:v>
                </c:pt>
                <c:pt idx="29">
                  <c:v>923.94654320987695</c:v>
                </c:pt>
                <c:pt idx="30">
                  <c:v>505.45716049382702</c:v>
                </c:pt>
                <c:pt idx="31">
                  <c:v>651.350864197531</c:v>
                </c:pt>
                <c:pt idx="32">
                  <c:v>652.977160493827</c:v>
                </c:pt>
                <c:pt idx="33">
                  <c:v>340.066296296296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D-4AA2-8B1E-55AA242C5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1104"/>
        <c:axId val="578625424"/>
      </c:scatterChart>
      <c:valAx>
        <c:axId val="5786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5424"/>
        <c:crosses val="autoZero"/>
        <c:crossBetween val="midCat"/>
      </c:valAx>
      <c:valAx>
        <c:axId val="5786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min'!$J$2:$J$35</c:f>
              <c:numCache>
                <c:formatCode>General</c:formatCode>
                <c:ptCount val="34"/>
                <c:pt idx="0">
                  <c:v>7303.5835802469101</c:v>
                </c:pt>
                <c:pt idx="1">
                  <c:v>17626.662716049399</c:v>
                </c:pt>
                <c:pt idx="2">
                  <c:v>26240.420493827201</c:v>
                </c:pt>
                <c:pt idx="3">
                  <c:v>23181.067530864198</c:v>
                </c:pt>
                <c:pt idx="4">
                  <c:v>34114.001604938298</c:v>
                </c:pt>
                <c:pt idx="5">
                  <c:v>34516.882962962998</c:v>
                </c:pt>
                <c:pt idx="6">
                  <c:v>3953.1061728395098</c:v>
                </c:pt>
                <c:pt idx="7">
                  <c:v>77696.377160493794</c:v>
                </c:pt>
                <c:pt idx="8">
                  <c:v>99773.948641975294</c:v>
                </c:pt>
                <c:pt idx="9">
                  <c:v>28835.774938271599</c:v>
                </c:pt>
                <c:pt idx="10">
                  <c:v>112337.50629629599</c:v>
                </c:pt>
                <c:pt idx="11">
                  <c:v>40321.887654320999</c:v>
                </c:pt>
                <c:pt idx="12">
                  <c:v>80454.060864197498</c:v>
                </c:pt>
                <c:pt idx="13">
                  <c:v>81524.382716049397</c:v>
                </c:pt>
                <c:pt idx="14">
                  <c:v>104218.76654321</c:v>
                </c:pt>
                <c:pt idx="15">
                  <c:v>46592.273456790099</c:v>
                </c:pt>
                <c:pt idx="16">
                  <c:v>57935.459382715999</c:v>
                </c:pt>
                <c:pt idx="17">
                  <c:v>14897.8114814815</c:v>
                </c:pt>
                <c:pt idx="18">
                  <c:v>91630.1767901235</c:v>
                </c:pt>
                <c:pt idx="19">
                  <c:v>89369.768271604902</c:v>
                </c:pt>
                <c:pt idx="20">
                  <c:v>319310.74395061698</c:v>
                </c:pt>
                <c:pt idx="21">
                  <c:v>63354.4225925926</c:v>
                </c:pt>
                <c:pt idx="22">
                  <c:v>420656.78456790099</c:v>
                </c:pt>
                <c:pt idx="23">
                  <c:v>58051.210493827202</c:v>
                </c:pt>
                <c:pt idx="24">
                  <c:v>75961.576913580197</c:v>
                </c:pt>
                <c:pt idx="25">
                  <c:v>3831.9390123456801</c:v>
                </c:pt>
                <c:pt idx="26">
                  <c:v>42693.453333333302</c:v>
                </c:pt>
                <c:pt idx="27">
                  <c:v>39097.3371604938</c:v>
                </c:pt>
                <c:pt idx="28">
                  <c:v>476183.29358024697</c:v>
                </c:pt>
                <c:pt idx="29">
                  <c:v>97301.507037036994</c:v>
                </c:pt>
                <c:pt idx="30">
                  <c:v>55768.024938271599</c:v>
                </c:pt>
                <c:pt idx="31">
                  <c:v>65950.481728395098</c:v>
                </c:pt>
                <c:pt idx="32">
                  <c:v>67217.876419753098</c:v>
                </c:pt>
                <c:pt idx="33">
                  <c:v>34930.2375308642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F-4CDA-8F54-77189D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25904"/>
        <c:axId val="578622064"/>
      </c:scatterChart>
      <c:valAx>
        <c:axId val="5786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2064"/>
        <c:crosses val="autoZero"/>
        <c:crossBetween val="midCat"/>
      </c:valAx>
      <c:valAx>
        <c:axId val="5786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86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 min'!$M$1</c:f>
              <c:strCache>
                <c:ptCount val="1"/>
                <c:pt idx="0">
                  <c:v>A_Sr_Bq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'30 min'!$K$2:$K$35</c:f>
              <c:numCache>
                <c:formatCode>General</c:formatCode>
                <c:ptCount val="34"/>
                <c:pt idx="0">
                  <c:v>3161.5835802469101</c:v>
                </c:pt>
                <c:pt idx="1">
                  <c:v>11432.662716049401</c:v>
                </c:pt>
                <c:pt idx="2">
                  <c:v>19514.420493827201</c:v>
                </c:pt>
                <c:pt idx="3">
                  <c:v>16493.067530864198</c:v>
                </c:pt>
                <c:pt idx="4">
                  <c:v>24462.001604938301</c:v>
                </c:pt>
                <c:pt idx="5">
                  <c:v>23230.882962963002</c:v>
                </c:pt>
                <c:pt idx="6">
                  <c:v>647.10617283950978</c:v>
                </c:pt>
                <c:pt idx="7">
                  <c:v>62496.377160493787</c:v>
                </c:pt>
                <c:pt idx="8">
                  <c:v>83395.948641975294</c:v>
                </c:pt>
                <c:pt idx="9">
                  <c:v>19715.774938271599</c:v>
                </c:pt>
                <c:pt idx="10">
                  <c:v>95731.506296295993</c:v>
                </c:pt>
                <c:pt idx="11">
                  <c:v>28199.887654320999</c:v>
                </c:pt>
                <c:pt idx="12">
                  <c:v>61872.060864197498</c:v>
                </c:pt>
                <c:pt idx="13">
                  <c:v>65298.382716049397</c:v>
                </c:pt>
                <c:pt idx="14">
                  <c:v>85674.766543210004</c:v>
                </c:pt>
                <c:pt idx="15">
                  <c:v>31848.273456790099</c:v>
                </c:pt>
                <c:pt idx="16">
                  <c:v>44445.459382715999</c:v>
                </c:pt>
                <c:pt idx="17">
                  <c:v>7145.8114814814999</c:v>
                </c:pt>
                <c:pt idx="18">
                  <c:v>77722.1767901235</c:v>
                </c:pt>
                <c:pt idx="19">
                  <c:v>65315.768271604902</c:v>
                </c:pt>
                <c:pt idx="20">
                  <c:v>281614.74395061698</c:v>
                </c:pt>
                <c:pt idx="21">
                  <c:v>47964.4225925926</c:v>
                </c:pt>
                <c:pt idx="22">
                  <c:v>369432.78456790099</c:v>
                </c:pt>
                <c:pt idx="23">
                  <c:v>46727.210493827202</c:v>
                </c:pt>
                <c:pt idx="24">
                  <c:v>62927.576913580197</c:v>
                </c:pt>
                <c:pt idx="25">
                  <c:v>1019.93901234568</c:v>
                </c:pt>
                <c:pt idx="26">
                  <c:v>31863.453333333298</c:v>
                </c:pt>
                <c:pt idx="27">
                  <c:v>29673.3371604938</c:v>
                </c:pt>
                <c:pt idx="28">
                  <c:v>421159.29358024697</c:v>
                </c:pt>
                <c:pt idx="29">
                  <c:v>82063.507037036994</c:v>
                </c:pt>
                <c:pt idx="30">
                  <c:v>42658.024938271599</c:v>
                </c:pt>
                <c:pt idx="31">
                  <c:v>53828.481728395098</c:v>
                </c:pt>
                <c:pt idx="32">
                  <c:v>54677.876419753098</c:v>
                </c:pt>
                <c:pt idx="33">
                  <c:v>25392.2375308642</c:v>
                </c:pt>
              </c:numCache>
            </c:numRef>
          </c:xVal>
          <c:yVal>
            <c:numRef>
              <c:f>'30 min'!$M$2:$M$35</c:f>
              <c:numCache>
                <c:formatCode>General</c:formatCode>
                <c:ptCount val="34"/>
                <c:pt idx="0">
                  <c:v>38</c:v>
                </c:pt>
                <c:pt idx="1">
                  <c:v>56</c:v>
                </c:pt>
                <c:pt idx="2">
                  <c:v>79</c:v>
                </c:pt>
                <c:pt idx="3">
                  <c:v>89</c:v>
                </c:pt>
                <c:pt idx="4">
                  <c:v>105</c:v>
                </c:pt>
                <c:pt idx="5">
                  <c:v>143</c:v>
                </c:pt>
                <c:pt idx="7">
                  <c:v>253</c:v>
                </c:pt>
                <c:pt idx="8">
                  <c:v>279</c:v>
                </c:pt>
                <c:pt idx="9">
                  <c:v>128</c:v>
                </c:pt>
                <c:pt idx="10">
                  <c:v>303</c:v>
                </c:pt>
                <c:pt idx="11">
                  <c:v>194</c:v>
                </c:pt>
                <c:pt idx="12">
                  <c:v>287</c:v>
                </c:pt>
                <c:pt idx="13">
                  <c:v>288</c:v>
                </c:pt>
                <c:pt idx="16">
                  <c:v>224</c:v>
                </c:pt>
                <c:pt idx="18">
                  <c:v>367</c:v>
                </c:pt>
                <c:pt idx="19">
                  <c:v>282</c:v>
                </c:pt>
                <c:pt idx="20">
                  <c:v>812</c:v>
                </c:pt>
                <c:pt idx="22">
                  <c:v>1410</c:v>
                </c:pt>
                <c:pt idx="23">
                  <c:v>139</c:v>
                </c:pt>
                <c:pt idx="24">
                  <c:v>242</c:v>
                </c:pt>
                <c:pt idx="27">
                  <c:v>96</c:v>
                </c:pt>
                <c:pt idx="28">
                  <c:v>1083</c:v>
                </c:pt>
                <c:pt idx="29">
                  <c:v>206</c:v>
                </c:pt>
                <c:pt idx="30">
                  <c:v>192</c:v>
                </c:pt>
                <c:pt idx="31">
                  <c:v>96</c:v>
                </c:pt>
                <c:pt idx="32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A-4EF7-96BC-C86F33E5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53248"/>
        <c:axId val="612853728"/>
      </c:scatterChart>
      <c:valAx>
        <c:axId val="61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728"/>
        <c:crosses val="autoZero"/>
        <c:crossBetween val="midCat"/>
      </c:valAx>
      <c:valAx>
        <c:axId val="612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1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33337</xdr:rowOff>
    </xdr:from>
    <xdr:to>
      <xdr:col>20</xdr:col>
      <xdr:colOff>466725</xdr:colOff>
      <xdr:row>15</xdr:row>
      <xdr:rowOff>109537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B0719B4-B31C-50B0-010D-CDB536CA8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15</xdr:row>
      <xdr:rowOff>147637</xdr:rowOff>
    </xdr:from>
    <xdr:to>
      <xdr:col>20</xdr:col>
      <xdr:colOff>438150</xdr:colOff>
      <xdr:row>30</xdr:row>
      <xdr:rowOff>33337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7118AF76-70F2-AD49-7E12-FDA7AAECC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109537</xdr:rowOff>
    </xdr:from>
    <xdr:to>
      <xdr:col>20</xdr:col>
      <xdr:colOff>542925</xdr:colOff>
      <xdr:row>15</xdr:row>
      <xdr:rowOff>185737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6E99060-1231-D052-22EA-B86BA0729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16</xdr:row>
      <xdr:rowOff>100012</xdr:rowOff>
    </xdr:from>
    <xdr:to>
      <xdr:col>20</xdr:col>
      <xdr:colOff>514350</xdr:colOff>
      <xdr:row>30</xdr:row>
      <xdr:rowOff>176212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A1DC461-B363-17D2-B1FB-2E0A40DBE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1590675</xdr:colOff>
      <xdr:row>25</xdr:row>
      <xdr:rowOff>119062</xdr:rowOff>
    </xdr:from>
    <xdr:to>
      <xdr:col>10</xdr:col>
      <xdr:colOff>428625</xdr:colOff>
      <xdr:row>40</xdr:row>
      <xdr:rowOff>4762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111618C-BBAD-B93E-58D4-E3BD11EF1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80962</xdr:rowOff>
    </xdr:from>
    <xdr:to>
      <xdr:col>20</xdr:col>
      <xdr:colOff>381000</xdr:colOff>
      <xdr:row>15</xdr:row>
      <xdr:rowOff>157162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F2CEE393-9A8D-12DB-0722-CBE1011DE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15</xdr:row>
      <xdr:rowOff>185737</xdr:rowOff>
    </xdr:from>
    <xdr:to>
      <xdr:col>20</xdr:col>
      <xdr:colOff>390525</xdr:colOff>
      <xdr:row>30</xdr:row>
      <xdr:rowOff>71437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37A1A9BE-4A33-CFBD-2D91-225A322A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12</xdr:row>
      <xdr:rowOff>166687</xdr:rowOff>
    </xdr:from>
    <xdr:to>
      <xdr:col>13</xdr:col>
      <xdr:colOff>0</xdr:colOff>
      <xdr:row>27</xdr:row>
      <xdr:rowOff>52387</xdr:rowOff>
    </xdr:to>
    <xdr:graphicFrame macro="">
      <xdr:nvGraphicFramePr>
        <xdr:cNvPr id="9" name="Діаграма 8">
          <a:extLst>
            <a:ext uri="{FF2B5EF4-FFF2-40B4-BE49-F238E27FC236}">
              <a16:creationId xmlns:a16="http://schemas.microsoft.com/office/drawing/2014/main" id="{E8059F14-1258-CC91-CA4B-21A7AAB3D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1</xdr:row>
      <xdr:rowOff>61911</xdr:rowOff>
    </xdr:from>
    <xdr:to>
      <xdr:col>31</xdr:col>
      <xdr:colOff>561975</xdr:colOff>
      <xdr:row>27</xdr:row>
      <xdr:rowOff>57150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74AEB6E0-882E-9C01-431D-456CFFF2F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80962</xdr:colOff>
      <xdr:row>1</xdr:row>
      <xdr:rowOff>85725</xdr:rowOff>
    </xdr:from>
    <xdr:to>
      <xdr:col>20</xdr:col>
      <xdr:colOff>385762</xdr:colOff>
      <xdr:row>15</xdr:row>
      <xdr:rowOff>161925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404B58EE-A9E7-E8DE-75F7-37343C7DD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452437</xdr:colOff>
      <xdr:row>1</xdr:row>
      <xdr:rowOff>95250</xdr:rowOff>
    </xdr:from>
    <xdr:to>
      <xdr:col>28</xdr:col>
      <xdr:colOff>147637</xdr:colOff>
      <xdr:row>15</xdr:row>
      <xdr:rowOff>171450</xdr:rowOff>
    </xdr:to>
    <xdr:graphicFrame macro="">
      <xdr:nvGraphicFramePr>
        <xdr:cNvPr id="10" name="Діаграма 9">
          <a:extLst>
            <a:ext uri="{FF2B5EF4-FFF2-40B4-BE49-F238E27FC236}">
              <a16:creationId xmlns:a16="http://schemas.microsoft.com/office/drawing/2014/main" id="{6A1B9004-0932-C416-87DC-281F953FF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71437</xdr:colOff>
      <xdr:row>15</xdr:row>
      <xdr:rowOff>180975</xdr:rowOff>
    </xdr:from>
    <xdr:to>
      <xdr:col>20</xdr:col>
      <xdr:colOff>376237</xdr:colOff>
      <xdr:row>30</xdr:row>
      <xdr:rowOff>66675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812F1632-3787-A71C-311B-8421FF6AC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423862</xdr:colOff>
      <xdr:row>16</xdr:row>
      <xdr:rowOff>0</xdr:rowOff>
    </xdr:from>
    <xdr:to>
      <xdr:col>28</xdr:col>
      <xdr:colOff>119062</xdr:colOff>
      <xdr:row>30</xdr:row>
      <xdr:rowOff>76200</xdr:rowOff>
    </xdr:to>
    <xdr:graphicFrame macro="">
      <xdr:nvGraphicFramePr>
        <xdr:cNvPr id="14" name="Діаграма 13">
          <a:extLst>
            <a:ext uri="{FF2B5EF4-FFF2-40B4-BE49-F238E27FC236}">
              <a16:creationId xmlns:a16="http://schemas.microsoft.com/office/drawing/2014/main" id="{4DC8DADF-F584-6CFF-B6C3-365C4673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</xdr:colOff>
      <xdr:row>30</xdr:row>
      <xdr:rowOff>95250</xdr:rowOff>
    </xdr:from>
    <xdr:to>
      <xdr:col>20</xdr:col>
      <xdr:colOff>357187</xdr:colOff>
      <xdr:row>44</xdr:row>
      <xdr:rowOff>171450</xdr:rowOff>
    </xdr:to>
    <xdr:graphicFrame macro="">
      <xdr:nvGraphicFramePr>
        <xdr:cNvPr id="16" name="Діаграма 15">
          <a:extLst>
            <a:ext uri="{FF2B5EF4-FFF2-40B4-BE49-F238E27FC236}">
              <a16:creationId xmlns:a16="http://schemas.microsoft.com/office/drawing/2014/main" id="{A502244C-0CAA-F450-7181-3944E094B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423862</xdr:colOff>
      <xdr:row>30</xdr:row>
      <xdr:rowOff>123825</xdr:rowOff>
    </xdr:from>
    <xdr:to>
      <xdr:col>28</xdr:col>
      <xdr:colOff>119062</xdr:colOff>
      <xdr:row>45</xdr:row>
      <xdr:rowOff>9525</xdr:rowOff>
    </xdr:to>
    <xdr:graphicFrame macro="">
      <xdr:nvGraphicFramePr>
        <xdr:cNvPr id="18" name="Діаграма 17">
          <a:extLst>
            <a:ext uri="{FF2B5EF4-FFF2-40B4-BE49-F238E27FC236}">
              <a16:creationId xmlns:a16="http://schemas.microsoft.com/office/drawing/2014/main" id="{13B42709-413E-F624-9EEB-303D2D20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195262</xdr:colOff>
      <xdr:row>45</xdr:row>
      <xdr:rowOff>47625</xdr:rowOff>
    </xdr:from>
    <xdr:to>
      <xdr:col>20</xdr:col>
      <xdr:colOff>500062</xdr:colOff>
      <xdr:row>59</xdr:row>
      <xdr:rowOff>123825</xdr:rowOff>
    </xdr:to>
    <xdr:graphicFrame macro="">
      <xdr:nvGraphicFramePr>
        <xdr:cNvPr id="20" name="Діаграма 19">
          <a:extLst>
            <a:ext uri="{FF2B5EF4-FFF2-40B4-BE49-F238E27FC236}">
              <a16:creationId xmlns:a16="http://schemas.microsoft.com/office/drawing/2014/main" id="{30685EAE-85DC-B691-5CF2-958884A7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</xdr:row>
      <xdr:rowOff>33337</xdr:rowOff>
    </xdr:from>
    <xdr:to>
      <xdr:col>20</xdr:col>
      <xdr:colOff>485775</xdr:colOff>
      <xdr:row>15</xdr:row>
      <xdr:rowOff>109537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AAE7BA2-EAB3-A686-E92D-EB5AD4107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15</xdr:row>
      <xdr:rowOff>166687</xdr:rowOff>
    </xdr:from>
    <xdr:to>
      <xdr:col>20</xdr:col>
      <xdr:colOff>457200</xdr:colOff>
      <xdr:row>30</xdr:row>
      <xdr:rowOff>52387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E03C978-162C-F412-CC94-C63AD7D9F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30</xdr:row>
      <xdr:rowOff>176212</xdr:rowOff>
    </xdr:from>
    <xdr:to>
      <xdr:col>20</xdr:col>
      <xdr:colOff>457200</xdr:colOff>
      <xdr:row>45</xdr:row>
      <xdr:rowOff>61912</xdr:rowOff>
    </xdr:to>
    <xdr:graphicFrame macro="">
      <xdr:nvGraphicFramePr>
        <xdr:cNvPr id="7" name="Діаграма 6">
          <a:extLst>
            <a:ext uri="{FF2B5EF4-FFF2-40B4-BE49-F238E27FC236}">
              <a16:creationId xmlns:a16="http://schemas.microsoft.com/office/drawing/2014/main" id="{C36DD968-DD34-3E59-55EA-418CF439E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61912</xdr:rowOff>
    </xdr:from>
    <xdr:to>
      <xdr:col>20</xdr:col>
      <xdr:colOff>400050</xdr:colOff>
      <xdr:row>15</xdr:row>
      <xdr:rowOff>138112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58DB91E4-3F13-964E-57F6-9522494EB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14287</xdr:rowOff>
    </xdr:from>
    <xdr:to>
      <xdr:col>20</xdr:col>
      <xdr:colOff>409575</xdr:colOff>
      <xdr:row>30</xdr:row>
      <xdr:rowOff>90487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E4E1821F-DBE7-3D85-4118-5E259BAC7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</xdr:row>
      <xdr:rowOff>119062</xdr:rowOff>
    </xdr:from>
    <xdr:to>
      <xdr:col>20</xdr:col>
      <xdr:colOff>561975</xdr:colOff>
      <xdr:row>16</xdr:row>
      <xdr:rowOff>4762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D35E51B-5355-01AA-B50B-05E9AA4FE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16</xdr:row>
      <xdr:rowOff>42862</xdr:rowOff>
    </xdr:from>
    <xdr:to>
      <xdr:col>20</xdr:col>
      <xdr:colOff>552450</xdr:colOff>
      <xdr:row>30</xdr:row>
      <xdr:rowOff>119062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CA781C1-FF81-0773-B4EE-4B6567B4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52387</xdr:rowOff>
    </xdr:from>
    <xdr:to>
      <xdr:col>20</xdr:col>
      <xdr:colOff>400050</xdr:colOff>
      <xdr:row>15</xdr:row>
      <xdr:rowOff>128587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9BA7864D-D45C-B88A-5333-BE9C430D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15</xdr:row>
      <xdr:rowOff>185737</xdr:rowOff>
    </xdr:from>
    <xdr:to>
      <xdr:col>20</xdr:col>
      <xdr:colOff>409575</xdr:colOff>
      <xdr:row>30</xdr:row>
      <xdr:rowOff>71437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58C58345-CEDD-E99C-88D7-EBAF302E9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315515</xdr:colOff>
      <xdr:row>0</xdr:row>
      <xdr:rowOff>63103</xdr:rowOff>
    </xdr:from>
    <xdr:to>
      <xdr:col>26</xdr:col>
      <xdr:colOff>29765</xdr:colOff>
      <xdr:row>14</xdr:row>
      <xdr:rowOff>139303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79844EE-B2D1-9145-48AC-6A0D0EC5D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196452</xdr:colOff>
      <xdr:row>0</xdr:row>
      <xdr:rowOff>86916</xdr:rowOff>
    </xdr:from>
    <xdr:to>
      <xdr:col>19</xdr:col>
      <xdr:colOff>517921</xdr:colOff>
      <xdr:row>14</xdr:row>
      <xdr:rowOff>163116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F1B4BCC5-C0B3-83F2-8F52-E5D68BBE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136921</xdr:colOff>
      <xdr:row>0</xdr:row>
      <xdr:rowOff>86915</xdr:rowOff>
    </xdr:from>
    <xdr:to>
      <xdr:col>27</xdr:col>
      <xdr:colOff>458390</xdr:colOff>
      <xdr:row>14</xdr:row>
      <xdr:rowOff>163115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96CDC6EC-C060-0521-2491-CA8325E67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220265</xdr:colOff>
      <xdr:row>15</xdr:row>
      <xdr:rowOff>27385</xdr:rowOff>
    </xdr:from>
    <xdr:to>
      <xdr:col>19</xdr:col>
      <xdr:colOff>541734</xdr:colOff>
      <xdr:row>29</xdr:row>
      <xdr:rowOff>103585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A585233C-DFD5-1ABB-396B-0D08965F1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601265</xdr:colOff>
      <xdr:row>15</xdr:row>
      <xdr:rowOff>39290</xdr:rowOff>
    </xdr:from>
    <xdr:to>
      <xdr:col>27</xdr:col>
      <xdr:colOff>315515</xdr:colOff>
      <xdr:row>29</xdr:row>
      <xdr:rowOff>115490</xdr:rowOff>
    </xdr:to>
    <xdr:graphicFrame macro="">
      <xdr:nvGraphicFramePr>
        <xdr:cNvPr id="11" name="Діаграма 10">
          <a:extLst>
            <a:ext uri="{FF2B5EF4-FFF2-40B4-BE49-F238E27FC236}">
              <a16:creationId xmlns:a16="http://schemas.microsoft.com/office/drawing/2014/main" id="{55AD0F59-7D5D-855B-392A-F5C03763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244078</xdr:colOff>
      <xdr:row>29</xdr:row>
      <xdr:rowOff>158353</xdr:rowOff>
    </xdr:from>
    <xdr:to>
      <xdr:col>19</xdr:col>
      <xdr:colOff>565547</xdr:colOff>
      <xdr:row>44</xdr:row>
      <xdr:rowOff>44053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EAD10392-D6B6-B9B3-EDBA-E3603955F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14287</xdr:rowOff>
    </xdr:from>
    <xdr:to>
      <xdr:col>20</xdr:col>
      <xdr:colOff>400050</xdr:colOff>
      <xdr:row>15</xdr:row>
      <xdr:rowOff>90487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27587AF8-E771-AB71-DB6A-7E86BD17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15</xdr:row>
      <xdr:rowOff>119062</xdr:rowOff>
    </xdr:from>
    <xdr:to>
      <xdr:col>20</xdr:col>
      <xdr:colOff>400050</xdr:colOff>
      <xdr:row>30</xdr:row>
      <xdr:rowOff>4762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B43857A8-B058-DB43-815E-4BF77CA22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71437</xdr:rowOff>
    </xdr:from>
    <xdr:to>
      <xdr:col>20</xdr:col>
      <xdr:colOff>466725</xdr:colOff>
      <xdr:row>15</xdr:row>
      <xdr:rowOff>147637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F96B8C8-0BDF-FA25-6797-887DA06AB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16</xdr:row>
      <xdr:rowOff>33337</xdr:rowOff>
    </xdr:from>
    <xdr:to>
      <xdr:col>20</xdr:col>
      <xdr:colOff>428625</xdr:colOff>
      <xdr:row>30</xdr:row>
      <xdr:rowOff>109537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D2421165-9955-D223-FB6B-03A58754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24B2-6ECD-491A-9535-C382BBA6C7A3}">
  <dimension ref="A1:M35"/>
  <sheetViews>
    <sheetView topLeftCell="H9" workbookViewId="0">
      <selection activeCell="K2" sqref="K2:K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342.43888888888893</v>
      </c>
      <c r="B2">
        <v>20</v>
      </c>
      <c r="C2">
        <v>1</v>
      </c>
      <c r="D2">
        <v>20100</v>
      </c>
      <c r="E2">
        <v>0.50250000000000006</v>
      </c>
      <c r="F2">
        <v>156.658909772127</v>
      </c>
      <c r="G2">
        <v>111.628148148148</v>
      </c>
      <c r="H2">
        <v>108.344609601964</v>
      </c>
      <c r="I2">
        <v>342.43888888888898</v>
      </c>
      <c r="J2">
        <v>31488.440864197499</v>
      </c>
      <c r="K2">
        <v>24252.440864197499</v>
      </c>
      <c r="L2">
        <v>95.08131874066963</v>
      </c>
      <c r="M2">
        <v>79</v>
      </c>
    </row>
    <row r="3" spans="1:13" x14ac:dyDescent="0.25">
      <c r="A3">
        <v>276.1279012345679</v>
      </c>
      <c r="B3">
        <v>20</v>
      </c>
      <c r="C3">
        <v>2</v>
      </c>
      <c r="D3">
        <v>17500</v>
      </c>
      <c r="E3">
        <v>0.4375</v>
      </c>
      <c r="F3">
        <v>140.87217425044099</v>
      </c>
      <c r="G3">
        <v>135.822592592593</v>
      </c>
      <c r="H3">
        <v>84.179174828650105</v>
      </c>
      <c r="I3">
        <v>276.12790123456801</v>
      </c>
      <c r="J3">
        <v>24652.630493827201</v>
      </c>
      <c r="K3">
        <v>18352.630493827201</v>
      </c>
      <c r="L3">
        <v>72.216915426442839</v>
      </c>
      <c r="M3">
        <v>56</v>
      </c>
    </row>
    <row r="4" spans="1:13" x14ac:dyDescent="0.25">
      <c r="A4">
        <v>141.88024691358029</v>
      </c>
      <c r="B4">
        <v>20</v>
      </c>
      <c r="C4">
        <v>3</v>
      </c>
      <c r="D4">
        <v>12600</v>
      </c>
      <c r="E4">
        <v>0.315</v>
      </c>
      <c r="F4">
        <v>92.320854399372905</v>
      </c>
      <c r="G4">
        <v>95.973209876543194</v>
      </c>
      <c r="H4">
        <v>34.809773689840299</v>
      </c>
      <c r="I4">
        <v>141.88024691358001</v>
      </c>
      <c r="J4">
        <v>11632.427654321</v>
      </c>
      <c r="K4">
        <v>7096.4276543209999</v>
      </c>
      <c r="L4">
        <v>28.120200377695891</v>
      </c>
      <c r="M4">
        <v>38</v>
      </c>
    </row>
    <row r="5" spans="1:13" x14ac:dyDescent="0.25">
      <c r="A5">
        <v>312.9134567901234</v>
      </c>
      <c r="B5">
        <v>20</v>
      </c>
      <c r="C5">
        <v>4</v>
      </c>
      <c r="D5">
        <v>18100</v>
      </c>
      <c r="E5">
        <v>0.45250000000000001</v>
      </c>
      <c r="F5">
        <v>154.15535365936799</v>
      </c>
      <c r="G5">
        <v>143.62246913580199</v>
      </c>
      <c r="H5">
        <v>96.783784336931404</v>
      </c>
      <c r="I5">
        <v>312.91345679012301</v>
      </c>
      <c r="J5">
        <v>27902.119012345702</v>
      </c>
      <c r="K5">
        <v>21386.119012345702</v>
      </c>
      <c r="L5">
        <v>83.994377293085222</v>
      </c>
      <c r="M5">
        <v>89</v>
      </c>
    </row>
    <row r="6" spans="1:13" x14ac:dyDescent="0.25">
      <c r="A6">
        <v>557.45172839506176</v>
      </c>
      <c r="B6">
        <v>20</v>
      </c>
      <c r="C6">
        <v>5</v>
      </c>
      <c r="D6">
        <v>27800</v>
      </c>
      <c r="E6">
        <v>0.69499999999999995</v>
      </c>
      <c r="F6">
        <v>193.463250288658</v>
      </c>
      <c r="G6">
        <v>101.44123456790101</v>
      </c>
      <c r="H6">
        <v>175.73150716769399</v>
      </c>
      <c r="I6">
        <v>557.45172839506199</v>
      </c>
      <c r="J6">
        <v>53782.783580246898</v>
      </c>
      <c r="K6">
        <v>43774.783580246898</v>
      </c>
      <c r="L6">
        <v>169.5212061128039</v>
      </c>
      <c r="M6">
        <v>105</v>
      </c>
    </row>
    <row r="7" spans="1:13" x14ac:dyDescent="0.25">
      <c r="A7">
        <v>1151.8416049382711</v>
      </c>
      <c r="B7">
        <v>20</v>
      </c>
      <c r="C7">
        <v>6</v>
      </c>
      <c r="D7">
        <v>48300</v>
      </c>
      <c r="E7">
        <v>1.2075</v>
      </c>
      <c r="F7">
        <v>247.23797791580401</v>
      </c>
      <c r="G7">
        <v>79.120246913580203</v>
      </c>
      <c r="H7">
        <v>326.73711258587298</v>
      </c>
      <c r="I7">
        <v>1151.8416049382699</v>
      </c>
      <c r="J7">
        <v>119415.94333333299</v>
      </c>
      <c r="K7">
        <v>102027.94333333299</v>
      </c>
      <c r="L7">
        <v>380.52580767074897</v>
      </c>
      <c r="M7">
        <v>303</v>
      </c>
    </row>
    <row r="8" spans="1:13" x14ac:dyDescent="0.25">
      <c r="A8">
        <v>1017.12913580247</v>
      </c>
      <c r="B8">
        <v>20</v>
      </c>
      <c r="C8">
        <v>7</v>
      </c>
      <c r="D8">
        <v>47600</v>
      </c>
      <c r="E8">
        <v>1.19</v>
      </c>
      <c r="F8">
        <v>221.944227616973</v>
      </c>
      <c r="G8">
        <v>70.511111111111106</v>
      </c>
      <c r="H8">
        <v>289.19997508020299</v>
      </c>
      <c r="I8">
        <v>1017.12913580247</v>
      </c>
      <c r="J8">
        <v>105645.452345679</v>
      </c>
      <c r="K8">
        <v>88509.452345679005</v>
      </c>
      <c r="L8">
        <v>333.04317291458091</v>
      </c>
      <c r="M8">
        <v>279</v>
      </c>
    </row>
    <row r="9" spans="1:13" x14ac:dyDescent="0.25">
      <c r="A9">
        <v>413.6939506172838</v>
      </c>
      <c r="B9">
        <v>20</v>
      </c>
      <c r="C9">
        <v>8</v>
      </c>
      <c r="D9">
        <v>31500</v>
      </c>
      <c r="E9">
        <v>0.78749999999999998</v>
      </c>
      <c r="F9">
        <v>155.36961434450299</v>
      </c>
      <c r="G9">
        <v>113.80790123456801</v>
      </c>
      <c r="H9">
        <v>113.356207782353</v>
      </c>
      <c r="I9">
        <v>413.69395061728397</v>
      </c>
      <c r="J9">
        <v>48941.4285185185</v>
      </c>
      <c r="K9">
        <v>37601.4285185185</v>
      </c>
      <c r="L9">
        <v>146.1840548387456</v>
      </c>
      <c r="M9">
        <v>143</v>
      </c>
    </row>
    <row r="10" spans="1:13" x14ac:dyDescent="0.25">
      <c r="A10">
        <v>811.86691358024666</v>
      </c>
      <c r="B10">
        <v>20</v>
      </c>
      <c r="C10">
        <v>9</v>
      </c>
      <c r="D10">
        <v>44000</v>
      </c>
      <c r="E10">
        <v>1.1000000000000001</v>
      </c>
      <c r="F10">
        <v>199.889107463524</v>
      </c>
      <c r="G10">
        <v>83.4704320987655</v>
      </c>
      <c r="H10">
        <v>225.35044774110801</v>
      </c>
      <c r="I10">
        <v>811.866913580247</v>
      </c>
      <c r="J10">
        <v>87951.2072839506</v>
      </c>
      <c r="K10">
        <v>72111.2072839506</v>
      </c>
      <c r="L10">
        <v>274.2417406561849</v>
      </c>
      <c r="M10">
        <v>381</v>
      </c>
    </row>
    <row r="11" spans="1:13" x14ac:dyDescent="0.25">
      <c r="A11">
        <v>66.077777777777797</v>
      </c>
      <c r="B11">
        <v>20</v>
      </c>
      <c r="C11">
        <v>10</v>
      </c>
      <c r="D11">
        <v>11000</v>
      </c>
      <c r="E11">
        <v>0.27500000000000002</v>
      </c>
      <c r="F11">
        <v>53.403040404040397</v>
      </c>
      <c r="G11">
        <v>54.1696913580247</v>
      </c>
      <c r="H11">
        <v>8.7284968356789694</v>
      </c>
      <c r="I11">
        <v>66.077777777777797</v>
      </c>
      <c r="J11">
        <v>5874.3344444444401</v>
      </c>
      <c r="K11">
        <v>1914.3344444444399</v>
      </c>
      <c r="L11">
        <v>7.610057973088705</v>
      </c>
    </row>
    <row r="12" spans="1:13" x14ac:dyDescent="0.25">
      <c r="A12">
        <v>447.34222222222229</v>
      </c>
      <c r="B12">
        <v>20</v>
      </c>
      <c r="C12">
        <v>11</v>
      </c>
      <c r="D12">
        <v>25600</v>
      </c>
      <c r="E12">
        <v>0.64</v>
      </c>
      <c r="F12">
        <v>168.40535300925899</v>
      </c>
      <c r="G12">
        <v>103.20938271604901</v>
      </c>
      <c r="H12">
        <v>137.506489107574</v>
      </c>
      <c r="I12">
        <v>447.34222222222201</v>
      </c>
      <c r="J12">
        <v>43111.770370370403</v>
      </c>
      <c r="K12">
        <v>33895.770370370403</v>
      </c>
      <c r="L12">
        <v>132.08570842102611</v>
      </c>
    </row>
    <row r="13" spans="1:13" x14ac:dyDescent="0.25">
      <c r="A13">
        <v>471.41518518518518</v>
      </c>
      <c r="B13">
        <v>20</v>
      </c>
      <c r="C13">
        <v>12</v>
      </c>
      <c r="D13">
        <v>37600</v>
      </c>
      <c r="E13">
        <v>0.94</v>
      </c>
      <c r="F13">
        <v>139.14483057525601</v>
      </c>
      <c r="G13">
        <v>67.033765432098804</v>
      </c>
      <c r="H13">
        <v>133.56654122618301</v>
      </c>
      <c r="I13">
        <v>471.41518518518501</v>
      </c>
      <c r="J13">
        <v>52318.456296296303</v>
      </c>
      <c r="K13">
        <v>38782.456296296303</v>
      </c>
      <c r="L13">
        <v>150.66316639847719</v>
      </c>
      <c r="M13">
        <v>194</v>
      </c>
    </row>
    <row r="14" spans="1:13" x14ac:dyDescent="0.25">
      <c r="A14">
        <v>950.43</v>
      </c>
      <c r="B14">
        <v>20</v>
      </c>
      <c r="C14">
        <v>13</v>
      </c>
      <c r="D14">
        <v>50200</v>
      </c>
      <c r="E14">
        <v>1.2549999999999999</v>
      </c>
      <c r="F14">
        <v>205.00153632384001</v>
      </c>
      <c r="G14">
        <v>72.305061728395103</v>
      </c>
      <c r="H14">
        <v>258.28988448372201</v>
      </c>
      <c r="I14">
        <v>950.43</v>
      </c>
      <c r="J14">
        <v>102910.771234568</v>
      </c>
      <c r="K14">
        <v>84838.771234568005</v>
      </c>
      <c r="L14">
        <v>319.9953571389135</v>
      </c>
      <c r="M14">
        <v>288</v>
      </c>
    </row>
    <row r="15" spans="1:13" x14ac:dyDescent="0.25">
      <c r="A15">
        <v>869.76654320987655</v>
      </c>
      <c r="B15">
        <v>20</v>
      </c>
      <c r="C15">
        <v>14</v>
      </c>
      <c r="D15">
        <v>55800</v>
      </c>
      <c r="E15">
        <v>1.395</v>
      </c>
      <c r="F15">
        <v>218.231852736847</v>
      </c>
      <c r="G15">
        <v>113.63635802469101</v>
      </c>
      <c r="H15">
        <v>221.89078209508</v>
      </c>
      <c r="I15">
        <v>869.766543209877</v>
      </c>
      <c r="J15">
        <v>121773.37382716</v>
      </c>
      <c r="K15">
        <v>101685.37382716</v>
      </c>
      <c r="L15">
        <v>379.3336358076906</v>
      </c>
      <c r="M15">
        <v>287</v>
      </c>
    </row>
    <row r="16" spans="1:13" x14ac:dyDescent="0.25">
      <c r="A16">
        <v>293.0065432098765</v>
      </c>
      <c r="B16">
        <v>20</v>
      </c>
      <c r="C16">
        <v>15</v>
      </c>
      <c r="D16">
        <v>40500</v>
      </c>
      <c r="E16">
        <v>1.0125</v>
      </c>
      <c r="F16">
        <v>124.54203139765301</v>
      </c>
      <c r="G16">
        <v>108.013456790123</v>
      </c>
      <c r="H16">
        <v>68.612771966685699</v>
      </c>
      <c r="I16">
        <v>293.00654320987599</v>
      </c>
      <c r="J16">
        <v>50439.522716049403</v>
      </c>
      <c r="K16">
        <v>35859.522716049403</v>
      </c>
      <c r="L16">
        <v>139.56528863331289</v>
      </c>
    </row>
    <row r="17" spans="1:13" x14ac:dyDescent="0.25">
      <c r="A17">
        <v>994.96098765432077</v>
      </c>
      <c r="B17">
        <v>20</v>
      </c>
      <c r="C17">
        <v>16</v>
      </c>
      <c r="D17">
        <v>50700</v>
      </c>
      <c r="E17">
        <v>1.2675000000000001</v>
      </c>
      <c r="F17">
        <v>220.40789173789199</v>
      </c>
      <c r="G17">
        <v>94.457777777777807</v>
      </c>
      <c r="H17">
        <v>269.71313432459999</v>
      </c>
      <c r="I17">
        <v>994.960987654321</v>
      </c>
      <c r="J17">
        <v>111746.801111111</v>
      </c>
      <c r="K17">
        <v>93494.801111110995</v>
      </c>
      <c r="L17">
        <v>350.65821261560728</v>
      </c>
    </row>
    <row r="18" spans="1:13" x14ac:dyDescent="0.25">
      <c r="A18">
        <v>616.45493827160522</v>
      </c>
      <c r="B18">
        <v>20</v>
      </c>
      <c r="C18">
        <v>17</v>
      </c>
      <c r="D18">
        <v>38800</v>
      </c>
      <c r="E18">
        <v>0.97</v>
      </c>
      <c r="F18">
        <v>170.80845551737301</v>
      </c>
      <c r="G18">
        <v>74.320246913580206</v>
      </c>
      <c r="H18">
        <v>179.18924401149599</v>
      </c>
      <c r="I18">
        <v>616.45493827160499</v>
      </c>
      <c r="J18">
        <v>66273.680740740703</v>
      </c>
      <c r="K18">
        <v>52305.680740740703</v>
      </c>
      <c r="L18">
        <v>201.46274942870389</v>
      </c>
      <c r="M18">
        <v>224</v>
      </c>
    </row>
    <row r="19" spans="1:13" x14ac:dyDescent="0.25">
      <c r="A19">
        <v>966.21987654320958</v>
      </c>
      <c r="B19">
        <v>20</v>
      </c>
      <c r="C19">
        <v>18</v>
      </c>
      <c r="D19">
        <v>41500</v>
      </c>
      <c r="E19">
        <v>1.0375000000000001</v>
      </c>
      <c r="F19">
        <v>233.11689632604501</v>
      </c>
      <c r="G19">
        <v>76.674444444444404</v>
      </c>
      <c r="H19">
        <v>289.666535570382</v>
      </c>
      <c r="I19">
        <v>966.21987654321003</v>
      </c>
      <c r="J19">
        <v>96743.511975308604</v>
      </c>
      <c r="K19">
        <v>81803.511975308604</v>
      </c>
      <c r="L19">
        <v>309.15626470328078</v>
      </c>
      <c r="M19">
        <v>367</v>
      </c>
    </row>
    <row r="20" spans="1:13" x14ac:dyDescent="0.25">
      <c r="A20">
        <v>126.8837037037037</v>
      </c>
      <c r="B20">
        <v>20</v>
      </c>
      <c r="C20">
        <v>19</v>
      </c>
      <c r="D20">
        <v>23000</v>
      </c>
      <c r="E20">
        <v>0.57499999999999996</v>
      </c>
      <c r="F20">
        <v>73.224599570585099</v>
      </c>
      <c r="G20">
        <v>68.152962962963002</v>
      </c>
      <c r="H20">
        <v>26.359703395070699</v>
      </c>
      <c r="I20">
        <v>126.883703703704</v>
      </c>
      <c r="J20">
        <v>16841.657901234601</v>
      </c>
      <c r="K20">
        <v>8561.657901234601</v>
      </c>
      <c r="L20">
        <v>33.895515373226097</v>
      </c>
    </row>
    <row r="21" spans="1:13" x14ac:dyDescent="0.25">
      <c r="A21">
        <v>565.12864197530871</v>
      </c>
      <c r="B21">
        <v>20</v>
      </c>
      <c r="C21">
        <v>20</v>
      </c>
      <c r="D21">
        <v>78400</v>
      </c>
      <c r="E21">
        <v>1.96</v>
      </c>
      <c r="F21">
        <v>154.69980788611699</v>
      </c>
      <c r="G21">
        <v>61.357962962963001</v>
      </c>
      <c r="H21">
        <v>167.64377324914699</v>
      </c>
      <c r="I21">
        <v>565.12864197530905</v>
      </c>
      <c r="J21">
        <v>121284.649382716</v>
      </c>
      <c r="K21">
        <v>93060.649382716001</v>
      </c>
      <c r="L21">
        <v>349.12904646970009</v>
      </c>
      <c r="M21">
        <v>282</v>
      </c>
    </row>
    <row r="22" spans="1:13" x14ac:dyDescent="0.25">
      <c r="A22">
        <v>2533.2097530864198</v>
      </c>
      <c r="B22">
        <v>20</v>
      </c>
      <c r="C22">
        <v>21</v>
      </c>
      <c r="D22">
        <v>109700</v>
      </c>
      <c r="E22">
        <v>2.7425000000000002</v>
      </c>
      <c r="F22">
        <v>303.636639206815</v>
      </c>
      <c r="G22">
        <v>78.425925925925895</v>
      </c>
      <c r="H22">
        <v>549.086501207933</v>
      </c>
      <c r="I22">
        <v>2533.2097530864198</v>
      </c>
      <c r="J22">
        <v>333089.39320987702</v>
      </c>
      <c r="K22">
        <v>293597.39320987702</v>
      </c>
      <c r="L22">
        <v>956.98422547400594</v>
      </c>
      <c r="M22">
        <v>812</v>
      </c>
    </row>
    <row r="23" spans="1:13" x14ac:dyDescent="0.25">
      <c r="A23">
        <v>751.12469135802485</v>
      </c>
      <c r="B23">
        <v>20</v>
      </c>
      <c r="C23">
        <v>22</v>
      </c>
      <c r="D23">
        <v>43800</v>
      </c>
      <c r="E23">
        <v>1.095</v>
      </c>
      <c r="F23">
        <v>195.948345735385</v>
      </c>
      <c r="G23">
        <v>95.963580246913594</v>
      </c>
      <c r="H23">
        <v>207.22722015197701</v>
      </c>
      <c r="I23">
        <v>751.12469135802496</v>
      </c>
      <c r="J23">
        <v>85825.375432098794</v>
      </c>
      <c r="K23">
        <v>70057.375432098794</v>
      </c>
      <c r="L23">
        <v>266.78403423788012</v>
      </c>
    </row>
    <row r="24" spans="1:13" x14ac:dyDescent="0.25">
      <c r="A24">
        <v>3857.357901234569</v>
      </c>
      <c r="B24">
        <v>20</v>
      </c>
      <c r="C24">
        <v>23</v>
      </c>
      <c r="D24">
        <v>151700</v>
      </c>
      <c r="E24">
        <v>3.7925</v>
      </c>
      <c r="F24">
        <v>310.77588905979098</v>
      </c>
      <c r="G24">
        <v>69.814320987654298</v>
      </c>
      <c r="H24">
        <v>696.33947632831803</v>
      </c>
      <c r="I24">
        <v>3857.3579012345699</v>
      </c>
      <c r="J24">
        <v>471447.02370370401</v>
      </c>
      <c r="K24">
        <v>416835.02370370401</v>
      </c>
      <c r="L24">
        <v>1232.617367976932</v>
      </c>
      <c r="M24">
        <v>1410</v>
      </c>
    </row>
    <row r="25" spans="1:13" x14ac:dyDescent="0.25">
      <c r="A25">
        <v>572.92567901234565</v>
      </c>
      <c r="B25">
        <v>20</v>
      </c>
      <c r="C25">
        <v>24</v>
      </c>
      <c r="D25">
        <v>31100</v>
      </c>
      <c r="E25">
        <v>0.77749999999999997</v>
      </c>
      <c r="F25">
        <v>184.38128260092901</v>
      </c>
      <c r="G25">
        <v>88.584074074073996</v>
      </c>
      <c r="H25">
        <v>174.92471385300999</v>
      </c>
      <c r="I25">
        <v>572.925679012346</v>
      </c>
      <c r="J25">
        <v>57342.5788888889</v>
      </c>
      <c r="K25">
        <v>46146.5788888889</v>
      </c>
      <c r="L25">
        <v>178.4375744300915</v>
      </c>
      <c r="M25">
        <v>139</v>
      </c>
    </row>
    <row r="26" spans="1:13" x14ac:dyDescent="0.25">
      <c r="A26">
        <v>59.114197530864203</v>
      </c>
      <c r="B26">
        <v>20</v>
      </c>
      <c r="C26">
        <v>25</v>
      </c>
      <c r="D26">
        <v>8100</v>
      </c>
      <c r="E26">
        <v>0.20250000000000001</v>
      </c>
      <c r="F26">
        <v>49.708581008992503</v>
      </c>
      <c r="G26">
        <v>50.960370370370399</v>
      </c>
      <c r="H26">
        <v>7.1947679424789204</v>
      </c>
      <c r="I26">
        <v>59.114197530864203</v>
      </c>
      <c r="J26">
        <v>4026.3950617283899</v>
      </c>
      <c r="K26">
        <v>1110.3950617283899</v>
      </c>
      <c r="L26">
        <v>4.416346619647098</v>
      </c>
    </row>
    <row r="27" spans="1:13" x14ac:dyDescent="0.25">
      <c r="A27">
        <v>795.44592592592562</v>
      </c>
      <c r="B27">
        <v>20</v>
      </c>
      <c r="C27">
        <v>26</v>
      </c>
      <c r="D27">
        <v>35300</v>
      </c>
      <c r="E27">
        <v>0.88249999999999995</v>
      </c>
      <c r="F27">
        <v>222.97132305109599</v>
      </c>
      <c r="G27">
        <v>86.670123456790094</v>
      </c>
      <c r="H27">
        <v>244.678177846132</v>
      </c>
      <c r="I27">
        <v>795.44592592592596</v>
      </c>
      <c r="J27">
        <v>78708.877037037004</v>
      </c>
      <c r="K27">
        <v>66000.877037037004</v>
      </c>
      <c r="L27">
        <v>251.99358250866641</v>
      </c>
      <c r="M27">
        <v>242</v>
      </c>
    </row>
    <row r="28" spans="1:13" x14ac:dyDescent="0.25">
      <c r="A28">
        <v>438.00209876543198</v>
      </c>
      <c r="B28">
        <v>20</v>
      </c>
      <c r="C28">
        <v>27</v>
      </c>
      <c r="D28">
        <v>24700</v>
      </c>
      <c r="E28">
        <v>0.61750000000000005</v>
      </c>
      <c r="F28">
        <v>169.93299195281699</v>
      </c>
      <c r="G28">
        <v>111.02839506172801</v>
      </c>
      <c r="H28">
        <v>137.97767755846601</v>
      </c>
      <c r="I28">
        <v>438.00209876543198</v>
      </c>
      <c r="J28">
        <v>41973.4490123457</v>
      </c>
      <c r="K28">
        <v>33081.4490123457</v>
      </c>
      <c r="L28">
        <v>128.97855298160761</v>
      </c>
      <c r="M28">
        <v>96</v>
      </c>
    </row>
    <row r="29" spans="1:13" x14ac:dyDescent="0.25">
      <c r="A29">
        <v>469.45691358024692</v>
      </c>
      <c r="B29">
        <v>20</v>
      </c>
      <c r="C29">
        <v>28</v>
      </c>
      <c r="D29">
        <v>27700</v>
      </c>
      <c r="E29">
        <v>0.6925</v>
      </c>
      <c r="F29">
        <v>167.65492490083301</v>
      </c>
      <c r="G29">
        <v>95.686543209876504</v>
      </c>
      <c r="H29">
        <v>142.62505921685499</v>
      </c>
      <c r="I29">
        <v>469.45691358024698</v>
      </c>
      <c r="J29">
        <v>46440.414197530903</v>
      </c>
      <c r="K29">
        <v>36468.414197530903</v>
      </c>
      <c r="L29">
        <v>141.88060290173411</v>
      </c>
    </row>
    <row r="30" spans="1:13" x14ac:dyDescent="0.25">
      <c r="A30">
        <v>4482.8433333333314</v>
      </c>
      <c r="B30">
        <v>20</v>
      </c>
      <c r="C30">
        <v>29</v>
      </c>
      <c r="D30">
        <v>163400</v>
      </c>
      <c r="E30">
        <v>4.085</v>
      </c>
      <c r="F30">
        <v>319.73707685449602</v>
      </c>
      <c r="G30">
        <v>68.406851851851897</v>
      </c>
      <c r="H30">
        <v>796.18568422321505</v>
      </c>
      <c r="I30">
        <v>4482.8433333333296</v>
      </c>
      <c r="J30">
        <v>522450.383580247</v>
      </c>
      <c r="K30">
        <v>463626.383580247</v>
      </c>
      <c r="L30">
        <v>1317.7471212535149</v>
      </c>
      <c r="M30">
        <v>1083</v>
      </c>
    </row>
    <row r="31" spans="1:13" x14ac:dyDescent="0.25">
      <c r="A31">
        <v>665.01209876543169</v>
      </c>
      <c r="B31">
        <v>20</v>
      </c>
      <c r="C31">
        <v>30</v>
      </c>
      <c r="D31">
        <v>34900</v>
      </c>
      <c r="E31">
        <v>0.87249999999999994</v>
      </c>
      <c r="F31">
        <v>193.87102338250401</v>
      </c>
      <c r="G31">
        <v>84.945925925925906</v>
      </c>
      <c r="H31">
        <v>200.63623396449</v>
      </c>
      <c r="I31">
        <v>665.01209876543203</v>
      </c>
      <c r="J31">
        <v>67660.987160493794</v>
      </c>
      <c r="K31">
        <v>55096.987160493787</v>
      </c>
      <c r="L31">
        <v>211.83645510108781</v>
      </c>
      <c r="M31">
        <v>96</v>
      </c>
    </row>
    <row r="32" spans="1:13" x14ac:dyDescent="0.25">
      <c r="A32">
        <v>585.28234567901256</v>
      </c>
      <c r="B32">
        <v>20</v>
      </c>
      <c r="C32">
        <v>31</v>
      </c>
      <c r="D32">
        <v>42000</v>
      </c>
      <c r="E32">
        <v>1.05</v>
      </c>
      <c r="F32">
        <v>152.94565049970601</v>
      </c>
      <c r="G32">
        <v>64.3882098765432</v>
      </c>
      <c r="H32">
        <v>166.209438704749</v>
      </c>
      <c r="I32">
        <v>585.28234567901302</v>
      </c>
      <c r="J32">
        <v>64237.173209876499</v>
      </c>
      <c r="K32">
        <v>49117.173209876499</v>
      </c>
      <c r="L32">
        <v>189.56608246337589</v>
      </c>
      <c r="M32">
        <v>192</v>
      </c>
    </row>
    <row r="33" spans="1:13" x14ac:dyDescent="0.25">
      <c r="A33">
        <v>1070.2477777777781</v>
      </c>
      <c r="B33">
        <v>20</v>
      </c>
      <c r="C33">
        <v>32</v>
      </c>
      <c r="D33">
        <v>40700</v>
      </c>
      <c r="E33">
        <v>1.0175000000000001</v>
      </c>
      <c r="F33">
        <v>259.76233657900298</v>
      </c>
      <c r="G33">
        <v>82.086790123456794</v>
      </c>
      <c r="H33">
        <v>325.23657651802</v>
      </c>
      <c r="I33">
        <v>1070.2477777777799</v>
      </c>
      <c r="J33">
        <v>105723.270987654</v>
      </c>
      <c r="K33">
        <v>91071.270987654003</v>
      </c>
      <c r="L33">
        <v>342.11024044696433</v>
      </c>
      <c r="M33">
        <v>206</v>
      </c>
    </row>
    <row r="34" spans="1:13" x14ac:dyDescent="0.25">
      <c r="A34">
        <v>748.46209876543196</v>
      </c>
      <c r="B34">
        <v>20</v>
      </c>
      <c r="C34">
        <v>33</v>
      </c>
      <c r="D34">
        <v>35600</v>
      </c>
      <c r="E34">
        <v>0.89</v>
      </c>
      <c r="F34">
        <v>210.22193750867001</v>
      </c>
      <c r="G34">
        <v>82.859012345679005</v>
      </c>
      <c r="H34">
        <v>229.12054094553201</v>
      </c>
      <c r="I34">
        <v>748.46209876543196</v>
      </c>
      <c r="J34">
        <v>74839.0097530864</v>
      </c>
      <c r="K34">
        <v>62023.0097530864</v>
      </c>
      <c r="L34">
        <v>237.41139974219149</v>
      </c>
      <c r="M34">
        <v>183</v>
      </c>
    </row>
    <row r="35" spans="1:13" x14ac:dyDescent="0.25">
      <c r="A35">
        <v>366.97567901234572</v>
      </c>
      <c r="B35">
        <v>20</v>
      </c>
      <c r="C35">
        <v>34</v>
      </c>
      <c r="D35">
        <v>27600</v>
      </c>
      <c r="E35">
        <v>0.69000000000000006</v>
      </c>
      <c r="F35">
        <v>139.36474548219701</v>
      </c>
      <c r="G35">
        <v>91.909814814814794</v>
      </c>
      <c r="H35">
        <v>105.179135451913</v>
      </c>
      <c r="I35">
        <v>366.97567901234601</v>
      </c>
      <c r="J35">
        <v>38464.669753086397</v>
      </c>
      <c r="K35">
        <v>28528.6697530864</v>
      </c>
      <c r="L35">
        <v>111.5468318324847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54CE-A979-4A4A-9B0A-E7F818F67E3F}">
  <dimension ref="A1:M34"/>
  <sheetViews>
    <sheetView topLeftCell="A19" workbookViewId="0">
      <selection activeCell="K2" sqref="K2:K34"/>
    </sheetView>
  </sheetViews>
  <sheetFormatPr defaultRowHeight="15" x14ac:dyDescent="0.25"/>
  <cols>
    <col min="4" max="11" width="9.140625" customWidth="1"/>
    <col min="12" max="12" width="1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5">
      <c r="A2">
        <v>29025.98479338843</v>
      </c>
      <c r="B2">
        <v>40</v>
      </c>
      <c r="C2">
        <v>1</v>
      </c>
      <c r="D2">
        <v>20900</v>
      </c>
      <c r="E2">
        <v>0.52249999999999996</v>
      </c>
      <c r="F2">
        <v>17285.365490924902</v>
      </c>
      <c r="G2">
        <v>16229.293057851201</v>
      </c>
      <c r="H2">
        <v>6431.7149648219502</v>
      </c>
      <c r="I2">
        <v>29025.984793388401</v>
      </c>
      <c r="J2">
        <v>3612641.3876033099</v>
      </c>
      <c r="K2">
        <v>1940641.3876033099</v>
      </c>
      <c r="L2">
        <v>137.89654199344699</v>
      </c>
      <c r="M2">
        <v>79</v>
      </c>
    </row>
    <row r="3" spans="1:13" x14ac:dyDescent="0.25">
      <c r="A3">
        <v>27546.505206611579</v>
      </c>
      <c r="B3">
        <v>40</v>
      </c>
      <c r="C3">
        <v>2</v>
      </c>
      <c r="D3">
        <v>19500</v>
      </c>
      <c r="E3">
        <v>0.48749999999999999</v>
      </c>
      <c r="F3">
        <v>16879.728226319101</v>
      </c>
      <c r="G3">
        <v>16331.1733057851</v>
      </c>
      <c r="H3">
        <v>5987.0746944248103</v>
      </c>
      <c r="I3">
        <v>27546.5052066116</v>
      </c>
      <c r="J3">
        <v>3291547.0041322298</v>
      </c>
      <c r="K3">
        <v>1731547.0041322301</v>
      </c>
      <c r="L3">
        <v>121.7409072385326</v>
      </c>
      <c r="M3">
        <v>56</v>
      </c>
    </row>
    <row r="4" spans="1:13" x14ac:dyDescent="0.25">
      <c r="A4">
        <v>17665.720082644631</v>
      </c>
      <c r="B4">
        <v>40</v>
      </c>
      <c r="C4">
        <v>3</v>
      </c>
      <c r="D4">
        <v>13000</v>
      </c>
      <c r="E4">
        <v>0.32500000000000001</v>
      </c>
      <c r="F4">
        <v>13323.6854164018</v>
      </c>
      <c r="G4">
        <v>13345.129628099199</v>
      </c>
      <c r="H4">
        <v>2971.4384324126499</v>
      </c>
      <c r="I4">
        <v>17665.720082644599</v>
      </c>
      <c r="J4">
        <v>1732079.1041322299</v>
      </c>
      <c r="K4">
        <v>692079.10413222993</v>
      </c>
      <c r="L4">
        <v>46.079390523535579</v>
      </c>
      <c r="M4">
        <v>38</v>
      </c>
    </row>
    <row r="5" spans="1:13" x14ac:dyDescent="0.25">
      <c r="A5">
        <v>28940.767933884301</v>
      </c>
      <c r="B5">
        <v>40</v>
      </c>
      <c r="C5">
        <v>4</v>
      </c>
      <c r="D5">
        <v>21000</v>
      </c>
      <c r="E5">
        <v>0.52500000000000002</v>
      </c>
      <c r="F5">
        <v>17155.802480519498</v>
      </c>
      <c r="G5">
        <v>16143.7215289256</v>
      </c>
      <c r="H5">
        <v>6449.1952697863098</v>
      </c>
      <c r="I5">
        <v>28940.767933884301</v>
      </c>
      <c r="J5">
        <v>3602718.5209090901</v>
      </c>
      <c r="K5">
        <v>1922718.5209090901</v>
      </c>
      <c r="L5">
        <v>136.4994519309416</v>
      </c>
      <c r="M5">
        <v>89</v>
      </c>
    </row>
    <row r="6" spans="1:13" x14ac:dyDescent="0.25">
      <c r="A6">
        <v>38833.862066115718</v>
      </c>
      <c r="B6">
        <v>40</v>
      </c>
      <c r="C6">
        <v>5</v>
      </c>
      <c r="D6">
        <v>28100</v>
      </c>
      <c r="E6">
        <v>0.7024999999999999</v>
      </c>
      <c r="F6">
        <v>19999.3623669892</v>
      </c>
      <c r="G6">
        <v>18443.6803305785</v>
      </c>
      <c r="H6">
        <v>8869.0774534894499</v>
      </c>
      <c r="I6">
        <v>38833.862066115697</v>
      </c>
      <c r="J6">
        <v>5619820.8251239704</v>
      </c>
      <c r="K6">
        <v>3371820.8251239699</v>
      </c>
      <c r="L6">
        <v>256.89220969155832</v>
      </c>
      <c r="M6">
        <v>105</v>
      </c>
    </row>
    <row r="7" spans="1:13" x14ac:dyDescent="0.25">
      <c r="A7">
        <v>54182.917438016593</v>
      </c>
      <c r="B7">
        <v>40</v>
      </c>
      <c r="C7">
        <v>6</v>
      </c>
      <c r="D7">
        <v>47200</v>
      </c>
      <c r="E7">
        <v>1.18</v>
      </c>
      <c r="F7">
        <v>22555.3015912593</v>
      </c>
      <c r="G7">
        <v>19326.480578512401</v>
      </c>
      <c r="H7">
        <v>12461.9921021798</v>
      </c>
      <c r="I7">
        <v>54182.9174380166</v>
      </c>
      <c r="J7">
        <v>10646102.351074399</v>
      </c>
      <c r="K7">
        <v>6870102.3510743994</v>
      </c>
      <c r="L7">
        <v>609.57948884041218</v>
      </c>
      <c r="M7">
        <v>303</v>
      </c>
    </row>
    <row r="8" spans="1:13" x14ac:dyDescent="0.25">
      <c r="A8">
        <v>50123.527768595093</v>
      </c>
      <c r="B8">
        <v>40</v>
      </c>
      <c r="C8">
        <v>7</v>
      </c>
      <c r="D8">
        <v>45800</v>
      </c>
      <c r="E8">
        <v>1.145</v>
      </c>
      <c r="F8">
        <v>21437.080416290701</v>
      </c>
      <c r="G8">
        <v>18260.941115702499</v>
      </c>
      <c r="H8">
        <v>11518.6582934907</v>
      </c>
      <c r="I8">
        <v>50123.5277685951</v>
      </c>
      <c r="J8">
        <v>9818182.8306611609</v>
      </c>
      <c r="K8">
        <v>6154182.8306611609</v>
      </c>
      <c r="L8">
        <v>530.26128867821899</v>
      </c>
      <c r="M8">
        <v>279</v>
      </c>
    </row>
    <row r="9" spans="1:13" x14ac:dyDescent="0.25">
      <c r="A9">
        <v>44811.970330578537</v>
      </c>
      <c r="B9">
        <v>40</v>
      </c>
      <c r="C9">
        <v>8</v>
      </c>
      <c r="D9">
        <v>44700</v>
      </c>
      <c r="E9">
        <v>1.1174999999999999</v>
      </c>
      <c r="F9">
        <v>19542.015488749599</v>
      </c>
      <c r="G9">
        <v>16011.7204132231</v>
      </c>
      <c r="H9">
        <v>10134.881269626199</v>
      </c>
      <c r="I9">
        <v>44811.970330578501</v>
      </c>
      <c r="J9">
        <v>8735280.9234710801</v>
      </c>
      <c r="K9">
        <v>5159280.9234710801</v>
      </c>
      <c r="L9">
        <v>426.13608123004019</v>
      </c>
    </row>
    <row r="10" spans="1:13" x14ac:dyDescent="0.25">
      <c r="A10">
        <v>52429.439090909123</v>
      </c>
      <c r="B10">
        <v>40</v>
      </c>
      <c r="C10">
        <v>9</v>
      </c>
      <c r="D10">
        <v>44500</v>
      </c>
      <c r="E10">
        <v>1.1125</v>
      </c>
      <c r="F10">
        <v>22291.2639470703</v>
      </c>
      <c r="G10">
        <v>19018.617272727301</v>
      </c>
      <c r="H10">
        <v>12104.500009442399</v>
      </c>
      <c r="I10">
        <v>52429.439090909102</v>
      </c>
      <c r="J10">
        <v>9919612.4564462807</v>
      </c>
      <c r="K10">
        <v>6359612.4564462807</v>
      </c>
      <c r="L10">
        <v>552.64530254553586</v>
      </c>
      <c r="M10">
        <v>253</v>
      </c>
    </row>
    <row r="11" spans="1:13" x14ac:dyDescent="0.25">
      <c r="A11">
        <v>37662.186363636378</v>
      </c>
      <c r="B11">
        <v>40</v>
      </c>
      <c r="C11">
        <v>10</v>
      </c>
      <c r="D11">
        <v>27800</v>
      </c>
      <c r="E11">
        <v>0.69499999999999995</v>
      </c>
      <c r="F11">
        <v>19443.403628337001</v>
      </c>
      <c r="G11">
        <v>17544.913512396699</v>
      </c>
      <c r="H11">
        <v>8670.1957511838209</v>
      </c>
      <c r="I11">
        <v>37662.1863636364</v>
      </c>
      <c r="J11">
        <v>5405266.2086776895</v>
      </c>
      <c r="K11">
        <v>3181266.20867769</v>
      </c>
      <c r="L11">
        <v>240.20099404159109</v>
      </c>
      <c r="M11">
        <v>128</v>
      </c>
    </row>
    <row r="12" spans="1:13" x14ac:dyDescent="0.25">
      <c r="A12">
        <v>41224.079917355397</v>
      </c>
      <c r="B12">
        <v>40</v>
      </c>
      <c r="C12">
        <v>11</v>
      </c>
      <c r="D12">
        <v>36900</v>
      </c>
      <c r="E12">
        <v>0.9225000000000001</v>
      </c>
      <c r="F12">
        <v>18988.509511075299</v>
      </c>
      <c r="G12">
        <v>16348.9014876033</v>
      </c>
      <c r="H12">
        <v>9509.9336746097906</v>
      </c>
      <c r="I12">
        <v>41224.079917355397</v>
      </c>
      <c r="J12">
        <v>7006760.0095867803</v>
      </c>
      <c r="K12">
        <v>4054760.0095867799</v>
      </c>
      <c r="L12">
        <v>318.85138388072153</v>
      </c>
      <c r="M12">
        <v>194</v>
      </c>
    </row>
    <row r="13" spans="1:13" x14ac:dyDescent="0.25">
      <c r="A13">
        <v>53154.051900826489</v>
      </c>
      <c r="B13">
        <v>40</v>
      </c>
      <c r="C13">
        <v>12</v>
      </c>
      <c r="D13">
        <v>48900</v>
      </c>
      <c r="E13">
        <v>1.2224999999999999</v>
      </c>
      <c r="F13">
        <v>21944.162071354898</v>
      </c>
      <c r="G13">
        <v>18389.9605785124</v>
      </c>
      <c r="H13">
        <v>12215.265825893101</v>
      </c>
      <c r="I13">
        <v>53154.051900826496</v>
      </c>
      <c r="J13">
        <v>10730695.2528926</v>
      </c>
      <c r="K13">
        <v>6818695.2528926004</v>
      </c>
      <c r="L13">
        <v>603.76152446269066</v>
      </c>
      <c r="M13">
        <v>288</v>
      </c>
    </row>
    <row r="14" spans="1:13" x14ac:dyDescent="0.25">
      <c r="A14">
        <v>60330.592479338913</v>
      </c>
      <c r="B14">
        <v>40</v>
      </c>
      <c r="C14">
        <v>13</v>
      </c>
      <c r="D14">
        <v>57000</v>
      </c>
      <c r="E14">
        <v>1.425</v>
      </c>
      <c r="F14">
        <v>26139.778523125999</v>
      </c>
      <c r="G14">
        <v>22771.842272727299</v>
      </c>
      <c r="H14">
        <v>14702.0025481186</v>
      </c>
      <c r="I14">
        <v>60330.592479338899</v>
      </c>
      <c r="J14">
        <v>14899673.758181799</v>
      </c>
      <c r="K14">
        <v>10339673.758181799</v>
      </c>
      <c r="L14">
        <v>1046.0413274303489</v>
      </c>
      <c r="M14">
        <v>287</v>
      </c>
    </row>
    <row r="15" spans="1:13" x14ac:dyDescent="0.25">
      <c r="A15">
        <v>52237.881570247941</v>
      </c>
      <c r="B15">
        <v>40</v>
      </c>
      <c r="C15">
        <v>14</v>
      </c>
      <c r="D15">
        <v>42400</v>
      </c>
      <c r="E15">
        <v>1.06</v>
      </c>
      <c r="F15">
        <v>25829.088940238598</v>
      </c>
      <c r="G15">
        <v>24966.230247933901</v>
      </c>
      <c r="H15">
        <v>11552.793873751199</v>
      </c>
      <c r="I15">
        <v>52237.881570247897</v>
      </c>
      <c r="J15">
        <v>10951533.710661201</v>
      </c>
      <c r="K15">
        <v>7559533.7106612008</v>
      </c>
      <c r="L15">
        <v>689.43649232598682</v>
      </c>
    </row>
    <row r="16" spans="1:13" x14ac:dyDescent="0.25">
      <c r="A16">
        <v>56098.561157024851</v>
      </c>
      <c r="B16">
        <v>40</v>
      </c>
      <c r="C16">
        <v>15</v>
      </c>
      <c r="D16">
        <v>49400</v>
      </c>
      <c r="E16">
        <v>1.2350000000000001</v>
      </c>
      <c r="F16">
        <v>25062.616477063599</v>
      </c>
      <c r="G16">
        <v>23351.009421487601</v>
      </c>
      <c r="H16">
        <v>12864.044909938901</v>
      </c>
      <c r="I16">
        <v>56098.561157024902</v>
      </c>
      <c r="J16">
        <v>12380932.5396694</v>
      </c>
      <c r="K16">
        <v>8428932.5396694001</v>
      </c>
      <c r="L16">
        <v>794.99772576630562</v>
      </c>
    </row>
    <row r="17" spans="1:13" x14ac:dyDescent="0.25">
      <c r="A17">
        <v>44926.394958677738</v>
      </c>
      <c r="B17">
        <v>40</v>
      </c>
      <c r="C17">
        <v>16</v>
      </c>
      <c r="D17">
        <v>39200</v>
      </c>
      <c r="E17">
        <v>0.98</v>
      </c>
      <c r="F17">
        <v>20616.813839602</v>
      </c>
      <c r="G17">
        <v>17958.0657024793</v>
      </c>
      <c r="H17">
        <v>10442.081625586599</v>
      </c>
      <c r="I17">
        <v>44926.394958677702</v>
      </c>
      <c r="J17">
        <v>8081791.0251239697</v>
      </c>
      <c r="K17">
        <v>4945791.0251239697</v>
      </c>
      <c r="L17">
        <v>404.71734788859197</v>
      </c>
      <c r="M17">
        <v>224</v>
      </c>
    </row>
    <row r="18" spans="1:13" x14ac:dyDescent="0.25">
      <c r="A18">
        <v>23418.292809917359</v>
      </c>
      <c r="B18">
        <v>40</v>
      </c>
      <c r="C18">
        <v>17</v>
      </c>
      <c r="D18">
        <v>23600</v>
      </c>
      <c r="E18">
        <v>0.59</v>
      </c>
      <c r="F18">
        <v>16107.5311577252</v>
      </c>
      <c r="G18">
        <v>17011.544090909101</v>
      </c>
      <c r="H18">
        <v>4565.6747735927702</v>
      </c>
      <c r="I18">
        <v>23418.292809917399</v>
      </c>
      <c r="J18">
        <v>3801377.3532231399</v>
      </c>
      <c r="K18">
        <v>1913377.3532231399</v>
      </c>
      <c r="L18">
        <v>135.7722195731437</v>
      </c>
    </row>
    <row r="19" spans="1:13" x14ac:dyDescent="0.25">
      <c r="A19">
        <v>47960.581983471107</v>
      </c>
      <c r="B19">
        <v>40</v>
      </c>
      <c r="C19">
        <v>18</v>
      </c>
      <c r="D19">
        <v>40900</v>
      </c>
      <c r="E19">
        <v>1.0225</v>
      </c>
      <c r="F19">
        <v>21181.3487922569</v>
      </c>
      <c r="G19">
        <v>18276.763471074399</v>
      </c>
      <c r="H19">
        <v>11083.8426781158</v>
      </c>
      <c r="I19">
        <v>47960.5819834711</v>
      </c>
      <c r="J19">
        <v>8663171.6560330596</v>
      </c>
      <c r="K19">
        <v>5391171.6560330596</v>
      </c>
      <c r="L19">
        <v>449.77116674367818</v>
      </c>
      <c r="M19">
        <v>367</v>
      </c>
    </row>
    <row r="20" spans="1:13" x14ac:dyDescent="0.25">
      <c r="A20">
        <v>64924.394545454663</v>
      </c>
      <c r="B20">
        <v>40</v>
      </c>
      <c r="C20">
        <v>19</v>
      </c>
      <c r="D20">
        <v>103600</v>
      </c>
      <c r="E20">
        <v>2.59</v>
      </c>
      <c r="F20">
        <v>26491.1563965028</v>
      </c>
      <c r="G20">
        <v>20906.1377272727</v>
      </c>
      <c r="H20">
        <v>16648.526262137701</v>
      </c>
      <c r="I20">
        <v>64924.394545454699</v>
      </c>
      <c r="J20">
        <v>27444838.026776899</v>
      </c>
      <c r="K20">
        <v>19156838.026776899</v>
      </c>
      <c r="L20">
        <v>2543.592546331633</v>
      </c>
      <c r="M20">
        <v>812</v>
      </c>
    </row>
    <row r="21" spans="1:13" x14ac:dyDescent="0.25">
      <c r="A21">
        <v>50034.667520661184</v>
      </c>
      <c r="B21">
        <v>40</v>
      </c>
      <c r="C21">
        <v>20</v>
      </c>
      <c r="D21">
        <v>71600</v>
      </c>
      <c r="E21">
        <v>1.79</v>
      </c>
      <c r="F21">
        <v>20832.942295696899</v>
      </c>
      <c r="G21">
        <v>16549.2977272727</v>
      </c>
      <c r="H21">
        <v>12011.331929611601</v>
      </c>
      <c r="I21">
        <v>50034.667520661198</v>
      </c>
      <c r="J21">
        <v>14916386.683719</v>
      </c>
      <c r="K21">
        <v>9188386.6837189998</v>
      </c>
      <c r="L21">
        <v>891.64440913700537</v>
      </c>
      <c r="M21">
        <v>282</v>
      </c>
    </row>
    <row r="22" spans="1:13" x14ac:dyDescent="0.25">
      <c r="A22">
        <v>51677.855537190102</v>
      </c>
      <c r="B22">
        <v>40</v>
      </c>
      <c r="C22">
        <v>21</v>
      </c>
      <c r="D22">
        <v>44600</v>
      </c>
      <c r="E22">
        <v>1.115</v>
      </c>
      <c r="F22">
        <v>23107.0416897676</v>
      </c>
      <c r="G22">
        <v>19546.0999586777</v>
      </c>
      <c r="H22">
        <v>12212.422032906599</v>
      </c>
      <c r="I22">
        <v>51677.855537190102</v>
      </c>
      <c r="J22">
        <v>10305740.593636399</v>
      </c>
      <c r="K22">
        <v>6737740.5936363991</v>
      </c>
      <c r="L22">
        <v>594.63794873317488</v>
      </c>
    </row>
    <row r="23" spans="1:13" x14ac:dyDescent="0.25">
      <c r="A23">
        <v>65405.538925619941</v>
      </c>
      <c r="B23">
        <v>40</v>
      </c>
      <c r="C23">
        <v>22</v>
      </c>
      <c r="D23">
        <v>146100</v>
      </c>
      <c r="E23">
        <v>3.6524999999999999</v>
      </c>
      <c r="F23">
        <v>25220.337081247399</v>
      </c>
      <c r="G23">
        <v>18214.3748760331</v>
      </c>
      <c r="H23">
        <v>16964.9208972993</v>
      </c>
      <c r="I23">
        <v>65405.538925619898</v>
      </c>
      <c r="J23">
        <v>36846912.475702502</v>
      </c>
      <c r="K23">
        <v>25158912.475702502</v>
      </c>
      <c r="L23">
        <v>3881.8868835943422</v>
      </c>
      <c r="M23">
        <v>1410</v>
      </c>
    </row>
    <row r="24" spans="1:13" x14ac:dyDescent="0.25">
      <c r="A24">
        <v>42604.701900826483</v>
      </c>
      <c r="B24">
        <v>40</v>
      </c>
      <c r="C24">
        <v>23</v>
      </c>
      <c r="D24">
        <v>32300</v>
      </c>
      <c r="E24">
        <v>0.8075</v>
      </c>
      <c r="F24">
        <v>20691.331569480299</v>
      </c>
      <c r="G24">
        <v>18314.383057851199</v>
      </c>
      <c r="H24">
        <v>9818.2972664527406</v>
      </c>
      <c r="I24">
        <v>42604.701900826498</v>
      </c>
      <c r="J24">
        <v>6683300.09694215</v>
      </c>
      <c r="K24">
        <v>4099300.09694215</v>
      </c>
      <c r="L24">
        <v>323.00841291996369</v>
      </c>
      <c r="M24">
        <v>139</v>
      </c>
    </row>
    <row r="25" spans="1:13" x14ac:dyDescent="0.25">
      <c r="A25">
        <v>9418.9679338843052</v>
      </c>
      <c r="B25">
        <v>40</v>
      </c>
      <c r="C25">
        <v>24</v>
      </c>
      <c r="D25">
        <v>6300</v>
      </c>
      <c r="E25">
        <v>0.1575</v>
      </c>
      <c r="F25">
        <v>8801.2972740390906</v>
      </c>
      <c r="G25">
        <v>8934.0403305785203</v>
      </c>
      <c r="H25">
        <v>430.582598934072</v>
      </c>
      <c r="I25">
        <v>9418.9679338843107</v>
      </c>
      <c r="J25">
        <v>554481.72826446302</v>
      </c>
      <c r="K25">
        <v>50481.728264463018</v>
      </c>
      <c r="L25">
        <v>3.2450148132775931</v>
      </c>
    </row>
    <row r="26" spans="1:13" x14ac:dyDescent="0.25">
      <c r="A26">
        <v>47500.082727272769</v>
      </c>
      <c r="B26">
        <v>40</v>
      </c>
      <c r="C26">
        <v>25</v>
      </c>
      <c r="D26">
        <v>37200</v>
      </c>
      <c r="E26">
        <v>0.93</v>
      </c>
      <c r="F26">
        <v>21559.414456367202</v>
      </c>
      <c r="G26">
        <v>19051.627438016501</v>
      </c>
      <c r="H26">
        <v>10969.026201814</v>
      </c>
      <c r="I26">
        <v>47500.082727272798</v>
      </c>
      <c r="J26">
        <v>8020102.1777686002</v>
      </c>
      <c r="K26">
        <v>5044102.1777686002</v>
      </c>
      <c r="L26">
        <v>414.53998550044253</v>
      </c>
      <c r="M26">
        <v>242</v>
      </c>
    </row>
    <row r="27" spans="1:13" x14ac:dyDescent="0.25">
      <c r="A27">
        <v>35068.780000000013</v>
      </c>
      <c r="B27">
        <v>40</v>
      </c>
      <c r="C27">
        <v>26</v>
      </c>
      <c r="D27">
        <v>26100</v>
      </c>
      <c r="E27">
        <v>0.65250000000000008</v>
      </c>
      <c r="F27">
        <v>18871.5122646528</v>
      </c>
      <c r="G27">
        <v>17503.696611570202</v>
      </c>
      <c r="H27">
        <v>7990.16606453447</v>
      </c>
      <c r="I27">
        <v>35068.78</v>
      </c>
      <c r="J27">
        <v>4925464.7010743804</v>
      </c>
      <c r="K27">
        <v>2837464.70107438</v>
      </c>
      <c r="L27">
        <v>210.7450605973554</v>
      </c>
      <c r="M27">
        <v>96</v>
      </c>
    </row>
    <row r="28" spans="1:13" x14ac:dyDescent="0.25">
      <c r="A28">
        <v>39509.869173553743</v>
      </c>
      <c r="B28">
        <v>40</v>
      </c>
      <c r="C28">
        <v>27</v>
      </c>
      <c r="D28">
        <v>29200</v>
      </c>
      <c r="E28">
        <v>0.73</v>
      </c>
      <c r="F28">
        <v>19871.351017208199</v>
      </c>
      <c r="G28">
        <v>18205.432892561999</v>
      </c>
      <c r="H28">
        <v>9108.4350813476995</v>
      </c>
      <c r="I28">
        <v>39509.8691735537</v>
      </c>
      <c r="J28">
        <v>5802434.4970247997</v>
      </c>
      <c r="K28">
        <v>3466434.4970248002</v>
      </c>
      <c r="L28">
        <v>265.27641397724608</v>
      </c>
    </row>
    <row r="29" spans="1:13" x14ac:dyDescent="0.25">
      <c r="A29">
        <v>65392.423305785233</v>
      </c>
      <c r="B29">
        <v>40</v>
      </c>
      <c r="C29">
        <v>28</v>
      </c>
      <c r="D29">
        <v>154700</v>
      </c>
      <c r="E29">
        <v>3.8675000000000002</v>
      </c>
      <c r="F29">
        <v>24551.7076946583</v>
      </c>
      <c r="G29">
        <v>17458.7572727273</v>
      </c>
      <c r="H29">
        <v>16845.3263942589</v>
      </c>
      <c r="I29">
        <v>65392.423305785203</v>
      </c>
      <c r="J29">
        <v>37981491.803636402</v>
      </c>
      <c r="K29">
        <v>25605491.803636398</v>
      </c>
      <c r="L29">
        <v>3991.7857642774302</v>
      </c>
      <c r="M29">
        <v>1083</v>
      </c>
    </row>
    <row r="30" spans="1:13" x14ac:dyDescent="0.25">
      <c r="A30">
        <v>44004.036280991757</v>
      </c>
      <c r="B30">
        <v>40</v>
      </c>
      <c r="C30">
        <v>29</v>
      </c>
      <c r="D30">
        <v>33800</v>
      </c>
      <c r="E30">
        <v>0.84499999999999997</v>
      </c>
      <c r="F30">
        <v>20960.4833610446</v>
      </c>
      <c r="G30">
        <v>18681.1601652893</v>
      </c>
      <c r="H30">
        <v>10196.843029773199</v>
      </c>
      <c r="I30">
        <v>44004.036280991801</v>
      </c>
      <c r="J30">
        <v>7084643.3760330603</v>
      </c>
      <c r="K30">
        <v>4380643.3760330603</v>
      </c>
      <c r="L30">
        <v>349.59552085463582</v>
      </c>
      <c r="M30">
        <v>96</v>
      </c>
    </row>
    <row r="31" spans="1:13" x14ac:dyDescent="0.25">
      <c r="A31">
        <v>43335.442561983502</v>
      </c>
      <c r="B31">
        <v>40</v>
      </c>
      <c r="C31">
        <v>30</v>
      </c>
      <c r="D31">
        <v>36300</v>
      </c>
      <c r="E31">
        <v>0.90749999999999997</v>
      </c>
      <c r="F31">
        <v>19979.464059832</v>
      </c>
      <c r="G31">
        <v>17146.816942148798</v>
      </c>
      <c r="H31">
        <v>10048.446645685601</v>
      </c>
      <c r="I31">
        <v>43335.442561983502</v>
      </c>
      <c r="J31">
        <v>7252545.4537190096</v>
      </c>
      <c r="K31">
        <v>4348545.4537190096</v>
      </c>
      <c r="L31">
        <v>346.53356709695947</v>
      </c>
      <c r="M31">
        <v>192</v>
      </c>
    </row>
    <row r="32" spans="1:13" x14ac:dyDescent="0.25">
      <c r="A32">
        <v>50213.41636363641</v>
      </c>
      <c r="B32">
        <v>40</v>
      </c>
      <c r="C32">
        <v>31</v>
      </c>
      <c r="D32">
        <v>39300</v>
      </c>
      <c r="E32">
        <v>0.98249999999999993</v>
      </c>
      <c r="F32">
        <v>22268.637303850399</v>
      </c>
      <c r="G32">
        <v>19535.0614876033</v>
      </c>
      <c r="H32">
        <v>11572.181850295699</v>
      </c>
      <c r="I32">
        <v>50213.416363636403</v>
      </c>
      <c r="J32">
        <v>8751574.4604132194</v>
      </c>
      <c r="K32">
        <v>5607574.4604132194</v>
      </c>
      <c r="L32">
        <v>472.1754583272342</v>
      </c>
      <c r="M32">
        <v>206</v>
      </c>
    </row>
    <row r="33" spans="1:13" x14ac:dyDescent="0.25">
      <c r="A33">
        <v>44941.811074380188</v>
      </c>
      <c r="B33">
        <v>40</v>
      </c>
      <c r="C33">
        <v>32</v>
      </c>
      <c r="D33">
        <v>34000</v>
      </c>
      <c r="E33">
        <v>0.84999999999999987</v>
      </c>
      <c r="F33">
        <v>21270.2621990763</v>
      </c>
      <c r="G33">
        <v>19208.6965289256</v>
      </c>
      <c r="H33">
        <v>10328.600776707901</v>
      </c>
      <c r="I33">
        <v>44941.811074380203</v>
      </c>
      <c r="J33">
        <v>7231889.1476859497</v>
      </c>
      <c r="K33">
        <v>4511889.1476859497</v>
      </c>
      <c r="L33">
        <v>362.19245446307667</v>
      </c>
      <c r="M33">
        <v>183</v>
      </c>
    </row>
    <row r="34" spans="1:13" x14ac:dyDescent="0.25">
      <c r="A34">
        <v>34330.912809917361</v>
      </c>
      <c r="B34">
        <v>40</v>
      </c>
      <c r="C34">
        <v>33</v>
      </c>
      <c r="D34">
        <v>25400</v>
      </c>
      <c r="E34">
        <v>0.63500000000000001</v>
      </c>
      <c r="F34">
        <v>18738.6087629336</v>
      </c>
      <c r="G34">
        <v>16967.0938016529</v>
      </c>
      <c r="H34">
        <v>7849.7089862536404</v>
      </c>
      <c r="I34">
        <v>34330.912809917398</v>
      </c>
      <c r="J34">
        <v>4759606.6257851198</v>
      </c>
      <c r="K34">
        <v>2727606.6257851198</v>
      </c>
      <c r="L34">
        <v>201.5114036023476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8073-2DED-4FD7-B721-E9D32CB834B3}">
  <dimension ref="A1:R23"/>
  <sheetViews>
    <sheetView workbookViewId="0">
      <selection activeCell="Q6" sqref="Q6:R6"/>
    </sheetView>
  </sheetViews>
  <sheetFormatPr defaultRowHeight="15" x14ac:dyDescent="0.25"/>
  <cols>
    <col min="3" max="3" width="10" bestFit="1" customWidth="1"/>
    <col min="4" max="4" width="11.5703125" customWidth="1"/>
    <col min="7" max="7" width="12.140625" bestFit="1" customWidth="1"/>
  </cols>
  <sheetData>
    <row r="1" spans="1:18" x14ac:dyDescent="0.25">
      <c r="A1" t="s">
        <v>13</v>
      </c>
      <c r="B1" t="s">
        <v>14</v>
      </c>
      <c r="C1" t="s">
        <v>15</v>
      </c>
      <c r="E1" t="s">
        <v>13</v>
      </c>
      <c r="F1">
        <v>0.25</v>
      </c>
      <c r="G1">
        <v>0.5</v>
      </c>
      <c r="H1">
        <v>1</v>
      </c>
      <c r="I1">
        <v>7.5</v>
      </c>
      <c r="J1">
        <v>16</v>
      </c>
      <c r="K1">
        <v>21</v>
      </c>
      <c r="L1">
        <v>24</v>
      </c>
      <c r="M1">
        <v>48</v>
      </c>
      <c r="N1">
        <v>72</v>
      </c>
      <c r="O1">
        <v>96</v>
      </c>
    </row>
    <row r="2" spans="1:18" x14ac:dyDescent="0.25">
      <c r="A2">
        <v>0.25</v>
      </c>
      <c r="B2" s="2">
        <v>-1.666E-9</v>
      </c>
      <c r="C2">
        <v>3.48E-4</v>
      </c>
      <c r="D2" s="4"/>
      <c r="E2" t="s">
        <v>14</v>
      </c>
      <c r="F2" s="2">
        <v>-1.666E-9</v>
      </c>
      <c r="G2" s="2">
        <v>-2.454E-9</v>
      </c>
      <c r="H2" s="2">
        <v>-2.7860000000000001E-11</v>
      </c>
      <c r="I2" s="2">
        <v>1.2620000000000001E-11</v>
      </c>
      <c r="J2" s="2">
        <v>5.7060000000000001E-12</v>
      </c>
      <c r="K2" s="2">
        <v>4.2150000000000001E-12</v>
      </c>
      <c r="L2" s="2">
        <v>3.5850000000000002E-12</v>
      </c>
      <c r="M2" s="2">
        <v>1.401E-12</v>
      </c>
      <c r="N2" s="2">
        <v>8.9300000000000003E-13</v>
      </c>
      <c r="O2" s="2">
        <v>4.9400000000000002E-13</v>
      </c>
      <c r="P2" s="2"/>
    </row>
    <row r="3" spans="1:18" x14ac:dyDescent="0.25">
      <c r="A3">
        <v>0.5</v>
      </c>
      <c r="B3" s="2">
        <v>-2.454E-9</v>
      </c>
      <c r="C3">
        <v>3.9800000000000002E-4</v>
      </c>
      <c r="D3" s="4"/>
      <c r="E3" t="s">
        <v>15</v>
      </c>
      <c r="F3">
        <v>3.48E-4</v>
      </c>
      <c r="G3">
        <v>3.9800000000000002E-4</v>
      </c>
      <c r="H3">
        <v>8.4199999999999998E-4</v>
      </c>
      <c r="I3">
        <v>1.2999999999999999E-4</v>
      </c>
      <c r="J3">
        <v>7.7000000000000001E-5</v>
      </c>
      <c r="K3">
        <v>6.4700000000000001E-5</v>
      </c>
      <c r="L3">
        <v>6.41E-5</v>
      </c>
      <c r="M3">
        <v>4.2400000000000001E-5</v>
      </c>
      <c r="N3">
        <v>3.6399999999999997E-5</v>
      </c>
      <c r="O3">
        <v>3.5599999999999998E-5</v>
      </c>
    </row>
    <row r="4" spans="1:18" x14ac:dyDescent="0.25">
      <c r="A4">
        <v>1</v>
      </c>
      <c r="B4" s="2">
        <v>-2.7860000000000001E-11</v>
      </c>
      <c r="C4">
        <v>8.4199999999999998E-4</v>
      </c>
      <c r="D4" s="4"/>
      <c r="F4" s="6">
        <v>0.25</v>
      </c>
      <c r="G4" s="6">
        <v>0.5</v>
      </c>
      <c r="H4" s="6">
        <v>1</v>
      </c>
      <c r="I4" s="6">
        <v>7.5</v>
      </c>
      <c r="J4" s="6">
        <v>16</v>
      </c>
      <c r="K4" s="6">
        <v>21</v>
      </c>
      <c r="L4" s="6">
        <v>24</v>
      </c>
      <c r="M4" s="6">
        <v>48</v>
      </c>
      <c r="N4" s="6">
        <v>72</v>
      </c>
      <c r="O4" s="6">
        <v>96</v>
      </c>
      <c r="P4" s="6"/>
    </row>
    <row r="5" spans="1:18" x14ac:dyDescent="0.25">
      <c r="A5">
        <v>7.5</v>
      </c>
      <c r="B5" s="2">
        <v>1.2620000000000001E-11</v>
      </c>
      <c r="C5">
        <v>1.2999999999999999E-4</v>
      </c>
      <c r="D5" s="4"/>
      <c r="E5">
        <v>100</v>
      </c>
      <c r="F5" s="8">
        <f>$F$2*E5^2+$F$3*E5</f>
        <v>3.4783339999999996E-2</v>
      </c>
      <c r="G5" s="9">
        <f>$G$2*E5^2+$G$3*E5</f>
        <v>3.9775459999999999E-2</v>
      </c>
      <c r="H5" s="5">
        <f>$H$2*E5^2+$H$3*E5</f>
        <v>8.4199721399999997E-2</v>
      </c>
      <c r="I5" s="5">
        <f>$I$2*E5^2+$I$3*E5</f>
        <v>1.30001262E-2</v>
      </c>
      <c r="J5" s="5">
        <f>$J$2*E5^2+$J$3*E5</f>
        <v>7.7000570600000004E-3</v>
      </c>
      <c r="K5" s="5">
        <f>$K$2*E5^2+$K$3*E5</f>
        <v>6.4700421499999999E-3</v>
      </c>
      <c r="L5" s="5">
        <f>$L$2*E5^2+$L$3*E5</f>
        <v>6.4100358499999998E-3</v>
      </c>
      <c r="M5" s="5">
        <f>$M$2*E5^2+$M$3*E5</f>
        <v>4.2400140100000002E-3</v>
      </c>
      <c r="N5" s="5">
        <f>$N$2*E5^2+$N$3*E5</f>
        <v>3.6400089299999995E-3</v>
      </c>
      <c r="O5" s="5">
        <f>$O$2*E5^2+$O$3*E5</f>
        <v>3.56000494E-3</v>
      </c>
      <c r="P5" s="5"/>
      <c r="Q5">
        <f t="shared" ref="Q5:Q17" si="0">E5/$E$18</f>
        <v>5.0000000000000002E-5</v>
      </c>
      <c r="R5">
        <f t="shared" ref="R5:R17" si="1">L5/$L$18</f>
        <v>4.4970084537673639E-5</v>
      </c>
    </row>
    <row r="6" spans="1:18" x14ac:dyDescent="0.25">
      <c r="A6">
        <v>16</v>
      </c>
      <c r="B6" s="2">
        <v>5.7060000000000001E-12</v>
      </c>
      <c r="C6">
        <v>7.7000000000000001E-5</v>
      </c>
      <c r="D6" s="4"/>
      <c r="E6">
        <v>200</v>
      </c>
      <c r="F6" s="8">
        <f>$F$2*E6^2+$F$3*E6</f>
        <v>6.9533359999999989E-2</v>
      </c>
      <c r="G6" s="9">
        <f t="shared" ref="G6:G23" si="2">$G$2*E6^2+$G$3*E6</f>
        <v>7.9501840000000004E-2</v>
      </c>
      <c r="H6" s="5">
        <f t="shared" ref="H6:H23" si="3">$H$2*E6^2+$H$3*E6</f>
        <v>0.16839888559999999</v>
      </c>
      <c r="I6" s="5">
        <f>$I$2*E6^2+$I$3*E6</f>
        <v>2.6000504799999997E-2</v>
      </c>
      <c r="J6" s="5">
        <f t="shared" ref="J6:J23" si="4">$J$2*E6^2+$J$3*E6</f>
        <v>1.5400228240000001E-2</v>
      </c>
      <c r="K6" s="5">
        <f t="shared" ref="K6:K23" si="5">$K$2*E6^2+$K$3*E6</f>
        <v>1.2940168599999999E-2</v>
      </c>
      <c r="L6" s="5">
        <f t="shared" ref="L6:L23" si="6">$L$2*E6^2+$L$3*E6</f>
        <v>1.2820143399999999E-2</v>
      </c>
      <c r="M6" s="5">
        <f t="shared" ref="M6:M23" si="7">$M$2*E6^2+$M$3*E6</f>
        <v>8.4800560399999995E-3</v>
      </c>
      <c r="N6" s="5">
        <f t="shared" ref="N6:N23" si="8">$N$2*E6^2+$N$3*E6</f>
        <v>7.2800357199999995E-3</v>
      </c>
      <c r="O6" s="5">
        <f t="shared" ref="O6:O23" si="9">$O$2*E6^2+$O$3*E6</f>
        <v>7.1200197599999996E-3</v>
      </c>
      <c r="P6" s="5"/>
      <c r="Q6" s="13">
        <f t="shared" si="0"/>
        <v>1E-4</v>
      </c>
      <c r="R6" s="13">
        <f t="shared" si="1"/>
        <v>8.9940672092044341E-5</v>
      </c>
    </row>
    <row r="7" spans="1:18" x14ac:dyDescent="0.25">
      <c r="A7">
        <v>21</v>
      </c>
      <c r="B7" s="2">
        <v>4.2150000000000001E-12</v>
      </c>
      <c r="C7">
        <v>6.4700000000000001E-5</v>
      </c>
      <c r="D7" s="4"/>
      <c r="E7">
        <v>500</v>
      </c>
      <c r="F7" s="8">
        <f t="shared" ref="F7:F23" si="10">$F$2*E7^2+$F$3*E7</f>
        <v>0.1735835</v>
      </c>
      <c r="G7" s="8">
        <f t="shared" si="2"/>
        <v>0.19838650000000002</v>
      </c>
      <c r="H7" s="5">
        <f t="shared" si="3"/>
        <v>0.42099303499999996</v>
      </c>
      <c r="I7" s="5">
        <f t="shared" ref="I7:I23" si="11">$I$2*E7^2+$I$3*E7</f>
        <v>6.5003154999999993E-2</v>
      </c>
      <c r="J7" s="5">
        <f t="shared" si="4"/>
        <v>3.8501426499999998E-2</v>
      </c>
      <c r="K7" s="5">
        <f t="shared" si="5"/>
        <v>3.2351053750000004E-2</v>
      </c>
      <c r="L7" s="5">
        <f t="shared" si="6"/>
        <v>3.2050896250000002E-2</v>
      </c>
      <c r="M7" s="5">
        <f t="shared" si="7"/>
        <v>2.120035025E-2</v>
      </c>
      <c r="N7" s="5">
        <f t="shared" si="8"/>
        <v>1.8200223249999998E-2</v>
      </c>
      <c r="O7" s="5">
        <f t="shared" si="9"/>
        <v>1.7800123500000001E-2</v>
      </c>
      <c r="P7" s="5"/>
      <c r="Q7">
        <f t="shared" si="0"/>
        <v>2.5000000000000001E-4</v>
      </c>
      <c r="R7">
        <f t="shared" si="1"/>
        <v>2.2485545285533888E-4</v>
      </c>
    </row>
    <row r="8" spans="1:18" x14ac:dyDescent="0.25">
      <c r="A8">
        <v>24</v>
      </c>
      <c r="B8" s="2">
        <v>3.5850000000000002E-12</v>
      </c>
      <c r="C8">
        <v>6.41E-5</v>
      </c>
      <c r="D8" s="4"/>
      <c r="E8">
        <v>1000</v>
      </c>
      <c r="F8" s="8">
        <f>$F$2*E8^2+$F$3*E8</f>
        <v>0.34633399999999998</v>
      </c>
      <c r="G8" s="8">
        <f t="shared" si="2"/>
        <v>0.39554600000000001</v>
      </c>
      <c r="H8" s="5">
        <f t="shared" si="3"/>
        <v>0.84197213999999998</v>
      </c>
      <c r="I8" s="5">
        <f t="shared" si="11"/>
        <v>0.13001261999999997</v>
      </c>
      <c r="J8" s="5">
        <f t="shared" si="4"/>
        <v>7.7005705999999993E-2</v>
      </c>
      <c r="K8" s="5">
        <f t="shared" si="5"/>
        <v>6.4704215000000009E-2</v>
      </c>
      <c r="L8" s="5">
        <f t="shared" si="6"/>
        <v>6.4103585000000005E-2</v>
      </c>
      <c r="M8" s="5">
        <f t="shared" si="7"/>
        <v>4.2401400999999998E-2</v>
      </c>
      <c r="N8" s="5">
        <f t="shared" si="8"/>
        <v>3.6400892999999997E-2</v>
      </c>
      <c r="O8" s="5">
        <f t="shared" si="9"/>
        <v>3.5600493999999996E-2</v>
      </c>
      <c r="P8" s="5"/>
      <c r="Q8">
        <f t="shared" si="0"/>
        <v>5.0000000000000001E-4</v>
      </c>
      <c r="R8">
        <f t="shared" si="1"/>
        <v>4.4972348112810444E-4</v>
      </c>
    </row>
    <row r="9" spans="1:18" x14ac:dyDescent="0.25">
      <c r="A9">
        <v>48</v>
      </c>
      <c r="B9" s="2">
        <v>1.401E-12</v>
      </c>
      <c r="C9">
        <v>4.2400000000000001E-5</v>
      </c>
      <c r="D9" s="4"/>
      <c r="E9">
        <v>2000</v>
      </c>
      <c r="F9" s="8">
        <f t="shared" si="10"/>
        <v>0.68933599999999995</v>
      </c>
      <c r="G9" s="8">
        <f>$G$2*E9^2+$G$3*E9</f>
        <v>0.78618399999999999</v>
      </c>
      <c r="H9" s="5">
        <f t="shared" si="3"/>
        <v>1.68388856</v>
      </c>
      <c r="I9" s="5">
        <f t="shared" si="11"/>
        <v>0.26005047999999997</v>
      </c>
      <c r="J9" s="5">
        <f t="shared" si="4"/>
        <v>0.154022824</v>
      </c>
      <c r="K9" s="5">
        <f t="shared" si="5"/>
        <v>0.12941686000000002</v>
      </c>
      <c r="L9" s="5">
        <f t="shared" si="6"/>
        <v>0.12821434000000001</v>
      </c>
      <c r="M9" s="5">
        <f t="shared" si="7"/>
        <v>8.4805604000000007E-2</v>
      </c>
      <c r="N9" s="5">
        <f t="shared" si="8"/>
        <v>7.2803571999999983E-2</v>
      </c>
      <c r="O9" s="5">
        <f t="shared" si="9"/>
        <v>7.1201976E-2</v>
      </c>
      <c r="P9" s="5"/>
      <c r="Q9" s="13">
        <f t="shared" si="0"/>
        <v>1E-3</v>
      </c>
      <c r="R9" s="13">
        <f t="shared" si="1"/>
        <v>8.9949726392591571E-4</v>
      </c>
    </row>
    <row r="10" spans="1:18" x14ac:dyDescent="0.25">
      <c r="A10">
        <v>72</v>
      </c>
      <c r="B10" s="2">
        <v>8.9300000000000003E-13</v>
      </c>
      <c r="C10">
        <v>3.6399999999999997E-5</v>
      </c>
      <c r="D10" s="4"/>
      <c r="E10">
        <v>4000</v>
      </c>
      <c r="F10" s="8">
        <f t="shared" si="10"/>
        <v>1.3653439999999999</v>
      </c>
      <c r="G10" s="8">
        <f t="shared" si="2"/>
        <v>1.5527360000000001</v>
      </c>
      <c r="H10" s="5">
        <f t="shared" si="3"/>
        <v>3.36755424</v>
      </c>
      <c r="I10" s="5">
        <f t="shared" si="11"/>
        <v>0.52020191999999987</v>
      </c>
      <c r="J10" s="5">
        <f>$J$2*E10^2+$J$3*E10</f>
        <v>0.30809129600000001</v>
      </c>
      <c r="K10" s="5">
        <f t="shared" si="5"/>
        <v>0.25886744</v>
      </c>
      <c r="L10" s="5">
        <f t="shared" si="6"/>
        <v>0.25645736000000002</v>
      </c>
      <c r="M10" s="5">
        <f t="shared" si="7"/>
        <v>0.169622416</v>
      </c>
      <c r="N10" s="5">
        <f t="shared" si="8"/>
        <v>0.14561428799999998</v>
      </c>
      <c r="O10" s="5">
        <f t="shared" si="9"/>
        <v>0.142407904</v>
      </c>
      <c r="P10" s="5"/>
      <c r="Q10">
        <f t="shared" si="0"/>
        <v>2E-3</v>
      </c>
      <c r="R10">
        <f t="shared" si="1"/>
        <v>1.7991957345306583E-3</v>
      </c>
    </row>
    <row r="11" spans="1:18" x14ac:dyDescent="0.25">
      <c r="A11">
        <v>96</v>
      </c>
      <c r="B11" s="2">
        <v>4.9400000000000002E-13</v>
      </c>
      <c r="C11">
        <v>3.5599999999999998E-5</v>
      </c>
      <c r="D11" s="4"/>
      <c r="E11">
        <v>10000</v>
      </c>
      <c r="F11" s="8">
        <f t="shared" si="10"/>
        <v>3.3134000000000001</v>
      </c>
      <c r="G11" s="8">
        <f t="shared" si="2"/>
        <v>3.7346000000000004</v>
      </c>
      <c r="H11" s="5">
        <f t="shared" si="3"/>
        <v>8.4172139999999995</v>
      </c>
      <c r="I11" s="5">
        <f t="shared" si="11"/>
        <v>1.3012619999999999</v>
      </c>
      <c r="J11" s="5">
        <f t="shared" si="4"/>
        <v>0.77057059999999999</v>
      </c>
      <c r="K11" s="5">
        <f t="shared" si="5"/>
        <v>0.64742149999999998</v>
      </c>
      <c r="L11" s="5">
        <f t="shared" si="6"/>
        <v>0.64135850000000005</v>
      </c>
      <c r="M11" s="5">
        <f t="shared" si="7"/>
        <v>0.42414009999999996</v>
      </c>
      <c r="N11" s="5">
        <f t="shared" si="8"/>
        <v>0.3640893</v>
      </c>
      <c r="O11" s="5">
        <f t="shared" si="9"/>
        <v>0.35604939999999996</v>
      </c>
      <c r="P11" s="5"/>
      <c r="Q11">
        <f t="shared" si="0"/>
        <v>5.0000000000000001E-3</v>
      </c>
      <c r="R11">
        <f t="shared" si="1"/>
        <v>4.4994983864178485E-3</v>
      </c>
    </row>
    <row r="12" spans="1:18" x14ac:dyDescent="0.25">
      <c r="E12">
        <v>20000</v>
      </c>
      <c r="F12" s="8">
        <f>$F$2*E12^2+$F$3*E12</f>
        <v>6.2935999999999996</v>
      </c>
      <c r="G12" s="8">
        <f t="shared" si="2"/>
        <v>6.9784000000000006</v>
      </c>
      <c r="H12" s="5">
        <f t="shared" si="3"/>
        <v>16.828855999999998</v>
      </c>
      <c r="I12" s="5">
        <f t="shared" si="11"/>
        <v>2.6050479999999996</v>
      </c>
      <c r="J12" s="5">
        <f t="shared" si="4"/>
        <v>1.5422823999999999</v>
      </c>
      <c r="K12" s="5">
        <f t="shared" si="5"/>
        <v>1.2956860000000001</v>
      </c>
      <c r="L12" s="5">
        <f t="shared" si="6"/>
        <v>1.283434</v>
      </c>
      <c r="M12" s="5">
        <f t="shared" si="7"/>
        <v>0.84856039999999999</v>
      </c>
      <c r="N12" s="5">
        <f t="shared" si="8"/>
        <v>0.72835719999999993</v>
      </c>
      <c r="O12" s="5">
        <f t="shared" si="9"/>
        <v>0.71219759999999999</v>
      </c>
      <c r="P12" s="5"/>
      <c r="Q12" s="13">
        <f t="shared" si="0"/>
        <v>0.01</v>
      </c>
      <c r="R12" s="13">
        <f t="shared" si="1"/>
        <v>9.0040269398063699E-3</v>
      </c>
    </row>
    <row r="13" spans="1:18" x14ac:dyDescent="0.25">
      <c r="E13">
        <v>50000</v>
      </c>
      <c r="F13" s="8">
        <f t="shared" si="10"/>
        <v>13.234999999999999</v>
      </c>
      <c r="G13" s="8">
        <f t="shared" si="2"/>
        <v>13.765000000000002</v>
      </c>
      <c r="H13" s="7">
        <f t="shared" si="3"/>
        <v>42.030349999999999</v>
      </c>
      <c r="I13" s="5">
        <f t="shared" si="11"/>
        <v>6.5315499999999993</v>
      </c>
      <c r="J13" s="5">
        <f t="shared" si="4"/>
        <v>3.8642650000000001</v>
      </c>
      <c r="K13" s="5">
        <f t="shared" si="5"/>
        <v>3.2455374999999997</v>
      </c>
      <c r="L13" s="5">
        <f t="shared" si="6"/>
        <v>3.2139625000000001</v>
      </c>
      <c r="M13" s="5">
        <f t="shared" si="7"/>
        <v>2.1235025000000003</v>
      </c>
      <c r="N13" s="5">
        <f t="shared" si="8"/>
        <v>1.8222324999999999</v>
      </c>
      <c r="O13" s="5">
        <f t="shared" si="9"/>
        <v>1.7812349999999999</v>
      </c>
      <c r="P13" s="5"/>
      <c r="Q13">
        <f t="shared" si="0"/>
        <v>2.5000000000000001E-2</v>
      </c>
      <c r="R13">
        <f t="shared" si="1"/>
        <v>2.2547793601795988E-2</v>
      </c>
    </row>
    <row r="14" spans="1:18" x14ac:dyDescent="0.25">
      <c r="E14">
        <v>100000</v>
      </c>
      <c r="F14" s="8">
        <f>$F$2*E14^2+$F$3*E14</f>
        <v>18.139999999999997</v>
      </c>
      <c r="G14" s="8">
        <f t="shared" si="2"/>
        <v>15.260000000000005</v>
      </c>
      <c r="H14" s="7">
        <f t="shared" si="3"/>
        <v>83.921400000000006</v>
      </c>
      <c r="I14" s="5">
        <f t="shared" si="11"/>
        <v>13.126199999999999</v>
      </c>
      <c r="J14" s="5">
        <f t="shared" si="4"/>
        <v>7.7570600000000001</v>
      </c>
      <c r="K14" s="5">
        <f t="shared" si="5"/>
        <v>6.5121500000000001</v>
      </c>
      <c r="L14" s="5">
        <f t="shared" si="6"/>
        <v>6.4458500000000001</v>
      </c>
      <c r="M14" s="5">
        <f t="shared" si="7"/>
        <v>4.2540100000000001</v>
      </c>
      <c r="N14" s="5">
        <f t="shared" si="8"/>
        <v>3.6489299999999996</v>
      </c>
      <c r="O14" s="5">
        <f t="shared" si="9"/>
        <v>3.5649399999999996</v>
      </c>
      <c r="P14" s="5"/>
      <c r="Q14">
        <f t="shared" si="0"/>
        <v>0.05</v>
      </c>
      <c r="R14">
        <f t="shared" si="1"/>
        <v>4.5221341377858847E-2</v>
      </c>
    </row>
    <row r="15" spans="1:18" x14ac:dyDescent="0.25">
      <c r="E15">
        <v>200000</v>
      </c>
      <c r="F15" s="8">
        <f t="shared" si="10"/>
        <v>2.9599999999999937</v>
      </c>
      <c r="G15" s="8">
        <f t="shared" si="2"/>
        <v>-18.559999999999988</v>
      </c>
      <c r="H15" s="7">
        <f t="shared" si="3"/>
        <v>167.28560000000002</v>
      </c>
      <c r="I15" s="7">
        <f t="shared" si="11"/>
        <v>26.504799999999996</v>
      </c>
      <c r="J15" s="5">
        <f t="shared" si="4"/>
        <v>15.62824</v>
      </c>
      <c r="K15" s="5">
        <f t="shared" si="5"/>
        <v>13.108599999999999</v>
      </c>
      <c r="L15" s="5">
        <f t="shared" si="6"/>
        <v>12.9634</v>
      </c>
      <c r="M15" s="5">
        <f t="shared" si="7"/>
        <v>8.5360399999999998</v>
      </c>
      <c r="N15" s="5">
        <f t="shared" si="8"/>
        <v>7.3157199999999998</v>
      </c>
      <c r="O15" s="5">
        <f t="shared" si="9"/>
        <v>7.139759999999999</v>
      </c>
      <c r="P15" s="5"/>
      <c r="Q15" s="13">
        <f t="shared" si="0"/>
        <v>0.1</v>
      </c>
      <c r="R15" s="13">
        <f t="shared" si="1"/>
        <v>9.0945699452785189E-2</v>
      </c>
    </row>
    <row r="16" spans="1:18" x14ac:dyDescent="0.25">
      <c r="E16">
        <v>500000</v>
      </c>
      <c r="F16" s="8">
        <f t="shared" si="10"/>
        <v>-242.5</v>
      </c>
      <c r="G16" s="8">
        <f t="shared" si="2"/>
        <v>-414.5</v>
      </c>
      <c r="H16" s="7">
        <f t="shared" si="3"/>
        <v>414.03500000000003</v>
      </c>
      <c r="I16" s="7">
        <f t="shared" si="11"/>
        <v>68.155000000000001</v>
      </c>
      <c r="J16" s="7">
        <f t="shared" si="4"/>
        <v>39.926499999999997</v>
      </c>
      <c r="K16" s="7">
        <f t="shared" si="5"/>
        <v>33.403750000000002</v>
      </c>
      <c r="L16" s="7">
        <f t="shared" si="6"/>
        <v>32.946249999999999</v>
      </c>
      <c r="M16" s="5">
        <f t="shared" si="7"/>
        <v>21.550249999999998</v>
      </c>
      <c r="N16" s="5">
        <f t="shared" si="8"/>
        <v>18.423249999999999</v>
      </c>
      <c r="O16" s="5">
        <f t="shared" si="9"/>
        <v>17.923500000000001</v>
      </c>
      <c r="P16" s="5"/>
      <c r="Q16">
        <f t="shared" si="0"/>
        <v>0.25</v>
      </c>
      <c r="R16">
        <f t="shared" si="1"/>
        <v>0.23113687385996914</v>
      </c>
    </row>
    <row r="17" spans="5:18" x14ac:dyDescent="0.25">
      <c r="E17">
        <v>1000000</v>
      </c>
      <c r="F17" s="5">
        <f t="shared" si="10"/>
        <v>-1318</v>
      </c>
      <c r="G17" s="2">
        <f t="shared" si="2"/>
        <v>-2056</v>
      </c>
      <c r="H17" s="7">
        <f t="shared" si="3"/>
        <v>814.14</v>
      </c>
      <c r="I17" s="7">
        <f t="shared" si="11"/>
        <v>142.62</v>
      </c>
      <c r="J17" s="7">
        <f t="shared" si="4"/>
        <v>82.706000000000003</v>
      </c>
      <c r="K17" s="7">
        <f t="shared" si="5"/>
        <v>68.915000000000006</v>
      </c>
      <c r="L17" s="7">
        <f t="shared" si="6"/>
        <v>67.684999999999988</v>
      </c>
      <c r="M17" s="7">
        <f t="shared" si="7"/>
        <v>43.801000000000002</v>
      </c>
      <c r="N17" s="7">
        <f t="shared" si="8"/>
        <v>37.292999999999999</v>
      </c>
      <c r="O17" s="5">
        <f t="shared" si="9"/>
        <v>36.094000000000001</v>
      </c>
      <c r="P17" s="5"/>
      <c r="Q17">
        <f t="shared" si="0"/>
        <v>0.5</v>
      </c>
      <c r="R17">
        <f t="shared" si="1"/>
        <v>0.47484916514662545</v>
      </c>
    </row>
    <row r="18" spans="5:18" x14ac:dyDescent="0.25">
      <c r="E18">
        <v>2000000</v>
      </c>
      <c r="F18" s="2">
        <f t="shared" si="10"/>
        <v>-5968</v>
      </c>
      <c r="G18" s="2">
        <f t="shared" si="2"/>
        <v>-9020</v>
      </c>
      <c r="H18" s="7">
        <f t="shared" si="3"/>
        <v>1572.56</v>
      </c>
      <c r="I18" s="7">
        <f t="shared" si="11"/>
        <v>310.48</v>
      </c>
      <c r="J18" s="7">
        <f t="shared" si="4"/>
        <v>176.82400000000001</v>
      </c>
      <c r="K18" s="7">
        <f t="shared" si="5"/>
        <v>146.26</v>
      </c>
      <c r="L18" s="11">
        <f t="shared" si="6"/>
        <v>142.54</v>
      </c>
      <c r="M18" s="7">
        <f t="shared" si="7"/>
        <v>90.403999999999996</v>
      </c>
      <c r="N18" s="7">
        <f t="shared" si="8"/>
        <v>76.372</v>
      </c>
      <c r="O18" s="10">
        <f t="shared" si="9"/>
        <v>73.176000000000002</v>
      </c>
      <c r="P18" s="12"/>
      <c r="Q18" s="13">
        <f>E18/$E$18</f>
        <v>1</v>
      </c>
      <c r="R18" s="13">
        <f>L18/$L$18</f>
        <v>1</v>
      </c>
    </row>
    <row r="19" spans="5:18" x14ac:dyDescent="0.25">
      <c r="E19">
        <v>5000000</v>
      </c>
      <c r="F19" s="2">
        <f t="shared" si="10"/>
        <v>-39910</v>
      </c>
      <c r="G19" s="2">
        <f t="shared" si="2"/>
        <v>-59360</v>
      </c>
      <c r="H19" s="5">
        <f t="shared" si="3"/>
        <v>3513.5</v>
      </c>
      <c r="I19" s="7">
        <f t="shared" si="11"/>
        <v>965.49999999999989</v>
      </c>
      <c r="J19" s="7">
        <f t="shared" si="4"/>
        <v>527.65</v>
      </c>
      <c r="K19" s="7">
        <f t="shared" si="5"/>
        <v>428.875</v>
      </c>
      <c r="L19" s="7">
        <f t="shared" si="6"/>
        <v>410.125</v>
      </c>
      <c r="M19" s="7">
        <f t="shared" si="7"/>
        <v>247.02500000000001</v>
      </c>
      <c r="N19" s="7">
        <f t="shared" si="8"/>
        <v>204.32499999999996</v>
      </c>
      <c r="O19" s="5">
        <f t="shared" si="9"/>
        <v>190.35</v>
      </c>
      <c r="P19" s="5"/>
      <c r="Q19">
        <f t="shared" ref="Q19:Q23" si="12">E19/$E$18</f>
        <v>2.5</v>
      </c>
      <c r="R19">
        <f t="shared" ref="R19:R23" si="13">L19/$L$18</f>
        <v>2.8772625228006175</v>
      </c>
    </row>
    <row r="20" spans="5:18" x14ac:dyDescent="0.25">
      <c r="E20">
        <v>10000000</v>
      </c>
      <c r="F20" s="2">
        <f t="shared" si="10"/>
        <v>-163120</v>
      </c>
      <c r="G20" s="2">
        <f t="shared" si="2"/>
        <v>-241420</v>
      </c>
      <c r="H20" s="5">
        <f t="shared" si="3"/>
        <v>5634</v>
      </c>
      <c r="I20" s="7">
        <f t="shared" si="11"/>
        <v>2562</v>
      </c>
      <c r="J20" s="7">
        <f t="shared" si="4"/>
        <v>1340.6</v>
      </c>
      <c r="K20" s="7">
        <f>$K$2*E20^2+$K$3*E20</f>
        <v>1068.5</v>
      </c>
      <c r="L20" s="7">
        <f t="shared" si="6"/>
        <v>999.5</v>
      </c>
      <c r="M20" s="7">
        <f t="shared" si="7"/>
        <v>564.1</v>
      </c>
      <c r="N20" s="7">
        <f t="shared" si="8"/>
        <v>453.29999999999995</v>
      </c>
      <c r="O20" s="5">
        <f t="shared" si="9"/>
        <v>405.4</v>
      </c>
      <c r="P20" s="5"/>
      <c r="Q20">
        <f t="shared" si="12"/>
        <v>5</v>
      </c>
      <c r="R20">
        <f t="shared" si="13"/>
        <v>7.0120667882699594</v>
      </c>
    </row>
    <row r="21" spans="5:18" x14ac:dyDescent="0.25">
      <c r="E21">
        <v>20000000</v>
      </c>
      <c r="F21" s="2">
        <f t="shared" si="10"/>
        <v>-659440</v>
      </c>
      <c r="G21" s="2">
        <f t="shared" si="2"/>
        <v>-973640</v>
      </c>
      <c r="H21" s="5">
        <f t="shared" si="3"/>
        <v>5696</v>
      </c>
      <c r="I21" s="5">
        <f t="shared" si="11"/>
        <v>7648</v>
      </c>
      <c r="J21" s="5">
        <f t="shared" si="4"/>
        <v>3822.4</v>
      </c>
      <c r="K21" s="5">
        <f t="shared" si="5"/>
        <v>2980</v>
      </c>
      <c r="L21" s="10">
        <f t="shared" si="6"/>
        <v>2716</v>
      </c>
      <c r="M21" s="7">
        <f t="shared" si="7"/>
        <v>1408.4</v>
      </c>
      <c r="N21" s="7">
        <f t="shared" si="8"/>
        <v>1085.1999999999998</v>
      </c>
      <c r="O21" s="10">
        <f t="shared" si="9"/>
        <v>909.6</v>
      </c>
      <c r="P21" s="12"/>
      <c r="Q21" s="13">
        <f t="shared" si="12"/>
        <v>10</v>
      </c>
      <c r="R21" s="13">
        <f t="shared" si="13"/>
        <v>19.054300547214819</v>
      </c>
    </row>
    <row r="22" spans="5:18" x14ac:dyDescent="0.25">
      <c r="E22">
        <v>30000000</v>
      </c>
      <c r="F22" s="2">
        <f t="shared" si="10"/>
        <v>-1488960</v>
      </c>
      <c r="G22" s="2">
        <f t="shared" si="2"/>
        <v>-2196660</v>
      </c>
      <c r="H22" s="5">
        <f t="shared" si="3"/>
        <v>186</v>
      </c>
      <c r="I22" s="5">
        <f t="shared" si="11"/>
        <v>15258</v>
      </c>
      <c r="J22" s="5">
        <f t="shared" si="4"/>
        <v>7445.4000000000005</v>
      </c>
      <c r="K22" s="5">
        <f t="shared" si="5"/>
        <v>5734.5</v>
      </c>
      <c r="L22" s="5">
        <f t="shared" si="6"/>
        <v>5149.5</v>
      </c>
      <c r="M22" s="5">
        <f t="shared" si="7"/>
        <v>2532.9</v>
      </c>
      <c r="N22" s="7">
        <f t="shared" si="8"/>
        <v>1895.7</v>
      </c>
      <c r="O22" s="5">
        <f t="shared" si="9"/>
        <v>1512.6</v>
      </c>
      <c r="P22" s="5"/>
      <c r="Q22">
        <f t="shared" si="12"/>
        <v>15</v>
      </c>
      <c r="R22">
        <f t="shared" si="13"/>
        <v>36.126701276834574</v>
      </c>
    </row>
    <row r="23" spans="5:18" x14ac:dyDescent="0.25">
      <c r="E23">
        <v>50000000</v>
      </c>
      <c r="F23" s="2">
        <f t="shared" si="10"/>
        <v>-4147600</v>
      </c>
      <c r="G23" s="2">
        <f t="shared" si="2"/>
        <v>-6115100</v>
      </c>
      <c r="H23" s="5">
        <f t="shared" si="3"/>
        <v>-27550</v>
      </c>
      <c r="I23" s="5">
        <f t="shared" si="11"/>
        <v>38050</v>
      </c>
      <c r="J23" s="5">
        <f t="shared" si="4"/>
        <v>18115</v>
      </c>
      <c r="K23" s="5">
        <f t="shared" si="5"/>
        <v>13772.5</v>
      </c>
      <c r="L23" s="5">
        <f t="shared" si="6"/>
        <v>12167.5</v>
      </c>
      <c r="M23" s="5">
        <f t="shared" si="7"/>
        <v>5622.5</v>
      </c>
      <c r="N23" s="5">
        <f t="shared" si="8"/>
        <v>4052.5</v>
      </c>
      <c r="O23" s="5">
        <f t="shared" si="9"/>
        <v>3015</v>
      </c>
      <c r="P23" s="5"/>
      <c r="Q23">
        <f t="shared" si="12"/>
        <v>25</v>
      </c>
      <c r="R23">
        <f t="shared" si="13"/>
        <v>85.362003648098778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D71E-E242-459B-A2AD-96CC7C0A678A}">
  <dimension ref="A1:M234"/>
  <sheetViews>
    <sheetView workbookViewId="0">
      <selection activeCell="D2" sqref="D2"/>
    </sheetView>
  </sheetViews>
  <sheetFormatPr defaultRowHeight="15" x14ac:dyDescent="0.25"/>
  <cols>
    <col min="13" max="13" width="17.85546875" customWidth="1"/>
  </cols>
  <sheetData>
    <row r="1" spans="1:13" x14ac:dyDescent="0.25">
      <c r="A1" t="s">
        <v>10</v>
      </c>
      <c r="B1" t="s">
        <v>16</v>
      </c>
      <c r="C1" t="s">
        <v>12</v>
      </c>
      <c r="D1" t="s">
        <v>21</v>
      </c>
      <c r="E1" t="s">
        <v>23</v>
      </c>
      <c r="L1" s="3" t="s">
        <v>17</v>
      </c>
      <c r="M1">
        <v>1E-13</v>
      </c>
    </row>
    <row r="2" spans="1:13" x14ac:dyDescent="0.25">
      <c r="A2">
        <v>3161.5835802469101</v>
      </c>
      <c r="B2">
        <v>0.5</v>
      </c>
      <c r="C2">
        <v>38</v>
      </c>
      <c r="D2">
        <f>$M$1*B2^$M$2*(A2)^2+$M$3*B2^$M$4*(A2)</f>
        <v>0.14564168903726984</v>
      </c>
      <c r="E2">
        <f>(D2-C2)^2</f>
        <v>1432.9524431347531</v>
      </c>
      <c r="L2" s="3" t="s">
        <v>18</v>
      </c>
      <c r="M2">
        <v>2.9870348710503647E-4</v>
      </c>
    </row>
    <row r="3" spans="1:13" x14ac:dyDescent="0.25">
      <c r="A3">
        <v>24947.6665432099</v>
      </c>
      <c r="B3">
        <v>1</v>
      </c>
      <c r="C3">
        <v>38</v>
      </c>
      <c r="D3">
        <f t="shared" ref="D3:D66" si="0">$M$1*B3^$M$2*(A3)^2+$M$3*B3^$M$4*(A3)</f>
        <v>1.1977120159797865</v>
      </c>
      <c r="E3">
        <f t="shared" ref="E3:E66" si="1">(D3-C3)^2</f>
        <v>1354.4084008587583</v>
      </c>
      <c r="L3" s="3" t="s">
        <v>19</v>
      </c>
      <c r="M3">
        <v>4.8006484907068797E-5</v>
      </c>
    </row>
    <row r="4" spans="1:13" x14ac:dyDescent="0.25">
      <c r="A4">
        <v>167069.59641975301</v>
      </c>
      <c r="B4">
        <v>7.5</v>
      </c>
      <c r="C4">
        <v>38</v>
      </c>
      <c r="D4">
        <f t="shared" si="0"/>
        <v>9.0454108642507389</v>
      </c>
      <c r="E4">
        <f t="shared" si="1"/>
        <v>838.36823202004905</v>
      </c>
      <c r="L4" s="3" t="s">
        <v>20</v>
      </c>
      <c r="M4">
        <v>5.9535090675961945E-2</v>
      </c>
    </row>
    <row r="5" spans="1:13" x14ac:dyDescent="0.25">
      <c r="A5">
        <v>334968.871358025</v>
      </c>
      <c r="B5">
        <v>16</v>
      </c>
      <c r="C5">
        <v>38</v>
      </c>
      <c r="D5">
        <f t="shared" si="0"/>
        <v>18.977928615980147</v>
      </c>
      <c r="E5">
        <f t="shared" si="1"/>
        <v>361.83919973874697</v>
      </c>
      <c r="L5" s="3" t="s">
        <v>24</v>
      </c>
      <c r="M5">
        <v>0.1</v>
      </c>
    </row>
    <row r="6" spans="1:13" x14ac:dyDescent="0.25">
      <c r="A6">
        <v>406657.25555555598</v>
      </c>
      <c r="B6">
        <v>21</v>
      </c>
      <c r="C6">
        <v>38</v>
      </c>
      <c r="D6">
        <f t="shared" si="0"/>
        <v>23.418223551182695</v>
      </c>
      <c r="E6">
        <f t="shared" si="1"/>
        <v>212.62820440328301</v>
      </c>
      <c r="L6" s="3" t="s">
        <v>22</v>
      </c>
      <c r="M6">
        <f>SUM(E2:E234)</f>
        <v>15874221.487931872</v>
      </c>
    </row>
    <row r="7" spans="1:13" x14ac:dyDescent="0.25">
      <c r="A7">
        <v>713670.09185185202</v>
      </c>
      <c r="B7">
        <v>24</v>
      </c>
      <c r="C7">
        <v>38</v>
      </c>
      <c r="D7">
        <f t="shared" si="0"/>
        <v>41.447936697627448</v>
      </c>
      <c r="E7">
        <f t="shared" si="1"/>
        <v>11.88826747084607</v>
      </c>
    </row>
    <row r="8" spans="1:13" x14ac:dyDescent="0.25">
      <c r="A8">
        <v>727695.78444443992</v>
      </c>
      <c r="B8">
        <v>48</v>
      </c>
      <c r="C8">
        <v>38</v>
      </c>
      <c r="D8">
        <f t="shared" si="0"/>
        <v>44.041866170305028</v>
      </c>
      <c r="E8">
        <f t="shared" si="1"/>
        <v>36.50414681987634</v>
      </c>
    </row>
    <row r="9" spans="1:13" x14ac:dyDescent="0.25">
      <c r="A9">
        <v>815585.73691357998</v>
      </c>
      <c r="B9">
        <v>72</v>
      </c>
      <c r="C9">
        <v>38</v>
      </c>
      <c r="D9">
        <f t="shared" si="0"/>
        <v>50.572953540991307</v>
      </c>
      <c r="E9">
        <f t="shared" si="1"/>
        <v>158.07916074392585</v>
      </c>
    </row>
    <row r="10" spans="1:13" x14ac:dyDescent="0.25">
      <c r="A10">
        <v>692079.10413222993</v>
      </c>
      <c r="B10">
        <v>96</v>
      </c>
      <c r="C10">
        <v>38</v>
      </c>
      <c r="D10">
        <f t="shared" si="0"/>
        <v>43.646341658120505</v>
      </c>
      <c r="E10">
        <f t="shared" si="1"/>
        <v>31.881174120227016</v>
      </c>
    </row>
    <row r="11" spans="1:13" x14ac:dyDescent="0.25">
      <c r="A11">
        <v>11432.662716049401</v>
      </c>
      <c r="B11">
        <v>0.5</v>
      </c>
      <c r="C11">
        <v>56</v>
      </c>
      <c r="D11">
        <f t="shared" si="0"/>
        <v>0.52666714505101353</v>
      </c>
      <c r="E11">
        <f t="shared" si="1"/>
        <v>3077.2906580359627</v>
      </c>
    </row>
    <row r="12" spans="1:13" x14ac:dyDescent="0.25">
      <c r="A12">
        <v>87259.467777778002</v>
      </c>
      <c r="B12">
        <v>1</v>
      </c>
      <c r="C12">
        <v>56</v>
      </c>
      <c r="D12">
        <f t="shared" si="0"/>
        <v>4.1897817443444412</v>
      </c>
      <c r="E12">
        <f t="shared" si="1"/>
        <v>2684.2987156986642</v>
      </c>
    </row>
    <row r="13" spans="1:13" x14ac:dyDescent="0.25">
      <c r="A13">
        <v>438578.90493827203</v>
      </c>
      <c r="B13">
        <v>7.5</v>
      </c>
      <c r="C13">
        <v>56</v>
      </c>
      <c r="D13">
        <f t="shared" si="0"/>
        <v>23.757267090721466</v>
      </c>
      <c r="E13">
        <f t="shared" si="1"/>
        <v>1039.5938254590728</v>
      </c>
    </row>
    <row r="14" spans="1:13" x14ac:dyDescent="0.25">
      <c r="A14">
        <v>779067.91864198004</v>
      </c>
      <c r="B14">
        <v>16</v>
      </c>
      <c r="C14">
        <v>56</v>
      </c>
      <c r="D14">
        <f t="shared" si="0"/>
        <v>44.17334140128402</v>
      </c>
      <c r="E14">
        <f t="shared" si="1"/>
        <v>139.86985361058262</v>
      </c>
    </row>
    <row r="15" spans="1:13" x14ac:dyDescent="0.25">
      <c r="A15">
        <v>942604.04604937998</v>
      </c>
      <c r="B15">
        <v>21</v>
      </c>
      <c r="C15">
        <v>56</v>
      </c>
      <c r="D15">
        <f t="shared" si="0"/>
        <v>54.332424663414272</v>
      </c>
      <c r="E15">
        <f t="shared" si="1"/>
        <v>2.7808075031890027</v>
      </c>
    </row>
    <row r="16" spans="1:13" x14ac:dyDescent="0.25">
      <c r="A16">
        <v>1356877.3822222201</v>
      </c>
      <c r="B16">
        <v>24</v>
      </c>
      <c r="C16">
        <v>56</v>
      </c>
      <c r="D16">
        <f t="shared" si="0"/>
        <v>78.890951778671663</v>
      </c>
      <c r="E16">
        <f t="shared" si="1"/>
        <v>523.99567333347136</v>
      </c>
    </row>
    <row r="17" spans="1:5" x14ac:dyDescent="0.25">
      <c r="A17">
        <v>1510004.36061728</v>
      </c>
      <c r="B17">
        <v>48</v>
      </c>
      <c r="C17">
        <v>56</v>
      </c>
      <c r="D17">
        <f t="shared" si="0"/>
        <v>91.507292989728384</v>
      </c>
      <c r="E17">
        <f t="shared" si="1"/>
        <v>1260.7678554584145</v>
      </c>
    </row>
    <row r="18" spans="1:5" x14ac:dyDescent="0.25">
      <c r="A18">
        <v>1703519.4176543199</v>
      </c>
      <c r="B18">
        <v>72</v>
      </c>
      <c r="C18">
        <v>56</v>
      </c>
      <c r="D18">
        <f t="shared" si="0"/>
        <v>105.78352300101274</v>
      </c>
      <c r="E18">
        <f t="shared" si="1"/>
        <v>2478.3991623923644</v>
      </c>
    </row>
    <row r="19" spans="1:5" x14ac:dyDescent="0.25">
      <c r="A19">
        <v>1731547.0041322301</v>
      </c>
      <c r="B19">
        <v>96</v>
      </c>
      <c r="C19">
        <v>56</v>
      </c>
      <c r="D19">
        <f t="shared" si="0"/>
        <v>109.3811792471985</v>
      </c>
      <c r="E19">
        <f t="shared" si="1"/>
        <v>2849.5502978215363</v>
      </c>
    </row>
    <row r="20" spans="1:5" x14ac:dyDescent="0.25">
      <c r="A20">
        <v>19514.420493827201</v>
      </c>
      <c r="B20">
        <v>0.5</v>
      </c>
      <c r="C20">
        <v>79</v>
      </c>
      <c r="D20">
        <f t="shared" si="0"/>
        <v>0.89898430944822294</v>
      </c>
      <c r="E20">
        <f t="shared" si="1"/>
        <v>6099.7686518958144</v>
      </c>
    </row>
    <row r="21" spans="1:5" x14ac:dyDescent="0.25">
      <c r="A21">
        <v>69297.337777777793</v>
      </c>
      <c r="B21">
        <v>1</v>
      </c>
      <c r="C21">
        <v>79</v>
      </c>
      <c r="D21">
        <f t="shared" si="0"/>
        <v>3.3272018122312468</v>
      </c>
      <c r="E21">
        <f t="shared" si="1"/>
        <v>5726.3723855667768</v>
      </c>
    </row>
    <row r="22" spans="1:5" x14ac:dyDescent="0.25">
      <c r="A22">
        <v>557237.12370370398</v>
      </c>
      <c r="B22">
        <v>7.5</v>
      </c>
      <c r="C22">
        <v>79</v>
      </c>
      <c r="D22">
        <f t="shared" si="0"/>
        <v>30.191449462607789</v>
      </c>
      <c r="E22">
        <f t="shared" si="1"/>
        <v>2382.2746055611692</v>
      </c>
    </row>
    <row r="23" spans="1:5" x14ac:dyDescent="0.25">
      <c r="A23">
        <v>943247.11012345995</v>
      </c>
      <c r="B23">
        <v>16</v>
      </c>
      <c r="C23">
        <v>79</v>
      </c>
      <c r="D23">
        <f t="shared" si="0"/>
        <v>53.497840671259972</v>
      </c>
      <c r="E23">
        <f t="shared" si="1"/>
        <v>650.36013042844206</v>
      </c>
    </row>
    <row r="24" spans="1:5" x14ac:dyDescent="0.25">
      <c r="A24">
        <v>1139770.7229629599</v>
      </c>
      <c r="B24">
        <v>21</v>
      </c>
      <c r="C24">
        <v>79</v>
      </c>
      <c r="D24">
        <f t="shared" si="0"/>
        <v>65.719757009507276</v>
      </c>
      <c r="E24">
        <f t="shared" si="1"/>
        <v>176.36485388653111</v>
      </c>
    </row>
    <row r="25" spans="1:5" x14ac:dyDescent="0.25">
      <c r="A25">
        <v>1576039.5443209901</v>
      </c>
      <c r="B25">
        <v>24</v>
      </c>
      <c r="C25">
        <v>79</v>
      </c>
      <c r="D25">
        <f t="shared" si="0"/>
        <v>91.66795282787038</v>
      </c>
      <c r="E25">
        <f t="shared" si="1"/>
        <v>160.47702884914915</v>
      </c>
    </row>
    <row r="26" spans="1:5" x14ac:dyDescent="0.25">
      <c r="A26">
        <v>1740119.3446913599</v>
      </c>
      <c r="B26">
        <v>48</v>
      </c>
      <c r="C26">
        <v>79</v>
      </c>
      <c r="D26">
        <f t="shared" si="0"/>
        <v>105.49250688083565</v>
      </c>
      <c r="E26">
        <f t="shared" si="1"/>
        <v>701.85292083112415</v>
      </c>
    </row>
    <row r="27" spans="1:5" x14ac:dyDescent="0.25">
      <c r="A27">
        <v>2000446.80148148</v>
      </c>
      <c r="B27">
        <v>72</v>
      </c>
      <c r="C27">
        <v>79</v>
      </c>
      <c r="D27">
        <f t="shared" si="0"/>
        <v>124.28131097305378</v>
      </c>
      <c r="E27">
        <f t="shared" si="1"/>
        <v>2050.3971234384003</v>
      </c>
    </row>
    <row r="28" spans="1:5" x14ac:dyDescent="0.25">
      <c r="A28">
        <v>1940641.3876033099</v>
      </c>
      <c r="B28">
        <v>96</v>
      </c>
      <c r="C28">
        <v>79</v>
      </c>
      <c r="D28">
        <f t="shared" si="0"/>
        <v>122.63022664540287</v>
      </c>
      <c r="E28">
        <f t="shared" si="1"/>
        <v>1903.5966771292226</v>
      </c>
    </row>
    <row r="29" spans="1:5" x14ac:dyDescent="0.25">
      <c r="A29">
        <v>16493.067530864198</v>
      </c>
      <c r="B29">
        <v>0.5</v>
      </c>
      <c r="C29">
        <v>89</v>
      </c>
      <c r="D29">
        <f t="shared" si="0"/>
        <v>0.75979257015043122</v>
      </c>
      <c r="E29">
        <f t="shared" si="1"/>
        <v>7786.3342072628775</v>
      </c>
    </row>
    <row r="30" spans="1:5" x14ac:dyDescent="0.25">
      <c r="A30">
        <v>79525.951728394997</v>
      </c>
      <c r="B30">
        <v>1</v>
      </c>
      <c r="C30">
        <v>89</v>
      </c>
      <c r="D30">
        <f t="shared" si="0"/>
        <v>3.8183938390693068</v>
      </c>
      <c r="E30">
        <f t="shared" si="1"/>
        <v>7255.9060281559068</v>
      </c>
    </row>
    <row r="31" spans="1:5" x14ac:dyDescent="0.25">
      <c r="A31">
        <v>522636.27864197502</v>
      </c>
      <c r="B31">
        <v>7.5</v>
      </c>
      <c r="C31">
        <v>89</v>
      </c>
      <c r="D31">
        <f t="shared" si="0"/>
        <v>28.314944980532118</v>
      </c>
      <c r="E31">
        <f t="shared" si="1"/>
        <v>3682.6759027158441</v>
      </c>
    </row>
    <row r="32" spans="1:5" x14ac:dyDescent="0.25">
      <c r="A32">
        <v>907921.43345678994</v>
      </c>
      <c r="B32">
        <v>16</v>
      </c>
      <c r="C32">
        <v>89</v>
      </c>
      <c r="D32">
        <f t="shared" si="0"/>
        <v>51.491075764358008</v>
      </c>
      <c r="E32">
        <f t="shared" si="1"/>
        <v>1406.9193973151312</v>
      </c>
    </row>
    <row r="33" spans="1:5" x14ac:dyDescent="0.25">
      <c r="A33">
        <v>1066722.6434567899</v>
      </c>
      <c r="B33">
        <v>21</v>
      </c>
      <c r="C33">
        <v>89</v>
      </c>
      <c r="D33">
        <f t="shared" si="0"/>
        <v>61.49996846367641</v>
      </c>
      <c r="E33">
        <f t="shared" si="1"/>
        <v>756.25173449879196</v>
      </c>
    </row>
    <row r="34" spans="1:5" x14ac:dyDescent="0.25">
      <c r="A34">
        <v>1525950.21345679</v>
      </c>
      <c r="B34">
        <v>24</v>
      </c>
      <c r="C34">
        <v>89</v>
      </c>
      <c r="D34">
        <f t="shared" si="0"/>
        <v>88.746932127961514</v>
      </c>
      <c r="E34">
        <f t="shared" si="1"/>
        <v>6.404334785808731E-2</v>
      </c>
    </row>
    <row r="35" spans="1:5" x14ac:dyDescent="0.25">
      <c r="A35">
        <v>1711012.8907407401</v>
      </c>
      <c r="B35">
        <v>48</v>
      </c>
      <c r="C35">
        <v>89</v>
      </c>
      <c r="D35">
        <f t="shared" si="0"/>
        <v>103.72297946983093</v>
      </c>
      <c r="E35">
        <f t="shared" si="1"/>
        <v>216.7661244690631</v>
      </c>
    </row>
    <row r="36" spans="1:5" x14ac:dyDescent="0.25">
      <c r="A36">
        <v>1948271.5379012299</v>
      </c>
      <c r="B36">
        <v>72</v>
      </c>
      <c r="C36">
        <v>89</v>
      </c>
      <c r="D36">
        <f t="shared" si="0"/>
        <v>121.0296518913033</v>
      </c>
      <c r="E36">
        <f t="shared" si="1"/>
        <v>1025.8986002780691</v>
      </c>
    </row>
    <row r="37" spans="1:5" x14ac:dyDescent="0.25">
      <c r="A37">
        <v>1922718.5209090901</v>
      </c>
      <c r="B37">
        <v>96</v>
      </c>
      <c r="C37">
        <v>89</v>
      </c>
      <c r="D37">
        <f t="shared" si="0"/>
        <v>121.49421979996549</v>
      </c>
      <c r="E37">
        <f t="shared" si="1"/>
        <v>1055.8743204084694</v>
      </c>
    </row>
    <row r="38" spans="1:5" x14ac:dyDescent="0.25">
      <c r="A38">
        <v>29673.3371604938</v>
      </c>
      <c r="B38">
        <v>0.5</v>
      </c>
      <c r="C38">
        <v>96</v>
      </c>
      <c r="D38">
        <f t="shared" si="0"/>
        <v>1.3670122903767645</v>
      </c>
      <c r="E38">
        <f t="shared" si="1"/>
        <v>8955.4023628497034</v>
      </c>
    </row>
    <row r="39" spans="1:5" x14ac:dyDescent="0.25">
      <c r="A39">
        <v>53828.481728395098</v>
      </c>
      <c r="B39">
        <v>0.5</v>
      </c>
      <c r="C39">
        <v>96</v>
      </c>
      <c r="D39">
        <f t="shared" si="0"/>
        <v>2.4799385768008571</v>
      </c>
      <c r="E39">
        <f t="shared" si="1"/>
        <v>8746.0018885989393</v>
      </c>
    </row>
    <row r="40" spans="1:5" x14ac:dyDescent="0.25">
      <c r="A40">
        <v>125921.129753086</v>
      </c>
      <c r="B40">
        <v>1</v>
      </c>
      <c r="C40">
        <v>96</v>
      </c>
      <c r="D40">
        <f t="shared" si="0"/>
        <v>6.0466164280644046</v>
      </c>
      <c r="E40">
        <f t="shared" si="1"/>
        <v>8091.6112160397715</v>
      </c>
    </row>
    <row r="41" spans="1:5" x14ac:dyDescent="0.25">
      <c r="A41">
        <v>203896.90209876499</v>
      </c>
      <c r="B41">
        <v>1</v>
      </c>
      <c r="C41">
        <v>96</v>
      </c>
      <c r="D41">
        <f t="shared" si="0"/>
        <v>9.7925309478709934</v>
      </c>
      <c r="E41">
        <f t="shared" si="1"/>
        <v>7431.7277203737794</v>
      </c>
    </row>
    <row r="42" spans="1:5" x14ac:dyDescent="0.25">
      <c r="A42">
        <v>758206.28765432094</v>
      </c>
      <c r="B42">
        <v>7.5</v>
      </c>
      <c r="C42">
        <v>96</v>
      </c>
      <c r="D42">
        <f t="shared" si="0"/>
        <v>41.095328926938166</v>
      </c>
      <c r="E42">
        <f t="shared" si="1"/>
        <v>3014.5229056411131</v>
      </c>
    </row>
    <row r="43" spans="1:5" x14ac:dyDescent="0.25">
      <c r="A43">
        <v>1176289.0992592601</v>
      </c>
      <c r="B43">
        <v>7.5</v>
      </c>
      <c r="C43">
        <v>96</v>
      </c>
      <c r="D43">
        <f t="shared" si="0"/>
        <v>63.804927796715972</v>
      </c>
      <c r="E43">
        <f t="shared" si="1"/>
        <v>1036.5226741746719</v>
      </c>
    </row>
    <row r="44" spans="1:5" x14ac:dyDescent="0.25">
      <c r="A44">
        <v>1244032.76765432</v>
      </c>
      <c r="B44">
        <v>16</v>
      </c>
      <c r="C44">
        <v>96</v>
      </c>
      <c r="D44">
        <f t="shared" si="0"/>
        <v>70.594853059003327</v>
      </c>
      <c r="E44">
        <f t="shared" si="1"/>
        <v>645.42149109363265</v>
      </c>
    </row>
    <row r="45" spans="1:5" x14ac:dyDescent="0.25">
      <c r="A45">
        <v>1904269.52691358</v>
      </c>
      <c r="B45">
        <v>16</v>
      </c>
      <c r="C45">
        <v>96</v>
      </c>
      <c r="D45">
        <f t="shared" si="0"/>
        <v>108.18699384452482</v>
      </c>
      <c r="E45">
        <f t="shared" si="1"/>
        <v>148.52281896648589</v>
      </c>
    </row>
    <row r="46" spans="1:5" x14ac:dyDescent="0.25">
      <c r="A46">
        <v>1452790.0095061699</v>
      </c>
      <c r="B46">
        <v>21</v>
      </c>
      <c r="C46">
        <v>96</v>
      </c>
      <c r="D46">
        <f t="shared" si="0"/>
        <v>83.814124072608223</v>
      </c>
      <c r="E46">
        <f t="shared" si="1"/>
        <v>148.49557211778639</v>
      </c>
    </row>
    <row r="47" spans="1:5" x14ac:dyDescent="0.25">
      <c r="A47">
        <v>2274765.6611111099</v>
      </c>
      <c r="B47">
        <v>21</v>
      </c>
      <c r="C47">
        <v>96</v>
      </c>
      <c r="D47">
        <f t="shared" si="0"/>
        <v>131.42255950190744</v>
      </c>
      <c r="E47">
        <f t="shared" si="1"/>
        <v>1254.7577216661732</v>
      </c>
    </row>
    <row r="48" spans="1:5" x14ac:dyDescent="0.25">
      <c r="A48">
        <v>2025352.67</v>
      </c>
      <c r="B48">
        <v>24</v>
      </c>
      <c r="C48">
        <v>96</v>
      </c>
      <c r="D48">
        <f t="shared" si="0"/>
        <v>117.89265837933505</v>
      </c>
      <c r="E48">
        <f t="shared" si="1"/>
        <v>479.288490914269</v>
      </c>
    </row>
    <row r="49" spans="1:5" x14ac:dyDescent="0.25">
      <c r="A49">
        <v>2975084.5295061702</v>
      </c>
      <c r="B49">
        <v>24</v>
      </c>
      <c r="C49">
        <v>96</v>
      </c>
      <c r="D49">
        <f t="shared" si="0"/>
        <v>173.4579082417637</v>
      </c>
      <c r="E49">
        <f t="shared" si="1"/>
        <v>5999.7275491894852</v>
      </c>
    </row>
    <row r="50" spans="1:5" x14ac:dyDescent="0.25">
      <c r="A50">
        <v>2293331.3772839499</v>
      </c>
      <c r="B50">
        <v>48</v>
      </c>
      <c r="C50">
        <v>96</v>
      </c>
      <c r="D50">
        <f t="shared" si="0"/>
        <v>139.15729455621999</v>
      </c>
      <c r="E50">
        <f t="shared" si="1"/>
        <v>1862.5520734123361</v>
      </c>
    </row>
    <row r="51" spans="1:5" x14ac:dyDescent="0.25">
      <c r="A51">
        <v>3495726.9544444401</v>
      </c>
      <c r="B51">
        <v>48</v>
      </c>
      <c r="C51">
        <v>96</v>
      </c>
      <c r="D51">
        <f t="shared" si="0"/>
        <v>212.53839255262042</v>
      </c>
      <c r="E51">
        <f t="shared" si="1"/>
        <v>13581.196938748655</v>
      </c>
    </row>
    <row r="52" spans="1:5" x14ac:dyDescent="0.25">
      <c r="A52">
        <v>2645668.12444444</v>
      </c>
      <c r="B52">
        <v>72</v>
      </c>
      <c r="C52">
        <v>96</v>
      </c>
      <c r="D52">
        <f t="shared" si="0"/>
        <v>164.53775413577938</v>
      </c>
      <c r="E52">
        <f t="shared" si="1"/>
        <v>4697.4237419765432</v>
      </c>
    </row>
    <row r="53" spans="1:5" x14ac:dyDescent="0.25">
      <c r="A53">
        <v>4150687.1179012302</v>
      </c>
      <c r="B53">
        <v>72</v>
      </c>
      <c r="C53">
        <v>96</v>
      </c>
      <c r="D53">
        <f t="shared" si="0"/>
        <v>258.76244847482121</v>
      </c>
      <c r="E53">
        <f t="shared" si="1"/>
        <v>26491.614633518831</v>
      </c>
    </row>
    <row r="54" spans="1:5" x14ac:dyDescent="0.25">
      <c r="A54">
        <v>2837464.70107438</v>
      </c>
      <c r="B54">
        <v>96</v>
      </c>
      <c r="C54">
        <v>96</v>
      </c>
      <c r="D54">
        <f t="shared" si="0"/>
        <v>179.55581657265003</v>
      </c>
      <c r="E54">
        <f t="shared" si="1"/>
        <v>6981.5744831223374</v>
      </c>
    </row>
    <row r="55" spans="1:5" x14ac:dyDescent="0.25">
      <c r="A55">
        <v>4380643.3760330603</v>
      </c>
      <c r="B55">
        <v>96</v>
      </c>
      <c r="C55">
        <v>96</v>
      </c>
      <c r="D55">
        <f t="shared" si="0"/>
        <v>277.88566817001282</v>
      </c>
      <c r="E55">
        <f t="shared" si="1"/>
        <v>33082.396285652016</v>
      </c>
    </row>
    <row r="56" spans="1:5" x14ac:dyDescent="0.25">
      <c r="A56">
        <v>24462.001604938301</v>
      </c>
      <c r="B56">
        <v>0.5</v>
      </c>
      <c r="C56">
        <v>105</v>
      </c>
      <c r="D56">
        <f t="shared" si="0"/>
        <v>1.1269200516209874</v>
      </c>
      <c r="E56">
        <f t="shared" si="1"/>
        <v>10789.616737962338</v>
      </c>
    </row>
    <row r="57" spans="1:5" x14ac:dyDescent="0.25">
      <c r="A57">
        <v>163374.86333333299</v>
      </c>
      <c r="B57">
        <v>1</v>
      </c>
      <c r="C57">
        <v>105</v>
      </c>
      <c r="D57">
        <f t="shared" si="0"/>
        <v>7.8457220454029963</v>
      </c>
      <c r="E57">
        <f t="shared" si="1"/>
        <v>9438.953724879093</v>
      </c>
    </row>
    <row r="58" spans="1:5" x14ac:dyDescent="0.25">
      <c r="A58">
        <v>947929.16098765004</v>
      </c>
      <c r="B58">
        <v>7.5</v>
      </c>
      <c r="C58">
        <v>105</v>
      </c>
      <c r="D58">
        <f t="shared" si="0"/>
        <v>51.396441031190896</v>
      </c>
      <c r="E58">
        <f t="shared" si="1"/>
        <v>2873.341534122595</v>
      </c>
    </row>
    <row r="59" spans="1:5" x14ac:dyDescent="0.25">
      <c r="A59">
        <v>1503590.9111111099</v>
      </c>
      <c r="B59">
        <v>16</v>
      </c>
      <c r="C59">
        <v>105</v>
      </c>
      <c r="D59">
        <f t="shared" si="0"/>
        <v>85.363001034082515</v>
      </c>
      <c r="E59">
        <f t="shared" si="1"/>
        <v>385.61172838744437</v>
      </c>
    </row>
    <row r="60" spans="1:5" x14ac:dyDescent="0.25">
      <c r="A60">
        <v>1744894.1692592599</v>
      </c>
      <c r="B60">
        <v>21</v>
      </c>
      <c r="C60">
        <v>105</v>
      </c>
      <c r="D60">
        <f t="shared" si="0"/>
        <v>100.7171650308896</v>
      </c>
      <c r="E60">
        <f t="shared" si="1"/>
        <v>18.342675372634851</v>
      </c>
    </row>
    <row r="61" spans="1:5" x14ac:dyDescent="0.25">
      <c r="A61">
        <v>2323050.36753086</v>
      </c>
      <c r="B61">
        <v>24</v>
      </c>
      <c r="C61">
        <v>105</v>
      </c>
      <c r="D61">
        <f t="shared" si="0"/>
        <v>135.29040503380537</v>
      </c>
      <c r="E61">
        <f t="shared" si="1"/>
        <v>917.50863711198178</v>
      </c>
    </row>
    <row r="62" spans="1:5" x14ac:dyDescent="0.25">
      <c r="A62">
        <v>2704861.3334567901</v>
      </c>
      <c r="B62">
        <v>48</v>
      </c>
      <c r="C62">
        <v>105</v>
      </c>
      <c r="D62">
        <f t="shared" si="0"/>
        <v>164.24000575555755</v>
      </c>
      <c r="E62">
        <f t="shared" si="1"/>
        <v>3509.3782819184912</v>
      </c>
    </row>
    <row r="63" spans="1:5" x14ac:dyDescent="0.25">
      <c r="A63">
        <v>3181740.2667901199</v>
      </c>
      <c r="B63">
        <v>72</v>
      </c>
      <c r="C63">
        <v>105</v>
      </c>
      <c r="D63">
        <f t="shared" si="0"/>
        <v>198.0476032046609</v>
      </c>
      <c r="E63">
        <f t="shared" si="1"/>
        <v>8657.856462132022</v>
      </c>
    </row>
    <row r="64" spans="1:5" x14ac:dyDescent="0.25">
      <c r="A64">
        <v>3371820.8251239699</v>
      </c>
      <c r="B64">
        <v>96</v>
      </c>
      <c r="C64">
        <v>105</v>
      </c>
      <c r="D64">
        <f t="shared" si="0"/>
        <v>213.55049102150491</v>
      </c>
      <c r="E64">
        <f t="shared" si="1"/>
        <v>11783.209101009817</v>
      </c>
    </row>
    <row r="65" spans="1:5" x14ac:dyDescent="0.25">
      <c r="A65">
        <v>19715.774938271599</v>
      </c>
      <c r="B65">
        <v>0.5</v>
      </c>
      <c r="C65">
        <v>128</v>
      </c>
      <c r="D65">
        <f t="shared" si="0"/>
        <v>0.90826064084613656</v>
      </c>
      <c r="E65">
        <f t="shared" si="1"/>
        <v>16152.310213335099</v>
      </c>
    </row>
    <row r="66" spans="1:5" x14ac:dyDescent="0.25">
      <c r="A66">
        <v>129258.483333333</v>
      </c>
      <c r="B66">
        <v>1</v>
      </c>
      <c r="C66">
        <v>128</v>
      </c>
      <c r="D66">
        <f t="shared" si="0"/>
        <v>6.2069162048036182</v>
      </c>
      <c r="E66">
        <f t="shared" si="1"/>
        <v>14833.555260343728</v>
      </c>
    </row>
    <row r="67" spans="1:5" x14ac:dyDescent="0.25">
      <c r="A67">
        <v>819359.73777777795</v>
      </c>
      <c r="B67">
        <v>7.5</v>
      </c>
      <c r="C67">
        <v>128</v>
      </c>
      <c r="D67">
        <f t="shared" ref="D67:D130" si="2">$M$1*B67^$M$2*(A67)^2+$M$3*B67^$M$4*(A67)</f>
        <v>44.414903817883911</v>
      </c>
      <c r="E67">
        <f t="shared" ref="E67:E130" si="3">(D67-C67)^2</f>
        <v>6986.4683037735977</v>
      </c>
    </row>
    <row r="68" spans="1:5" x14ac:dyDescent="0.25">
      <c r="A68">
        <v>1417970.34135802</v>
      </c>
      <c r="B68">
        <v>16</v>
      </c>
      <c r="C68">
        <v>128</v>
      </c>
      <c r="D68">
        <f t="shared" si="2"/>
        <v>80.489934453727244</v>
      </c>
      <c r="E68">
        <f t="shared" si="3"/>
        <v>2257.2063282111335</v>
      </c>
    </row>
    <row r="69" spans="1:5" x14ac:dyDescent="0.25">
      <c r="A69">
        <v>1682434.19271605</v>
      </c>
      <c r="B69">
        <v>21</v>
      </c>
      <c r="C69">
        <v>128</v>
      </c>
      <c r="D69">
        <f t="shared" si="2"/>
        <v>97.101390077496021</v>
      </c>
      <c r="E69">
        <f t="shared" si="3"/>
        <v>954.72409514306139</v>
      </c>
    </row>
    <row r="70" spans="1:5" x14ac:dyDescent="0.25">
      <c r="A70">
        <v>2311534.31567901</v>
      </c>
      <c r="B70">
        <v>24</v>
      </c>
      <c r="C70">
        <v>128</v>
      </c>
      <c r="D70">
        <f t="shared" si="2"/>
        <v>134.61706573982917</v>
      </c>
      <c r="E70">
        <f t="shared" si="3"/>
        <v>43.785559005220989</v>
      </c>
    </row>
    <row r="71" spans="1:5" x14ac:dyDescent="0.25">
      <c r="A71">
        <v>2613922.76185185</v>
      </c>
      <c r="B71">
        <v>48</v>
      </c>
      <c r="C71">
        <v>128</v>
      </c>
      <c r="D71">
        <f t="shared" si="2"/>
        <v>158.69438978799423</v>
      </c>
      <c r="E71">
        <f t="shared" si="3"/>
        <v>942.14556445732421</v>
      </c>
    </row>
    <row r="72" spans="1:5" x14ac:dyDescent="0.25">
      <c r="A72">
        <v>3056900.1865432099</v>
      </c>
      <c r="B72">
        <v>72</v>
      </c>
      <c r="C72">
        <v>128</v>
      </c>
      <c r="D72">
        <f t="shared" si="2"/>
        <v>190.23871418711258</v>
      </c>
      <c r="E72">
        <f t="shared" si="3"/>
        <v>3873.6575436650883</v>
      </c>
    </row>
    <row r="73" spans="1:5" x14ac:dyDescent="0.25">
      <c r="A73">
        <v>3181266.20867769</v>
      </c>
      <c r="B73">
        <v>96</v>
      </c>
      <c r="C73">
        <v>128</v>
      </c>
      <c r="D73">
        <f t="shared" si="2"/>
        <v>201.4212248625046</v>
      </c>
      <c r="E73">
        <f t="shared" si="3"/>
        <v>5390.6762603104635</v>
      </c>
    </row>
    <row r="74" spans="1:5" x14ac:dyDescent="0.25">
      <c r="A74">
        <v>46727.210493827202</v>
      </c>
      <c r="B74">
        <v>0.5</v>
      </c>
      <c r="C74">
        <v>139</v>
      </c>
      <c r="D74">
        <f t="shared" si="2"/>
        <v>2.152741864311797</v>
      </c>
      <c r="E74">
        <f t="shared" si="3"/>
        <v>18727.172059255681</v>
      </c>
    </row>
    <row r="75" spans="1:5" x14ac:dyDescent="0.25">
      <c r="A75">
        <v>179002.86839506199</v>
      </c>
      <c r="B75">
        <v>1</v>
      </c>
      <c r="C75">
        <v>139</v>
      </c>
      <c r="D75">
        <f t="shared" si="2"/>
        <v>8.5965027026189311</v>
      </c>
      <c r="E75">
        <f t="shared" si="3"/>
        <v>17005.072107388074</v>
      </c>
    </row>
    <row r="76" spans="1:5" x14ac:dyDescent="0.25">
      <c r="A76">
        <v>1051666.3688888899</v>
      </c>
      <c r="B76">
        <v>7.5</v>
      </c>
      <c r="C76">
        <v>139</v>
      </c>
      <c r="D76">
        <f t="shared" si="2"/>
        <v>57.031958273352011</v>
      </c>
      <c r="E76">
        <f t="shared" si="3"/>
        <v>6718.759864501505</v>
      </c>
    </row>
    <row r="77" spans="1:5" x14ac:dyDescent="0.25">
      <c r="A77">
        <v>1704448.37061728</v>
      </c>
      <c r="B77">
        <v>16</v>
      </c>
      <c r="C77">
        <v>139</v>
      </c>
      <c r="D77">
        <f t="shared" si="2"/>
        <v>96.800496203794154</v>
      </c>
      <c r="E77">
        <f t="shared" si="3"/>
        <v>1780.7981206459917</v>
      </c>
    </row>
    <row r="78" spans="1:5" x14ac:dyDescent="0.25">
      <c r="A78">
        <v>2000303.2325925899</v>
      </c>
      <c r="B78">
        <v>21</v>
      </c>
      <c r="C78">
        <v>139</v>
      </c>
      <c r="D78">
        <f t="shared" si="2"/>
        <v>115.51078645209853</v>
      </c>
      <c r="E78">
        <f t="shared" si="3"/>
        <v>551.74315309891801</v>
      </c>
    </row>
    <row r="79" spans="1:5" x14ac:dyDescent="0.25">
      <c r="A79">
        <v>2736023.94740741</v>
      </c>
      <c r="B79">
        <v>24</v>
      </c>
      <c r="C79">
        <v>139</v>
      </c>
      <c r="D79">
        <f t="shared" si="2"/>
        <v>159.4543645111082</v>
      </c>
      <c r="E79">
        <f t="shared" si="3"/>
        <v>418.38102755328242</v>
      </c>
    </row>
    <row r="80" spans="1:5" x14ac:dyDescent="0.25">
      <c r="A80">
        <v>3160779.3261728399</v>
      </c>
      <c r="B80">
        <v>48</v>
      </c>
      <c r="C80">
        <v>139</v>
      </c>
      <c r="D80">
        <f t="shared" si="2"/>
        <v>192.06775777852843</v>
      </c>
      <c r="E80">
        <f t="shared" si="3"/>
        <v>2816.1869156405646</v>
      </c>
    </row>
    <row r="81" spans="1:5" x14ac:dyDescent="0.25">
      <c r="A81">
        <v>3642344.15407407</v>
      </c>
      <c r="B81">
        <v>72</v>
      </c>
      <c r="C81">
        <v>139</v>
      </c>
      <c r="D81">
        <f t="shared" si="2"/>
        <v>226.88590050987315</v>
      </c>
      <c r="E81">
        <f t="shared" si="3"/>
        <v>7723.9315084313221</v>
      </c>
    </row>
    <row r="82" spans="1:5" x14ac:dyDescent="0.25">
      <c r="A82">
        <v>4099300.09694215</v>
      </c>
      <c r="B82">
        <v>96</v>
      </c>
      <c r="C82">
        <v>139</v>
      </c>
      <c r="D82">
        <f t="shared" si="2"/>
        <v>259.92319740019212</v>
      </c>
      <c r="E82">
        <f t="shared" si="3"/>
        <v>14622.419669485831</v>
      </c>
    </row>
    <row r="83" spans="1:5" x14ac:dyDescent="0.25">
      <c r="A83">
        <v>23230.882962963002</v>
      </c>
      <c r="B83">
        <v>0.5</v>
      </c>
      <c r="C83">
        <v>143</v>
      </c>
      <c r="D83">
        <f t="shared" si="2"/>
        <v>1.0702017890377098</v>
      </c>
      <c r="E83">
        <f t="shared" si="3"/>
        <v>20144.067620204478</v>
      </c>
    </row>
    <row r="84" spans="1:5" x14ac:dyDescent="0.25">
      <c r="A84">
        <v>140822.95172839501</v>
      </c>
      <c r="B84">
        <v>1</v>
      </c>
      <c r="C84">
        <v>143</v>
      </c>
      <c r="D84">
        <f t="shared" si="2"/>
        <v>6.7623980170914226</v>
      </c>
      <c r="E84">
        <f t="shared" si="3"/>
        <v>18560.684194053418</v>
      </c>
    </row>
    <row r="85" spans="1:5" x14ac:dyDescent="0.25">
      <c r="A85">
        <v>919430.02876542998</v>
      </c>
      <c r="B85">
        <v>7.5</v>
      </c>
      <c r="C85">
        <v>143</v>
      </c>
      <c r="D85">
        <f t="shared" si="2"/>
        <v>49.848604569080919</v>
      </c>
      <c r="E85">
        <f t="shared" si="3"/>
        <v>8677.1824707274518</v>
      </c>
    </row>
    <row r="86" spans="1:5" x14ac:dyDescent="0.25">
      <c r="A86">
        <v>1773745.97888889</v>
      </c>
      <c r="B86">
        <v>16</v>
      </c>
      <c r="C86">
        <v>143</v>
      </c>
      <c r="D86">
        <f t="shared" si="2"/>
        <v>100.74840732761493</v>
      </c>
      <c r="E86">
        <f t="shared" si="3"/>
        <v>1785.1970833531439</v>
      </c>
    </row>
    <row r="87" spans="1:5" x14ac:dyDescent="0.25">
      <c r="A87">
        <v>2129572.4997530901</v>
      </c>
      <c r="B87">
        <v>21</v>
      </c>
      <c r="C87">
        <v>143</v>
      </c>
      <c r="D87">
        <f t="shared" si="2"/>
        <v>123.00320588773197</v>
      </c>
      <c r="E87">
        <f t="shared" si="3"/>
        <v>399.87177476843755</v>
      </c>
    </row>
    <row r="88" spans="1:5" x14ac:dyDescent="0.25">
      <c r="A88">
        <v>3011085.1990123498</v>
      </c>
      <c r="B88">
        <v>24</v>
      </c>
      <c r="C88">
        <v>143</v>
      </c>
      <c r="D88">
        <f t="shared" si="2"/>
        <v>175.56772449527708</v>
      </c>
      <c r="E88">
        <f t="shared" si="3"/>
        <v>1060.6566788002706</v>
      </c>
    </row>
    <row r="89" spans="1:5" x14ac:dyDescent="0.25">
      <c r="A89">
        <v>3860536.7553086402</v>
      </c>
      <c r="B89">
        <v>48</v>
      </c>
      <c r="C89">
        <v>143</v>
      </c>
      <c r="D89">
        <f t="shared" si="2"/>
        <v>234.85963905758928</v>
      </c>
      <c r="E89">
        <f t="shared" si="3"/>
        <v>8438.193287790582</v>
      </c>
    </row>
    <row r="90" spans="1:5" x14ac:dyDescent="0.25">
      <c r="A90">
        <v>4512593.9844444403</v>
      </c>
      <c r="B90">
        <v>72</v>
      </c>
      <c r="C90">
        <v>143</v>
      </c>
      <c r="D90">
        <f t="shared" si="2"/>
        <v>281.48799620199145</v>
      </c>
      <c r="E90">
        <f t="shared" si="3"/>
        <v>19178.925092042798</v>
      </c>
    </row>
    <row r="91" spans="1:5" x14ac:dyDescent="0.25">
      <c r="A91">
        <v>54677.876419753098</v>
      </c>
      <c r="B91">
        <v>0.5</v>
      </c>
      <c r="C91">
        <v>183</v>
      </c>
      <c r="D91">
        <f t="shared" si="2"/>
        <v>2.5190757870429779</v>
      </c>
      <c r="E91">
        <f t="shared" si="3"/>
        <v>32573.364004763142</v>
      </c>
    </row>
    <row r="92" spans="1:5" x14ac:dyDescent="0.25">
      <c r="A92">
        <v>235001.94160493801</v>
      </c>
      <c r="B92">
        <v>1</v>
      </c>
      <c r="C92">
        <v>183</v>
      </c>
      <c r="D92">
        <f t="shared" si="2"/>
        <v>11.287139754045128</v>
      </c>
      <c r="E92">
        <f t="shared" si="3"/>
        <v>29485.306373846823</v>
      </c>
    </row>
    <row r="93" spans="1:5" x14ac:dyDescent="0.25">
      <c r="A93">
        <v>1242195.0819753101</v>
      </c>
      <c r="B93">
        <v>7.5</v>
      </c>
      <c r="C93">
        <v>183</v>
      </c>
      <c r="D93">
        <f t="shared" si="2"/>
        <v>67.388028518129275</v>
      </c>
      <c r="E93">
        <f t="shared" si="3"/>
        <v>13366.12794992489</v>
      </c>
    </row>
    <row r="94" spans="1:5" x14ac:dyDescent="0.25">
      <c r="A94">
        <v>1957949.28</v>
      </c>
      <c r="B94">
        <v>16</v>
      </c>
      <c r="C94">
        <v>183</v>
      </c>
      <c r="D94">
        <f t="shared" si="2"/>
        <v>111.24721295471063</v>
      </c>
      <c r="E94">
        <f t="shared" si="3"/>
        <v>5148.4624487666451</v>
      </c>
    </row>
    <row r="95" spans="1:5" x14ac:dyDescent="0.25">
      <c r="A95">
        <v>2209652.17518519</v>
      </c>
      <c r="B95">
        <v>21</v>
      </c>
      <c r="C95">
        <v>183</v>
      </c>
      <c r="D95">
        <f t="shared" si="2"/>
        <v>127.64628495562317</v>
      </c>
      <c r="E95">
        <f t="shared" si="3"/>
        <v>3064.0337692140693</v>
      </c>
    </row>
    <row r="96" spans="1:5" x14ac:dyDescent="0.25">
      <c r="A96">
        <v>3087916.4840740701</v>
      </c>
      <c r="B96">
        <v>24</v>
      </c>
      <c r="C96">
        <v>183</v>
      </c>
      <c r="D96">
        <f t="shared" si="2"/>
        <v>180.07128331607734</v>
      </c>
      <c r="E96">
        <f t="shared" si="3"/>
        <v>8.5773814146869345</v>
      </c>
    </row>
    <row r="97" spans="1:5" x14ac:dyDescent="0.25">
      <c r="A97">
        <v>3544847.72925926</v>
      </c>
      <c r="B97">
        <v>48</v>
      </c>
      <c r="C97">
        <v>183</v>
      </c>
      <c r="D97">
        <f t="shared" si="2"/>
        <v>215.54234299337961</v>
      </c>
      <c r="E97">
        <f t="shared" si="3"/>
        <v>1059.0040874987628</v>
      </c>
    </row>
    <row r="98" spans="1:5" x14ac:dyDescent="0.25">
      <c r="A98">
        <v>4164918.5838271598</v>
      </c>
      <c r="B98">
        <v>72</v>
      </c>
      <c r="C98">
        <v>183</v>
      </c>
      <c r="D98">
        <f t="shared" si="2"/>
        <v>259.65560246029105</v>
      </c>
      <c r="E98">
        <f t="shared" si="3"/>
        <v>5876.0813885501793</v>
      </c>
    </row>
    <row r="99" spans="1:5" x14ac:dyDescent="0.25">
      <c r="A99">
        <v>4511889.1476859497</v>
      </c>
      <c r="B99">
        <v>96</v>
      </c>
      <c r="C99">
        <v>183</v>
      </c>
      <c r="D99">
        <f t="shared" si="2"/>
        <v>286.27052780827671</v>
      </c>
      <c r="E99">
        <f t="shared" si="3"/>
        <v>10664.801913800053</v>
      </c>
    </row>
    <row r="100" spans="1:5" x14ac:dyDescent="0.25">
      <c r="A100">
        <v>42658.024938271599</v>
      </c>
      <c r="B100">
        <v>0.5</v>
      </c>
      <c r="C100">
        <v>192</v>
      </c>
      <c r="D100">
        <f t="shared" si="2"/>
        <v>1.9652554523156984</v>
      </c>
      <c r="E100">
        <f t="shared" si="3"/>
        <v>36113.204135303633</v>
      </c>
    </row>
    <row r="101" spans="1:5" x14ac:dyDescent="0.25">
      <c r="A101">
        <v>180865.93543209901</v>
      </c>
      <c r="B101">
        <v>1</v>
      </c>
      <c r="C101">
        <v>192</v>
      </c>
      <c r="D101">
        <f t="shared" si="2"/>
        <v>8.6860090481839123</v>
      </c>
      <c r="E101">
        <f t="shared" si="3"/>
        <v>33604.019278682514</v>
      </c>
    </row>
    <row r="102" spans="1:5" x14ac:dyDescent="0.25">
      <c r="A102">
        <v>1096497.7298765399</v>
      </c>
      <c r="B102">
        <v>7.5</v>
      </c>
      <c r="C102">
        <v>192</v>
      </c>
      <c r="D102">
        <f t="shared" si="2"/>
        <v>59.468085570744329</v>
      </c>
      <c r="E102">
        <f t="shared" si="3"/>
        <v>17564.708342283546</v>
      </c>
    </row>
    <row r="103" spans="1:5" x14ac:dyDescent="0.25">
      <c r="A103">
        <v>1799783.4208642</v>
      </c>
      <c r="B103">
        <v>16</v>
      </c>
      <c r="C103">
        <v>192</v>
      </c>
      <c r="D103">
        <f t="shared" si="2"/>
        <v>102.2320187427692</v>
      </c>
      <c r="E103">
        <f t="shared" si="3"/>
        <v>8058.2904589985401</v>
      </c>
    </row>
    <row r="104" spans="1:5" x14ac:dyDescent="0.25">
      <c r="A104">
        <v>2105947.8781481502</v>
      </c>
      <c r="B104">
        <v>21</v>
      </c>
      <c r="C104">
        <v>192</v>
      </c>
      <c r="D104">
        <f t="shared" si="2"/>
        <v>121.6336779981598</v>
      </c>
      <c r="E104">
        <f t="shared" si="3"/>
        <v>4951.4192720666606</v>
      </c>
    </row>
    <row r="105" spans="1:5" x14ac:dyDescent="0.25">
      <c r="A105">
        <v>2868013.0286419801</v>
      </c>
      <c r="B105">
        <v>24</v>
      </c>
      <c r="C105">
        <v>192</v>
      </c>
      <c r="D105">
        <f t="shared" si="2"/>
        <v>167.18452515532138</v>
      </c>
      <c r="E105">
        <f t="shared" si="3"/>
        <v>615.80779176687736</v>
      </c>
    </row>
    <row r="106" spans="1:5" x14ac:dyDescent="0.25">
      <c r="A106">
        <v>3386411.84938272</v>
      </c>
      <c r="B106">
        <v>48</v>
      </c>
      <c r="C106">
        <v>192</v>
      </c>
      <c r="D106">
        <f t="shared" si="2"/>
        <v>205.85502922149365</v>
      </c>
      <c r="E106">
        <f t="shared" si="3"/>
        <v>191.96183472844299</v>
      </c>
    </row>
    <row r="107" spans="1:5" x14ac:dyDescent="0.25">
      <c r="A107">
        <v>3961842.7493827199</v>
      </c>
      <c r="B107">
        <v>72</v>
      </c>
      <c r="C107">
        <v>192</v>
      </c>
      <c r="D107">
        <f t="shared" si="2"/>
        <v>246.91458584390799</v>
      </c>
      <c r="E107">
        <f t="shared" si="3"/>
        <v>3015.6117384079394</v>
      </c>
    </row>
    <row r="108" spans="1:5" x14ac:dyDescent="0.25">
      <c r="A108">
        <v>4348545.4537190096</v>
      </c>
      <c r="B108">
        <v>96</v>
      </c>
      <c r="C108">
        <v>192</v>
      </c>
      <c r="D108">
        <f t="shared" si="2"/>
        <v>275.83556275370614</v>
      </c>
      <c r="E108">
        <f t="shared" si="3"/>
        <v>7028.401582230601</v>
      </c>
    </row>
    <row r="109" spans="1:5" x14ac:dyDescent="0.25">
      <c r="A109">
        <v>28199.887654320999</v>
      </c>
      <c r="B109">
        <v>0.5</v>
      </c>
      <c r="C109">
        <v>194</v>
      </c>
      <c r="D109">
        <f t="shared" si="2"/>
        <v>1.299128221801032</v>
      </c>
      <c r="E109">
        <f t="shared" si="3"/>
        <v>37133.62598407788</v>
      </c>
    </row>
    <row r="110" spans="1:5" x14ac:dyDescent="0.25">
      <c r="A110">
        <v>146412.84901234601</v>
      </c>
      <c r="B110">
        <v>1</v>
      </c>
      <c r="C110">
        <v>194</v>
      </c>
      <c r="D110">
        <f t="shared" si="2"/>
        <v>7.0309098985477219</v>
      </c>
      <c r="E110">
        <f t="shared" si="3"/>
        <v>34957.440653364982</v>
      </c>
    </row>
    <row r="111" spans="1:5" x14ac:dyDescent="0.25">
      <c r="A111">
        <v>923258.54765432002</v>
      </c>
      <c r="B111">
        <v>7.5</v>
      </c>
      <c r="C111">
        <v>194</v>
      </c>
      <c r="D111">
        <f t="shared" si="2"/>
        <v>50.056528506697482</v>
      </c>
      <c r="E111">
        <f t="shared" si="3"/>
        <v>20719.722985543198</v>
      </c>
    </row>
    <row r="112" spans="1:5" x14ac:dyDescent="0.25">
      <c r="A112">
        <v>1586448.9533333301</v>
      </c>
      <c r="B112">
        <v>16</v>
      </c>
      <c r="C112">
        <v>194</v>
      </c>
      <c r="D112">
        <f t="shared" si="2"/>
        <v>90.080236405578646</v>
      </c>
      <c r="E112">
        <f t="shared" si="3"/>
        <v>10799.317265520422</v>
      </c>
    </row>
    <row r="113" spans="1:5" x14ac:dyDescent="0.25">
      <c r="A113">
        <v>1921036.4572839499</v>
      </c>
      <c r="B113">
        <v>21</v>
      </c>
      <c r="C113">
        <v>194</v>
      </c>
      <c r="D113">
        <f t="shared" si="2"/>
        <v>110.91815539047536</v>
      </c>
      <c r="E113">
        <f t="shared" si="3"/>
        <v>6902.5929037211981</v>
      </c>
    </row>
    <row r="114" spans="1:5" x14ac:dyDescent="0.25">
      <c r="A114">
        <v>2711504.0264197499</v>
      </c>
      <c r="B114">
        <v>24</v>
      </c>
      <c r="C114">
        <v>194</v>
      </c>
      <c r="D114">
        <f t="shared" si="2"/>
        <v>158.01869857296563</v>
      </c>
      <c r="E114">
        <f t="shared" si="3"/>
        <v>1294.6540523831054</v>
      </c>
    </row>
    <row r="115" spans="1:5" x14ac:dyDescent="0.25">
      <c r="A115">
        <v>3104981.9445679002</v>
      </c>
      <c r="B115">
        <v>48</v>
      </c>
      <c r="C115">
        <v>194</v>
      </c>
      <c r="D115">
        <f t="shared" si="2"/>
        <v>188.65983185901695</v>
      </c>
      <c r="E115">
        <f t="shared" si="3"/>
        <v>28.517395773970396</v>
      </c>
    </row>
    <row r="116" spans="1:5" x14ac:dyDescent="0.25">
      <c r="A116">
        <v>3706532.70851852</v>
      </c>
      <c r="B116">
        <v>72</v>
      </c>
      <c r="C116">
        <v>194</v>
      </c>
      <c r="D116">
        <f t="shared" si="2"/>
        <v>230.90810315755797</v>
      </c>
      <c r="E116">
        <f t="shared" si="3"/>
        <v>1362.208078688941</v>
      </c>
    </row>
    <row r="117" spans="1:5" x14ac:dyDescent="0.25">
      <c r="A117">
        <v>4054760.0095867799</v>
      </c>
      <c r="B117">
        <v>96</v>
      </c>
      <c r="C117">
        <v>194</v>
      </c>
      <c r="D117">
        <f t="shared" si="2"/>
        <v>257.08097171619681</v>
      </c>
      <c r="E117">
        <f t="shared" si="3"/>
        <v>3979.2089926596223</v>
      </c>
    </row>
    <row r="118" spans="1:5" x14ac:dyDescent="0.25">
      <c r="A118">
        <v>82063.507037036994</v>
      </c>
      <c r="B118">
        <v>0.5</v>
      </c>
      <c r="C118">
        <v>206</v>
      </c>
      <c r="D118">
        <f t="shared" si="2"/>
        <v>3.780989545715427</v>
      </c>
      <c r="E118">
        <f t="shared" si="3"/>
        <v>40892.52818911006</v>
      </c>
    </row>
    <row r="119" spans="1:5" x14ac:dyDescent="0.25">
      <c r="A119">
        <v>344604.501728395</v>
      </c>
      <c r="B119">
        <v>1</v>
      </c>
      <c r="C119">
        <v>206</v>
      </c>
      <c r="D119">
        <f t="shared" si="2"/>
        <v>16.555126037393304</v>
      </c>
      <c r="E119">
        <f t="shared" si="3"/>
        <v>35889.360270707934</v>
      </c>
    </row>
    <row r="120" spans="1:5" x14ac:dyDescent="0.25">
      <c r="A120">
        <v>1571531.23617284</v>
      </c>
      <c r="B120">
        <v>7.5</v>
      </c>
      <c r="C120">
        <v>206</v>
      </c>
      <c r="D120">
        <f t="shared" si="2"/>
        <v>85.306022626903896</v>
      </c>
      <c r="E120">
        <f t="shared" si="3"/>
        <v>14567.036174137435</v>
      </c>
    </row>
    <row r="121" spans="1:5" x14ac:dyDescent="0.25">
      <c r="A121">
        <v>2438119.6227160501</v>
      </c>
      <c r="B121">
        <v>16</v>
      </c>
      <c r="C121">
        <v>206</v>
      </c>
      <c r="D121">
        <f t="shared" si="2"/>
        <v>138.64681030304655</v>
      </c>
      <c r="E121">
        <f t="shared" si="3"/>
        <v>4536.4521623537967</v>
      </c>
    </row>
    <row r="122" spans="1:5" x14ac:dyDescent="0.25">
      <c r="A122">
        <v>2792486.0791357998</v>
      </c>
      <c r="B122">
        <v>21</v>
      </c>
      <c r="C122">
        <v>206</v>
      </c>
      <c r="D122">
        <f t="shared" si="2"/>
        <v>161.47809966231222</v>
      </c>
      <c r="E122">
        <f t="shared" si="3"/>
        <v>1982.1996096790035</v>
      </c>
    </row>
    <row r="123" spans="1:5" x14ac:dyDescent="0.25">
      <c r="A123">
        <v>3596991.6560493801</v>
      </c>
      <c r="B123">
        <v>24</v>
      </c>
      <c r="C123">
        <v>206</v>
      </c>
      <c r="D123">
        <f t="shared" si="2"/>
        <v>209.94119641058035</v>
      </c>
      <c r="E123">
        <f t="shared" si="3"/>
        <v>15.533029146771407</v>
      </c>
    </row>
    <row r="124" spans="1:5" x14ac:dyDescent="0.25">
      <c r="A124">
        <v>4337679.3224691404</v>
      </c>
      <c r="B124">
        <v>48</v>
      </c>
      <c r="C124">
        <v>206</v>
      </c>
      <c r="D124">
        <f t="shared" si="2"/>
        <v>264.09429597480221</v>
      </c>
      <c r="E124">
        <f t="shared" si="3"/>
        <v>3374.9472248079201</v>
      </c>
    </row>
    <row r="125" spans="1:5" x14ac:dyDescent="0.25">
      <c r="A125">
        <v>5116322.8772839503</v>
      </c>
      <c r="B125">
        <v>72</v>
      </c>
      <c r="C125">
        <v>206</v>
      </c>
      <c r="D125">
        <f t="shared" si="2"/>
        <v>319.45686757434152</v>
      </c>
      <c r="E125">
        <f t="shared" si="3"/>
        <v>12872.460799781667</v>
      </c>
    </row>
    <row r="126" spans="1:5" x14ac:dyDescent="0.25">
      <c r="A126">
        <v>5607574.4604132194</v>
      </c>
      <c r="B126">
        <v>96</v>
      </c>
      <c r="C126">
        <v>206</v>
      </c>
      <c r="D126">
        <f t="shared" si="2"/>
        <v>356.40486644903768</v>
      </c>
      <c r="E126">
        <f t="shared" si="3"/>
        <v>22621.62385155286</v>
      </c>
    </row>
    <row r="127" spans="1:5" x14ac:dyDescent="0.25">
      <c r="A127">
        <v>44445.459382715999</v>
      </c>
      <c r="B127">
        <v>0.5</v>
      </c>
      <c r="C127">
        <v>224</v>
      </c>
      <c r="D127">
        <f t="shared" si="2"/>
        <v>2.047610510060303</v>
      </c>
      <c r="E127">
        <f t="shared" si="3"/>
        <v>49262.86320029389</v>
      </c>
    </row>
    <row r="128" spans="1:5" x14ac:dyDescent="0.25">
      <c r="A128">
        <v>196424.445185185</v>
      </c>
      <c r="B128">
        <v>1</v>
      </c>
      <c r="C128">
        <v>224</v>
      </c>
      <c r="D128">
        <f t="shared" si="2"/>
        <v>9.4335054194285757</v>
      </c>
      <c r="E128">
        <f t="shared" si="3"/>
        <v>46038.780596594392</v>
      </c>
    </row>
    <row r="129" spans="1:5" x14ac:dyDescent="0.25">
      <c r="A129">
        <v>1186229.6316049399</v>
      </c>
      <c r="B129">
        <v>7.5</v>
      </c>
      <c r="C129">
        <v>224</v>
      </c>
      <c r="D129">
        <f t="shared" si="2"/>
        <v>64.345307568329048</v>
      </c>
      <c r="E129">
        <f t="shared" si="3"/>
        <v>25489.62081545145</v>
      </c>
    </row>
    <row r="130" spans="1:5" x14ac:dyDescent="0.25">
      <c r="A130">
        <v>1941238.7646913601</v>
      </c>
      <c r="B130">
        <v>16</v>
      </c>
      <c r="C130">
        <v>224</v>
      </c>
      <c r="D130">
        <f t="shared" si="2"/>
        <v>110.29450445110044</v>
      </c>
      <c r="E130">
        <f t="shared" si="3"/>
        <v>12928.939718020818</v>
      </c>
    </row>
    <row r="131" spans="1:5" x14ac:dyDescent="0.25">
      <c r="A131">
        <v>2270964.5851851902</v>
      </c>
      <c r="B131">
        <v>21</v>
      </c>
      <c r="C131">
        <v>224</v>
      </c>
      <c r="D131">
        <f t="shared" ref="D131:D194" si="4">$M$1*B131^$M$2*(A131)^2+$M$3*B131^$M$4*(A131)</f>
        <v>131.20209173038214</v>
      </c>
      <c r="E131">
        <f t="shared" ref="E131:E194" si="5">(D131-C131)^2</f>
        <v>8611.4517792164115</v>
      </c>
    </row>
    <row r="132" spans="1:5" x14ac:dyDescent="0.25">
      <c r="A132">
        <v>3102432.7402469101</v>
      </c>
      <c r="B132">
        <v>24</v>
      </c>
      <c r="C132">
        <v>224</v>
      </c>
      <c r="D132">
        <f t="shared" si="4"/>
        <v>180.92230398000174</v>
      </c>
      <c r="E132">
        <f t="shared" si="5"/>
        <v>1855.6878943913737</v>
      </c>
    </row>
    <row r="133" spans="1:5" x14ac:dyDescent="0.25">
      <c r="A133">
        <v>3680079.9396296302</v>
      </c>
      <c r="B133">
        <v>48</v>
      </c>
      <c r="C133">
        <v>224</v>
      </c>
      <c r="D133">
        <f t="shared" si="4"/>
        <v>223.81488066254462</v>
      </c>
      <c r="E133">
        <f t="shared" si="5"/>
        <v>3.426916909991734E-2</v>
      </c>
    </row>
    <row r="134" spans="1:5" x14ac:dyDescent="0.25">
      <c r="A134">
        <v>4341586.0496296296</v>
      </c>
      <c r="B134">
        <v>72</v>
      </c>
      <c r="C134">
        <v>224</v>
      </c>
      <c r="D134">
        <f t="shared" si="4"/>
        <v>270.74647039157304</v>
      </c>
      <c r="E134">
        <f t="shared" si="5"/>
        <v>2185.2324940702151</v>
      </c>
    </row>
    <row r="135" spans="1:5" x14ac:dyDescent="0.25">
      <c r="A135">
        <v>4945791.0251239697</v>
      </c>
      <c r="B135">
        <v>96</v>
      </c>
      <c r="C135">
        <v>224</v>
      </c>
      <c r="D135">
        <f t="shared" si="4"/>
        <v>314.01564351692065</v>
      </c>
      <c r="E135">
        <f t="shared" si="5"/>
        <v>8102.8160777653384</v>
      </c>
    </row>
    <row r="136" spans="1:5" x14ac:dyDescent="0.25">
      <c r="A136">
        <v>62927.576913580197</v>
      </c>
      <c r="B136">
        <v>0.5</v>
      </c>
      <c r="C136">
        <v>242</v>
      </c>
      <c r="D136">
        <f t="shared" si="4"/>
        <v>2.8992013524504667</v>
      </c>
      <c r="E136">
        <f t="shared" si="5"/>
        <v>57169.191913896029</v>
      </c>
    </row>
    <row r="137" spans="1:5" x14ac:dyDescent="0.25">
      <c r="A137">
        <v>255878.05172839499</v>
      </c>
      <c r="B137">
        <v>1</v>
      </c>
      <c r="C137">
        <v>242</v>
      </c>
      <c r="D137">
        <f t="shared" si="4"/>
        <v>12.290353186084996</v>
      </c>
      <c r="E137">
        <f t="shared" si="5"/>
        <v>52766.521839373578</v>
      </c>
    </row>
    <row r="138" spans="1:5" x14ac:dyDescent="0.25">
      <c r="A138">
        <v>1342977.54839506</v>
      </c>
      <c r="B138">
        <v>7.5</v>
      </c>
      <c r="C138">
        <v>242</v>
      </c>
      <c r="D138">
        <f t="shared" si="4"/>
        <v>72.868934760081387</v>
      </c>
      <c r="E138">
        <f t="shared" si="5"/>
        <v>28605.317229189601</v>
      </c>
    </row>
    <row r="139" spans="1:5" x14ac:dyDescent="0.25">
      <c r="A139">
        <v>2096812.6058024699</v>
      </c>
      <c r="B139">
        <v>16</v>
      </c>
      <c r="C139">
        <v>242</v>
      </c>
      <c r="D139">
        <f t="shared" si="4"/>
        <v>119.16632253099021</v>
      </c>
      <c r="E139">
        <f t="shared" si="5"/>
        <v>15088.112320560722</v>
      </c>
    </row>
    <row r="140" spans="1:5" x14ac:dyDescent="0.25">
      <c r="A140">
        <v>2469328.7953086402</v>
      </c>
      <c r="B140">
        <v>21</v>
      </c>
      <c r="C140">
        <v>242</v>
      </c>
      <c r="D140">
        <f t="shared" si="4"/>
        <v>142.71135899213016</v>
      </c>
      <c r="E140">
        <f t="shared" si="5"/>
        <v>9858.2342331896525</v>
      </c>
    </row>
    <row r="141" spans="1:5" x14ac:dyDescent="0.25">
      <c r="A141">
        <v>3337855.2490123501</v>
      </c>
      <c r="B141">
        <v>24</v>
      </c>
      <c r="C141">
        <v>242</v>
      </c>
      <c r="D141">
        <f t="shared" si="4"/>
        <v>194.72992171960004</v>
      </c>
      <c r="E141">
        <f t="shared" si="5"/>
        <v>2234.4603006351399</v>
      </c>
    </row>
    <row r="142" spans="1:5" x14ac:dyDescent="0.25">
      <c r="A142">
        <v>3886517.9665432102</v>
      </c>
      <c r="B142">
        <v>48</v>
      </c>
      <c r="C142">
        <v>242</v>
      </c>
      <c r="D142">
        <f t="shared" si="4"/>
        <v>236.45034152008432</v>
      </c>
      <c r="E142">
        <f t="shared" si="5"/>
        <v>30.798709243699992</v>
      </c>
    </row>
    <row r="143" spans="1:5" x14ac:dyDescent="0.25">
      <c r="A143">
        <v>4469989.2395061702</v>
      </c>
      <c r="B143">
        <v>72</v>
      </c>
      <c r="C143">
        <v>242</v>
      </c>
      <c r="D143">
        <f t="shared" si="4"/>
        <v>278.81131550394451</v>
      </c>
      <c r="E143">
        <f t="shared" si="5"/>
        <v>1355.0729491309457</v>
      </c>
    </row>
    <row r="144" spans="1:5" x14ac:dyDescent="0.25">
      <c r="A144">
        <v>5044102.1777686002</v>
      </c>
      <c r="B144">
        <v>96</v>
      </c>
      <c r="C144">
        <v>242</v>
      </c>
      <c r="D144">
        <f t="shared" si="4"/>
        <v>320.30722192896559</v>
      </c>
      <c r="E144">
        <f t="shared" si="5"/>
        <v>6132.0210062322694</v>
      </c>
    </row>
    <row r="145" spans="1:5" x14ac:dyDescent="0.25">
      <c r="A145">
        <v>62496.377160493787</v>
      </c>
      <c r="B145">
        <v>0.5</v>
      </c>
      <c r="C145">
        <v>253</v>
      </c>
      <c r="D145">
        <f t="shared" si="4"/>
        <v>2.8793324092393413</v>
      </c>
      <c r="E145">
        <f t="shared" si="5"/>
        <v>62560.348356047791</v>
      </c>
    </row>
    <row r="146" spans="1:5" x14ac:dyDescent="0.25">
      <c r="A146">
        <v>270140.98679012299</v>
      </c>
      <c r="B146">
        <v>1</v>
      </c>
      <c r="C146">
        <v>253</v>
      </c>
      <c r="D146">
        <f t="shared" si="4"/>
        <v>12.975816820395105</v>
      </c>
      <c r="E146">
        <f t="shared" si="5"/>
        <v>57611.608511036531</v>
      </c>
    </row>
    <row r="147" spans="1:5" x14ac:dyDescent="0.25">
      <c r="A147">
        <v>1594845.5090123501</v>
      </c>
      <c r="B147">
        <v>7.5</v>
      </c>
      <c r="C147">
        <v>253</v>
      </c>
      <c r="D147">
        <f t="shared" si="4"/>
        <v>86.575290924022767</v>
      </c>
      <c r="E147">
        <f t="shared" si="5"/>
        <v>27697.183791023657</v>
      </c>
    </row>
    <row r="148" spans="1:5" x14ac:dyDescent="0.25">
      <c r="A148">
        <v>2587375.0086419699</v>
      </c>
      <c r="B148">
        <v>16</v>
      </c>
      <c r="C148">
        <v>253</v>
      </c>
      <c r="D148">
        <f t="shared" si="4"/>
        <v>147.17305988285804</v>
      </c>
      <c r="E148">
        <f t="shared" si="5"/>
        <v>11199.34125455715</v>
      </c>
    </row>
    <row r="149" spans="1:5" x14ac:dyDescent="0.25">
      <c r="A149">
        <v>3057404.2253086399</v>
      </c>
      <c r="B149">
        <v>21</v>
      </c>
      <c r="C149">
        <v>253</v>
      </c>
      <c r="D149">
        <f t="shared" si="4"/>
        <v>176.87830725422569</v>
      </c>
      <c r="E149">
        <f t="shared" si="5"/>
        <v>5794.5121064820696</v>
      </c>
    </row>
    <row r="150" spans="1:5" x14ac:dyDescent="0.25">
      <c r="A150">
        <v>4055349.7390123499</v>
      </c>
      <c r="B150">
        <v>24</v>
      </c>
      <c r="C150">
        <v>253</v>
      </c>
      <c r="D150">
        <f t="shared" si="4"/>
        <v>236.87967674213607</v>
      </c>
      <c r="E150">
        <f t="shared" si="5"/>
        <v>259.86482193802874</v>
      </c>
    </row>
    <row r="151" spans="1:5" x14ac:dyDescent="0.25">
      <c r="A151">
        <v>4827226.89716049</v>
      </c>
      <c r="B151">
        <v>48</v>
      </c>
      <c r="C151">
        <v>253</v>
      </c>
      <c r="D151">
        <f t="shared" si="4"/>
        <v>294.13638996662729</v>
      </c>
      <c r="E151">
        <f t="shared" si="5"/>
        <v>1692.2025794864344</v>
      </c>
    </row>
    <row r="152" spans="1:5" x14ac:dyDescent="0.25">
      <c r="A152">
        <v>5805583.0681481501</v>
      </c>
      <c r="B152">
        <v>72</v>
      </c>
      <c r="C152">
        <v>253</v>
      </c>
      <c r="D152">
        <f t="shared" si="4"/>
        <v>362.89408797624776</v>
      </c>
      <c r="E152">
        <f t="shared" si="5"/>
        <v>12076.710572131282</v>
      </c>
    </row>
    <row r="153" spans="1:5" x14ac:dyDescent="0.25">
      <c r="A153">
        <v>6359612.4564462807</v>
      </c>
      <c r="B153">
        <v>96</v>
      </c>
      <c r="C153">
        <v>253</v>
      </c>
      <c r="D153">
        <f t="shared" si="4"/>
        <v>404.68163573094722</v>
      </c>
      <c r="E153">
        <f t="shared" si="5"/>
        <v>23007.318618015765</v>
      </c>
    </row>
    <row r="154" spans="1:5" x14ac:dyDescent="0.25">
      <c r="A154">
        <v>83395.948641975294</v>
      </c>
      <c r="B154">
        <v>0.5</v>
      </c>
      <c r="C154">
        <v>279</v>
      </c>
      <c r="D154">
        <f t="shared" si="4"/>
        <v>3.8423914972440358</v>
      </c>
      <c r="E154">
        <f t="shared" si="5"/>
        <v>75711.709516955932</v>
      </c>
    </row>
    <row r="155" spans="1:5" x14ac:dyDescent="0.25">
      <c r="A155">
        <v>329946.42481481499</v>
      </c>
      <c r="B155">
        <v>1</v>
      </c>
      <c r="C155">
        <v>279</v>
      </c>
      <c r="D155">
        <f t="shared" si="4"/>
        <v>15.850454527338533</v>
      </c>
      <c r="E155">
        <f t="shared" si="5"/>
        <v>69247.683282468337</v>
      </c>
    </row>
    <row r="156" spans="1:5" x14ac:dyDescent="0.25">
      <c r="A156">
        <v>1681789.4593827201</v>
      </c>
      <c r="B156">
        <v>7.5</v>
      </c>
      <c r="C156">
        <v>279</v>
      </c>
      <c r="D156">
        <f t="shared" si="4"/>
        <v>91.309625285388364</v>
      </c>
      <c r="E156">
        <f t="shared" si="5"/>
        <v>35227.676760511327</v>
      </c>
    </row>
    <row r="157" spans="1:5" x14ac:dyDescent="0.25">
      <c r="A157">
        <v>2596674.1665432099</v>
      </c>
      <c r="B157">
        <v>16</v>
      </c>
      <c r="C157">
        <v>279</v>
      </c>
      <c r="D157">
        <f t="shared" si="4"/>
        <v>147.70442406417357</v>
      </c>
      <c r="E157">
        <f t="shared" si="5"/>
        <v>17238.528260320367</v>
      </c>
    </row>
    <row r="158" spans="1:5" x14ac:dyDescent="0.25">
      <c r="A158">
        <v>3029357.2493827199</v>
      </c>
      <c r="B158">
        <v>21</v>
      </c>
      <c r="C158">
        <v>279</v>
      </c>
      <c r="D158">
        <f t="shared" si="4"/>
        <v>175.24721698405969</v>
      </c>
      <c r="E158">
        <f t="shared" si="5"/>
        <v>10764.639983552792</v>
      </c>
    </row>
    <row r="159" spans="1:5" x14ac:dyDescent="0.25">
      <c r="A159">
        <v>4070340.5691358</v>
      </c>
      <c r="B159">
        <v>24</v>
      </c>
      <c r="C159">
        <v>279</v>
      </c>
      <c r="D159">
        <f t="shared" si="4"/>
        <v>237.76142346452571</v>
      </c>
      <c r="E159">
        <f t="shared" si="5"/>
        <v>1700.620194672171</v>
      </c>
    </row>
    <row r="160" spans="1:5" x14ac:dyDescent="0.25">
      <c r="A160">
        <v>4718214.5358024696</v>
      </c>
      <c r="B160">
        <v>48</v>
      </c>
      <c r="C160">
        <v>279</v>
      </c>
      <c r="D160">
        <f t="shared" si="4"/>
        <v>287.44246905368868</v>
      </c>
      <c r="E160">
        <f t="shared" si="5"/>
        <v>71.275283722491082</v>
      </c>
    </row>
    <row r="161" spans="1:5" x14ac:dyDescent="0.25">
      <c r="A161">
        <v>5652111.9518518504</v>
      </c>
      <c r="B161">
        <v>72</v>
      </c>
      <c r="C161">
        <v>279</v>
      </c>
      <c r="D161">
        <f t="shared" si="4"/>
        <v>353.2140952884576</v>
      </c>
      <c r="E161">
        <f t="shared" si="5"/>
        <v>5507.7319394842643</v>
      </c>
    </row>
    <row r="162" spans="1:5" x14ac:dyDescent="0.25">
      <c r="A162">
        <v>6154182.8306611609</v>
      </c>
      <c r="B162">
        <v>96</v>
      </c>
      <c r="C162">
        <v>279</v>
      </c>
      <c r="D162">
        <f t="shared" si="4"/>
        <v>391.48292127475963</v>
      </c>
      <c r="E162">
        <f t="shared" si="5"/>
        <v>12652.407578503773</v>
      </c>
    </row>
    <row r="163" spans="1:5" x14ac:dyDescent="0.25">
      <c r="A163">
        <v>65315.768271604902</v>
      </c>
      <c r="B163">
        <v>0.5</v>
      </c>
      <c r="C163">
        <v>282</v>
      </c>
      <c r="D163">
        <f t="shared" si="4"/>
        <v>3.0092457771226124</v>
      </c>
      <c r="E163">
        <f t="shared" si="5"/>
        <v>77835.84094184998</v>
      </c>
    </row>
    <row r="164" spans="1:5" x14ac:dyDescent="0.25">
      <c r="A164">
        <v>346201.11851851799</v>
      </c>
      <c r="B164">
        <v>1</v>
      </c>
      <c r="C164">
        <v>282</v>
      </c>
      <c r="D164">
        <f t="shared" si="4"/>
        <v>16.631884292415918</v>
      </c>
      <c r="E164">
        <f t="shared" si="5"/>
        <v>70420.23683419374</v>
      </c>
    </row>
    <row r="165" spans="1:5" x14ac:dyDescent="0.25">
      <c r="A165">
        <v>2159311.2516049398</v>
      </c>
      <c r="B165">
        <v>7.5</v>
      </c>
      <c r="C165">
        <v>282</v>
      </c>
      <c r="D165">
        <f t="shared" si="4"/>
        <v>117.33895519870072</v>
      </c>
      <c r="E165">
        <f t="shared" si="5"/>
        <v>27113.259675055491</v>
      </c>
    </row>
    <row r="166" spans="1:5" x14ac:dyDescent="0.25">
      <c r="A166">
        <v>3660468.30679012</v>
      </c>
      <c r="B166">
        <v>16</v>
      </c>
      <c r="C166">
        <v>282</v>
      </c>
      <c r="D166">
        <f t="shared" si="4"/>
        <v>208.60504900887483</v>
      </c>
      <c r="E166">
        <f t="shared" si="5"/>
        <v>5386.8188309896659</v>
      </c>
    </row>
    <row r="167" spans="1:5" x14ac:dyDescent="0.25">
      <c r="A167">
        <v>4287006.0506172804</v>
      </c>
      <c r="B167">
        <v>21</v>
      </c>
      <c r="C167">
        <v>282</v>
      </c>
      <c r="D167">
        <f t="shared" si="4"/>
        <v>248.54138884850903</v>
      </c>
      <c r="E167">
        <f t="shared" si="5"/>
        <v>1119.4786601866758</v>
      </c>
    </row>
    <row r="168" spans="1:5" x14ac:dyDescent="0.25">
      <c r="A168">
        <v>5856223.09938272</v>
      </c>
      <c r="B168">
        <v>24</v>
      </c>
      <c r="C168">
        <v>282</v>
      </c>
      <c r="D168">
        <f t="shared" si="4"/>
        <v>343.12729759157196</v>
      </c>
      <c r="E168">
        <f t="shared" si="5"/>
        <v>3736.5465108485992</v>
      </c>
    </row>
    <row r="169" spans="1:5" x14ac:dyDescent="0.25">
      <c r="A169">
        <v>6766331.0922222193</v>
      </c>
      <c r="B169">
        <v>48</v>
      </c>
      <c r="C169">
        <v>282</v>
      </c>
      <c r="D169">
        <f t="shared" si="4"/>
        <v>413.6049936840954</v>
      </c>
      <c r="E169">
        <f t="shared" si="5"/>
        <v>17319.874362590792</v>
      </c>
    </row>
    <row r="170" spans="1:5" x14ac:dyDescent="0.25">
      <c r="A170">
        <v>8556857.3665431999</v>
      </c>
      <c r="B170">
        <v>72</v>
      </c>
      <c r="C170">
        <v>282</v>
      </c>
      <c r="D170">
        <f t="shared" si="4"/>
        <v>537.22736199882388</v>
      </c>
      <c r="E170">
        <f t="shared" si="5"/>
        <v>65141.006312878686</v>
      </c>
    </row>
    <row r="171" spans="1:5" x14ac:dyDescent="0.25">
      <c r="A171">
        <v>9188386.6837189998</v>
      </c>
      <c r="B171">
        <v>96</v>
      </c>
      <c r="C171">
        <v>282</v>
      </c>
      <c r="D171">
        <f t="shared" si="4"/>
        <v>587.28794456012133</v>
      </c>
      <c r="E171">
        <f t="shared" si="5"/>
        <v>93200.729093743721</v>
      </c>
    </row>
    <row r="172" spans="1:5" x14ac:dyDescent="0.25">
      <c r="A172">
        <v>61872.060864197498</v>
      </c>
      <c r="B172">
        <v>0.5</v>
      </c>
      <c r="C172">
        <v>287</v>
      </c>
      <c r="D172">
        <f t="shared" si="4"/>
        <v>2.8505650536484293</v>
      </c>
      <c r="E172">
        <f t="shared" si="5"/>
        <v>80740.901380330877</v>
      </c>
    </row>
    <row r="173" spans="1:5" x14ac:dyDescent="0.25">
      <c r="A173">
        <v>384991.58283950598</v>
      </c>
      <c r="B173">
        <v>1</v>
      </c>
      <c r="C173">
        <v>287</v>
      </c>
      <c r="D173">
        <f t="shared" si="4"/>
        <v>18.496914462818999</v>
      </c>
      <c r="E173">
        <f t="shared" si="5"/>
        <v>72093.906942986738</v>
      </c>
    </row>
    <row r="174" spans="1:5" x14ac:dyDescent="0.25">
      <c r="A174">
        <v>2333896.52691358</v>
      </c>
      <c r="B174">
        <v>7.5</v>
      </c>
      <c r="C174">
        <v>287</v>
      </c>
      <c r="D174">
        <f t="shared" si="4"/>
        <v>126.86685021868085</v>
      </c>
      <c r="E174">
        <f t="shared" si="5"/>
        <v>25642.625658886398</v>
      </c>
    </row>
    <row r="175" spans="1:5" x14ac:dyDescent="0.25">
      <c r="A175">
        <v>4084648.3123456798</v>
      </c>
      <c r="B175">
        <v>16</v>
      </c>
      <c r="C175">
        <v>287</v>
      </c>
      <c r="D175">
        <f t="shared" si="4"/>
        <v>232.95188967401418</v>
      </c>
      <c r="E175">
        <f t="shared" si="5"/>
        <v>2921.1982298099347</v>
      </c>
    </row>
    <row r="176" spans="1:5" x14ac:dyDescent="0.25">
      <c r="A176">
        <v>4947475.3762963004</v>
      </c>
      <c r="B176">
        <v>21</v>
      </c>
      <c r="C176">
        <v>287</v>
      </c>
      <c r="D176">
        <f t="shared" si="4"/>
        <v>287.15950182761435</v>
      </c>
      <c r="E176">
        <f t="shared" si="5"/>
        <v>2.544083301231756E-2</v>
      </c>
    </row>
    <row r="177" spans="1:5" x14ac:dyDescent="0.25">
      <c r="A177">
        <v>6303998.5364197502</v>
      </c>
      <c r="B177">
        <v>24</v>
      </c>
      <c r="C177">
        <v>287</v>
      </c>
      <c r="D177">
        <f t="shared" si="4"/>
        <v>369.64586142289289</v>
      </c>
      <c r="E177">
        <f t="shared" si="5"/>
        <v>6830.3384103320159</v>
      </c>
    </row>
    <row r="178" spans="1:5" x14ac:dyDescent="0.25">
      <c r="A178">
        <v>8131970.6341974996</v>
      </c>
      <c r="B178">
        <v>48</v>
      </c>
      <c r="C178">
        <v>287</v>
      </c>
      <c r="D178">
        <f t="shared" si="4"/>
        <v>498.19415456900907</v>
      </c>
      <c r="E178">
        <f t="shared" si="5"/>
        <v>44602.970924118497</v>
      </c>
    </row>
    <row r="179" spans="1:5" x14ac:dyDescent="0.25">
      <c r="A179">
        <v>9550947.8709877003</v>
      </c>
      <c r="B179">
        <v>72</v>
      </c>
      <c r="C179">
        <v>287</v>
      </c>
      <c r="D179">
        <f t="shared" si="4"/>
        <v>600.59026440638797</v>
      </c>
      <c r="E179">
        <f t="shared" si="5"/>
        <v>98338.853930468322</v>
      </c>
    </row>
    <row r="180" spans="1:5" x14ac:dyDescent="0.25">
      <c r="A180">
        <v>10339673.758181799</v>
      </c>
      <c r="B180">
        <v>96</v>
      </c>
      <c r="C180">
        <v>287</v>
      </c>
      <c r="D180">
        <f t="shared" si="4"/>
        <v>662.06600512091597</v>
      </c>
      <c r="E180">
        <f t="shared" si="5"/>
        <v>140674.50819736297</v>
      </c>
    </row>
    <row r="181" spans="1:5" x14ac:dyDescent="0.25">
      <c r="A181">
        <v>65298.382716049397</v>
      </c>
      <c r="B181">
        <v>0.5</v>
      </c>
      <c r="C181">
        <v>288</v>
      </c>
      <c r="D181">
        <f t="shared" si="4"/>
        <v>3.0084446715940132</v>
      </c>
      <c r="E181">
        <f t="shared" si="5"/>
        <v>81220.186608503893</v>
      </c>
    </row>
    <row r="182" spans="1:5" x14ac:dyDescent="0.25">
      <c r="A182">
        <v>318886.26481481502</v>
      </c>
      <c r="B182">
        <v>1</v>
      </c>
      <c r="C182">
        <v>288</v>
      </c>
      <c r="D182">
        <f t="shared" si="4"/>
        <v>15.318777503892715</v>
      </c>
      <c r="E182">
        <f t="shared" si="5"/>
        <v>74355.04910197157</v>
      </c>
    </row>
    <row r="183" spans="1:5" x14ac:dyDescent="0.25">
      <c r="A183">
        <v>1766100.39938272</v>
      </c>
      <c r="B183">
        <v>7.5</v>
      </c>
      <c r="C183">
        <v>288</v>
      </c>
      <c r="D183">
        <f t="shared" si="4"/>
        <v>95.902029812421475</v>
      </c>
      <c r="E183">
        <f t="shared" si="5"/>
        <v>36901.630150187812</v>
      </c>
    </row>
    <row r="184" spans="1:5" x14ac:dyDescent="0.25">
      <c r="A184">
        <v>2774397.2759259301</v>
      </c>
      <c r="B184">
        <v>16</v>
      </c>
      <c r="C184">
        <v>288</v>
      </c>
      <c r="D184">
        <f t="shared" si="4"/>
        <v>157.86304593480529</v>
      </c>
      <c r="E184">
        <f t="shared" si="5"/>
        <v>16935.626813366598</v>
      </c>
    </row>
    <row r="185" spans="1:5" x14ac:dyDescent="0.25">
      <c r="A185">
        <v>3227858.14209877</v>
      </c>
      <c r="B185">
        <v>21</v>
      </c>
      <c r="C185">
        <v>288</v>
      </c>
      <c r="D185">
        <f t="shared" si="4"/>
        <v>186.79455312401225</v>
      </c>
      <c r="E185">
        <f t="shared" si="5"/>
        <v>10242.542477368377</v>
      </c>
    </row>
    <row r="186" spans="1:5" x14ac:dyDescent="0.25">
      <c r="A186">
        <v>4278982.6802469101</v>
      </c>
      <c r="B186">
        <v>24</v>
      </c>
      <c r="C186">
        <v>288</v>
      </c>
      <c r="D186">
        <f t="shared" si="4"/>
        <v>250.03822926031259</v>
      </c>
      <c r="E186">
        <f t="shared" si="5"/>
        <v>1441.0960376925873</v>
      </c>
    </row>
    <row r="187" spans="1:5" x14ac:dyDescent="0.25">
      <c r="A187">
        <v>5174771.3932098802</v>
      </c>
      <c r="B187">
        <v>48</v>
      </c>
      <c r="C187">
        <v>288</v>
      </c>
      <c r="D187">
        <f t="shared" si="4"/>
        <v>315.49329925121117</v>
      </c>
      <c r="E187">
        <f t="shared" si="5"/>
        <v>755.88150371664869</v>
      </c>
    </row>
    <row r="188" spans="1:5" x14ac:dyDescent="0.25">
      <c r="A188">
        <v>6021513.8416049406</v>
      </c>
      <c r="B188">
        <v>72</v>
      </c>
      <c r="C188">
        <v>288</v>
      </c>
      <c r="D188">
        <f t="shared" si="4"/>
        <v>376.52162968830936</v>
      </c>
      <c r="E188">
        <f t="shared" si="5"/>
        <v>7836.0789226741736</v>
      </c>
    </row>
    <row r="189" spans="1:5" x14ac:dyDescent="0.25">
      <c r="A189">
        <v>6818695.2528926004</v>
      </c>
      <c r="B189">
        <v>96</v>
      </c>
      <c r="C189">
        <v>288</v>
      </c>
      <c r="D189">
        <f t="shared" si="4"/>
        <v>434.20794301475553</v>
      </c>
      <c r="E189">
        <f t="shared" si="5"/>
        <v>21376.762600605998</v>
      </c>
    </row>
    <row r="190" spans="1:5" x14ac:dyDescent="0.25">
      <c r="A190">
        <v>95731.506296295993</v>
      </c>
      <c r="B190">
        <v>0.5</v>
      </c>
      <c r="C190">
        <v>303</v>
      </c>
      <c r="D190">
        <f t="shared" si="4"/>
        <v>4.4108590165673061</v>
      </c>
      <c r="E190">
        <f t="shared" si="5"/>
        <v>89155.475113224238</v>
      </c>
    </row>
    <row r="191" spans="1:5" x14ac:dyDescent="0.25">
      <c r="A191">
        <v>382182.13617283897</v>
      </c>
      <c r="B191">
        <v>1</v>
      </c>
      <c r="C191">
        <v>303</v>
      </c>
      <c r="D191">
        <f t="shared" si="4"/>
        <v>18.36182727045367</v>
      </c>
      <c r="E191">
        <f t="shared" si="5"/>
        <v>81018.889374815059</v>
      </c>
    </row>
    <row r="192" spans="1:5" x14ac:dyDescent="0.25">
      <c r="A192">
        <v>1860039.1207407401</v>
      </c>
      <c r="B192">
        <v>7.5</v>
      </c>
      <c r="C192">
        <v>303</v>
      </c>
      <c r="D192">
        <f t="shared" si="4"/>
        <v>101.02053363952024</v>
      </c>
      <c r="E192">
        <f t="shared" si="5"/>
        <v>40795.704831264178</v>
      </c>
    </row>
    <row r="193" spans="1:5" x14ac:dyDescent="0.25">
      <c r="A193">
        <v>2835640.8439506199</v>
      </c>
      <c r="B193">
        <v>16</v>
      </c>
      <c r="C193">
        <v>303</v>
      </c>
      <c r="D193">
        <f t="shared" si="4"/>
        <v>161.36518230896465</v>
      </c>
      <c r="E193">
        <f t="shared" si="5"/>
        <v>20060.421582372819</v>
      </c>
    </row>
    <row r="194" spans="1:5" x14ac:dyDescent="0.25">
      <c r="A194">
        <v>3424787.76</v>
      </c>
      <c r="B194">
        <v>21</v>
      </c>
      <c r="C194">
        <v>303</v>
      </c>
      <c r="D194">
        <f t="shared" si="4"/>
        <v>198.2582782226622</v>
      </c>
      <c r="E194">
        <f t="shared" si="5"/>
        <v>10970.82828088124</v>
      </c>
    </row>
    <row r="195" spans="1:5" x14ac:dyDescent="0.25">
      <c r="A195">
        <v>4449188.3738271603</v>
      </c>
      <c r="B195">
        <v>24</v>
      </c>
      <c r="C195">
        <v>303</v>
      </c>
      <c r="D195">
        <f t="shared" ref="D195:D234" si="6">$M$1*B195^$M$2*(A195)^2+$M$3*B195^$M$4*(A195)</f>
        <v>260.0598345787152</v>
      </c>
      <c r="E195">
        <f t="shared" ref="E195:E234" si="7">(D195-C195)^2</f>
        <v>1843.8578064073031</v>
      </c>
    </row>
    <row r="196" spans="1:5" x14ac:dyDescent="0.25">
      <c r="A196">
        <v>5292010.39716049</v>
      </c>
      <c r="B196">
        <v>48</v>
      </c>
      <c r="C196">
        <v>303</v>
      </c>
      <c r="D196">
        <f t="shared" si="6"/>
        <v>322.70319262543319</v>
      </c>
      <c r="E196">
        <f t="shared" si="7"/>
        <v>388.21579963492479</v>
      </c>
    </row>
    <row r="197" spans="1:5" x14ac:dyDescent="0.25">
      <c r="A197">
        <v>6232156.2722222209</v>
      </c>
      <c r="B197">
        <v>72</v>
      </c>
      <c r="C197">
        <v>303</v>
      </c>
      <c r="D197">
        <f t="shared" si="6"/>
        <v>389.82441732294387</v>
      </c>
      <c r="E197">
        <f t="shared" si="7"/>
        <v>7538.4794434687165</v>
      </c>
    </row>
    <row r="198" spans="1:5" x14ac:dyDescent="0.25">
      <c r="A198">
        <v>6870102.3510743994</v>
      </c>
      <c r="B198">
        <v>96</v>
      </c>
      <c r="C198">
        <v>303</v>
      </c>
      <c r="D198">
        <f t="shared" si="6"/>
        <v>437.51686287607708</v>
      </c>
      <c r="E198">
        <f t="shared" si="7"/>
        <v>18094.786398021326</v>
      </c>
    </row>
    <row r="199" spans="1:5" x14ac:dyDescent="0.25">
      <c r="A199">
        <v>77722.1767901235</v>
      </c>
      <c r="B199">
        <v>0.5</v>
      </c>
      <c r="C199">
        <v>367</v>
      </c>
      <c r="D199">
        <f t="shared" si="6"/>
        <v>3.5809335980103381</v>
      </c>
      <c r="E199">
        <f t="shared" si="7"/>
        <v>132073.41782449375</v>
      </c>
    </row>
    <row r="200" spans="1:5" x14ac:dyDescent="0.25">
      <c r="A200">
        <v>307379.053209876</v>
      </c>
      <c r="B200">
        <v>1</v>
      </c>
      <c r="C200">
        <v>367</v>
      </c>
      <c r="D200">
        <f t="shared" si="6"/>
        <v>14.765636066904229</v>
      </c>
      <c r="E200">
        <f t="shared" si="7"/>
        <v>124069.04713535256</v>
      </c>
    </row>
    <row r="201" spans="1:5" x14ac:dyDescent="0.25">
      <c r="A201">
        <v>1465341.23419753</v>
      </c>
      <c r="B201">
        <v>7.5</v>
      </c>
      <c r="C201">
        <v>367</v>
      </c>
      <c r="D201">
        <f t="shared" si="6"/>
        <v>79.526236026769723</v>
      </c>
      <c r="E201">
        <f t="shared" si="7"/>
        <v>82641.164972936516</v>
      </c>
    </row>
    <row r="202" spans="1:5" x14ac:dyDescent="0.25">
      <c r="A202">
        <v>2272854.9333333299</v>
      </c>
      <c r="B202">
        <v>16</v>
      </c>
      <c r="C202">
        <v>367</v>
      </c>
      <c r="D202">
        <f t="shared" si="6"/>
        <v>129.21122765131247</v>
      </c>
      <c r="E202">
        <f t="shared" si="7"/>
        <v>56543.50025509594</v>
      </c>
    </row>
    <row r="203" spans="1:5" x14ac:dyDescent="0.25">
      <c r="A203">
        <v>2612074.6412345702</v>
      </c>
      <c r="B203">
        <v>21</v>
      </c>
      <c r="C203">
        <v>367</v>
      </c>
      <c r="D203">
        <f t="shared" si="6"/>
        <v>150.99847310860252</v>
      </c>
      <c r="E203">
        <f t="shared" si="7"/>
        <v>46656.659619415106</v>
      </c>
    </row>
    <row r="204" spans="1:5" x14ac:dyDescent="0.25">
      <c r="A204">
        <v>3512553.3028395101</v>
      </c>
      <c r="B204">
        <v>24</v>
      </c>
      <c r="C204">
        <v>367</v>
      </c>
      <c r="D204">
        <f t="shared" si="6"/>
        <v>204.98319911263846</v>
      </c>
      <c r="E204">
        <f t="shared" si="7"/>
        <v>26249.443769774956</v>
      </c>
    </row>
    <row r="205" spans="1:5" x14ac:dyDescent="0.25">
      <c r="A205">
        <v>4141383.5044444399</v>
      </c>
      <c r="B205">
        <v>48</v>
      </c>
      <c r="C205">
        <v>367</v>
      </c>
      <c r="D205">
        <f t="shared" si="6"/>
        <v>252.06167768813552</v>
      </c>
      <c r="E205">
        <f t="shared" si="7"/>
        <v>13210.817935866045</v>
      </c>
    </row>
    <row r="206" spans="1:5" x14ac:dyDescent="0.25">
      <c r="A206">
        <v>4891817.15814815</v>
      </c>
      <c r="B206">
        <v>72</v>
      </c>
      <c r="C206">
        <v>367</v>
      </c>
      <c r="D206">
        <f t="shared" si="6"/>
        <v>305.32904388234965</v>
      </c>
      <c r="E206">
        <f t="shared" si="7"/>
        <v>3803.3068284651549</v>
      </c>
    </row>
    <row r="207" spans="1:5" x14ac:dyDescent="0.25">
      <c r="A207">
        <v>5391171.6560330596</v>
      </c>
      <c r="B207">
        <v>96</v>
      </c>
      <c r="C207">
        <v>367</v>
      </c>
      <c r="D207">
        <f t="shared" si="6"/>
        <v>342.53396351247017</v>
      </c>
      <c r="E207">
        <f t="shared" si="7"/>
        <v>598.58694140914122</v>
      </c>
    </row>
    <row r="208" spans="1:5" x14ac:dyDescent="0.25">
      <c r="A208">
        <v>281614.74395061698</v>
      </c>
      <c r="B208">
        <v>0.5</v>
      </c>
      <c r="C208">
        <v>812</v>
      </c>
      <c r="D208">
        <f t="shared" si="6"/>
        <v>12.980720841099222</v>
      </c>
      <c r="E208">
        <f t="shared" si="7"/>
        <v>638431.80846760934</v>
      </c>
    </row>
    <row r="209" spans="1:5" x14ac:dyDescent="0.25">
      <c r="A209">
        <v>1052241.27271605</v>
      </c>
      <c r="B209">
        <v>1</v>
      </c>
      <c r="C209">
        <v>812</v>
      </c>
      <c r="D209">
        <f t="shared" si="6"/>
        <v>50.625125946838629</v>
      </c>
      <c r="E209">
        <f t="shared" si="7"/>
        <v>579691.69883946737</v>
      </c>
    </row>
    <row r="210" spans="1:5" x14ac:dyDescent="0.25">
      <c r="A210">
        <v>4648415.1735802498</v>
      </c>
      <c r="B210">
        <v>7.5</v>
      </c>
      <c r="C210">
        <v>812</v>
      </c>
      <c r="D210">
        <f t="shared" si="6"/>
        <v>253.75688221183799</v>
      </c>
      <c r="E210">
        <f t="shared" si="7"/>
        <v>311635.37855784764</v>
      </c>
    </row>
    <row r="211" spans="1:5" x14ac:dyDescent="0.25">
      <c r="A211">
        <v>7540957.2938271593</v>
      </c>
      <c r="B211">
        <v>16</v>
      </c>
      <c r="C211">
        <v>812</v>
      </c>
      <c r="D211">
        <f t="shared" si="6"/>
        <v>432.67745830942789</v>
      </c>
      <c r="E211">
        <f t="shared" si="7"/>
        <v>143885.59063459581</v>
      </c>
    </row>
    <row r="212" spans="1:5" x14ac:dyDescent="0.25">
      <c r="A212">
        <v>9048568.5950617008</v>
      </c>
      <c r="B212">
        <v>21</v>
      </c>
      <c r="C212">
        <v>812</v>
      </c>
      <c r="D212">
        <f t="shared" si="6"/>
        <v>528.90788793780666</v>
      </c>
      <c r="E212">
        <f t="shared" si="7"/>
        <v>80141.143911833424</v>
      </c>
    </row>
    <row r="213" spans="1:5" x14ac:dyDescent="0.25">
      <c r="A213">
        <v>11492017.603580199</v>
      </c>
      <c r="B213">
        <v>24</v>
      </c>
      <c r="C213">
        <v>812</v>
      </c>
      <c r="D213">
        <f t="shared" si="6"/>
        <v>679.82207889706308</v>
      </c>
      <c r="E213">
        <f t="shared" si="7"/>
        <v>17471.002827094217</v>
      </c>
    </row>
    <row r="214" spans="1:5" x14ac:dyDescent="0.25">
      <c r="A214">
        <v>14213401.380370401</v>
      </c>
      <c r="B214">
        <v>48</v>
      </c>
      <c r="C214">
        <v>812</v>
      </c>
      <c r="D214">
        <f t="shared" si="6"/>
        <v>879.41854583320571</v>
      </c>
      <c r="E214">
        <f t="shared" si="7"/>
        <v>4545.2603222640591</v>
      </c>
    </row>
    <row r="215" spans="1:5" x14ac:dyDescent="0.25">
      <c r="A215">
        <v>16940516.659753099</v>
      </c>
      <c r="B215">
        <v>72</v>
      </c>
      <c r="C215">
        <v>812</v>
      </c>
      <c r="D215">
        <f t="shared" si="6"/>
        <v>1077.8012915666304</v>
      </c>
      <c r="E215">
        <f t="shared" si="7"/>
        <v>70650.326598488871</v>
      </c>
    </row>
    <row r="216" spans="1:5" x14ac:dyDescent="0.25">
      <c r="A216">
        <v>19156838.026776899</v>
      </c>
      <c r="B216">
        <v>96</v>
      </c>
      <c r="C216">
        <v>812</v>
      </c>
      <c r="D216">
        <f t="shared" si="6"/>
        <v>1243.5572126952654</v>
      </c>
      <c r="E216">
        <f t="shared" si="7"/>
        <v>186241.62782930656</v>
      </c>
    </row>
    <row r="217" spans="1:5" x14ac:dyDescent="0.25">
      <c r="A217">
        <v>421159.29358024697</v>
      </c>
      <c r="B217">
        <v>0.5</v>
      </c>
      <c r="C217">
        <v>1083</v>
      </c>
      <c r="D217">
        <f t="shared" si="6"/>
        <v>19.418748690940543</v>
      </c>
      <c r="E217">
        <f t="shared" si="7"/>
        <v>1131205.0781361449</v>
      </c>
    </row>
    <row r="218" spans="1:5" x14ac:dyDescent="0.25">
      <c r="A218">
        <v>1535439.9276543199</v>
      </c>
      <c r="B218">
        <v>1</v>
      </c>
      <c r="C218">
        <v>1083</v>
      </c>
      <c r="D218">
        <f t="shared" si="6"/>
        <v>73.946831289791433</v>
      </c>
      <c r="E218">
        <f t="shared" si="7"/>
        <v>1018188.2972841125</v>
      </c>
    </row>
    <row r="219" spans="1:5" x14ac:dyDescent="0.25">
      <c r="A219">
        <v>5699327.5969135799</v>
      </c>
      <c r="B219">
        <v>7.5</v>
      </c>
      <c r="C219">
        <v>1083</v>
      </c>
      <c r="D219">
        <f t="shared" si="6"/>
        <v>311.72547832467927</v>
      </c>
      <c r="E219">
        <f t="shared" si="7"/>
        <v>594864.38778549491</v>
      </c>
    </row>
    <row r="220" spans="1:5" x14ac:dyDescent="0.25">
      <c r="A220">
        <v>9050189.5206173006</v>
      </c>
      <c r="B220">
        <v>16</v>
      </c>
      <c r="C220">
        <v>1083</v>
      </c>
      <c r="D220">
        <f t="shared" si="6"/>
        <v>520.6396815486936</v>
      </c>
      <c r="E220">
        <f t="shared" si="7"/>
        <v>316249.12776865473</v>
      </c>
    </row>
    <row r="221" spans="1:5" x14ac:dyDescent="0.25">
      <c r="A221">
        <v>10539226.6883951</v>
      </c>
      <c r="B221">
        <v>21</v>
      </c>
      <c r="C221">
        <v>1083</v>
      </c>
      <c r="D221">
        <f t="shared" si="6"/>
        <v>617.61246009256331</v>
      </c>
      <c r="E221">
        <f t="shared" si="7"/>
        <v>216585.56230109598</v>
      </c>
    </row>
    <row r="222" spans="1:5" x14ac:dyDescent="0.25">
      <c r="A222">
        <v>14402423.549629601</v>
      </c>
      <c r="B222">
        <v>24</v>
      </c>
      <c r="C222">
        <v>1083</v>
      </c>
      <c r="D222">
        <f t="shared" si="6"/>
        <v>856.18579631218654</v>
      </c>
      <c r="E222">
        <f t="shared" si="7"/>
        <v>51444.682994536932</v>
      </c>
    </row>
    <row r="223" spans="1:5" x14ac:dyDescent="0.25">
      <c r="A223">
        <v>17912828.270987701</v>
      </c>
      <c r="B223">
        <v>48</v>
      </c>
      <c r="C223">
        <v>1083</v>
      </c>
      <c r="D223">
        <f t="shared" si="6"/>
        <v>1114.9456890482115</v>
      </c>
      <c r="E223">
        <f t="shared" si="7"/>
        <v>1020.5270487650223</v>
      </c>
    </row>
    <row r="224" spans="1:5" x14ac:dyDescent="0.25">
      <c r="A224">
        <v>21819540.749012299</v>
      </c>
      <c r="B224">
        <v>72</v>
      </c>
      <c r="C224">
        <v>1083</v>
      </c>
      <c r="D224">
        <f t="shared" si="6"/>
        <v>1398.8773583081891</v>
      </c>
      <c r="E224">
        <f t="shared" si="7"/>
        <v>99778.50549176005</v>
      </c>
    </row>
    <row r="225" spans="1:5" x14ac:dyDescent="0.25">
      <c r="A225">
        <v>25605491.803636398</v>
      </c>
      <c r="B225">
        <v>96</v>
      </c>
      <c r="C225">
        <v>1083</v>
      </c>
      <c r="D225">
        <f t="shared" si="6"/>
        <v>1678.7031901704572</v>
      </c>
      <c r="E225">
        <f t="shared" si="7"/>
        <v>354862.29077925993</v>
      </c>
    </row>
    <row r="226" spans="1:5" x14ac:dyDescent="0.25">
      <c r="A226">
        <v>369432.78456790099</v>
      </c>
      <c r="B226">
        <v>0.5</v>
      </c>
      <c r="C226">
        <v>1410</v>
      </c>
      <c r="D226">
        <f t="shared" si="6"/>
        <v>17.031840124767463</v>
      </c>
      <c r="E226">
        <f t="shared" si="7"/>
        <v>1940360.2944261911</v>
      </c>
    </row>
    <row r="227" spans="1:5" x14ac:dyDescent="0.25">
      <c r="A227">
        <v>1572239.1041975301</v>
      </c>
      <c r="B227">
        <v>1</v>
      </c>
      <c r="C227">
        <v>1410</v>
      </c>
      <c r="D227">
        <f t="shared" si="6"/>
        <v>75.724866406038871</v>
      </c>
      <c r="E227">
        <f t="shared" si="7"/>
        <v>1780290.1321271826</v>
      </c>
    </row>
    <row r="228" spans="1:5" x14ac:dyDescent="0.25">
      <c r="A228">
        <v>6275857.7003703704</v>
      </c>
      <c r="B228">
        <v>7.5</v>
      </c>
      <c r="C228">
        <v>1410</v>
      </c>
      <c r="D228">
        <f t="shared" si="6"/>
        <v>343.62090866902918</v>
      </c>
      <c r="E228">
        <f t="shared" si="7"/>
        <v>1137164.366427867</v>
      </c>
    </row>
    <row r="229" spans="1:5" x14ac:dyDescent="0.25">
      <c r="A229">
        <v>9628022.5119752996</v>
      </c>
      <c r="B229">
        <v>16</v>
      </c>
      <c r="C229">
        <v>1410</v>
      </c>
      <c r="D229">
        <f t="shared" si="6"/>
        <v>554.4380819069977</v>
      </c>
      <c r="E229">
        <f t="shared" si="7"/>
        <v>731986.19569097715</v>
      </c>
    </row>
    <row r="230" spans="1:5" x14ac:dyDescent="0.25">
      <c r="A230">
        <v>11256313.319382699</v>
      </c>
      <c r="B230">
        <v>21</v>
      </c>
      <c r="C230">
        <v>1410</v>
      </c>
      <c r="D230">
        <f t="shared" si="6"/>
        <v>660.44258356096816</v>
      </c>
      <c r="E230">
        <f t="shared" si="7"/>
        <v>561836.3205387562</v>
      </c>
    </row>
    <row r="231" spans="1:5" x14ac:dyDescent="0.25">
      <c r="A231">
        <v>15103284.9119753</v>
      </c>
      <c r="B231">
        <v>24</v>
      </c>
      <c r="C231">
        <v>1410</v>
      </c>
      <c r="D231">
        <f t="shared" si="6"/>
        <v>898.90967753324912</v>
      </c>
      <c r="E231">
        <f t="shared" si="7"/>
        <v>261213.31771916739</v>
      </c>
    </row>
    <row r="232" spans="1:5" x14ac:dyDescent="0.25">
      <c r="A232">
        <v>18079249.9348148</v>
      </c>
      <c r="B232">
        <v>48</v>
      </c>
      <c r="C232">
        <v>1410</v>
      </c>
      <c r="D232">
        <f t="shared" si="6"/>
        <v>1125.6054756237384</v>
      </c>
      <c r="E232">
        <f t="shared" si="7"/>
        <v>80880.245495200084</v>
      </c>
    </row>
    <row r="233" spans="1:5" x14ac:dyDescent="0.25">
      <c r="A233">
        <v>21744086.548765399</v>
      </c>
      <c r="B233">
        <v>72</v>
      </c>
      <c r="C233">
        <v>1410</v>
      </c>
      <c r="D233">
        <f t="shared" si="6"/>
        <v>1393.8756195519375</v>
      </c>
      <c r="E233">
        <f t="shared" si="7"/>
        <v>259.99564483386149</v>
      </c>
    </row>
    <row r="234" spans="1:5" x14ac:dyDescent="0.25">
      <c r="A234">
        <v>25158912.475702502</v>
      </c>
      <c r="B234">
        <v>96</v>
      </c>
      <c r="C234">
        <v>1410</v>
      </c>
      <c r="D234">
        <f t="shared" si="6"/>
        <v>1648.3002468792645</v>
      </c>
      <c r="E234">
        <f t="shared" si="7"/>
        <v>56787.007662718403</v>
      </c>
    </row>
  </sheetData>
  <autoFilter ref="A1:C1" xr:uid="{402CD71E-E242-459B-A2AD-96CC7C0A678A}">
    <sortState xmlns:xlrd2="http://schemas.microsoft.com/office/spreadsheetml/2017/richdata2" ref="A2:C303">
      <sortCondition ref="C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CA21-9F50-4447-89E2-12CB5B62B899}">
  <dimension ref="A1:L234"/>
  <sheetViews>
    <sheetView workbookViewId="0">
      <selection activeCell="J6" sqref="J6:K6"/>
    </sheetView>
  </sheetViews>
  <sheetFormatPr defaultRowHeight="15" x14ac:dyDescent="0.25"/>
  <cols>
    <col min="13" max="13" width="17.85546875" customWidth="1"/>
  </cols>
  <sheetData>
    <row r="1" spans="1:12" x14ac:dyDescent="0.25">
      <c r="A1" t="s">
        <v>10</v>
      </c>
      <c r="B1" t="s">
        <v>26</v>
      </c>
      <c r="C1" t="s">
        <v>27</v>
      </c>
      <c r="D1" t="s">
        <v>12</v>
      </c>
      <c r="E1" t="s">
        <v>25</v>
      </c>
      <c r="L1" s="3"/>
    </row>
    <row r="2" spans="1:12" x14ac:dyDescent="0.25">
      <c r="A2">
        <v>3161.5835802469101</v>
      </c>
      <c r="B2">
        <v>0.5</v>
      </c>
      <c r="C2">
        <f>B2*60</f>
        <v>30</v>
      </c>
      <c r="D2">
        <v>38</v>
      </c>
      <c r="E2">
        <f>B2*D2</f>
        <v>19</v>
      </c>
      <c r="L2" s="3"/>
    </row>
    <row r="3" spans="1:12" x14ac:dyDescent="0.25">
      <c r="A3">
        <v>24947.6665432099</v>
      </c>
      <c r="B3">
        <v>1</v>
      </c>
      <c r="C3">
        <f t="shared" ref="C3:C66" si="0">B3*60</f>
        <v>60</v>
      </c>
      <c r="D3">
        <v>38</v>
      </c>
      <c r="E3">
        <f t="shared" ref="E3:E66" si="1">B3*D3</f>
        <v>38</v>
      </c>
      <c r="L3" s="3"/>
    </row>
    <row r="4" spans="1:12" x14ac:dyDescent="0.25">
      <c r="A4">
        <v>167069.59641975301</v>
      </c>
      <c r="B4">
        <v>7.5</v>
      </c>
      <c r="C4">
        <f t="shared" si="0"/>
        <v>450</v>
      </c>
      <c r="D4">
        <v>38</v>
      </c>
      <c r="E4">
        <f t="shared" si="1"/>
        <v>285</v>
      </c>
      <c r="L4" s="3"/>
    </row>
    <row r="5" spans="1:12" x14ac:dyDescent="0.25">
      <c r="A5">
        <v>334968.871358025</v>
      </c>
      <c r="B5">
        <v>16</v>
      </c>
      <c r="C5">
        <f t="shared" si="0"/>
        <v>960</v>
      </c>
      <c r="D5">
        <v>38</v>
      </c>
      <c r="E5">
        <f t="shared" si="1"/>
        <v>608</v>
      </c>
      <c r="L5" s="3"/>
    </row>
    <row r="6" spans="1:12" x14ac:dyDescent="0.25">
      <c r="A6">
        <v>406657.25555555598</v>
      </c>
      <c r="B6">
        <v>21</v>
      </c>
      <c r="C6">
        <f t="shared" si="0"/>
        <v>1260</v>
      </c>
      <c r="D6">
        <v>38</v>
      </c>
      <c r="E6">
        <f t="shared" si="1"/>
        <v>798</v>
      </c>
      <c r="L6" s="3"/>
    </row>
    <row r="7" spans="1:12" x14ac:dyDescent="0.25">
      <c r="A7">
        <v>713670.09185185202</v>
      </c>
      <c r="B7">
        <v>24</v>
      </c>
      <c r="C7">
        <f t="shared" si="0"/>
        <v>1440</v>
      </c>
      <c r="D7">
        <v>38</v>
      </c>
      <c r="E7">
        <f t="shared" si="1"/>
        <v>912</v>
      </c>
    </row>
    <row r="8" spans="1:12" x14ac:dyDescent="0.25">
      <c r="A8">
        <v>727695.78444443992</v>
      </c>
      <c r="B8">
        <v>48</v>
      </c>
      <c r="C8">
        <f t="shared" si="0"/>
        <v>2880</v>
      </c>
      <c r="D8">
        <v>38</v>
      </c>
      <c r="E8">
        <f t="shared" si="1"/>
        <v>1824</v>
      </c>
    </row>
    <row r="9" spans="1:12" x14ac:dyDescent="0.25">
      <c r="A9">
        <v>815585.73691357998</v>
      </c>
      <c r="B9">
        <v>72</v>
      </c>
      <c r="C9">
        <f t="shared" si="0"/>
        <v>4320</v>
      </c>
      <c r="D9">
        <v>38</v>
      </c>
      <c r="E9">
        <f t="shared" si="1"/>
        <v>2736</v>
      </c>
    </row>
    <row r="10" spans="1:12" x14ac:dyDescent="0.25">
      <c r="A10">
        <v>692079.10413222993</v>
      </c>
      <c r="B10">
        <v>96</v>
      </c>
      <c r="C10">
        <f t="shared" si="0"/>
        <v>5760</v>
      </c>
      <c r="D10">
        <v>38</v>
      </c>
      <c r="E10">
        <f t="shared" si="1"/>
        <v>3648</v>
      </c>
    </row>
    <row r="11" spans="1:12" x14ac:dyDescent="0.25">
      <c r="A11">
        <v>11432.662716049401</v>
      </c>
      <c r="B11">
        <v>0.5</v>
      </c>
      <c r="C11">
        <f t="shared" si="0"/>
        <v>30</v>
      </c>
      <c r="D11">
        <v>56</v>
      </c>
      <c r="E11">
        <f t="shared" si="1"/>
        <v>28</v>
      </c>
    </row>
    <row r="12" spans="1:12" x14ac:dyDescent="0.25">
      <c r="A12">
        <v>87259.467777778002</v>
      </c>
      <c r="B12">
        <v>1</v>
      </c>
      <c r="C12">
        <f t="shared" si="0"/>
        <v>60</v>
      </c>
      <c r="D12">
        <v>56</v>
      </c>
      <c r="E12">
        <f t="shared" si="1"/>
        <v>56</v>
      </c>
    </row>
    <row r="13" spans="1:12" x14ac:dyDescent="0.25">
      <c r="A13">
        <v>438578.90493827203</v>
      </c>
      <c r="B13">
        <v>7.5</v>
      </c>
      <c r="C13">
        <f t="shared" si="0"/>
        <v>450</v>
      </c>
      <c r="D13">
        <v>56</v>
      </c>
      <c r="E13">
        <f t="shared" si="1"/>
        <v>420</v>
      </c>
    </row>
    <row r="14" spans="1:12" x14ac:dyDescent="0.25">
      <c r="A14">
        <v>779067.91864198004</v>
      </c>
      <c r="B14">
        <v>16</v>
      </c>
      <c r="C14">
        <f t="shared" si="0"/>
        <v>960</v>
      </c>
      <c r="D14">
        <v>56</v>
      </c>
      <c r="E14">
        <f t="shared" si="1"/>
        <v>896</v>
      </c>
    </row>
    <row r="15" spans="1:12" x14ac:dyDescent="0.25">
      <c r="A15">
        <v>942604.04604937998</v>
      </c>
      <c r="B15">
        <v>21</v>
      </c>
      <c r="C15">
        <f t="shared" si="0"/>
        <v>1260</v>
      </c>
      <c r="D15">
        <v>56</v>
      </c>
      <c r="E15">
        <f t="shared" si="1"/>
        <v>1176</v>
      </c>
    </row>
    <row r="16" spans="1:12" x14ac:dyDescent="0.25">
      <c r="A16">
        <v>1356877.3822222201</v>
      </c>
      <c r="B16">
        <v>24</v>
      </c>
      <c r="C16">
        <f t="shared" si="0"/>
        <v>1440</v>
      </c>
      <c r="D16">
        <v>56</v>
      </c>
      <c r="E16">
        <f t="shared" si="1"/>
        <v>1344</v>
      </c>
    </row>
    <row r="17" spans="1:5" x14ac:dyDescent="0.25">
      <c r="A17">
        <v>1510004.36061728</v>
      </c>
      <c r="B17">
        <v>48</v>
      </c>
      <c r="C17">
        <f t="shared" si="0"/>
        <v>2880</v>
      </c>
      <c r="D17">
        <v>56</v>
      </c>
      <c r="E17">
        <f t="shared" si="1"/>
        <v>2688</v>
      </c>
    </row>
    <row r="18" spans="1:5" x14ac:dyDescent="0.25">
      <c r="A18">
        <v>1703519.4176543199</v>
      </c>
      <c r="B18">
        <v>72</v>
      </c>
      <c r="C18">
        <f t="shared" si="0"/>
        <v>4320</v>
      </c>
      <c r="D18">
        <v>56</v>
      </c>
      <c r="E18">
        <f t="shared" si="1"/>
        <v>4032</v>
      </c>
    </row>
    <row r="19" spans="1:5" x14ac:dyDescent="0.25">
      <c r="A19">
        <v>1731547.0041322301</v>
      </c>
      <c r="B19">
        <v>96</v>
      </c>
      <c r="C19">
        <f t="shared" si="0"/>
        <v>5760</v>
      </c>
      <c r="D19">
        <v>56</v>
      </c>
      <c r="E19">
        <f t="shared" si="1"/>
        <v>5376</v>
      </c>
    </row>
    <row r="20" spans="1:5" x14ac:dyDescent="0.25">
      <c r="A20">
        <v>19514.420493827201</v>
      </c>
      <c r="B20">
        <v>0.5</v>
      </c>
      <c r="C20">
        <f t="shared" si="0"/>
        <v>30</v>
      </c>
      <c r="D20">
        <v>79</v>
      </c>
      <c r="E20">
        <f t="shared" si="1"/>
        <v>39.5</v>
      </c>
    </row>
    <row r="21" spans="1:5" x14ac:dyDescent="0.25">
      <c r="A21">
        <v>69297.337777777793</v>
      </c>
      <c r="B21">
        <v>1</v>
      </c>
      <c r="C21">
        <f t="shared" si="0"/>
        <v>60</v>
      </c>
      <c r="D21">
        <v>79</v>
      </c>
      <c r="E21">
        <f t="shared" si="1"/>
        <v>79</v>
      </c>
    </row>
    <row r="22" spans="1:5" x14ac:dyDescent="0.25">
      <c r="A22">
        <v>557237.12370370398</v>
      </c>
      <c r="B22">
        <v>7.5</v>
      </c>
      <c r="C22">
        <f t="shared" si="0"/>
        <v>450</v>
      </c>
      <c r="D22">
        <v>79</v>
      </c>
      <c r="E22">
        <f t="shared" si="1"/>
        <v>592.5</v>
      </c>
    </row>
    <row r="23" spans="1:5" x14ac:dyDescent="0.25">
      <c r="A23">
        <v>943247.11012345995</v>
      </c>
      <c r="B23">
        <v>16</v>
      </c>
      <c r="C23">
        <f t="shared" si="0"/>
        <v>960</v>
      </c>
      <c r="D23">
        <v>79</v>
      </c>
      <c r="E23">
        <f t="shared" si="1"/>
        <v>1264</v>
      </c>
    </row>
    <row r="24" spans="1:5" x14ac:dyDescent="0.25">
      <c r="A24">
        <v>1139770.7229629599</v>
      </c>
      <c r="B24">
        <v>21</v>
      </c>
      <c r="C24">
        <f t="shared" si="0"/>
        <v>1260</v>
      </c>
      <c r="D24">
        <v>79</v>
      </c>
      <c r="E24">
        <f t="shared" si="1"/>
        <v>1659</v>
      </c>
    </row>
    <row r="25" spans="1:5" x14ac:dyDescent="0.25">
      <c r="A25">
        <v>1576039.5443209901</v>
      </c>
      <c r="B25">
        <v>24</v>
      </c>
      <c r="C25">
        <f t="shared" si="0"/>
        <v>1440</v>
      </c>
      <c r="D25">
        <v>79</v>
      </c>
      <c r="E25">
        <f t="shared" si="1"/>
        <v>1896</v>
      </c>
    </row>
    <row r="26" spans="1:5" x14ac:dyDescent="0.25">
      <c r="A26">
        <v>1740119.3446913599</v>
      </c>
      <c r="B26">
        <v>48</v>
      </c>
      <c r="C26">
        <f t="shared" si="0"/>
        <v>2880</v>
      </c>
      <c r="D26">
        <v>79</v>
      </c>
      <c r="E26">
        <f t="shared" si="1"/>
        <v>3792</v>
      </c>
    </row>
    <row r="27" spans="1:5" x14ac:dyDescent="0.25">
      <c r="A27">
        <v>2000446.80148148</v>
      </c>
      <c r="B27">
        <v>72</v>
      </c>
      <c r="C27">
        <f t="shared" si="0"/>
        <v>4320</v>
      </c>
      <c r="D27">
        <v>79</v>
      </c>
      <c r="E27">
        <f t="shared" si="1"/>
        <v>5688</v>
      </c>
    </row>
    <row r="28" spans="1:5" x14ac:dyDescent="0.25">
      <c r="A28">
        <v>1940641.3876033099</v>
      </c>
      <c r="B28">
        <v>96</v>
      </c>
      <c r="C28">
        <f t="shared" si="0"/>
        <v>5760</v>
      </c>
      <c r="D28">
        <v>79</v>
      </c>
      <c r="E28">
        <f t="shared" si="1"/>
        <v>7584</v>
      </c>
    </row>
    <row r="29" spans="1:5" x14ac:dyDescent="0.25">
      <c r="A29">
        <v>16493.067530864198</v>
      </c>
      <c r="B29">
        <v>0.5</v>
      </c>
      <c r="C29">
        <f t="shared" si="0"/>
        <v>30</v>
      </c>
      <c r="D29">
        <v>89</v>
      </c>
      <c r="E29">
        <f t="shared" si="1"/>
        <v>44.5</v>
      </c>
    </row>
    <row r="30" spans="1:5" x14ac:dyDescent="0.25">
      <c r="A30">
        <v>79525.951728394997</v>
      </c>
      <c r="B30">
        <v>1</v>
      </c>
      <c r="C30">
        <f t="shared" si="0"/>
        <v>60</v>
      </c>
      <c r="D30">
        <v>89</v>
      </c>
      <c r="E30">
        <f t="shared" si="1"/>
        <v>89</v>
      </c>
    </row>
    <row r="31" spans="1:5" x14ac:dyDescent="0.25">
      <c r="A31">
        <v>522636.27864197502</v>
      </c>
      <c r="B31">
        <v>7.5</v>
      </c>
      <c r="C31">
        <f t="shared" si="0"/>
        <v>450</v>
      </c>
      <c r="D31">
        <v>89</v>
      </c>
      <c r="E31">
        <f t="shared" si="1"/>
        <v>667.5</v>
      </c>
    </row>
    <row r="32" spans="1:5" x14ac:dyDescent="0.25">
      <c r="A32">
        <v>907921.43345678994</v>
      </c>
      <c r="B32">
        <v>16</v>
      </c>
      <c r="C32">
        <f t="shared" si="0"/>
        <v>960</v>
      </c>
      <c r="D32">
        <v>89</v>
      </c>
      <c r="E32">
        <f t="shared" si="1"/>
        <v>1424</v>
      </c>
    </row>
    <row r="33" spans="1:5" x14ac:dyDescent="0.25">
      <c r="A33">
        <v>1066722.6434567899</v>
      </c>
      <c r="B33">
        <v>21</v>
      </c>
      <c r="C33">
        <f t="shared" si="0"/>
        <v>1260</v>
      </c>
      <c r="D33">
        <v>89</v>
      </c>
      <c r="E33">
        <f t="shared" si="1"/>
        <v>1869</v>
      </c>
    </row>
    <row r="34" spans="1:5" x14ac:dyDescent="0.25">
      <c r="A34">
        <v>1525950.21345679</v>
      </c>
      <c r="B34">
        <v>24</v>
      </c>
      <c r="C34">
        <f t="shared" si="0"/>
        <v>1440</v>
      </c>
      <c r="D34">
        <v>89</v>
      </c>
      <c r="E34">
        <f t="shared" si="1"/>
        <v>2136</v>
      </c>
    </row>
    <row r="35" spans="1:5" x14ac:dyDescent="0.25">
      <c r="A35">
        <v>1711012.8907407401</v>
      </c>
      <c r="B35">
        <v>48</v>
      </c>
      <c r="C35">
        <f t="shared" si="0"/>
        <v>2880</v>
      </c>
      <c r="D35">
        <v>89</v>
      </c>
      <c r="E35">
        <f t="shared" si="1"/>
        <v>4272</v>
      </c>
    </row>
    <row r="36" spans="1:5" x14ac:dyDescent="0.25">
      <c r="A36">
        <v>1948271.5379012299</v>
      </c>
      <c r="B36">
        <v>72</v>
      </c>
      <c r="C36">
        <f t="shared" si="0"/>
        <v>4320</v>
      </c>
      <c r="D36">
        <v>89</v>
      </c>
      <c r="E36">
        <f t="shared" si="1"/>
        <v>6408</v>
      </c>
    </row>
    <row r="37" spans="1:5" x14ac:dyDescent="0.25">
      <c r="A37">
        <v>1922718.5209090901</v>
      </c>
      <c r="B37">
        <v>96</v>
      </c>
      <c r="C37">
        <f t="shared" si="0"/>
        <v>5760</v>
      </c>
      <c r="D37">
        <v>89</v>
      </c>
      <c r="E37">
        <f t="shared" si="1"/>
        <v>8544</v>
      </c>
    </row>
    <row r="38" spans="1:5" x14ac:dyDescent="0.25">
      <c r="A38">
        <v>29673.3371604938</v>
      </c>
      <c r="B38">
        <v>0.5</v>
      </c>
      <c r="C38">
        <f t="shared" si="0"/>
        <v>30</v>
      </c>
      <c r="D38">
        <v>96</v>
      </c>
      <c r="E38">
        <f t="shared" si="1"/>
        <v>48</v>
      </c>
    </row>
    <row r="39" spans="1:5" x14ac:dyDescent="0.25">
      <c r="A39">
        <v>53828.481728395098</v>
      </c>
      <c r="B39">
        <v>0.5</v>
      </c>
      <c r="C39">
        <f t="shared" si="0"/>
        <v>30</v>
      </c>
      <c r="D39">
        <v>96</v>
      </c>
      <c r="E39">
        <f t="shared" si="1"/>
        <v>48</v>
      </c>
    </row>
    <row r="40" spans="1:5" x14ac:dyDescent="0.25">
      <c r="A40">
        <v>125921.129753086</v>
      </c>
      <c r="B40">
        <v>1</v>
      </c>
      <c r="C40">
        <f t="shared" si="0"/>
        <v>60</v>
      </c>
      <c r="D40">
        <v>96</v>
      </c>
      <c r="E40">
        <f t="shared" si="1"/>
        <v>96</v>
      </c>
    </row>
    <row r="41" spans="1:5" x14ac:dyDescent="0.25">
      <c r="A41">
        <v>203896.90209876499</v>
      </c>
      <c r="B41">
        <v>1</v>
      </c>
      <c r="C41">
        <f t="shared" si="0"/>
        <v>60</v>
      </c>
      <c r="D41">
        <v>96</v>
      </c>
      <c r="E41">
        <f t="shared" si="1"/>
        <v>96</v>
      </c>
    </row>
    <row r="42" spans="1:5" x14ac:dyDescent="0.25">
      <c r="A42">
        <v>758206.28765432094</v>
      </c>
      <c r="B42">
        <v>7.5</v>
      </c>
      <c r="C42">
        <f t="shared" si="0"/>
        <v>450</v>
      </c>
      <c r="D42">
        <v>96</v>
      </c>
      <c r="E42">
        <f t="shared" si="1"/>
        <v>720</v>
      </c>
    </row>
    <row r="43" spans="1:5" x14ac:dyDescent="0.25">
      <c r="A43">
        <v>1176289.0992592601</v>
      </c>
      <c r="B43">
        <v>7.5</v>
      </c>
      <c r="C43">
        <f t="shared" si="0"/>
        <v>450</v>
      </c>
      <c r="D43">
        <v>96</v>
      </c>
      <c r="E43">
        <f t="shared" si="1"/>
        <v>720</v>
      </c>
    </row>
    <row r="44" spans="1:5" x14ac:dyDescent="0.25">
      <c r="A44">
        <v>1244032.76765432</v>
      </c>
      <c r="B44">
        <v>16</v>
      </c>
      <c r="C44">
        <f t="shared" si="0"/>
        <v>960</v>
      </c>
      <c r="D44">
        <v>96</v>
      </c>
      <c r="E44">
        <f t="shared" si="1"/>
        <v>1536</v>
      </c>
    </row>
    <row r="45" spans="1:5" x14ac:dyDescent="0.25">
      <c r="A45">
        <v>1904269.52691358</v>
      </c>
      <c r="B45">
        <v>16</v>
      </c>
      <c r="C45">
        <f t="shared" si="0"/>
        <v>960</v>
      </c>
      <c r="D45">
        <v>96</v>
      </c>
      <c r="E45">
        <f t="shared" si="1"/>
        <v>1536</v>
      </c>
    </row>
    <row r="46" spans="1:5" x14ac:dyDescent="0.25">
      <c r="A46">
        <v>1452790.0095061699</v>
      </c>
      <c r="B46">
        <v>21</v>
      </c>
      <c r="C46">
        <f t="shared" si="0"/>
        <v>1260</v>
      </c>
      <c r="D46">
        <v>96</v>
      </c>
      <c r="E46">
        <f t="shared" si="1"/>
        <v>2016</v>
      </c>
    </row>
    <row r="47" spans="1:5" x14ac:dyDescent="0.25">
      <c r="A47">
        <v>2274765.6611111099</v>
      </c>
      <c r="B47">
        <v>21</v>
      </c>
      <c r="C47">
        <f t="shared" si="0"/>
        <v>1260</v>
      </c>
      <c r="D47">
        <v>96</v>
      </c>
      <c r="E47">
        <f t="shared" si="1"/>
        <v>2016</v>
      </c>
    </row>
    <row r="48" spans="1:5" x14ac:dyDescent="0.25">
      <c r="A48">
        <v>2025352.67</v>
      </c>
      <c r="B48">
        <v>24</v>
      </c>
      <c r="C48">
        <f t="shared" si="0"/>
        <v>1440</v>
      </c>
      <c r="D48">
        <v>96</v>
      </c>
      <c r="E48">
        <f t="shared" si="1"/>
        <v>2304</v>
      </c>
    </row>
    <row r="49" spans="1:5" x14ac:dyDescent="0.25">
      <c r="A49">
        <v>2975084.5295061702</v>
      </c>
      <c r="B49">
        <v>24</v>
      </c>
      <c r="C49">
        <f t="shared" si="0"/>
        <v>1440</v>
      </c>
      <c r="D49">
        <v>96</v>
      </c>
      <c r="E49">
        <f t="shared" si="1"/>
        <v>2304</v>
      </c>
    </row>
    <row r="50" spans="1:5" x14ac:dyDescent="0.25">
      <c r="A50">
        <v>2293331.3772839499</v>
      </c>
      <c r="B50">
        <v>48</v>
      </c>
      <c r="C50">
        <f t="shared" si="0"/>
        <v>2880</v>
      </c>
      <c r="D50">
        <v>96</v>
      </c>
      <c r="E50">
        <f t="shared" si="1"/>
        <v>4608</v>
      </c>
    </row>
    <row r="51" spans="1:5" x14ac:dyDescent="0.25">
      <c r="A51">
        <v>3495726.9544444401</v>
      </c>
      <c r="B51">
        <v>48</v>
      </c>
      <c r="C51">
        <f t="shared" si="0"/>
        <v>2880</v>
      </c>
      <c r="D51">
        <v>96</v>
      </c>
      <c r="E51">
        <f t="shared" si="1"/>
        <v>4608</v>
      </c>
    </row>
    <row r="52" spans="1:5" x14ac:dyDescent="0.25">
      <c r="A52">
        <v>2645668.12444444</v>
      </c>
      <c r="B52">
        <v>72</v>
      </c>
      <c r="C52">
        <f t="shared" si="0"/>
        <v>4320</v>
      </c>
      <c r="D52">
        <v>96</v>
      </c>
      <c r="E52">
        <f t="shared" si="1"/>
        <v>6912</v>
      </c>
    </row>
    <row r="53" spans="1:5" x14ac:dyDescent="0.25">
      <c r="A53">
        <v>4150687.1179012302</v>
      </c>
      <c r="B53">
        <v>72</v>
      </c>
      <c r="C53">
        <f t="shared" si="0"/>
        <v>4320</v>
      </c>
      <c r="D53">
        <v>96</v>
      </c>
      <c r="E53">
        <f t="shared" si="1"/>
        <v>6912</v>
      </c>
    </row>
    <row r="54" spans="1:5" x14ac:dyDescent="0.25">
      <c r="A54">
        <v>2837464.70107438</v>
      </c>
      <c r="B54">
        <v>96</v>
      </c>
      <c r="C54">
        <f t="shared" si="0"/>
        <v>5760</v>
      </c>
      <c r="D54">
        <v>96</v>
      </c>
      <c r="E54">
        <f t="shared" si="1"/>
        <v>9216</v>
      </c>
    </row>
    <row r="55" spans="1:5" x14ac:dyDescent="0.25">
      <c r="A55">
        <v>4380643.3760330603</v>
      </c>
      <c r="B55">
        <v>96</v>
      </c>
      <c r="C55">
        <f t="shared" si="0"/>
        <v>5760</v>
      </c>
      <c r="D55">
        <v>96</v>
      </c>
      <c r="E55">
        <f t="shared" si="1"/>
        <v>9216</v>
      </c>
    </row>
    <row r="56" spans="1:5" x14ac:dyDescent="0.25">
      <c r="A56">
        <v>24462.001604938301</v>
      </c>
      <c r="B56">
        <v>0.5</v>
      </c>
      <c r="C56">
        <f t="shared" si="0"/>
        <v>30</v>
      </c>
      <c r="D56">
        <v>105</v>
      </c>
      <c r="E56">
        <f t="shared" si="1"/>
        <v>52.5</v>
      </c>
    </row>
    <row r="57" spans="1:5" x14ac:dyDescent="0.25">
      <c r="A57">
        <v>163374.86333333299</v>
      </c>
      <c r="B57">
        <v>1</v>
      </c>
      <c r="C57">
        <f t="shared" si="0"/>
        <v>60</v>
      </c>
      <c r="D57">
        <v>105</v>
      </c>
      <c r="E57">
        <f t="shared" si="1"/>
        <v>105</v>
      </c>
    </row>
    <row r="58" spans="1:5" x14ac:dyDescent="0.25">
      <c r="A58">
        <v>947929.16098765004</v>
      </c>
      <c r="B58">
        <v>7.5</v>
      </c>
      <c r="C58">
        <f t="shared" si="0"/>
        <v>450</v>
      </c>
      <c r="D58">
        <v>105</v>
      </c>
      <c r="E58">
        <f t="shared" si="1"/>
        <v>787.5</v>
      </c>
    </row>
    <row r="59" spans="1:5" x14ac:dyDescent="0.25">
      <c r="A59">
        <v>1503590.9111111099</v>
      </c>
      <c r="B59">
        <v>16</v>
      </c>
      <c r="C59">
        <f t="shared" si="0"/>
        <v>960</v>
      </c>
      <c r="D59">
        <v>105</v>
      </c>
      <c r="E59">
        <f t="shared" si="1"/>
        <v>1680</v>
      </c>
    </row>
    <row r="60" spans="1:5" x14ac:dyDescent="0.25">
      <c r="A60">
        <v>1744894.1692592599</v>
      </c>
      <c r="B60">
        <v>21</v>
      </c>
      <c r="C60">
        <f t="shared" si="0"/>
        <v>1260</v>
      </c>
      <c r="D60">
        <v>105</v>
      </c>
      <c r="E60">
        <f t="shared" si="1"/>
        <v>2205</v>
      </c>
    </row>
    <row r="61" spans="1:5" x14ac:dyDescent="0.25">
      <c r="A61">
        <v>2323050.36753086</v>
      </c>
      <c r="B61">
        <v>24</v>
      </c>
      <c r="C61">
        <f t="shared" si="0"/>
        <v>1440</v>
      </c>
      <c r="D61">
        <v>105</v>
      </c>
      <c r="E61">
        <f t="shared" si="1"/>
        <v>2520</v>
      </c>
    </row>
    <row r="62" spans="1:5" x14ac:dyDescent="0.25">
      <c r="A62">
        <v>2704861.3334567901</v>
      </c>
      <c r="B62">
        <v>48</v>
      </c>
      <c r="C62">
        <f t="shared" si="0"/>
        <v>2880</v>
      </c>
      <c r="D62">
        <v>105</v>
      </c>
      <c r="E62">
        <f t="shared" si="1"/>
        <v>5040</v>
      </c>
    </row>
    <row r="63" spans="1:5" x14ac:dyDescent="0.25">
      <c r="A63">
        <v>3181740.2667901199</v>
      </c>
      <c r="B63">
        <v>72</v>
      </c>
      <c r="C63">
        <f t="shared" si="0"/>
        <v>4320</v>
      </c>
      <c r="D63">
        <v>105</v>
      </c>
      <c r="E63">
        <f t="shared" si="1"/>
        <v>7560</v>
      </c>
    </row>
    <row r="64" spans="1:5" x14ac:dyDescent="0.25">
      <c r="A64">
        <v>3371820.8251239699</v>
      </c>
      <c r="B64">
        <v>96</v>
      </c>
      <c r="C64">
        <f t="shared" si="0"/>
        <v>5760</v>
      </c>
      <c r="D64">
        <v>105</v>
      </c>
      <c r="E64">
        <f t="shared" si="1"/>
        <v>10080</v>
      </c>
    </row>
    <row r="65" spans="1:5" x14ac:dyDescent="0.25">
      <c r="A65">
        <v>19715.774938271599</v>
      </c>
      <c r="B65">
        <v>0.5</v>
      </c>
      <c r="C65">
        <f t="shared" si="0"/>
        <v>30</v>
      </c>
      <c r="D65">
        <v>128</v>
      </c>
      <c r="E65">
        <f t="shared" si="1"/>
        <v>64</v>
      </c>
    </row>
    <row r="66" spans="1:5" x14ac:dyDescent="0.25">
      <c r="A66">
        <v>129258.483333333</v>
      </c>
      <c r="B66">
        <v>1</v>
      </c>
      <c r="C66">
        <f t="shared" si="0"/>
        <v>60</v>
      </c>
      <c r="D66">
        <v>128</v>
      </c>
      <c r="E66">
        <f t="shared" si="1"/>
        <v>128</v>
      </c>
    </row>
    <row r="67" spans="1:5" x14ac:dyDescent="0.25">
      <c r="A67">
        <v>819359.73777777795</v>
      </c>
      <c r="B67">
        <v>7.5</v>
      </c>
      <c r="C67">
        <f t="shared" ref="C67:C130" si="2">B67*60</f>
        <v>450</v>
      </c>
      <c r="D67">
        <v>128</v>
      </c>
      <c r="E67">
        <f t="shared" ref="E67:E130" si="3">B67*D67</f>
        <v>960</v>
      </c>
    </row>
    <row r="68" spans="1:5" x14ac:dyDescent="0.25">
      <c r="A68">
        <v>1417970.34135802</v>
      </c>
      <c r="B68">
        <v>16</v>
      </c>
      <c r="C68">
        <f t="shared" si="2"/>
        <v>960</v>
      </c>
      <c r="D68">
        <v>128</v>
      </c>
      <c r="E68">
        <f t="shared" si="3"/>
        <v>2048</v>
      </c>
    </row>
    <row r="69" spans="1:5" x14ac:dyDescent="0.25">
      <c r="A69">
        <v>1682434.19271605</v>
      </c>
      <c r="B69">
        <v>21</v>
      </c>
      <c r="C69">
        <f t="shared" si="2"/>
        <v>1260</v>
      </c>
      <c r="D69">
        <v>128</v>
      </c>
      <c r="E69">
        <f t="shared" si="3"/>
        <v>2688</v>
      </c>
    </row>
    <row r="70" spans="1:5" x14ac:dyDescent="0.25">
      <c r="A70">
        <v>2311534.31567901</v>
      </c>
      <c r="B70">
        <v>24</v>
      </c>
      <c r="C70">
        <f t="shared" si="2"/>
        <v>1440</v>
      </c>
      <c r="D70">
        <v>128</v>
      </c>
      <c r="E70">
        <f t="shared" si="3"/>
        <v>3072</v>
      </c>
    </row>
    <row r="71" spans="1:5" x14ac:dyDescent="0.25">
      <c r="A71">
        <v>2613922.76185185</v>
      </c>
      <c r="B71">
        <v>48</v>
      </c>
      <c r="C71">
        <f t="shared" si="2"/>
        <v>2880</v>
      </c>
      <c r="D71">
        <v>128</v>
      </c>
      <c r="E71">
        <f t="shared" si="3"/>
        <v>6144</v>
      </c>
    </row>
    <row r="72" spans="1:5" x14ac:dyDescent="0.25">
      <c r="A72">
        <v>3056900.1865432099</v>
      </c>
      <c r="B72">
        <v>72</v>
      </c>
      <c r="C72">
        <f t="shared" si="2"/>
        <v>4320</v>
      </c>
      <c r="D72">
        <v>128</v>
      </c>
      <c r="E72">
        <f t="shared" si="3"/>
        <v>9216</v>
      </c>
    </row>
    <row r="73" spans="1:5" x14ac:dyDescent="0.25">
      <c r="A73">
        <v>3181266.20867769</v>
      </c>
      <c r="B73">
        <v>96</v>
      </c>
      <c r="C73">
        <f t="shared" si="2"/>
        <v>5760</v>
      </c>
      <c r="D73">
        <v>128</v>
      </c>
      <c r="E73">
        <f t="shared" si="3"/>
        <v>12288</v>
      </c>
    </row>
    <row r="74" spans="1:5" x14ac:dyDescent="0.25">
      <c r="A74">
        <v>46727.210493827202</v>
      </c>
      <c r="B74">
        <v>0.5</v>
      </c>
      <c r="C74">
        <f t="shared" si="2"/>
        <v>30</v>
      </c>
      <c r="D74">
        <v>139</v>
      </c>
      <c r="E74">
        <f t="shared" si="3"/>
        <v>69.5</v>
      </c>
    </row>
    <row r="75" spans="1:5" x14ac:dyDescent="0.25">
      <c r="A75">
        <v>179002.86839506199</v>
      </c>
      <c r="B75">
        <v>1</v>
      </c>
      <c r="C75">
        <f t="shared" si="2"/>
        <v>60</v>
      </c>
      <c r="D75">
        <v>139</v>
      </c>
      <c r="E75">
        <f t="shared" si="3"/>
        <v>139</v>
      </c>
    </row>
    <row r="76" spans="1:5" x14ac:dyDescent="0.25">
      <c r="A76">
        <v>1051666.3688888899</v>
      </c>
      <c r="B76">
        <v>7.5</v>
      </c>
      <c r="C76">
        <f t="shared" si="2"/>
        <v>450</v>
      </c>
      <c r="D76">
        <v>139</v>
      </c>
      <c r="E76">
        <f t="shared" si="3"/>
        <v>1042.5</v>
      </c>
    </row>
    <row r="77" spans="1:5" x14ac:dyDescent="0.25">
      <c r="A77">
        <v>1704448.37061728</v>
      </c>
      <c r="B77">
        <v>16</v>
      </c>
      <c r="C77">
        <f t="shared" si="2"/>
        <v>960</v>
      </c>
      <c r="D77">
        <v>139</v>
      </c>
      <c r="E77">
        <f t="shared" si="3"/>
        <v>2224</v>
      </c>
    </row>
    <row r="78" spans="1:5" x14ac:dyDescent="0.25">
      <c r="A78">
        <v>2000303.2325925899</v>
      </c>
      <c r="B78">
        <v>21</v>
      </c>
      <c r="C78">
        <f t="shared" si="2"/>
        <v>1260</v>
      </c>
      <c r="D78">
        <v>139</v>
      </c>
      <c r="E78">
        <f t="shared" si="3"/>
        <v>2919</v>
      </c>
    </row>
    <row r="79" spans="1:5" x14ac:dyDescent="0.25">
      <c r="A79">
        <v>2736023.94740741</v>
      </c>
      <c r="B79">
        <v>24</v>
      </c>
      <c r="C79">
        <f t="shared" si="2"/>
        <v>1440</v>
      </c>
      <c r="D79">
        <v>139</v>
      </c>
      <c r="E79">
        <f t="shared" si="3"/>
        <v>3336</v>
      </c>
    </row>
    <row r="80" spans="1:5" x14ac:dyDescent="0.25">
      <c r="A80">
        <v>3160779.3261728399</v>
      </c>
      <c r="B80">
        <v>48</v>
      </c>
      <c r="C80">
        <f t="shared" si="2"/>
        <v>2880</v>
      </c>
      <c r="D80">
        <v>139</v>
      </c>
      <c r="E80">
        <f t="shared" si="3"/>
        <v>6672</v>
      </c>
    </row>
    <row r="81" spans="1:5" x14ac:dyDescent="0.25">
      <c r="A81">
        <v>3642344.15407407</v>
      </c>
      <c r="B81">
        <v>72</v>
      </c>
      <c r="C81">
        <f t="shared" si="2"/>
        <v>4320</v>
      </c>
      <c r="D81">
        <v>139</v>
      </c>
      <c r="E81">
        <f t="shared" si="3"/>
        <v>10008</v>
      </c>
    </row>
    <row r="82" spans="1:5" x14ac:dyDescent="0.25">
      <c r="A82">
        <v>4099300.09694215</v>
      </c>
      <c r="B82">
        <v>96</v>
      </c>
      <c r="C82">
        <f t="shared" si="2"/>
        <v>5760</v>
      </c>
      <c r="D82">
        <v>139</v>
      </c>
      <c r="E82">
        <f t="shared" si="3"/>
        <v>13344</v>
      </c>
    </row>
    <row r="83" spans="1:5" x14ac:dyDescent="0.25">
      <c r="A83">
        <v>23230.882962963002</v>
      </c>
      <c r="B83">
        <v>0.5</v>
      </c>
      <c r="C83">
        <f t="shared" si="2"/>
        <v>30</v>
      </c>
      <c r="D83">
        <v>143</v>
      </c>
      <c r="E83">
        <f t="shared" si="3"/>
        <v>71.5</v>
      </c>
    </row>
    <row r="84" spans="1:5" x14ac:dyDescent="0.25">
      <c r="A84">
        <v>140822.95172839501</v>
      </c>
      <c r="B84">
        <v>1</v>
      </c>
      <c r="C84">
        <f t="shared" si="2"/>
        <v>60</v>
      </c>
      <c r="D84">
        <v>143</v>
      </c>
      <c r="E84">
        <f t="shared" si="3"/>
        <v>143</v>
      </c>
    </row>
    <row r="85" spans="1:5" x14ac:dyDescent="0.25">
      <c r="A85">
        <v>919430.02876542998</v>
      </c>
      <c r="B85">
        <v>7.5</v>
      </c>
      <c r="C85">
        <f t="shared" si="2"/>
        <v>450</v>
      </c>
      <c r="D85">
        <v>143</v>
      </c>
      <c r="E85">
        <f t="shared" si="3"/>
        <v>1072.5</v>
      </c>
    </row>
    <row r="86" spans="1:5" x14ac:dyDescent="0.25">
      <c r="A86">
        <v>1773745.97888889</v>
      </c>
      <c r="B86">
        <v>16</v>
      </c>
      <c r="C86">
        <f t="shared" si="2"/>
        <v>960</v>
      </c>
      <c r="D86">
        <v>143</v>
      </c>
      <c r="E86">
        <f t="shared" si="3"/>
        <v>2288</v>
      </c>
    </row>
    <row r="87" spans="1:5" x14ac:dyDescent="0.25">
      <c r="A87">
        <v>2129572.4997530901</v>
      </c>
      <c r="B87">
        <v>21</v>
      </c>
      <c r="C87">
        <f t="shared" si="2"/>
        <v>1260</v>
      </c>
      <c r="D87">
        <v>143</v>
      </c>
      <c r="E87">
        <f t="shared" si="3"/>
        <v>3003</v>
      </c>
    </row>
    <row r="88" spans="1:5" x14ac:dyDescent="0.25">
      <c r="A88">
        <v>3011085.1990123498</v>
      </c>
      <c r="B88">
        <v>24</v>
      </c>
      <c r="C88">
        <f t="shared" si="2"/>
        <v>1440</v>
      </c>
      <c r="D88">
        <v>143</v>
      </c>
      <c r="E88">
        <f t="shared" si="3"/>
        <v>3432</v>
      </c>
    </row>
    <row r="89" spans="1:5" x14ac:dyDescent="0.25">
      <c r="A89">
        <v>3860536.7553086402</v>
      </c>
      <c r="B89">
        <v>48</v>
      </c>
      <c r="C89">
        <f t="shared" si="2"/>
        <v>2880</v>
      </c>
      <c r="D89">
        <v>143</v>
      </c>
      <c r="E89">
        <f t="shared" si="3"/>
        <v>6864</v>
      </c>
    </row>
    <row r="90" spans="1:5" x14ac:dyDescent="0.25">
      <c r="A90">
        <v>4512593.9844444403</v>
      </c>
      <c r="B90">
        <v>72</v>
      </c>
      <c r="C90">
        <f t="shared" si="2"/>
        <v>4320</v>
      </c>
      <c r="D90">
        <v>143</v>
      </c>
      <c r="E90">
        <f t="shared" si="3"/>
        <v>10296</v>
      </c>
    </row>
    <row r="91" spans="1:5" x14ac:dyDescent="0.25">
      <c r="A91">
        <v>54677.876419753098</v>
      </c>
      <c r="B91">
        <v>0.5</v>
      </c>
      <c r="C91">
        <f t="shared" si="2"/>
        <v>30</v>
      </c>
      <c r="D91">
        <v>183</v>
      </c>
      <c r="E91">
        <f t="shared" si="3"/>
        <v>91.5</v>
      </c>
    </row>
    <row r="92" spans="1:5" x14ac:dyDescent="0.25">
      <c r="A92">
        <v>235001.94160493801</v>
      </c>
      <c r="B92">
        <v>1</v>
      </c>
      <c r="C92">
        <f t="shared" si="2"/>
        <v>60</v>
      </c>
      <c r="D92">
        <v>183</v>
      </c>
      <c r="E92">
        <f t="shared" si="3"/>
        <v>183</v>
      </c>
    </row>
    <row r="93" spans="1:5" x14ac:dyDescent="0.25">
      <c r="A93">
        <v>1242195.0819753101</v>
      </c>
      <c r="B93">
        <v>7.5</v>
      </c>
      <c r="C93">
        <f t="shared" si="2"/>
        <v>450</v>
      </c>
      <c r="D93">
        <v>183</v>
      </c>
      <c r="E93">
        <f t="shared" si="3"/>
        <v>1372.5</v>
      </c>
    </row>
    <row r="94" spans="1:5" x14ac:dyDescent="0.25">
      <c r="A94">
        <v>1957949.28</v>
      </c>
      <c r="B94">
        <v>16</v>
      </c>
      <c r="C94">
        <f t="shared" si="2"/>
        <v>960</v>
      </c>
      <c r="D94">
        <v>183</v>
      </c>
      <c r="E94">
        <f t="shared" si="3"/>
        <v>2928</v>
      </c>
    </row>
    <row r="95" spans="1:5" x14ac:dyDescent="0.25">
      <c r="A95">
        <v>2209652.17518519</v>
      </c>
      <c r="B95">
        <v>21</v>
      </c>
      <c r="C95">
        <f t="shared" si="2"/>
        <v>1260</v>
      </c>
      <c r="D95">
        <v>183</v>
      </c>
      <c r="E95">
        <f t="shared" si="3"/>
        <v>3843</v>
      </c>
    </row>
    <row r="96" spans="1:5" x14ac:dyDescent="0.25">
      <c r="A96">
        <v>3087916.4840740701</v>
      </c>
      <c r="B96">
        <v>24</v>
      </c>
      <c r="C96">
        <f t="shared" si="2"/>
        <v>1440</v>
      </c>
      <c r="D96">
        <v>183</v>
      </c>
      <c r="E96">
        <f t="shared" si="3"/>
        <v>4392</v>
      </c>
    </row>
    <row r="97" spans="1:5" x14ac:dyDescent="0.25">
      <c r="A97">
        <v>3544847.72925926</v>
      </c>
      <c r="B97">
        <v>48</v>
      </c>
      <c r="C97">
        <f t="shared" si="2"/>
        <v>2880</v>
      </c>
      <c r="D97">
        <v>183</v>
      </c>
      <c r="E97">
        <f t="shared" si="3"/>
        <v>8784</v>
      </c>
    </row>
    <row r="98" spans="1:5" x14ac:dyDescent="0.25">
      <c r="A98">
        <v>4164918.5838271598</v>
      </c>
      <c r="B98">
        <v>72</v>
      </c>
      <c r="C98">
        <f t="shared" si="2"/>
        <v>4320</v>
      </c>
      <c r="D98">
        <v>183</v>
      </c>
      <c r="E98">
        <f t="shared" si="3"/>
        <v>13176</v>
      </c>
    </row>
    <row r="99" spans="1:5" x14ac:dyDescent="0.25">
      <c r="A99">
        <v>4511889.1476859497</v>
      </c>
      <c r="B99">
        <v>96</v>
      </c>
      <c r="C99">
        <f t="shared" si="2"/>
        <v>5760</v>
      </c>
      <c r="D99">
        <v>183</v>
      </c>
      <c r="E99">
        <f t="shared" si="3"/>
        <v>17568</v>
      </c>
    </row>
    <row r="100" spans="1:5" x14ac:dyDescent="0.25">
      <c r="A100">
        <v>42658.024938271599</v>
      </c>
      <c r="B100">
        <v>0.5</v>
      </c>
      <c r="C100">
        <f t="shared" si="2"/>
        <v>30</v>
      </c>
      <c r="D100">
        <v>192</v>
      </c>
      <c r="E100">
        <f t="shared" si="3"/>
        <v>96</v>
      </c>
    </row>
    <row r="101" spans="1:5" x14ac:dyDescent="0.25">
      <c r="A101">
        <v>180865.93543209901</v>
      </c>
      <c r="B101">
        <v>1</v>
      </c>
      <c r="C101">
        <f t="shared" si="2"/>
        <v>60</v>
      </c>
      <c r="D101">
        <v>192</v>
      </c>
      <c r="E101">
        <f t="shared" si="3"/>
        <v>192</v>
      </c>
    </row>
    <row r="102" spans="1:5" x14ac:dyDescent="0.25">
      <c r="A102">
        <v>1096497.7298765399</v>
      </c>
      <c r="B102">
        <v>7.5</v>
      </c>
      <c r="C102">
        <f t="shared" si="2"/>
        <v>450</v>
      </c>
      <c r="D102">
        <v>192</v>
      </c>
      <c r="E102">
        <f t="shared" si="3"/>
        <v>1440</v>
      </c>
    </row>
    <row r="103" spans="1:5" x14ac:dyDescent="0.25">
      <c r="A103">
        <v>1799783.4208642</v>
      </c>
      <c r="B103">
        <v>16</v>
      </c>
      <c r="C103">
        <f t="shared" si="2"/>
        <v>960</v>
      </c>
      <c r="D103">
        <v>192</v>
      </c>
      <c r="E103">
        <f t="shared" si="3"/>
        <v>3072</v>
      </c>
    </row>
    <row r="104" spans="1:5" x14ac:dyDescent="0.25">
      <c r="A104">
        <v>2105947.8781481502</v>
      </c>
      <c r="B104">
        <v>21</v>
      </c>
      <c r="C104">
        <f t="shared" si="2"/>
        <v>1260</v>
      </c>
      <c r="D104">
        <v>192</v>
      </c>
      <c r="E104">
        <f t="shared" si="3"/>
        <v>4032</v>
      </c>
    </row>
    <row r="105" spans="1:5" x14ac:dyDescent="0.25">
      <c r="A105">
        <v>2868013.0286419801</v>
      </c>
      <c r="B105">
        <v>24</v>
      </c>
      <c r="C105">
        <f t="shared" si="2"/>
        <v>1440</v>
      </c>
      <c r="D105">
        <v>192</v>
      </c>
      <c r="E105">
        <f t="shared" si="3"/>
        <v>4608</v>
      </c>
    </row>
    <row r="106" spans="1:5" x14ac:dyDescent="0.25">
      <c r="A106">
        <v>3386411.84938272</v>
      </c>
      <c r="B106">
        <v>48</v>
      </c>
      <c r="C106">
        <f t="shared" si="2"/>
        <v>2880</v>
      </c>
      <c r="D106">
        <v>192</v>
      </c>
      <c r="E106">
        <f t="shared" si="3"/>
        <v>9216</v>
      </c>
    </row>
    <row r="107" spans="1:5" x14ac:dyDescent="0.25">
      <c r="A107">
        <v>3961842.7493827199</v>
      </c>
      <c r="B107">
        <v>72</v>
      </c>
      <c r="C107">
        <f t="shared" si="2"/>
        <v>4320</v>
      </c>
      <c r="D107">
        <v>192</v>
      </c>
      <c r="E107">
        <f t="shared" si="3"/>
        <v>13824</v>
      </c>
    </row>
    <row r="108" spans="1:5" x14ac:dyDescent="0.25">
      <c r="A108">
        <v>4348545.4537190096</v>
      </c>
      <c r="B108">
        <v>96</v>
      </c>
      <c r="C108">
        <f t="shared" si="2"/>
        <v>5760</v>
      </c>
      <c r="D108">
        <v>192</v>
      </c>
      <c r="E108">
        <f t="shared" si="3"/>
        <v>18432</v>
      </c>
    </row>
    <row r="109" spans="1:5" x14ac:dyDescent="0.25">
      <c r="A109">
        <v>28199.887654320999</v>
      </c>
      <c r="B109">
        <v>0.5</v>
      </c>
      <c r="C109">
        <f t="shared" si="2"/>
        <v>30</v>
      </c>
      <c r="D109">
        <v>194</v>
      </c>
      <c r="E109">
        <f t="shared" si="3"/>
        <v>97</v>
      </c>
    </row>
    <row r="110" spans="1:5" x14ac:dyDescent="0.25">
      <c r="A110">
        <v>146412.84901234601</v>
      </c>
      <c r="B110">
        <v>1</v>
      </c>
      <c r="C110">
        <f t="shared" si="2"/>
        <v>60</v>
      </c>
      <c r="D110">
        <v>194</v>
      </c>
      <c r="E110">
        <f t="shared" si="3"/>
        <v>194</v>
      </c>
    </row>
    <row r="111" spans="1:5" x14ac:dyDescent="0.25">
      <c r="A111">
        <v>923258.54765432002</v>
      </c>
      <c r="B111">
        <v>7.5</v>
      </c>
      <c r="C111">
        <f t="shared" si="2"/>
        <v>450</v>
      </c>
      <c r="D111">
        <v>194</v>
      </c>
      <c r="E111">
        <f t="shared" si="3"/>
        <v>1455</v>
      </c>
    </row>
    <row r="112" spans="1:5" x14ac:dyDescent="0.25">
      <c r="A112">
        <v>1586448.9533333301</v>
      </c>
      <c r="B112">
        <v>16</v>
      </c>
      <c r="C112">
        <f t="shared" si="2"/>
        <v>960</v>
      </c>
      <c r="D112">
        <v>194</v>
      </c>
      <c r="E112">
        <f t="shared" si="3"/>
        <v>3104</v>
      </c>
    </row>
    <row r="113" spans="1:5" x14ac:dyDescent="0.25">
      <c r="A113">
        <v>1921036.4572839499</v>
      </c>
      <c r="B113">
        <v>21</v>
      </c>
      <c r="C113">
        <f t="shared" si="2"/>
        <v>1260</v>
      </c>
      <c r="D113">
        <v>194</v>
      </c>
      <c r="E113">
        <f t="shared" si="3"/>
        <v>4074</v>
      </c>
    </row>
    <row r="114" spans="1:5" x14ac:dyDescent="0.25">
      <c r="A114">
        <v>2711504.0264197499</v>
      </c>
      <c r="B114">
        <v>24</v>
      </c>
      <c r="C114">
        <f t="shared" si="2"/>
        <v>1440</v>
      </c>
      <c r="D114">
        <v>194</v>
      </c>
      <c r="E114">
        <f t="shared" si="3"/>
        <v>4656</v>
      </c>
    </row>
    <row r="115" spans="1:5" x14ac:dyDescent="0.25">
      <c r="A115">
        <v>3104981.9445679002</v>
      </c>
      <c r="B115">
        <v>48</v>
      </c>
      <c r="C115">
        <f t="shared" si="2"/>
        <v>2880</v>
      </c>
      <c r="D115">
        <v>194</v>
      </c>
      <c r="E115">
        <f t="shared" si="3"/>
        <v>9312</v>
      </c>
    </row>
    <row r="116" spans="1:5" x14ac:dyDescent="0.25">
      <c r="A116">
        <v>3706532.70851852</v>
      </c>
      <c r="B116">
        <v>72</v>
      </c>
      <c r="C116">
        <f t="shared" si="2"/>
        <v>4320</v>
      </c>
      <c r="D116">
        <v>194</v>
      </c>
      <c r="E116">
        <f t="shared" si="3"/>
        <v>13968</v>
      </c>
    </row>
    <row r="117" spans="1:5" x14ac:dyDescent="0.25">
      <c r="A117">
        <v>4054760.0095867799</v>
      </c>
      <c r="B117">
        <v>96</v>
      </c>
      <c r="C117">
        <f t="shared" si="2"/>
        <v>5760</v>
      </c>
      <c r="D117">
        <v>194</v>
      </c>
      <c r="E117">
        <f t="shared" si="3"/>
        <v>18624</v>
      </c>
    </row>
    <row r="118" spans="1:5" x14ac:dyDescent="0.25">
      <c r="A118">
        <v>82063.507037036994</v>
      </c>
      <c r="B118">
        <v>0.5</v>
      </c>
      <c r="C118">
        <f t="shared" si="2"/>
        <v>30</v>
      </c>
      <c r="D118">
        <v>206</v>
      </c>
      <c r="E118">
        <f t="shared" si="3"/>
        <v>103</v>
      </c>
    </row>
    <row r="119" spans="1:5" x14ac:dyDescent="0.25">
      <c r="A119">
        <v>344604.501728395</v>
      </c>
      <c r="B119">
        <v>1</v>
      </c>
      <c r="C119">
        <f t="shared" si="2"/>
        <v>60</v>
      </c>
      <c r="D119">
        <v>206</v>
      </c>
      <c r="E119">
        <f t="shared" si="3"/>
        <v>206</v>
      </c>
    </row>
    <row r="120" spans="1:5" x14ac:dyDescent="0.25">
      <c r="A120">
        <v>1571531.23617284</v>
      </c>
      <c r="B120">
        <v>7.5</v>
      </c>
      <c r="C120">
        <f t="shared" si="2"/>
        <v>450</v>
      </c>
      <c r="D120">
        <v>206</v>
      </c>
      <c r="E120">
        <f t="shared" si="3"/>
        <v>1545</v>
      </c>
    </row>
    <row r="121" spans="1:5" x14ac:dyDescent="0.25">
      <c r="A121">
        <v>2438119.6227160501</v>
      </c>
      <c r="B121">
        <v>16</v>
      </c>
      <c r="C121">
        <f t="shared" si="2"/>
        <v>960</v>
      </c>
      <c r="D121">
        <v>206</v>
      </c>
      <c r="E121">
        <f t="shared" si="3"/>
        <v>3296</v>
      </c>
    </row>
    <row r="122" spans="1:5" x14ac:dyDescent="0.25">
      <c r="A122">
        <v>2792486.0791357998</v>
      </c>
      <c r="B122">
        <v>21</v>
      </c>
      <c r="C122">
        <f t="shared" si="2"/>
        <v>1260</v>
      </c>
      <c r="D122">
        <v>206</v>
      </c>
      <c r="E122">
        <f t="shared" si="3"/>
        <v>4326</v>
      </c>
    </row>
    <row r="123" spans="1:5" x14ac:dyDescent="0.25">
      <c r="A123">
        <v>3596991.6560493801</v>
      </c>
      <c r="B123">
        <v>24</v>
      </c>
      <c r="C123">
        <f t="shared" si="2"/>
        <v>1440</v>
      </c>
      <c r="D123">
        <v>206</v>
      </c>
      <c r="E123">
        <f t="shared" si="3"/>
        <v>4944</v>
      </c>
    </row>
    <row r="124" spans="1:5" x14ac:dyDescent="0.25">
      <c r="A124">
        <v>4337679.3224691404</v>
      </c>
      <c r="B124">
        <v>48</v>
      </c>
      <c r="C124">
        <f t="shared" si="2"/>
        <v>2880</v>
      </c>
      <c r="D124">
        <v>206</v>
      </c>
      <c r="E124">
        <f t="shared" si="3"/>
        <v>9888</v>
      </c>
    </row>
    <row r="125" spans="1:5" x14ac:dyDescent="0.25">
      <c r="A125">
        <v>5116322.8772839503</v>
      </c>
      <c r="B125">
        <v>72</v>
      </c>
      <c r="C125">
        <f t="shared" si="2"/>
        <v>4320</v>
      </c>
      <c r="D125">
        <v>206</v>
      </c>
      <c r="E125">
        <f t="shared" si="3"/>
        <v>14832</v>
      </c>
    </row>
    <row r="126" spans="1:5" x14ac:dyDescent="0.25">
      <c r="A126">
        <v>5607574.4604132194</v>
      </c>
      <c r="B126">
        <v>96</v>
      </c>
      <c r="C126">
        <f t="shared" si="2"/>
        <v>5760</v>
      </c>
      <c r="D126">
        <v>206</v>
      </c>
      <c r="E126">
        <f t="shared" si="3"/>
        <v>19776</v>
      </c>
    </row>
    <row r="127" spans="1:5" x14ac:dyDescent="0.25">
      <c r="A127">
        <v>44445.459382715999</v>
      </c>
      <c r="B127">
        <v>0.5</v>
      </c>
      <c r="C127">
        <f t="shared" si="2"/>
        <v>30</v>
      </c>
      <c r="D127">
        <v>224</v>
      </c>
      <c r="E127">
        <f t="shared" si="3"/>
        <v>112</v>
      </c>
    </row>
    <row r="128" spans="1:5" x14ac:dyDescent="0.25">
      <c r="A128">
        <v>196424.445185185</v>
      </c>
      <c r="B128">
        <v>1</v>
      </c>
      <c r="C128">
        <f t="shared" si="2"/>
        <v>60</v>
      </c>
      <c r="D128">
        <v>224</v>
      </c>
      <c r="E128">
        <f t="shared" si="3"/>
        <v>224</v>
      </c>
    </row>
    <row r="129" spans="1:5" x14ac:dyDescent="0.25">
      <c r="A129">
        <v>1186229.6316049399</v>
      </c>
      <c r="B129">
        <v>7.5</v>
      </c>
      <c r="C129">
        <f t="shared" si="2"/>
        <v>450</v>
      </c>
      <c r="D129">
        <v>224</v>
      </c>
      <c r="E129">
        <f t="shared" si="3"/>
        <v>1680</v>
      </c>
    </row>
    <row r="130" spans="1:5" x14ac:dyDescent="0.25">
      <c r="A130">
        <v>1941238.7646913601</v>
      </c>
      <c r="B130">
        <v>16</v>
      </c>
      <c r="C130">
        <f t="shared" si="2"/>
        <v>960</v>
      </c>
      <c r="D130">
        <v>224</v>
      </c>
      <c r="E130">
        <f t="shared" si="3"/>
        <v>3584</v>
      </c>
    </row>
    <row r="131" spans="1:5" x14ac:dyDescent="0.25">
      <c r="A131">
        <v>2270964.5851851902</v>
      </c>
      <c r="B131">
        <v>21</v>
      </c>
      <c r="C131">
        <f t="shared" ref="C131:C194" si="4">B131*60</f>
        <v>1260</v>
      </c>
      <c r="D131">
        <v>224</v>
      </c>
      <c r="E131">
        <f t="shared" ref="E131:E194" si="5">B131*D131</f>
        <v>4704</v>
      </c>
    </row>
    <row r="132" spans="1:5" x14ac:dyDescent="0.25">
      <c r="A132">
        <v>3102432.7402469101</v>
      </c>
      <c r="B132">
        <v>24</v>
      </c>
      <c r="C132">
        <f t="shared" si="4"/>
        <v>1440</v>
      </c>
      <c r="D132">
        <v>224</v>
      </c>
      <c r="E132">
        <f t="shared" si="5"/>
        <v>5376</v>
      </c>
    </row>
    <row r="133" spans="1:5" x14ac:dyDescent="0.25">
      <c r="A133">
        <v>3680079.9396296302</v>
      </c>
      <c r="B133">
        <v>48</v>
      </c>
      <c r="C133">
        <f t="shared" si="4"/>
        <v>2880</v>
      </c>
      <c r="D133">
        <v>224</v>
      </c>
      <c r="E133">
        <f t="shared" si="5"/>
        <v>10752</v>
      </c>
    </row>
    <row r="134" spans="1:5" x14ac:dyDescent="0.25">
      <c r="A134">
        <v>4341586.0496296296</v>
      </c>
      <c r="B134">
        <v>72</v>
      </c>
      <c r="C134">
        <f t="shared" si="4"/>
        <v>4320</v>
      </c>
      <c r="D134">
        <v>224</v>
      </c>
      <c r="E134">
        <f t="shared" si="5"/>
        <v>16128</v>
      </c>
    </row>
    <row r="135" spans="1:5" x14ac:dyDescent="0.25">
      <c r="A135">
        <v>4945791.0251239697</v>
      </c>
      <c r="B135">
        <v>96</v>
      </c>
      <c r="C135">
        <f t="shared" si="4"/>
        <v>5760</v>
      </c>
      <c r="D135">
        <v>224</v>
      </c>
      <c r="E135">
        <f t="shared" si="5"/>
        <v>21504</v>
      </c>
    </row>
    <row r="136" spans="1:5" x14ac:dyDescent="0.25">
      <c r="A136">
        <v>62927.576913580197</v>
      </c>
      <c r="B136">
        <v>0.5</v>
      </c>
      <c r="C136">
        <f t="shared" si="4"/>
        <v>30</v>
      </c>
      <c r="D136">
        <v>242</v>
      </c>
      <c r="E136">
        <f t="shared" si="5"/>
        <v>121</v>
      </c>
    </row>
    <row r="137" spans="1:5" x14ac:dyDescent="0.25">
      <c r="A137">
        <v>255878.05172839499</v>
      </c>
      <c r="B137">
        <v>1</v>
      </c>
      <c r="C137">
        <f t="shared" si="4"/>
        <v>60</v>
      </c>
      <c r="D137">
        <v>242</v>
      </c>
      <c r="E137">
        <f t="shared" si="5"/>
        <v>242</v>
      </c>
    </row>
    <row r="138" spans="1:5" x14ac:dyDescent="0.25">
      <c r="A138">
        <v>1342977.54839506</v>
      </c>
      <c r="B138">
        <v>7.5</v>
      </c>
      <c r="C138">
        <f t="shared" si="4"/>
        <v>450</v>
      </c>
      <c r="D138">
        <v>242</v>
      </c>
      <c r="E138">
        <f t="shared" si="5"/>
        <v>1815</v>
      </c>
    </row>
    <row r="139" spans="1:5" x14ac:dyDescent="0.25">
      <c r="A139">
        <v>2096812.6058024699</v>
      </c>
      <c r="B139">
        <v>16</v>
      </c>
      <c r="C139">
        <f t="shared" si="4"/>
        <v>960</v>
      </c>
      <c r="D139">
        <v>242</v>
      </c>
      <c r="E139">
        <f t="shared" si="5"/>
        <v>3872</v>
      </c>
    </row>
    <row r="140" spans="1:5" x14ac:dyDescent="0.25">
      <c r="A140">
        <v>2469328.7953086402</v>
      </c>
      <c r="B140">
        <v>21</v>
      </c>
      <c r="C140">
        <f t="shared" si="4"/>
        <v>1260</v>
      </c>
      <c r="D140">
        <v>242</v>
      </c>
      <c r="E140">
        <f t="shared" si="5"/>
        <v>5082</v>
      </c>
    </row>
    <row r="141" spans="1:5" x14ac:dyDescent="0.25">
      <c r="A141">
        <v>3337855.2490123501</v>
      </c>
      <c r="B141">
        <v>24</v>
      </c>
      <c r="C141">
        <f t="shared" si="4"/>
        <v>1440</v>
      </c>
      <c r="D141">
        <v>242</v>
      </c>
      <c r="E141">
        <f t="shared" si="5"/>
        <v>5808</v>
      </c>
    </row>
    <row r="142" spans="1:5" x14ac:dyDescent="0.25">
      <c r="A142">
        <v>3886517.9665432102</v>
      </c>
      <c r="B142">
        <v>48</v>
      </c>
      <c r="C142">
        <f t="shared" si="4"/>
        <v>2880</v>
      </c>
      <c r="D142">
        <v>242</v>
      </c>
      <c r="E142">
        <f t="shared" si="5"/>
        <v>11616</v>
      </c>
    </row>
    <row r="143" spans="1:5" x14ac:dyDescent="0.25">
      <c r="A143">
        <v>4469989.2395061702</v>
      </c>
      <c r="B143">
        <v>72</v>
      </c>
      <c r="C143">
        <f t="shared" si="4"/>
        <v>4320</v>
      </c>
      <c r="D143">
        <v>242</v>
      </c>
      <c r="E143">
        <f t="shared" si="5"/>
        <v>17424</v>
      </c>
    </row>
    <row r="144" spans="1:5" x14ac:dyDescent="0.25">
      <c r="A144">
        <v>5044102.1777686002</v>
      </c>
      <c r="B144">
        <v>96</v>
      </c>
      <c r="C144">
        <f t="shared" si="4"/>
        <v>5760</v>
      </c>
      <c r="D144">
        <v>242</v>
      </c>
      <c r="E144">
        <f t="shared" si="5"/>
        <v>23232</v>
      </c>
    </row>
    <row r="145" spans="1:5" x14ac:dyDescent="0.25">
      <c r="A145">
        <v>62496.377160493787</v>
      </c>
      <c r="B145">
        <v>0.5</v>
      </c>
      <c r="C145">
        <f t="shared" si="4"/>
        <v>30</v>
      </c>
      <c r="D145">
        <v>253</v>
      </c>
      <c r="E145">
        <f t="shared" si="5"/>
        <v>126.5</v>
      </c>
    </row>
    <row r="146" spans="1:5" x14ac:dyDescent="0.25">
      <c r="A146">
        <v>270140.98679012299</v>
      </c>
      <c r="B146">
        <v>1</v>
      </c>
      <c r="C146">
        <f t="shared" si="4"/>
        <v>60</v>
      </c>
      <c r="D146">
        <v>253</v>
      </c>
      <c r="E146">
        <f t="shared" si="5"/>
        <v>253</v>
      </c>
    </row>
    <row r="147" spans="1:5" x14ac:dyDescent="0.25">
      <c r="A147">
        <v>1594845.5090123501</v>
      </c>
      <c r="B147">
        <v>7.5</v>
      </c>
      <c r="C147">
        <f t="shared" si="4"/>
        <v>450</v>
      </c>
      <c r="D147">
        <v>253</v>
      </c>
      <c r="E147">
        <f t="shared" si="5"/>
        <v>1897.5</v>
      </c>
    </row>
    <row r="148" spans="1:5" x14ac:dyDescent="0.25">
      <c r="A148">
        <v>2587375.0086419699</v>
      </c>
      <c r="B148">
        <v>16</v>
      </c>
      <c r="C148">
        <f t="shared" si="4"/>
        <v>960</v>
      </c>
      <c r="D148">
        <v>253</v>
      </c>
      <c r="E148">
        <f t="shared" si="5"/>
        <v>4048</v>
      </c>
    </row>
    <row r="149" spans="1:5" x14ac:dyDescent="0.25">
      <c r="A149">
        <v>3057404.2253086399</v>
      </c>
      <c r="B149">
        <v>21</v>
      </c>
      <c r="C149">
        <f t="shared" si="4"/>
        <v>1260</v>
      </c>
      <c r="D149">
        <v>253</v>
      </c>
      <c r="E149">
        <f t="shared" si="5"/>
        <v>5313</v>
      </c>
    </row>
    <row r="150" spans="1:5" x14ac:dyDescent="0.25">
      <c r="A150">
        <v>4055349.7390123499</v>
      </c>
      <c r="B150">
        <v>24</v>
      </c>
      <c r="C150">
        <f t="shared" si="4"/>
        <v>1440</v>
      </c>
      <c r="D150">
        <v>253</v>
      </c>
      <c r="E150">
        <f t="shared" si="5"/>
        <v>6072</v>
      </c>
    </row>
    <row r="151" spans="1:5" x14ac:dyDescent="0.25">
      <c r="A151">
        <v>4827226.89716049</v>
      </c>
      <c r="B151">
        <v>48</v>
      </c>
      <c r="C151">
        <f t="shared" si="4"/>
        <v>2880</v>
      </c>
      <c r="D151">
        <v>253</v>
      </c>
      <c r="E151">
        <f t="shared" si="5"/>
        <v>12144</v>
      </c>
    </row>
    <row r="152" spans="1:5" x14ac:dyDescent="0.25">
      <c r="A152">
        <v>5805583.0681481501</v>
      </c>
      <c r="B152">
        <v>72</v>
      </c>
      <c r="C152">
        <f t="shared" si="4"/>
        <v>4320</v>
      </c>
      <c r="D152">
        <v>253</v>
      </c>
      <c r="E152">
        <f t="shared" si="5"/>
        <v>18216</v>
      </c>
    </row>
    <row r="153" spans="1:5" x14ac:dyDescent="0.25">
      <c r="A153">
        <v>6359612.4564462807</v>
      </c>
      <c r="B153">
        <v>96</v>
      </c>
      <c r="C153">
        <f t="shared" si="4"/>
        <v>5760</v>
      </c>
      <c r="D153">
        <v>253</v>
      </c>
      <c r="E153">
        <f t="shared" si="5"/>
        <v>24288</v>
      </c>
    </row>
    <row r="154" spans="1:5" x14ac:dyDescent="0.25">
      <c r="A154">
        <v>83395.948641975294</v>
      </c>
      <c r="B154">
        <v>0.5</v>
      </c>
      <c r="C154">
        <f t="shared" si="4"/>
        <v>30</v>
      </c>
      <c r="D154">
        <v>279</v>
      </c>
      <c r="E154">
        <f t="shared" si="5"/>
        <v>139.5</v>
      </c>
    </row>
    <row r="155" spans="1:5" x14ac:dyDescent="0.25">
      <c r="A155">
        <v>329946.42481481499</v>
      </c>
      <c r="B155">
        <v>1</v>
      </c>
      <c r="C155">
        <f t="shared" si="4"/>
        <v>60</v>
      </c>
      <c r="D155">
        <v>279</v>
      </c>
      <c r="E155">
        <f t="shared" si="5"/>
        <v>279</v>
      </c>
    </row>
    <row r="156" spans="1:5" x14ac:dyDescent="0.25">
      <c r="A156">
        <v>1681789.4593827201</v>
      </c>
      <c r="B156">
        <v>7.5</v>
      </c>
      <c r="C156">
        <f t="shared" si="4"/>
        <v>450</v>
      </c>
      <c r="D156">
        <v>279</v>
      </c>
      <c r="E156">
        <f t="shared" si="5"/>
        <v>2092.5</v>
      </c>
    </row>
    <row r="157" spans="1:5" x14ac:dyDescent="0.25">
      <c r="A157">
        <v>2596674.1665432099</v>
      </c>
      <c r="B157">
        <v>16</v>
      </c>
      <c r="C157">
        <f t="shared" si="4"/>
        <v>960</v>
      </c>
      <c r="D157">
        <v>279</v>
      </c>
      <c r="E157">
        <f t="shared" si="5"/>
        <v>4464</v>
      </c>
    </row>
    <row r="158" spans="1:5" x14ac:dyDescent="0.25">
      <c r="A158">
        <v>3029357.2493827199</v>
      </c>
      <c r="B158">
        <v>21</v>
      </c>
      <c r="C158">
        <f t="shared" si="4"/>
        <v>1260</v>
      </c>
      <c r="D158">
        <v>279</v>
      </c>
      <c r="E158">
        <f t="shared" si="5"/>
        <v>5859</v>
      </c>
    </row>
    <row r="159" spans="1:5" x14ac:dyDescent="0.25">
      <c r="A159">
        <v>4070340.5691358</v>
      </c>
      <c r="B159">
        <v>24</v>
      </c>
      <c r="C159">
        <f t="shared" si="4"/>
        <v>1440</v>
      </c>
      <c r="D159">
        <v>279</v>
      </c>
      <c r="E159">
        <f t="shared" si="5"/>
        <v>6696</v>
      </c>
    </row>
    <row r="160" spans="1:5" x14ac:dyDescent="0.25">
      <c r="A160">
        <v>4718214.5358024696</v>
      </c>
      <c r="B160">
        <v>48</v>
      </c>
      <c r="C160">
        <f t="shared" si="4"/>
        <v>2880</v>
      </c>
      <c r="D160">
        <v>279</v>
      </c>
      <c r="E160">
        <f t="shared" si="5"/>
        <v>13392</v>
      </c>
    </row>
    <row r="161" spans="1:5" x14ac:dyDescent="0.25">
      <c r="A161">
        <v>5652111.9518518504</v>
      </c>
      <c r="B161">
        <v>72</v>
      </c>
      <c r="C161">
        <f t="shared" si="4"/>
        <v>4320</v>
      </c>
      <c r="D161">
        <v>279</v>
      </c>
      <c r="E161">
        <f t="shared" si="5"/>
        <v>20088</v>
      </c>
    </row>
    <row r="162" spans="1:5" x14ac:dyDescent="0.25">
      <c r="A162">
        <v>6154182.8306611609</v>
      </c>
      <c r="B162">
        <v>96</v>
      </c>
      <c r="C162">
        <f t="shared" si="4"/>
        <v>5760</v>
      </c>
      <c r="D162">
        <v>279</v>
      </c>
      <c r="E162">
        <f t="shared" si="5"/>
        <v>26784</v>
      </c>
    </row>
    <row r="163" spans="1:5" x14ac:dyDescent="0.25">
      <c r="A163">
        <v>65315.768271604902</v>
      </c>
      <c r="B163">
        <v>0.5</v>
      </c>
      <c r="C163">
        <f t="shared" si="4"/>
        <v>30</v>
      </c>
      <c r="D163">
        <v>282</v>
      </c>
      <c r="E163">
        <f t="shared" si="5"/>
        <v>141</v>
      </c>
    </row>
    <row r="164" spans="1:5" x14ac:dyDescent="0.25">
      <c r="A164">
        <v>346201.11851851799</v>
      </c>
      <c r="B164">
        <v>1</v>
      </c>
      <c r="C164">
        <f t="shared" si="4"/>
        <v>60</v>
      </c>
      <c r="D164">
        <v>282</v>
      </c>
      <c r="E164">
        <f t="shared" si="5"/>
        <v>282</v>
      </c>
    </row>
    <row r="165" spans="1:5" x14ac:dyDescent="0.25">
      <c r="A165">
        <v>2159311.2516049398</v>
      </c>
      <c r="B165">
        <v>7.5</v>
      </c>
      <c r="C165">
        <f t="shared" si="4"/>
        <v>450</v>
      </c>
      <c r="D165">
        <v>282</v>
      </c>
      <c r="E165">
        <f t="shared" si="5"/>
        <v>2115</v>
      </c>
    </row>
    <row r="166" spans="1:5" x14ac:dyDescent="0.25">
      <c r="A166">
        <v>3660468.30679012</v>
      </c>
      <c r="B166">
        <v>16</v>
      </c>
      <c r="C166">
        <f t="shared" si="4"/>
        <v>960</v>
      </c>
      <c r="D166">
        <v>282</v>
      </c>
      <c r="E166">
        <f t="shared" si="5"/>
        <v>4512</v>
      </c>
    </row>
    <row r="167" spans="1:5" x14ac:dyDescent="0.25">
      <c r="A167">
        <v>4287006.0506172804</v>
      </c>
      <c r="B167">
        <v>21</v>
      </c>
      <c r="C167">
        <f t="shared" si="4"/>
        <v>1260</v>
      </c>
      <c r="D167">
        <v>282</v>
      </c>
      <c r="E167">
        <f t="shared" si="5"/>
        <v>5922</v>
      </c>
    </row>
    <row r="168" spans="1:5" x14ac:dyDescent="0.25">
      <c r="A168">
        <v>5856223.09938272</v>
      </c>
      <c r="B168">
        <v>24</v>
      </c>
      <c r="C168">
        <f t="shared" si="4"/>
        <v>1440</v>
      </c>
      <c r="D168">
        <v>282</v>
      </c>
      <c r="E168">
        <f t="shared" si="5"/>
        <v>6768</v>
      </c>
    </row>
    <row r="169" spans="1:5" x14ac:dyDescent="0.25">
      <c r="A169">
        <v>6766331.0922222193</v>
      </c>
      <c r="B169">
        <v>48</v>
      </c>
      <c r="C169">
        <f t="shared" si="4"/>
        <v>2880</v>
      </c>
      <c r="D169">
        <v>282</v>
      </c>
      <c r="E169">
        <f t="shared" si="5"/>
        <v>13536</v>
      </c>
    </row>
    <row r="170" spans="1:5" x14ac:dyDescent="0.25">
      <c r="A170">
        <v>8556857.3665431999</v>
      </c>
      <c r="B170">
        <v>72</v>
      </c>
      <c r="C170">
        <f t="shared" si="4"/>
        <v>4320</v>
      </c>
      <c r="D170">
        <v>282</v>
      </c>
      <c r="E170">
        <f t="shared" si="5"/>
        <v>20304</v>
      </c>
    </row>
    <row r="171" spans="1:5" x14ac:dyDescent="0.25">
      <c r="A171">
        <v>9188386.6837189998</v>
      </c>
      <c r="B171">
        <v>96</v>
      </c>
      <c r="C171">
        <f t="shared" si="4"/>
        <v>5760</v>
      </c>
      <c r="D171">
        <v>282</v>
      </c>
      <c r="E171">
        <f t="shared" si="5"/>
        <v>27072</v>
      </c>
    </row>
    <row r="172" spans="1:5" x14ac:dyDescent="0.25">
      <c r="A172">
        <v>61872.060864197498</v>
      </c>
      <c r="B172">
        <v>0.5</v>
      </c>
      <c r="C172">
        <f t="shared" si="4"/>
        <v>30</v>
      </c>
      <c r="D172">
        <v>287</v>
      </c>
      <c r="E172">
        <f t="shared" si="5"/>
        <v>143.5</v>
      </c>
    </row>
    <row r="173" spans="1:5" x14ac:dyDescent="0.25">
      <c r="A173">
        <v>384991.58283950598</v>
      </c>
      <c r="B173">
        <v>1</v>
      </c>
      <c r="C173">
        <f t="shared" si="4"/>
        <v>60</v>
      </c>
      <c r="D173">
        <v>287</v>
      </c>
      <c r="E173">
        <f t="shared" si="5"/>
        <v>287</v>
      </c>
    </row>
    <row r="174" spans="1:5" x14ac:dyDescent="0.25">
      <c r="A174">
        <v>2333896.52691358</v>
      </c>
      <c r="B174">
        <v>7.5</v>
      </c>
      <c r="C174">
        <f t="shared" si="4"/>
        <v>450</v>
      </c>
      <c r="D174">
        <v>287</v>
      </c>
      <c r="E174">
        <f t="shared" si="5"/>
        <v>2152.5</v>
      </c>
    </row>
    <row r="175" spans="1:5" x14ac:dyDescent="0.25">
      <c r="A175">
        <v>4084648.3123456798</v>
      </c>
      <c r="B175">
        <v>16</v>
      </c>
      <c r="C175">
        <f t="shared" si="4"/>
        <v>960</v>
      </c>
      <c r="D175">
        <v>287</v>
      </c>
      <c r="E175">
        <f t="shared" si="5"/>
        <v>4592</v>
      </c>
    </row>
    <row r="176" spans="1:5" x14ac:dyDescent="0.25">
      <c r="A176">
        <v>4947475.3762963004</v>
      </c>
      <c r="B176">
        <v>21</v>
      </c>
      <c r="C176">
        <f t="shared" si="4"/>
        <v>1260</v>
      </c>
      <c r="D176">
        <v>287</v>
      </c>
      <c r="E176">
        <f t="shared" si="5"/>
        <v>6027</v>
      </c>
    </row>
    <row r="177" spans="1:5" x14ac:dyDescent="0.25">
      <c r="A177">
        <v>6303998.5364197502</v>
      </c>
      <c r="B177">
        <v>24</v>
      </c>
      <c r="C177">
        <f t="shared" si="4"/>
        <v>1440</v>
      </c>
      <c r="D177">
        <v>287</v>
      </c>
      <c r="E177">
        <f t="shared" si="5"/>
        <v>6888</v>
      </c>
    </row>
    <row r="178" spans="1:5" x14ac:dyDescent="0.25">
      <c r="A178">
        <v>8131970.6341974996</v>
      </c>
      <c r="B178">
        <v>48</v>
      </c>
      <c r="C178">
        <f t="shared" si="4"/>
        <v>2880</v>
      </c>
      <c r="D178">
        <v>287</v>
      </c>
      <c r="E178">
        <f t="shared" si="5"/>
        <v>13776</v>
      </c>
    </row>
    <row r="179" spans="1:5" x14ac:dyDescent="0.25">
      <c r="A179">
        <v>9550947.8709877003</v>
      </c>
      <c r="B179">
        <v>72</v>
      </c>
      <c r="C179">
        <f t="shared" si="4"/>
        <v>4320</v>
      </c>
      <c r="D179">
        <v>287</v>
      </c>
      <c r="E179">
        <f t="shared" si="5"/>
        <v>20664</v>
      </c>
    </row>
    <row r="180" spans="1:5" x14ac:dyDescent="0.25">
      <c r="A180">
        <v>10339673.758181799</v>
      </c>
      <c r="B180">
        <v>96</v>
      </c>
      <c r="C180">
        <f t="shared" si="4"/>
        <v>5760</v>
      </c>
      <c r="D180">
        <v>287</v>
      </c>
      <c r="E180">
        <f t="shared" si="5"/>
        <v>27552</v>
      </c>
    </row>
    <row r="181" spans="1:5" x14ac:dyDescent="0.25">
      <c r="A181">
        <v>65298.382716049397</v>
      </c>
      <c r="B181">
        <v>0.5</v>
      </c>
      <c r="C181">
        <f t="shared" si="4"/>
        <v>30</v>
      </c>
      <c r="D181">
        <v>288</v>
      </c>
      <c r="E181">
        <f t="shared" si="5"/>
        <v>144</v>
      </c>
    </row>
    <row r="182" spans="1:5" x14ac:dyDescent="0.25">
      <c r="A182">
        <v>318886.26481481502</v>
      </c>
      <c r="B182">
        <v>1</v>
      </c>
      <c r="C182">
        <f t="shared" si="4"/>
        <v>60</v>
      </c>
      <c r="D182">
        <v>288</v>
      </c>
      <c r="E182">
        <f t="shared" si="5"/>
        <v>288</v>
      </c>
    </row>
    <row r="183" spans="1:5" x14ac:dyDescent="0.25">
      <c r="A183">
        <v>1766100.39938272</v>
      </c>
      <c r="B183">
        <v>7.5</v>
      </c>
      <c r="C183">
        <f t="shared" si="4"/>
        <v>450</v>
      </c>
      <c r="D183">
        <v>288</v>
      </c>
      <c r="E183">
        <f t="shared" si="5"/>
        <v>2160</v>
      </c>
    </row>
    <row r="184" spans="1:5" x14ac:dyDescent="0.25">
      <c r="A184">
        <v>2774397.2759259301</v>
      </c>
      <c r="B184">
        <v>16</v>
      </c>
      <c r="C184">
        <f t="shared" si="4"/>
        <v>960</v>
      </c>
      <c r="D184">
        <v>288</v>
      </c>
      <c r="E184">
        <f t="shared" si="5"/>
        <v>4608</v>
      </c>
    </row>
    <row r="185" spans="1:5" x14ac:dyDescent="0.25">
      <c r="A185">
        <v>3227858.14209877</v>
      </c>
      <c r="B185">
        <v>21</v>
      </c>
      <c r="C185">
        <f t="shared" si="4"/>
        <v>1260</v>
      </c>
      <c r="D185">
        <v>288</v>
      </c>
      <c r="E185">
        <f t="shared" si="5"/>
        <v>6048</v>
      </c>
    </row>
    <row r="186" spans="1:5" x14ac:dyDescent="0.25">
      <c r="A186">
        <v>4278982.6802469101</v>
      </c>
      <c r="B186">
        <v>24</v>
      </c>
      <c r="C186">
        <f t="shared" si="4"/>
        <v>1440</v>
      </c>
      <c r="D186">
        <v>288</v>
      </c>
      <c r="E186">
        <f t="shared" si="5"/>
        <v>6912</v>
      </c>
    </row>
    <row r="187" spans="1:5" x14ac:dyDescent="0.25">
      <c r="A187">
        <v>5174771.3932098802</v>
      </c>
      <c r="B187">
        <v>48</v>
      </c>
      <c r="C187">
        <f t="shared" si="4"/>
        <v>2880</v>
      </c>
      <c r="D187">
        <v>288</v>
      </c>
      <c r="E187">
        <f t="shared" si="5"/>
        <v>13824</v>
      </c>
    </row>
    <row r="188" spans="1:5" x14ac:dyDescent="0.25">
      <c r="A188">
        <v>6021513.8416049406</v>
      </c>
      <c r="B188">
        <v>72</v>
      </c>
      <c r="C188">
        <f t="shared" si="4"/>
        <v>4320</v>
      </c>
      <c r="D188">
        <v>288</v>
      </c>
      <c r="E188">
        <f t="shared" si="5"/>
        <v>20736</v>
      </c>
    </row>
    <row r="189" spans="1:5" x14ac:dyDescent="0.25">
      <c r="A189">
        <v>6818695.2528926004</v>
      </c>
      <c r="B189">
        <v>96</v>
      </c>
      <c r="C189">
        <f t="shared" si="4"/>
        <v>5760</v>
      </c>
      <c r="D189">
        <v>288</v>
      </c>
      <c r="E189">
        <f t="shared" si="5"/>
        <v>27648</v>
      </c>
    </row>
    <row r="190" spans="1:5" x14ac:dyDescent="0.25">
      <c r="A190">
        <v>95731.506296295993</v>
      </c>
      <c r="B190">
        <v>0.5</v>
      </c>
      <c r="C190">
        <f t="shared" si="4"/>
        <v>30</v>
      </c>
      <c r="D190">
        <v>303</v>
      </c>
      <c r="E190">
        <f t="shared" si="5"/>
        <v>151.5</v>
      </c>
    </row>
    <row r="191" spans="1:5" x14ac:dyDescent="0.25">
      <c r="A191">
        <v>382182.13617283897</v>
      </c>
      <c r="B191">
        <v>1</v>
      </c>
      <c r="C191">
        <f t="shared" si="4"/>
        <v>60</v>
      </c>
      <c r="D191">
        <v>303</v>
      </c>
      <c r="E191">
        <f t="shared" si="5"/>
        <v>303</v>
      </c>
    </row>
    <row r="192" spans="1:5" x14ac:dyDescent="0.25">
      <c r="A192">
        <v>1860039.1207407401</v>
      </c>
      <c r="B192">
        <v>7.5</v>
      </c>
      <c r="C192">
        <f t="shared" si="4"/>
        <v>450</v>
      </c>
      <c r="D192">
        <v>303</v>
      </c>
      <c r="E192">
        <f t="shared" si="5"/>
        <v>2272.5</v>
      </c>
    </row>
    <row r="193" spans="1:5" x14ac:dyDescent="0.25">
      <c r="A193">
        <v>2835640.8439506199</v>
      </c>
      <c r="B193">
        <v>16</v>
      </c>
      <c r="C193">
        <f t="shared" si="4"/>
        <v>960</v>
      </c>
      <c r="D193">
        <v>303</v>
      </c>
      <c r="E193">
        <f t="shared" si="5"/>
        <v>4848</v>
      </c>
    </row>
    <row r="194" spans="1:5" x14ac:dyDescent="0.25">
      <c r="A194">
        <v>3424787.76</v>
      </c>
      <c r="B194">
        <v>21</v>
      </c>
      <c r="C194">
        <f t="shared" si="4"/>
        <v>1260</v>
      </c>
      <c r="D194">
        <v>303</v>
      </c>
      <c r="E194">
        <f t="shared" si="5"/>
        <v>6363</v>
      </c>
    </row>
    <row r="195" spans="1:5" x14ac:dyDescent="0.25">
      <c r="A195">
        <v>4449188.3738271603</v>
      </c>
      <c r="B195">
        <v>24</v>
      </c>
      <c r="C195">
        <f t="shared" ref="C195:C234" si="6">B195*60</f>
        <v>1440</v>
      </c>
      <c r="D195">
        <v>303</v>
      </c>
      <c r="E195">
        <f t="shared" ref="E195:E234" si="7">B195*D195</f>
        <v>7272</v>
      </c>
    </row>
    <row r="196" spans="1:5" x14ac:dyDescent="0.25">
      <c r="A196">
        <v>5292010.39716049</v>
      </c>
      <c r="B196">
        <v>48</v>
      </c>
      <c r="C196">
        <f t="shared" si="6"/>
        <v>2880</v>
      </c>
      <c r="D196">
        <v>303</v>
      </c>
      <c r="E196">
        <f t="shared" si="7"/>
        <v>14544</v>
      </c>
    </row>
    <row r="197" spans="1:5" x14ac:dyDescent="0.25">
      <c r="A197">
        <v>6232156.2722222209</v>
      </c>
      <c r="B197">
        <v>72</v>
      </c>
      <c r="C197">
        <f t="shared" si="6"/>
        <v>4320</v>
      </c>
      <c r="D197">
        <v>303</v>
      </c>
      <c r="E197">
        <f t="shared" si="7"/>
        <v>21816</v>
      </c>
    </row>
    <row r="198" spans="1:5" x14ac:dyDescent="0.25">
      <c r="A198">
        <v>6870102.3510743994</v>
      </c>
      <c r="B198">
        <v>96</v>
      </c>
      <c r="C198">
        <f t="shared" si="6"/>
        <v>5760</v>
      </c>
      <c r="D198">
        <v>303</v>
      </c>
      <c r="E198">
        <f t="shared" si="7"/>
        <v>29088</v>
      </c>
    </row>
    <row r="199" spans="1:5" x14ac:dyDescent="0.25">
      <c r="A199">
        <v>77722.1767901235</v>
      </c>
      <c r="B199">
        <v>0.5</v>
      </c>
      <c r="C199">
        <f t="shared" si="6"/>
        <v>30</v>
      </c>
      <c r="D199">
        <v>367</v>
      </c>
      <c r="E199">
        <f t="shared" si="7"/>
        <v>183.5</v>
      </c>
    </row>
    <row r="200" spans="1:5" x14ac:dyDescent="0.25">
      <c r="A200">
        <v>307379.053209876</v>
      </c>
      <c r="B200">
        <v>1</v>
      </c>
      <c r="C200">
        <f t="shared" si="6"/>
        <v>60</v>
      </c>
      <c r="D200">
        <v>367</v>
      </c>
      <c r="E200">
        <f t="shared" si="7"/>
        <v>367</v>
      </c>
    </row>
    <row r="201" spans="1:5" x14ac:dyDescent="0.25">
      <c r="A201">
        <v>1465341.23419753</v>
      </c>
      <c r="B201">
        <v>7.5</v>
      </c>
      <c r="C201">
        <f t="shared" si="6"/>
        <v>450</v>
      </c>
      <c r="D201">
        <v>367</v>
      </c>
      <c r="E201">
        <f t="shared" si="7"/>
        <v>2752.5</v>
      </c>
    </row>
    <row r="202" spans="1:5" x14ac:dyDescent="0.25">
      <c r="A202">
        <v>2272854.9333333299</v>
      </c>
      <c r="B202">
        <v>16</v>
      </c>
      <c r="C202">
        <f t="shared" si="6"/>
        <v>960</v>
      </c>
      <c r="D202">
        <v>367</v>
      </c>
      <c r="E202">
        <f t="shared" si="7"/>
        <v>5872</v>
      </c>
    </row>
    <row r="203" spans="1:5" x14ac:dyDescent="0.25">
      <c r="A203">
        <v>2612074.6412345702</v>
      </c>
      <c r="B203">
        <v>21</v>
      </c>
      <c r="C203">
        <f t="shared" si="6"/>
        <v>1260</v>
      </c>
      <c r="D203">
        <v>367</v>
      </c>
      <c r="E203">
        <f t="shared" si="7"/>
        <v>7707</v>
      </c>
    </row>
    <row r="204" spans="1:5" x14ac:dyDescent="0.25">
      <c r="A204">
        <v>3512553.3028395101</v>
      </c>
      <c r="B204">
        <v>24</v>
      </c>
      <c r="C204">
        <f t="shared" si="6"/>
        <v>1440</v>
      </c>
      <c r="D204">
        <v>367</v>
      </c>
      <c r="E204">
        <f t="shared" si="7"/>
        <v>8808</v>
      </c>
    </row>
    <row r="205" spans="1:5" x14ac:dyDescent="0.25">
      <c r="A205">
        <v>4141383.5044444399</v>
      </c>
      <c r="B205">
        <v>48</v>
      </c>
      <c r="C205">
        <f t="shared" si="6"/>
        <v>2880</v>
      </c>
      <c r="D205">
        <v>367</v>
      </c>
      <c r="E205">
        <f t="shared" si="7"/>
        <v>17616</v>
      </c>
    </row>
    <row r="206" spans="1:5" x14ac:dyDescent="0.25">
      <c r="A206">
        <v>4891817.15814815</v>
      </c>
      <c r="B206">
        <v>72</v>
      </c>
      <c r="C206">
        <f t="shared" si="6"/>
        <v>4320</v>
      </c>
      <c r="D206">
        <v>367</v>
      </c>
      <c r="E206">
        <f t="shared" si="7"/>
        <v>26424</v>
      </c>
    </row>
    <row r="207" spans="1:5" x14ac:dyDescent="0.25">
      <c r="A207">
        <v>5391171.6560330596</v>
      </c>
      <c r="B207">
        <v>96</v>
      </c>
      <c r="C207">
        <f t="shared" si="6"/>
        <v>5760</v>
      </c>
      <c r="D207">
        <v>367</v>
      </c>
      <c r="E207">
        <f t="shared" si="7"/>
        <v>35232</v>
      </c>
    </row>
    <row r="208" spans="1:5" x14ac:dyDescent="0.25">
      <c r="A208">
        <v>281614.74395061698</v>
      </c>
      <c r="B208">
        <v>0.5</v>
      </c>
      <c r="C208">
        <f t="shared" si="6"/>
        <v>30</v>
      </c>
      <c r="D208">
        <v>812</v>
      </c>
      <c r="E208">
        <f t="shared" si="7"/>
        <v>406</v>
      </c>
    </row>
    <row r="209" spans="1:5" x14ac:dyDescent="0.25">
      <c r="A209">
        <v>1052241.27271605</v>
      </c>
      <c r="B209">
        <v>1</v>
      </c>
      <c r="C209">
        <f t="shared" si="6"/>
        <v>60</v>
      </c>
      <c r="D209">
        <v>812</v>
      </c>
      <c r="E209">
        <f t="shared" si="7"/>
        <v>812</v>
      </c>
    </row>
    <row r="210" spans="1:5" x14ac:dyDescent="0.25">
      <c r="A210">
        <v>4648415.1735802498</v>
      </c>
      <c r="B210">
        <v>7.5</v>
      </c>
      <c r="C210">
        <f t="shared" si="6"/>
        <v>450</v>
      </c>
      <c r="D210">
        <v>812</v>
      </c>
      <c r="E210">
        <f t="shared" si="7"/>
        <v>6090</v>
      </c>
    </row>
    <row r="211" spans="1:5" x14ac:dyDescent="0.25">
      <c r="A211">
        <v>7540957.2938271593</v>
      </c>
      <c r="B211">
        <v>16</v>
      </c>
      <c r="C211">
        <f t="shared" si="6"/>
        <v>960</v>
      </c>
      <c r="D211">
        <v>812</v>
      </c>
      <c r="E211">
        <f t="shared" si="7"/>
        <v>12992</v>
      </c>
    </row>
    <row r="212" spans="1:5" x14ac:dyDescent="0.25">
      <c r="A212">
        <v>9048568.5950617008</v>
      </c>
      <c r="B212">
        <v>21</v>
      </c>
      <c r="C212">
        <f t="shared" si="6"/>
        <v>1260</v>
      </c>
      <c r="D212">
        <v>812</v>
      </c>
      <c r="E212">
        <f t="shared" si="7"/>
        <v>17052</v>
      </c>
    </row>
    <row r="213" spans="1:5" x14ac:dyDescent="0.25">
      <c r="A213">
        <v>11492017.603580199</v>
      </c>
      <c r="B213">
        <v>24</v>
      </c>
      <c r="C213">
        <f t="shared" si="6"/>
        <v>1440</v>
      </c>
      <c r="D213">
        <v>812</v>
      </c>
      <c r="E213">
        <f t="shared" si="7"/>
        <v>19488</v>
      </c>
    </row>
    <row r="214" spans="1:5" x14ac:dyDescent="0.25">
      <c r="A214">
        <v>14213401.380370401</v>
      </c>
      <c r="B214">
        <v>48</v>
      </c>
      <c r="C214">
        <f t="shared" si="6"/>
        <v>2880</v>
      </c>
      <c r="D214">
        <v>812</v>
      </c>
      <c r="E214">
        <f t="shared" si="7"/>
        <v>38976</v>
      </c>
    </row>
    <row r="215" spans="1:5" x14ac:dyDescent="0.25">
      <c r="A215">
        <v>16940516.659753099</v>
      </c>
      <c r="B215">
        <v>72</v>
      </c>
      <c r="C215">
        <f t="shared" si="6"/>
        <v>4320</v>
      </c>
      <c r="D215">
        <v>812</v>
      </c>
      <c r="E215">
        <f t="shared" si="7"/>
        <v>58464</v>
      </c>
    </row>
    <row r="216" spans="1:5" x14ac:dyDescent="0.25">
      <c r="A216">
        <v>19156838.026776899</v>
      </c>
      <c r="B216">
        <v>96</v>
      </c>
      <c r="C216">
        <f t="shared" si="6"/>
        <v>5760</v>
      </c>
      <c r="D216">
        <v>812</v>
      </c>
      <c r="E216">
        <f t="shared" si="7"/>
        <v>77952</v>
      </c>
    </row>
    <row r="217" spans="1:5" x14ac:dyDescent="0.25">
      <c r="A217">
        <v>421159.29358024697</v>
      </c>
      <c r="B217">
        <v>0.5</v>
      </c>
      <c r="C217">
        <f t="shared" si="6"/>
        <v>30</v>
      </c>
      <c r="D217">
        <v>1083</v>
      </c>
      <c r="E217">
        <f t="shared" si="7"/>
        <v>541.5</v>
      </c>
    </row>
    <row r="218" spans="1:5" x14ac:dyDescent="0.25">
      <c r="A218">
        <v>1535439.9276543199</v>
      </c>
      <c r="B218">
        <v>1</v>
      </c>
      <c r="C218">
        <f t="shared" si="6"/>
        <v>60</v>
      </c>
      <c r="D218">
        <v>1083</v>
      </c>
      <c r="E218">
        <f t="shared" si="7"/>
        <v>1083</v>
      </c>
    </row>
    <row r="219" spans="1:5" x14ac:dyDescent="0.25">
      <c r="A219">
        <v>5699327.5969135799</v>
      </c>
      <c r="B219">
        <v>7.5</v>
      </c>
      <c r="C219">
        <f t="shared" si="6"/>
        <v>450</v>
      </c>
      <c r="D219">
        <v>1083</v>
      </c>
      <c r="E219">
        <f t="shared" si="7"/>
        <v>8122.5</v>
      </c>
    </row>
    <row r="220" spans="1:5" x14ac:dyDescent="0.25">
      <c r="A220">
        <v>9050189.5206173006</v>
      </c>
      <c r="B220">
        <v>16</v>
      </c>
      <c r="C220">
        <f t="shared" si="6"/>
        <v>960</v>
      </c>
      <c r="D220">
        <v>1083</v>
      </c>
      <c r="E220">
        <f t="shared" si="7"/>
        <v>17328</v>
      </c>
    </row>
    <row r="221" spans="1:5" x14ac:dyDescent="0.25">
      <c r="A221">
        <v>10539226.6883951</v>
      </c>
      <c r="B221">
        <v>21</v>
      </c>
      <c r="C221">
        <f t="shared" si="6"/>
        <v>1260</v>
      </c>
      <c r="D221">
        <v>1083</v>
      </c>
      <c r="E221">
        <f t="shared" si="7"/>
        <v>22743</v>
      </c>
    </row>
    <row r="222" spans="1:5" x14ac:dyDescent="0.25">
      <c r="A222">
        <v>14402423.549629601</v>
      </c>
      <c r="B222">
        <v>24</v>
      </c>
      <c r="C222">
        <f t="shared" si="6"/>
        <v>1440</v>
      </c>
      <c r="D222">
        <v>1083</v>
      </c>
      <c r="E222">
        <f t="shared" si="7"/>
        <v>25992</v>
      </c>
    </row>
    <row r="223" spans="1:5" x14ac:dyDescent="0.25">
      <c r="A223">
        <v>17912828.270987701</v>
      </c>
      <c r="B223">
        <v>48</v>
      </c>
      <c r="C223">
        <f t="shared" si="6"/>
        <v>2880</v>
      </c>
      <c r="D223">
        <v>1083</v>
      </c>
      <c r="E223">
        <f t="shared" si="7"/>
        <v>51984</v>
      </c>
    </row>
    <row r="224" spans="1:5" x14ac:dyDescent="0.25">
      <c r="A224">
        <v>21819540.749012299</v>
      </c>
      <c r="B224">
        <v>72</v>
      </c>
      <c r="C224">
        <f t="shared" si="6"/>
        <v>4320</v>
      </c>
      <c r="D224">
        <v>1083</v>
      </c>
      <c r="E224">
        <f t="shared" si="7"/>
        <v>77976</v>
      </c>
    </row>
    <row r="225" spans="1:5" x14ac:dyDescent="0.25">
      <c r="A225">
        <v>25605491.803636398</v>
      </c>
      <c r="B225">
        <v>96</v>
      </c>
      <c r="C225">
        <f t="shared" si="6"/>
        <v>5760</v>
      </c>
      <c r="D225">
        <v>1083</v>
      </c>
      <c r="E225">
        <f t="shared" si="7"/>
        <v>103968</v>
      </c>
    </row>
    <row r="226" spans="1:5" x14ac:dyDescent="0.25">
      <c r="A226">
        <v>369432.78456790099</v>
      </c>
      <c r="B226">
        <v>0.5</v>
      </c>
      <c r="C226">
        <f t="shared" si="6"/>
        <v>30</v>
      </c>
      <c r="D226">
        <v>1410</v>
      </c>
      <c r="E226">
        <f t="shared" si="7"/>
        <v>705</v>
      </c>
    </row>
    <row r="227" spans="1:5" x14ac:dyDescent="0.25">
      <c r="A227">
        <v>1572239.1041975301</v>
      </c>
      <c r="B227">
        <v>1</v>
      </c>
      <c r="C227">
        <f t="shared" si="6"/>
        <v>60</v>
      </c>
      <c r="D227">
        <v>1410</v>
      </c>
      <c r="E227">
        <f t="shared" si="7"/>
        <v>1410</v>
      </c>
    </row>
    <row r="228" spans="1:5" x14ac:dyDescent="0.25">
      <c r="A228">
        <v>6275857.7003703704</v>
      </c>
      <c r="B228">
        <v>7.5</v>
      </c>
      <c r="C228">
        <f t="shared" si="6"/>
        <v>450</v>
      </c>
      <c r="D228">
        <v>1410</v>
      </c>
      <c r="E228">
        <f t="shared" si="7"/>
        <v>10575</v>
      </c>
    </row>
    <row r="229" spans="1:5" x14ac:dyDescent="0.25">
      <c r="A229">
        <v>9628022.5119752996</v>
      </c>
      <c r="B229">
        <v>16</v>
      </c>
      <c r="C229">
        <f t="shared" si="6"/>
        <v>960</v>
      </c>
      <c r="D229">
        <v>1410</v>
      </c>
      <c r="E229">
        <f t="shared" si="7"/>
        <v>22560</v>
      </c>
    </row>
    <row r="230" spans="1:5" x14ac:dyDescent="0.25">
      <c r="A230">
        <v>11256313.319382699</v>
      </c>
      <c r="B230">
        <v>21</v>
      </c>
      <c r="C230">
        <f t="shared" si="6"/>
        <v>1260</v>
      </c>
      <c r="D230">
        <v>1410</v>
      </c>
      <c r="E230">
        <f t="shared" si="7"/>
        <v>29610</v>
      </c>
    </row>
    <row r="231" spans="1:5" x14ac:dyDescent="0.25">
      <c r="A231">
        <v>15103284.9119753</v>
      </c>
      <c r="B231">
        <v>24</v>
      </c>
      <c r="C231">
        <f t="shared" si="6"/>
        <v>1440</v>
      </c>
      <c r="D231">
        <v>1410</v>
      </c>
      <c r="E231">
        <f t="shared" si="7"/>
        <v>33840</v>
      </c>
    </row>
    <row r="232" spans="1:5" x14ac:dyDescent="0.25">
      <c r="A232">
        <v>18079249.9348148</v>
      </c>
      <c r="B232">
        <v>48</v>
      </c>
      <c r="C232">
        <f t="shared" si="6"/>
        <v>2880</v>
      </c>
      <c r="D232">
        <v>1410</v>
      </c>
      <c r="E232">
        <f t="shared" si="7"/>
        <v>67680</v>
      </c>
    </row>
    <row r="233" spans="1:5" x14ac:dyDescent="0.25">
      <c r="A233">
        <v>21744086.548765399</v>
      </c>
      <c r="B233">
        <v>72</v>
      </c>
      <c r="C233">
        <f t="shared" si="6"/>
        <v>4320</v>
      </c>
      <c r="D233">
        <v>1410</v>
      </c>
      <c r="E233">
        <f t="shared" si="7"/>
        <v>101520</v>
      </c>
    </row>
    <row r="234" spans="1:5" x14ac:dyDescent="0.25">
      <c r="A234">
        <v>25158912.475702502</v>
      </c>
      <c r="B234">
        <v>96</v>
      </c>
      <c r="C234">
        <f t="shared" si="6"/>
        <v>5760</v>
      </c>
      <c r="D234">
        <v>1410</v>
      </c>
      <c r="E234">
        <f t="shared" si="7"/>
        <v>135360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483A-6D52-4642-A65B-896926178D69}">
  <dimension ref="A1:N309"/>
  <sheetViews>
    <sheetView tabSelected="1" topLeftCell="M1" workbookViewId="0">
      <selection activeCell="V23" sqref="V23"/>
    </sheetView>
  </sheetViews>
  <sheetFormatPr defaultRowHeight="15" x14ac:dyDescent="0.25"/>
  <sheetData>
    <row r="1" spans="1:14" x14ac:dyDescent="0.25">
      <c r="A1" t="s">
        <v>26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28</v>
      </c>
      <c r="N1" t="s">
        <v>29</v>
      </c>
    </row>
    <row r="2" spans="1:14" x14ac:dyDescent="0.25">
      <c r="A2">
        <v>0.5</v>
      </c>
      <c r="B2">
        <v>7</v>
      </c>
      <c r="C2">
        <v>8700</v>
      </c>
      <c r="D2">
        <v>0.2175</v>
      </c>
      <c r="E2">
        <v>45.438001986661</v>
      </c>
      <c r="F2">
        <v>45.962839506172799</v>
      </c>
      <c r="G2">
        <v>3.8677312282561398</v>
      </c>
      <c r="H2">
        <v>50.595308641975301</v>
      </c>
      <c r="I2">
        <v>3953.1061728395098</v>
      </c>
      <c r="J2">
        <v>647.10617283950978</v>
      </c>
      <c r="K2">
        <v>2.5744549642382819</v>
      </c>
      <c r="N2">
        <f>I2/D2</f>
        <v>18175.200794664412</v>
      </c>
    </row>
    <row r="3" spans="1:14" x14ac:dyDescent="0.25">
      <c r="A3">
        <v>0.5</v>
      </c>
      <c r="B3">
        <v>15</v>
      </c>
      <c r="C3">
        <v>48800</v>
      </c>
      <c r="D3">
        <v>1.22</v>
      </c>
      <c r="E3">
        <v>213.563046195102</v>
      </c>
      <c r="F3">
        <v>94.329197530864207</v>
      </c>
      <c r="G3">
        <v>244.19815136947901</v>
      </c>
      <c r="H3">
        <v>915.54506172839501</v>
      </c>
      <c r="I3">
        <v>104218.76654321</v>
      </c>
      <c r="J3">
        <v>85674.766543210004</v>
      </c>
      <c r="K3">
        <v>322.9728044050147</v>
      </c>
      <c r="N3">
        <f t="shared" ref="N3:N66" si="0">I3/D3</f>
        <v>85425.218478040988</v>
      </c>
    </row>
    <row r="4" spans="1:14" x14ac:dyDescent="0.25">
      <c r="A4">
        <v>0.5</v>
      </c>
      <c r="B4">
        <v>16</v>
      </c>
      <c r="C4">
        <v>38800</v>
      </c>
      <c r="D4">
        <v>0.97</v>
      </c>
      <c r="E4">
        <v>120.08317901234599</v>
      </c>
      <c r="F4">
        <v>106.19098765432101</v>
      </c>
      <c r="G4">
        <v>61.880504486439101</v>
      </c>
      <c r="H4">
        <v>269.79419753086398</v>
      </c>
      <c r="I4">
        <v>46592.273456790099</v>
      </c>
      <c r="J4">
        <v>31848.273456790099</v>
      </c>
      <c r="K4">
        <v>124.26700542859859</v>
      </c>
      <c r="N4">
        <f t="shared" si="0"/>
        <v>48033.271604938251</v>
      </c>
    </row>
    <row r="5" spans="1:14" x14ac:dyDescent="0.25">
      <c r="A5">
        <v>0.5</v>
      </c>
      <c r="B5">
        <v>18</v>
      </c>
      <c r="C5">
        <v>20400</v>
      </c>
      <c r="D5">
        <v>0.51</v>
      </c>
      <c r="E5">
        <v>73.028487654320998</v>
      </c>
      <c r="F5">
        <v>67.592716049382702</v>
      </c>
      <c r="G5">
        <v>24.232883338748401</v>
      </c>
      <c r="H5">
        <v>120.257407407407</v>
      </c>
      <c r="I5">
        <v>14897.8114814815</v>
      </c>
      <c r="J5">
        <v>7145.8114814814999</v>
      </c>
      <c r="K5">
        <v>28.315022022573721</v>
      </c>
      <c r="N5">
        <f t="shared" si="0"/>
        <v>29211.395061728432</v>
      </c>
    </row>
    <row r="6" spans="1:14" x14ac:dyDescent="0.25">
      <c r="A6">
        <v>0.5</v>
      </c>
      <c r="B6">
        <v>22</v>
      </c>
      <c r="C6">
        <v>40500</v>
      </c>
      <c r="D6">
        <v>1.0125</v>
      </c>
      <c r="E6">
        <v>156.43067306813001</v>
      </c>
      <c r="F6">
        <v>90.602962962963005</v>
      </c>
      <c r="G6">
        <v>140.31997323392</v>
      </c>
      <c r="H6">
        <v>512.84259259259204</v>
      </c>
      <c r="I6">
        <v>63354.4225925926</v>
      </c>
      <c r="J6">
        <v>47964.4225925926</v>
      </c>
      <c r="K6">
        <v>185.25276428031</v>
      </c>
      <c r="N6">
        <f t="shared" si="0"/>
        <v>62572.269227251956</v>
      </c>
    </row>
    <row r="7" spans="1:14" x14ac:dyDescent="0.25">
      <c r="A7">
        <v>0.5</v>
      </c>
      <c r="B7">
        <v>26</v>
      </c>
      <c r="C7">
        <v>7400</v>
      </c>
      <c r="D7">
        <v>0.185</v>
      </c>
      <c r="E7">
        <v>51.7829596262929</v>
      </c>
      <c r="F7">
        <v>52.698086419753103</v>
      </c>
      <c r="G7">
        <v>6.4324526580735002</v>
      </c>
      <c r="H7">
        <v>59.893456790123402</v>
      </c>
      <c r="I7">
        <v>3831.9390123456801</v>
      </c>
      <c r="J7">
        <v>1019.93901234568</v>
      </c>
      <c r="K7">
        <v>4.056804432840635</v>
      </c>
      <c r="N7">
        <f t="shared" si="0"/>
        <v>20713.183850517191</v>
      </c>
    </row>
    <row r="8" spans="1:14" x14ac:dyDescent="0.25">
      <c r="A8">
        <v>0.5</v>
      </c>
      <c r="B8">
        <v>27</v>
      </c>
      <c r="C8">
        <v>28500</v>
      </c>
      <c r="D8">
        <v>0.71250000000000002</v>
      </c>
      <c r="E8">
        <v>149.80159064327501</v>
      </c>
      <c r="F8">
        <v>85.664691358024697</v>
      </c>
      <c r="G8">
        <v>120.35050036587801</v>
      </c>
      <c r="H8">
        <v>407.51111111111101</v>
      </c>
      <c r="I8">
        <v>42693.453333333302</v>
      </c>
      <c r="J8">
        <v>31863.453333333298</v>
      </c>
      <c r="K8">
        <v>124.3250479851357</v>
      </c>
      <c r="N8">
        <f t="shared" si="0"/>
        <v>59920.636257309896</v>
      </c>
    </row>
    <row r="9" spans="1:14" x14ac:dyDescent="0.25">
      <c r="A9">
        <v>0.5</v>
      </c>
      <c r="B9">
        <v>34</v>
      </c>
      <c r="C9">
        <v>25100</v>
      </c>
      <c r="D9">
        <v>0.62749999999999995</v>
      </c>
      <c r="E9">
        <v>139.16429295165</v>
      </c>
      <c r="F9">
        <v>92.549259259259301</v>
      </c>
      <c r="G9">
        <v>98.788657967686106</v>
      </c>
      <c r="H9">
        <v>340.066296296296</v>
      </c>
      <c r="I9">
        <v>34930.2375308642</v>
      </c>
      <c r="J9">
        <v>25392.2375308642</v>
      </c>
      <c r="K9">
        <v>99.478850279213844</v>
      </c>
      <c r="N9">
        <f t="shared" si="0"/>
        <v>55665.717180660082</v>
      </c>
    </row>
    <row r="10" spans="1:14" x14ac:dyDescent="0.25">
      <c r="A10">
        <v>1</v>
      </c>
      <c r="B10">
        <v>7</v>
      </c>
      <c r="C10">
        <v>10500</v>
      </c>
      <c r="D10">
        <v>0.26250000000000001</v>
      </c>
      <c r="E10">
        <v>181.89037742504399</v>
      </c>
      <c r="F10">
        <v>188.713333333333</v>
      </c>
      <c r="G10">
        <v>35.448439715954301</v>
      </c>
      <c r="H10">
        <v>233.05234567901201</v>
      </c>
      <c r="I10">
        <v>19098.489629629599</v>
      </c>
      <c r="J10">
        <v>6813.4896296295992</v>
      </c>
      <c r="K10">
        <v>5.7356649055117268</v>
      </c>
      <c r="N10">
        <f t="shared" si="0"/>
        <v>72756.150970017523</v>
      </c>
    </row>
    <row r="11" spans="1:14" x14ac:dyDescent="0.25">
      <c r="A11">
        <v>1</v>
      </c>
      <c r="B11">
        <v>15</v>
      </c>
      <c r="C11">
        <v>46800</v>
      </c>
      <c r="D11">
        <v>1.17</v>
      </c>
      <c r="E11">
        <v>865.72595204178504</v>
      </c>
      <c r="F11">
        <v>346.83228395061701</v>
      </c>
      <c r="G11">
        <v>1051.04411309387</v>
      </c>
      <c r="H11">
        <v>3766.7314814814799</v>
      </c>
      <c r="I11">
        <v>405159.74555555597</v>
      </c>
      <c r="J11">
        <v>350403.74555555597</v>
      </c>
      <c r="K11">
        <v>291.61922537048179</v>
      </c>
      <c r="N11">
        <f t="shared" si="0"/>
        <v>346290.38081671455</v>
      </c>
    </row>
    <row r="12" spans="1:14" x14ac:dyDescent="0.25">
      <c r="A12">
        <v>1</v>
      </c>
      <c r="B12">
        <v>16</v>
      </c>
      <c r="C12">
        <v>40500</v>
      </c>
      <c r="D12">
        <v>1.0125</v>
      </c>
      <c r="E12">
        <v>448.29525560128002</v>
      </c>
      <c r="F12">
        <v>377.04308641975302</v>
      </c>
      <c r="G12">
        <v>256.34481639933301</v>
      </c>
      <c r="H12">
        <v>1091.09827160494</v>
      </c>
      <c r="I12">
        <v>181559.57851851801</v>
      </c>
      <c r="J12">
        <v>134174.57851851801</v>
      </c>
      <c r="K12">
        <v>112.47343661646759</v>
      </c>
      <c r="N12">
        <f t="shared" si="0"/>
        <v>179318.10224051162</v>
      </c>
    </row>
    <row r="13" spans="1:14" x14ac:dyDescent="0.25">
      <c r="A13">
        <v>1</v>
      </c>
      <c r="B13">
        <v>18</v>
      </c>
      <c r="C13">
        <v>21400</v>
      </c>
      <c r="D13">
        <v>0.53500000000000003</v>
      </c>
      <c r="E13">
        <v>258.92782681435301</v>
      </c>
      <c r="F13">
        <v>235.414938271605</v>
      </c>
      <c r="G13">
        <v>102.05161067893999</v>
      </c>
      <c r="H13">
        <v>458.63320987654299</v>
      </c>
      <c r="I13">
        <v>55410.554938271598</v>
      </c>
      <c r="J13">
        <v>30372.554938271602</v>
      </c>
      <c r="K13">
        <v>25.547990628300379</v>
      </c>
      <c r="N13">
        <f t="shared" si="0"/>
        <v>103571.1307257413</v>
      </c>
    </row>
    <row r="14" spans="1:14" x14ac:dyDescent="0.25">
      <c r="A14">
        <v>1</v>
      </c>
      <c r="B14">
        <v>22</v>
      </c>
      <c r="C14">
        <v>41300</v>
      </c>
      <c r="D14">
        <v>1.0325</v>
      </c>
      <c r="E14">
        <v>769.86087794816603</v>
      </c>
      <c r="F14">
        <v>353.86580246913599</v>
      </c>
      <c r="G14">
        <v>832.54445078060098</v>
      </c>
      <c r="H14">
        <v>2923.7377777777801</v>
      </c>
      <c r="I14">
        <v>317952.542592593</v>
      </c>
      <c r="J14">
        <v>269631.542592593</v>
      </c>
      <c r="K14">
        <v>225.00430430128571</v>
      </c>
      <c r="N14">
        <f t="shared" si="0"/>
        <v>307944.35117926681</v>
      </c>
    </row>
    <row r="15" spans="1:14" x14ac:dyDescent="0.25">
      <c r="A15">
        <v>1</v>
      </c>
      <c r="B15">
        <v>26</v>
      </c>
      <c r="C15">
        <v>7900</v>
      </c>
      <c r="D15">
        <v>0.19750000000000001</v>
      </c>
      <c r="E15">
        <v>170.305968120019</v>
      </c>
      <c r="F15">
        <v>177.415802469136</v>
      </c>
      <c r="G15">
        <v>26.113897058042301</v>
      </c>
      <c r="H15">
        <v>203.74296296296299</v>
      </c>
      <c r="I15">
        <v>13454.1714814815</v>
      </c>
      <c r="J15">
        <v>4211.1714814815014</v>
      </c>
      <c r="K15">
        <v>3.5453123191356579</v>
      </c>
      <c r="N15">
        <f t="shared" si="0"/>
        <v>68122.387248007595</v>
      </c>
    </row>
    <row r="16" spans="1:14" x14ac:dyDescent="0.25">
      <c r="A16">
        <v>1</v>
      </c>
      <c r="B16">
        <v>28</v>
      </c>
      <c r="C16">
        <v>26200</v>
      </c>
      <c r="D16">
        <v>0.65500000000000003</v>
      </c>
      <c r="E16">
        <v>653.64610074451002</v>
      </c>
      <c r="F16">
        <v>398.965925925926</v>
      </c>
      <c r="G16">
        <v>559.50316205342403</v>
      </c>
      <c r="H16">
        <v>1808.0075308641999</v>
      </c>
      <c r="I16">
        <v>171255.27839506199</v>
      </c>
      <c r="J16">
        <v>140601.27839506199</v>
      </c>
      <c r="K16">
        <v>117.83551988375319</v>
      </c>
      <c r="N16">
        <f t="shared" si="0"/>
        <v>261458.44029780457</v>
      </c>
    </row>
    <row r="17" spans="1:14" x14ac:dyDescent="0.25">
      <c r="A17">
        <v>1</v>
      </c>
      <c r="B17">
        <v>34</v>
      </c>
      <c r="C17">
        <v>25300</v>
      </c>
      <c r="D17">
        <v>0.63249999999999995</v>
      </c>
      <c r="E17">
        <v>533.19281217976902</v>
      </c>
      <c r="F17">
        <v>370.818024691358</v>
      </c>
      <c r="G17">
        <v>400.546773026773</v>
      </c>
      <c r="H17">
        <v>1370.3811111111099</v>
      </c>
      <c r="I17">
        <v>134897.78148148101</v>
      </c>
      <c r="J17">
        <v>105296.781481481</v>
      </c>
      <c r="K17">
        <v>88.350994703783613</v>
      </c>
      <c r="N17">
        <f t="shared" si="0"/>
        <v>213277.12487190677</v>
      </c>
    </row>
    <row r="18" spans="1:14" x14ac:dyDescent="0.25">
      <c r="A18">
        <v>7.5</v>
      </c>
      <c r="B18">
        <v>10</v>
      </c>
      <c r="C18">
        <v>10500</v>
      </c>
      <c r="D18">
        <v>0.26250000000000001</v>
      </c>
      <c r="E18">
        <v>1144.8050770135201</v>
      </c>
      <c r="F18">
        <v>1177.71185185185</v>
      </c>
      <c r="G18">
        <v>223.392166727855</v>
      </c>
      <c r="H18">
        <v>1472.2040740740699</v>
      </c>
      <c r="I18">
        <v>120204.53308641999</v>
      </c>
      <c r="J18">
        <v>44604.533086419993</v>
      </c>
      <c r="K18">
        <v>5.8236976036074406</v>
      </c>
      <c r="N18">
        <f t="shared" si="0"/>
        <v>457922.03080540948</v>
      </c>
    </row>
    <row r="19" spans="1:14" x14ac:dyDescent="0.25">
      <c r="A19">
        <v>7.5</v>
      </c>
      <c r="B19">
        <v>15</v>
      </c>
      <c r="C19">
        <v>40300</v>
      </c>
      <c r="D19">
        <v>1.0075000000000001</v>
      </c>
      <c r="E19">
        <v>2900.0355552492101</v>
      </c>
      <c r="F19">
        <v>2452.4844444444402</v>
      </c>
      <c r="G19">
        <v>1661.2693780674999</v>
      </c>
      <c r="H19">
        <v>7070.1483950617303</v>
      </c>
      <c r="I19">
        <v>1168714.32876543</v>
      </c>
      <c r="J19">
        <v>878554.32876543002</v>
      </c>
      <c r="K19">
        <v>123.95290702194291</v>
      </c>
      <c r="N19">
        <f t="shared" si="0"/>
        <v>1160014.2220996823</v>
      </c>
    </row>
    <row r="20" spans="1:14" x14ac:dyDescent="0.25">
      <c r="A20">
        <v>7.5</v>
      </c>
      <c r="B20">
        <v>16</v>
      </c>
      <c r="C20">
        <v>47500</v>
      </c>
      <c r="D20">
        <v>1.1875</v>
      </c>
      <c r="E20">
        <v>4803.8831342430103</v>
      </c>
      <c r="F20">
        <v>2207.46185185185</v>
      </c>
      <c r="G20">
        <v>5382.1488800178904</v>
      </c>
      <c r="H20">
        <v>20165.79</v>
      </c>
      <c r="I20">
        <v>2281844.4887654302</v>
      </c>
      <c r="J20">
        <v>1939844.4887654299</v>
      </c>
      <c r="K20">
        <v>299.66880114379728</v>
      </c>
      <c r="N20">
        <f t="shared" si="0"/>
        <v>1921553.2536972044</v>
      </c>
    </row>
    <row r="21" spans="1:14" x14ac:dyDescent="0.25">
      <c r="A21">
        <v>7.5</v>
      </c>
      <c r="B21">
        <v>18</v>
      </c>
      <c r="C21">
        <v>20900</v>
      </c>
      <c r="D21">
        <v>0.52249999999999996</v>
      </c>
      <c r="E21">
        <v>1651.85401441314</v>
      </c>
      <c r="F21">
        <v>1517.9577777777799</v>
      </c>
      <c r="G21">
        <v>661.24209355680603</v>
      </c>
      <c r="H21">
        <v>2942.7132098765401</v>
      </c>
      <c r="I21">
        <v>345237.48901234602</v>
      </c>
      <c r="J21">
        <v>194757.48901234599</v>
      </c>
      <c r="K21">
        <v>25.797156223228068</v>
      </c>
      <c r="N21">
        <f t="shared" si="0"/>
        <v>660741.60576525563</v>
      </c>
    </row>
    <row r="22" spans="1:14" x14ac:dyDescent="0.25">
      <c r="A22">
        <v>7.5</v>
      </c>
      <c r="B22">
        <v>22</v>
      </c>
      <c r="C22">
        <v>41200</v>
      </c>
      <c r="D22">
        <v>1.03</v>
      </c>
      <c r="E22">
        <v>4632.3937483519103</v>
      </c>
      <c r="F22">
        <v>2249.5075925925898</v>
      </c>
      <c r="G22">
        <v>4856.3753884685002</v>
      </c>
      <c r="H22">
        <v>17331.456666666701</v>
      </c>
      <c r="I22">
        <v>1908546.22432099</v>
      </c>
      <c r="J22">
        <v>1611906.22432099</v>
      </c>
      <c r="K22">
        <v>242.33761911290861</v>
      </c>
      <c r="N22">
        <f t="shared" si="0"/>
        <v>1852957.499340767</v>
      </c>
    </row>
    <row r="23" spans="1:14" x14ac:dyDescent="0.25">
      <c r="A23">
        <v>7.5</v>
      </c>
      <c r="B23">
        <v>25</v>
      </c>
      <c r="C23">
        <v>7900</v>
      </c>
      <c r="D23">
        <v>0.19750000000000001</v>
      </c>
      <c r="E23">
        <v>1089.6233286450999</v>
      </c>
      <c r="F23">
        <v>1125.97234567901</v>
      </c>
      <c r="G23">
        <v>171.85844161894499</v>
      </c>
      <c r="H23">
        <v>1312.8102469135799</v>
      </c>
      <c r="I23">
        <v>86080.242962963006</v>
      </c>
      <c r="J23">
        <v>29200.24296296301</v>
      </c>
      <c r="K23">
        <v>3.806792081051583</v>
      </c>
      <c r="N23">
        <f t="shared" si="0"/>
        <v>435849.33145804051</v>
      </c>
    </row>
    <row r="24" spans="1:14" x14ac:dyDescent="0.25">
      <c r="A24">
        <v>7.5</v>
      </c>
      <c r="B24">
        <v>28</v>
      </c>
      <c r="C24">
        <v>25400</v>
      </c>
      <c r="D24">
        <v>0.63500000000000001</v>
      </c>
      <c r="E24">
        <v>4262.0828881112102</v>
      </c>
      <c r="F24">
        <v>2686.8707407407401</v>
      </c>
      <c r="G24">
        <v>3588.2698476156602</v>
      </c>
      <c r="H24">
        <v>11550.773209876499</v>
      </c>
      <c r="I24">
        <v>1082569.0535802499</v>
      </c>
      <c r="J24">
        <v>899689.05358024989</v>
      </c>
      <c r="K24">
        <v>127.1747147267599</v>
      </c>
      <c r="N24">
        <f t="shared" si="0"/>
        <v>1704833.155244488</v>
      </c>
    </row>
    <row r="25" spans="1:14" x14ac:dyDescent="0.25">
      <c r="A25">
        <v>7.5</v>
      </c>
      <c r="B25">
        <v>34</v>
      </c>
      <c r="C25">
        <v>25500</v>
      </c>
      <c r="D25">
        <v>0.63750000000000007</v>
      </c>
      <c r="E25">
        <v>3489.5652156862702</v>
      </c>
      <c r="F25">
        <v>2373.4676543209898</v>
      </c>
      <c r="G25">
        <v>2682.8057969800402</v>
      </c>
      <c r="H25">
        <v>9128.4766666666601</v>
      </c>
      <c r="I25">
        <v>889839.13</v>
      </c>
      <c r="J25">
        <v>706239.13</v>
      </c>
      <c r="K25">
        <v>98.105611104338635</v>
      </c>
      <c r="N25">
        <f t="shared" si="0"/>
        <v>1395826.0862745096</v>
      </c>
    </row>
    <row r="26" spans="1:14" x14ac:dyDescent="0.25">
      <c r="A26">
        <v>16</v>
      </c>
      <c r="B26">
        <v>8</v>
      </c>
      <c r="C26">
        <v>10400</v>
      </c>
      <c r="D26">
        <v>0.26</v>
      </c>
      <c r="E26">
        <v>2281.1433784425399</v>
      </c>
      <c r="F26">
        <v>2331.3114814814799</v>
      </c>
      <c r="G26">
        <v>446.85892251255501</v>
      </c>
      <c r="H26">
        <v>2921.2462962963</v>
      </c>
      <c r="I26">
        <v>237238.91135802501</v>
      </c>
      <c r="J26">
        <v>86438.911358025012</v>
      </c>
      <c r="K26">
        <v>6.6984296114418411</v>
      </c>
      <c r="N26">
        <f t="shared" si="0"/>
        <v>912457.35137701919</v>
      </c>
    </row>
    <row r="27" spans="1:14" x14ac:dyDescent="0.25">
      <c r="A27">
        <v>16</v>
      </c>
      <c r="B27">
        <v>15</v>
      </c>
      <c r="C27">
        <v>47600</v>
      </c>
      <c r="D27">
        <v>1.19</v>
      </c>
      <c r="E27">
        <v>8013.1792117958303</v>
      </c>
      <c r="F27">
        <v>4378.7253086419696</v>
      </c>
      <c r="G27">
        <v>7897.3755321394301</v>
      </c>
      <c r="H27">
        <v>31065.2617283951</v>
      </c>
      <c r="I27">
        <v>3814273.3048148099</v>
      </c>
      <c r="J27">
        <v>3124073.3048148099</v>
      </c>
      <c r="K27">
        <v>296.2432573538058</v>
      </c>
      <c r="N27">
        <f t="shared" si="0"/>
        <v>3205271.6847183276</v>
      </c>
    </row>
    <row r="28" spans="1:14" x14ac:dyDescent="0.25">
      <c r="A28">
        <v>16</v>
      </c>
      <c r="B28">
        <v>16</v>
      </c>
      <c r="C28">
        <v>39800</v>
      </c>
      <c r="D28">
        <v>0.99500000000000011</v>
      </c>
      <c r="E28">
        <v>5813.9257711396504</v>
      </c>
      <c r="F28">
        <v>4901.1711111111099</v>
      </c>
      <c r="G28">
        <v>3326.40742778402</v>
      </c>
      <c r="H28">
        <v>14013.770370370399</v>
      </c>
      <c r="I28">
        <v>2313942.4569135802</v>
      </c>
      <c r="J28">
        <v>1736842.45691358</v>
      </c>
      <c r="K28">
        <v>150.94971271745081</v>
      </c>
      <c r="N28">
        <f t="shared" si="0"/>
        <v>2325570.3084558593</v>
      </c>
    </row>
    <row r="29" spans="1:14" x14ac:dyDescent="0.25">
      <c r="A29">
        <v>16</v>
      </c>
      <c r="B29">
        <v>18</v>
      </c>
      <c r="C29">
        <v>21600</v>
      </c>
      <c r="D29">
        <v>0.54</v>
      </c>
      <c r="E29">
        <v>3287.1586082533099</v>
      </c>
      <c r="F29">
        <v>2930.6276543209901</v>
      </c>
      <c r="G29">
        <v>1318.7848774677</v>
      </c>
      <c r="H29">
        <v>5903.9835802469097</v>
      </c>
      <c r="I29">
        <v>710026.25938271603</v>
      </c>
      <c r="J29">
        <v>396826.25938271597</v>
      </c>
      <c r="K29">
        <v>31.454151955723319</v>
      </c>
      <c r="N29">
        <f t="shared" si="0"/>
        <v>1314863.4433013259</v>
      </c>
    </row>
    <row r="30" spans="1:14" x14ac:dyDescent="0.25">
      <c r="A30">
        <v>16</v>
      </c>
      <c r="B30">
        <v>22</v>
      </c>
      <c r="C30">
        <v>41400</v>
      </c>
      <c r="D30">
        <v>1.0349999999999999</v>
      </c>
      <c r="E30">
        <v>7944.2549385698103</v>
      </c>
      <c r="F30">
        <v>4272.8279629629596</v>
      </c>
      <c r="G30">
        <v>7501.1438036204399</v>
      </c>
      <c r="H30">
        <v>28071.8474074074</v>
      </c>
      <c r="I30">
        <v>3288921.5445678998</v>
      </c>
      <c r="J30">
        <v>2688621.5445678998</v>
      </c>
      <c r="K30">
        <v>248.27074016310141</v>
      </c>
      <c r="N30">
        <f t="shared" si="0"/>
        <v>3177701.9754279228</v>
      </c>
    </row>
    <row r="31" spans="1:14" x14ac:dyDescent="0.25">
      <c r="A31">
        <v>16</v>
      </c>
      <c r="B31">
        <v>25</v>
      </c>
      <c r="C31">
        <v>7800</v>
      </c>
      <c r="D31">
        <v>0.19500000000000001</v>
      </c>
      <c r="E31">
        <v>2179.3785628363398</v>
      </c>
      <c r="F31">
        <v>2291.3183950617299</v>
      </c>
      <c r="G31">
        <v>332.97492259532601</v>
      </c>
      <c r="H31">
        <v>2613.6233333333298</v>
      </c>
      <c r="I31">
        <v>169991.52790123501</v>
      </c>
      <c r="J31">
        <v>56891.527901235007</v>
      </c>
      <c r="K31">
        <v>4.3991159501683184</v>
      </c>
      <c r="N31">
        <f t="shared" si="0"/>
        <v>871751.42513453844</v>
      </c>
    </row>
    <row r="32" spans="1:14" x14ac:dyDescent="0.25">
      <c r="A32">
        <v>16</v>
      </c>
      <c r="B32">
        <v>28</v>
      </c>
      <c r="C32">
        <v>25800</v>
      </c>
      <c r="D32">
        <v>0.64500000000000002</v>
      </c>
      <c r="E32">
        <v>7329.0480419178903</v>
      </c>
      <c r="F32">
        <v>5139.4146296296303</v>
      </c>
      <c r="G32">
        <v>5781.9650294590001</v>
      </c>
      <c r="H32">
        <v>19669.0069135802</v>
      </c>
      <c r="I32">
        <v>1890894.39481481</v>
      </c>
      <c r="J32">
        <v>1516794.39481481</v>
      </c>
      <c r="K32">
        <v>129.92076423816451</v>
      </c>
      <c r="N32">
        <f t="shared" si="0"/>
        <v>2931619.2167671472</v>
      </c>
    </row>
    <row r="33" spans="1:14" x14ac:dyDescent="0.25">
      <c r="A33">
        <v>16</v>
      </c>
      <c r="B33">
        <v>34</v>
      </c>
      <c r="C33">
        <v>25300</v>
      </c>
      <c r="D33">
        <v>0.63249999999999995</v>
      </c>
      <c r="E33">
        <v>6796.1335690235701</v>
      </c>
      <c r="F33">
        <v>4754.7633333333297</v>
      </c>
      <c r="G33">
        <v>5110.7240071584401</v>
      </c>
      <c r="H33">
        <v>17638.2254320988</v>
      </c>
      <c r="I33">
        <v>1719421.79296296</v>
      </c>
      <c r="J33">
        <v>1352571.79296296</v>
      </c>
      <c r="K33">
        <v>114.5868723550571</v>
      </c>
      <c r="N33">
        <f t="shared" si="0"/>
        <v>2718453.4276094232</v>
      </c>
    </row>
    <row r="34" spans="1:14" x14ac:dyDescent="0.25">
      <c r="A34">
        <v>21</v>
      </c>
      <c r="B34">
        <v>7</v>
      </c>
      <c r="C34">
        <v>9200</v>
      </c>
      <c r="D34">
        <v>0.23</v>
      </c>
      <c r="E34">
        <v>2964.7546256038599</v>
      </c>
      <c r="F34">
        <v>3061.8513580246899</v>
      </c>
      <c r="G34">
        <v>490.28159098852399</v>
      </c>
      <c r="H34">
        <v>3640.9333333333302</v>
      </c>
      <c r="I34">
        <v>272757.42555555602</v>
      </c>
      <c r="J34">
        <v>88757.425555556023</v>
      </c>
      <c r="K34">
        <v>5.7758107001365939</v>
      </c>
      <c r="N34">
        <f t="shared" si="0"/>
        <v>1185901.8502415479</v>
      </c>
    </row>
    <row r="35" spans="1:14" x14ac:dyDescent="0.25">
      <c r="A35">
        <v>21</v>
      </c>
      <c r="B35">
        <v>16</v>
      </c>
      <c r="C35">
        <v>44200</v>
      </c>
      <c r="D35">
        <v>1.105</v>
      </c>
      <c r="E35">
        <v>10153.334808669901</v>
      </c>
      <c r="F35">
        <v>6186.2722222222201</v>
      </c>
      <c r="G35">
        <v>9043.90983548447</v>
      </c>
      <c r="H35">
        <v>35846.427160493797</v>
      </c>
      <c r="I35">
        <v>4487773.9854320996</v>
      </c>
      <c r="J35">
        <v>3603773.9854321</v>
      </c>
      <c r="K35">
        <v>287.90516980145208</v>
      </c>
      <c r="N35">
        <f t="shared" si="0"/>
        <v>4061333.9234679635</v>
      </c>
    </row>
    <row r="36" spans="1:14" x14ac:dyDescent="0.25">
      <c r="A36">
        <v>21</v>
      </c>
      <c r="B36">
        <v>17</v>
      </c>
      <c r="C36">
        <v>40200</v>
      </c>
      <c r="D36">
        <v>1.0049999999999999</v>
      </c>
      <c r="E36">
        <v>7622.1014295804898</v>
      </c>
      <c r="F36">
        <v>6445.8563580246901</v>
      </c>
      <c r="G36">
        <v>4292.4189572671903</v>
      </c>
      <c r="H36">
        <v>18269.686049382701</v>
      </c>
      <c r="I36">
        <v>3064084.7746913601</v>
      </c>
      <c r="J36">
        <v>2260084.7746913601</v>
      </c>
      <c r="K36">
        <v>167.75763406328801</v>
      </c>
      <c r="N36">
        <f t="shared" si="0"/>
        <v>3048840.5718321996</v>
      </c>
    </row>
    <row r="37" spans="1:14" x14ac:dyDescent="0.25">
      <c r="A37">
        <v>21</v>
      </c>
      <c r="B37">
        <v>19</v>
      </c>
      <c r="C37">
        <v>20000</v>
      </c>
      <c r="D37">
        <v>0.5</v>
      </c>
      <c r="E37">
        <v>4447.7392981481498</v>
      </c>
      <c r="F37">
        <v>4072.2282716049399</v>
      </c>
      <c r="G37">
        <v>1685.9107156288701</v>
      </c>
      <c r="H37">
        <v>7707.9085185185204</v>
      </c>
      <c r="I37">
        <v>889547.85962962999</v>
      </c>
      <c r="J37">
        <v>489547.85962962999</v>
      </c>
      <c r="K37">
        <v>32.683901223485478</v>
      </c>
      <c r="N37">
        <f t="shared" si="0"/>
        <v>1779095.71925926</v>
      </c>
    </row>
    <row r="38" spans="1:14" x14ac:dyDescent="0.25">
      <c r="A38">
        <v>21</v>
      </c>
      <c r="B38">
        <v>21</v>
      </c>
      <c r="C38">
        <v>39900</v>
      </c>
      <c r="D38">
        <v>0.99750000000000005</v>
      </c>
      <c r="E38">
        <v>9846.1436408923491</v>
      </c>
      <c r="F38">
        <v>6067.0590123456795</v>
      </c>
      <c r="G38">
        <v>8526.2684418483695</v>
      </c>
      <c r="H38">
        <v>32389.965925925899</v>
      </c>
      <c r="I38">
        <v>3928611.3127160501</v>
      </c>
      <c r="J38">
        <v>3130611.3127160501</v>
      </c>
      <c r="K38">
        <v>243.86061704408201</v>
      </c>
      <c r="N38">
        <f t="shared" si="0"/>
        <v>3938457.4563569422</v>
      </c>
    </row>
    <row r="39" spans="1:14" x14ac:dyDescent="0.25">
      <c r="A39">
        <v>21</v>
      </c>
      <c r="B39">
        <v>24</v>
      </c>
      <c r="C39">
        <v>24700</v>
      </c>
      <c r="D39">
        <v>0.61750000000000005</v>
      </c>
      <c r="E39">
        <v>9095.6299370220404</v>
      </c>
      <c r="F39">
        <v>6874.7253086419696</v>
      </c>
      <c r="G39">
        <v>6609.9960690165199</v>
      </c>
      <c r="H39">
        <v>23132.7839506173</v>
      </c>
      <c r="I39">
        <v>2246620.5944444402</v>
      </c>
      <c r="J39">
        <v>1752620.59444444</v>
      </c>
      <c r="K39">
        <v>126.3416792266737</v>
      </c>
      <c r="N39">
        <f t="shared" si="0"/>
        <v>3638251.9748088098</v>
      </c>
    </row>
    <row r="40" spans="1:14" x14ac:dyDescent="0.25">
      <c r="A40">
        <v>21</v>
      </c>
      <c r="B40">
        <v>29</v>
      </c>
      <c r="C40">
        <v>7800</v>
      </c>
      <c r="D40">
        <v>0.19500000000000001</v>
      </c>
      <c r="E40">
        <v>2948.4271003482099</v>
      </c>
      <c r="F40">
        <v>3098.5844444444401</v>
      </c>
      <c r="G40">
        <v>448.33475166214498</v>
      </c>
      <c r="H40">
        <v>3538.26814814815</v>
      </c>
      <c r="I40">
        <v>229977.31382715999</v>
      </c>
      <c r="J40">
        <v>73977.313827159989</v>
      </c>
      <c r="K40">
        <v>4.8093993946982119</v>
      </c>
      <c r="N40">
        <f t="shared" si="0"/>
        <v>1179370.8401392819</v>
      </c>
    </row>
    <row r="41" spans="1:14" x14ac:dyDescent="0.25">
      <c r="A41">
        <v>21</v>
      </c>
      <c r="B41">
        <v>34</v>
      </c>
      <c r="C41">
        <v>24300</v>
      </c>
      <c r="D41">
        <v>0.60750000000000004</v>
      </c>
      <c r="E41">
        <v>8682.4683615302492</v>
      </c>
      <c r="F41">
        <v>6809.8520987654301</v>
      </c>
      <c r="G41">
        <v>6116.6661576249098</v>
      </c>
      <c r="H41">
        <v>21543.600987654299</v>
      </c>
      <c r="I41">
        <v>2109839.8118518498</v>
      </c>
      <c r="J41">
        <v>1623839.81185185</v>
      </c>
      <c r="K41">
        <v>116.1767827479642</v>
      </c>
      <c r="N41">
        <f t="shared" si="0"/>
        <v>3472987.3446120983</v>
      </c>
    </row>
    <row r="42" spans="1:14" x14ac:dyDescent="0.25">
      <c r="A42">
        <v>24</v>
      </c>
      <c r="B42">
        <v>7</v>
      </c>
      <c r="C42">
        <v>8700</v>
      </c>
      <c r="D42">
        <v>0.2175</v>
      </c>
      <c r="E42">
        <v>3446.2338853412798</v>
      </c>
      <c r="F42">
        <v>3456.35641975308</v>
      </c>
      <c r="G42">
        <v>471.66517140572603</v>
      </c>
      <c r="H42">
        <v>4140.6764197530802</v>
      </c>
      <c r="I42">
        <v>299822.34802469099</v>
      </c>
      <c r="J42">
        <v>82322.348024690989</v>
      </c>
      <c r="K42">
        <v>5.3011579421914021</v>
      </c>
      <c r="N42">
        <f t="shared" si="0"/>
        <v>1378493.5541365102</v>
      </c>
    </row>
    <row r="43" spans="1:14" x14ac:dyDescent="0.25">
      <c r="A43">
        <v>24</v>
      </c>
      <c r="B43">
        <v>15</v>
      </c>
      <c r="C43">
        <v>42900</v>
      </c>
      <c r="D43">
        <v>1.0725</v>
      </c>
      <c r="E43">
        <v>11456.128389306199</v>
      </c>
      <c r="F43">
        <v>7236.5051851851904</v>
      </c>
      <c r="G43">
        <v>9561.0802538614498</v>
      </c>
      <c r="H43">
        <v>38495.410617283997</v>
      </c>
      <c r="I43">
        <v>4914679.0790123502</v>
      </c>
      <c r="J43">
        <v>3842179.0790123502</v>
      </c>
      <c r="K43">
        <v>299.20666813428431</v>
      </c>
      <c r="N43">
        <f t="shared" si="0"/>
        <v>4582451.3557224711</v>
      </c>
    </row>
    <row r="44" spans="1:14" x14ac:dyDescent="0.25">
      <c r="A44">
        <v>24</v>
      </c>
      <c r="B44">
        <v>16</v>
      </c>
      <c r="C44">
        <v>37300</v>
      </c>
      <c r="D44">
        <v>0.9325</v>
      </c>
      <c r="E44">
        <v>8965.7742273193708</v>
      </c>
      <c r="F44">
        <v>7570.7650617283998</v>
      </c>
      <c r="G44">
        <v>4833.7770266259204</v>
      </c>
      <c r="H44">
        <v>20645.853703703699</v>
      </c>
      <c r="I44">
        <v>3344233.7867901199</v>
      </c>
      <c r="J44">
        <v>2411733.7867901199</v>
      </c>
      <c r="K44">
        <v>175.44414432541359</v>
      </c>
      <c r="N44">
        <f t="shared" si="0"/>
        <v>3586309.6909277425</v>
      </c>
    </row>
    <row r="45" spans="1:14" x14ac:dyDescent="0.25">
      <c r="A45">
        <v>24</v>
      </c>
      <c r="B45">
        <v>19</v>
      </c>
      <c r="C45">
        <v>19100</v>
      </c>
      <c r="D45">
        <v>0.47749999999999998</v>
      </c>
      <c r="E45">
        <v>5192.6236616896103</v>
      </c>
      <c r="F45">
        <v>4698.1058024691401</v>
      </c>
      <c r="G45">
        <v>1805.86520804887</v>
      </c>
      <c r="H45">
        <v>8702.1395061728399</v>
      </c>
      <c r="I45">
        <v>991791.11938271602</v>
      </c>
      <c r="J45">
        <v>514291.11938271602</v>
      </c>
      <c r="K45">
        <v>33.914276601813299</v>
      </c>
      <c r="N45">
        <f t="shared" si="0"/>
        <v>2077049.4646758451</v>
      </c>
    </row>
    <row r="46" spans="1:14" x14ac:dyDescent="0.25">
      <c r="A46">
        <v>24</v>
      </c>
      <c r="B46">
        <v>22</v>
      </c>
      <c r="C46">
        <v>37200</v>
      </c>
      <c r="D46">
        <v>0.93</v>
      </c>
      <c r="E46">
        <v>11244.3616132351</v>
      </c>
      <c r="F46">
        <v>7379.9887037036997</v>
      </c>
      <c r="G46">
        <v>9005.4536686508309</v>
      </c>
      <c r="H46">
        <v>34494.295679012299</v>
      </c>
      <c r="I46">
        <v>4182902.5201234599</v>
      </c>
      <c r="J46">
        <v>3252902.5201234599</v>
      </c>
      <c r="K46">
        <v>246.4452802173644</v>
      </c>
      <c r="N46">
        <f t="shared" si="0"/>
        <v>4497744.6452940423</v>
      </c>
    </row>
    <row r="47" spans="1:14" x14ac:dyDescent="0.25">
      <c r="A47">
        <v>24</v>
      </c>
      <c r="B47">
        <v>26</v>
      </c>
      <c r="C47">
        <v>23400</v>
      </c>
      <c r="D47">
        <v>0.58500000000000008</v>
      </c>
      <c r="E47">
        <v>10295.972852168399</v>
      </c>
      <c r="F47">
        <v>8227.8645679012297</v>
      </c>
      <c r="G47">
        <v>6970.7855571270602</v>
      </c>
      <c r="H47">
        <v>24826.841111111102</v>
      </c>
      <c r="I47">
        <v>2409257.6474074102</v>
      </c>
      <c r="J47">
        <v>1824257.64740741</v>
      </c>
      <c r="K47">
        <v>128.86549393020101</v>
      </c>
      <c r="N47">
        <f t="shared" si="0"/>
        <v>4118389.1408673674</v>
      </c>
    </row>
    <row r="48" spans="1:14" x14ac:dyDescent="0.25">
      <c r="A48">
        <v>24</v>
      </c>
      <c r="B48">
        <v>27</v>
      </c>
      <c r="C48">
        <v>6400</v>
      </c>
      <c r="D48">
        <v>0.16</v>
      </c>
      <c r="E48">
        <v>3516.9183931327202</v>
      </c>
      <c r="F48">
        <v>3616.8389506172798</v>
      </c>
      <c r="G48">
        <v>350.43624286134701</v>
      </c>
      <c r="H48">
        <v>3989.2593827160499</v>
      </c>
      <c r="I48">
        <v>225082.77716049401</v>
      </c>
      <c r="J48">
        <v>65082.777160494014</v>
      </c>
      <c r="K48">
        <v>4.1869912438479426</v>
      </c>
      <c r="N48">
        <f t="shared" si="0"/>
        <v>1406767.3572530875</v>
      </c>
    </row>
    <row r="49" spans="1:14" x14ac:dyDescent="0.25">
      <c r="A49">
        <v>24</v>
      </c>
      <c r="B49">
        <v>34</v>
      </c>
      <c r="C49">
        <v>22900</v>
      </c>
      <c r="D49">
        <v>0.57250000000000001</v>
      </c>
      <c r="E49">
        <v>9872.7511779610795</v>
      </c>
      <c r="F49">
        <v>7928.33641975309</v>
      </c>
      <c r="G49">
        <v>6479.4569628905801</v>
      </c>
      <c r="H49">
        <v>23252.456296296299</v>
      </c>
      <c r="I49">
        <v>2260860.0197530901</v>
      </c>
      <c r="J49">
        <v>1688360.0197530901</v>
      </c>
      <c r="K49">
        <v>118.4431332755109</v>
      </c>
      <c r="N49">
        <f t="shared" si="0"/>
        <v>3949100.4711844367</v>
      </c>
    </row>
    <row r="50" spans="1:14" x14ac:dyDescent="0.25">
      <c r="A50">
        <v>48</v>
      </c>
      <c r="B50">
        <v>10</v>
      </c>
      <c r="C50">
        <v>10600</v>
      </c>
      <c r="D50">
        <v>0.26500000000000001</v>
      </c>
      <c r="E50">
        <v>6449.0603284416502</v>
      </c>
      <c r="F50">
        <v>6588.2447530864201</v>
      </c>
      <c r="G50">
        <v>1304.6044160608001</v>
      </c>
      <c r="H50">
        <v>8314.17012345679</v>
      </c>
      <c r="I50">
        <v>683600.39481481502</v>
      </c>
      <c r="J50">
        <v>259600.39481481499</v>
      </c>
      <c r="K50">
        <v>11.10147344349636</v>
      </c>
      <c r="N50">
        <f t="shared" si="0"/>
        <v>2579624.1313766604</v>
      </c>
    </row>
    <row r="51" spans="1:14" x14ac:dyDescent="0.25">
      <c r="A51">
        <v>48</v>
      </c>
      <c r="B51">
        <v>15</v>
      </c>
      <c r="C51">
        <v>40100</v>
      </c>
      <c r="D51">
        <v>1.0024999999999999</v>
      </c>
      <c r="E51">
        <v>16082.514278501299</v>
      </c>
      <c r="F51">
        <v>14363.850123456799</v>
      </c>
      <c r="G51">
        <v>9048.9099906510801</v>
      </c>
      <c r="H51">
        <v>38330.639629629601</v>
      </c>
      <c r="I51">
        <v>6449088.2256790102</v>
      </c>
      <c r="J51">
        <v>4845088.2256790102</v>
      </c>
      <c r="K51">
        <v>238.32004752916339</v>
      </c>
      <c r="N51">
        <f t="shared" si="0"/>
        <v>6433005.7114005089</v>
      </c>
    </row>
    <row r="52" spans="1:14" x14ac:dyDescent="0.25">
      <c r="A52">
        <v>48</v>
      </c>
      <c r="B52">
        <v>16</v>
      </c>
      <c r="C52">
        <v>48800</v>
      </c>
      <c r="D52">
        <v>1.22</v>
      </c>
      <c r="E52">
        <v>16470.592038048999</v>
      </c>
      <c r="F52">
        <v>12436.217962963001</v>
      </c>
      <c r="G52">
        <v>12181.8221921146</v>
      </c>
      <c r="H52">
        <v>51859.721111111103</v>
      </c>
      <c r="I52">
        <v>8037648.9145678999</v>
      </c>
      <c r="J52">
        <v>6085648.9145678999</v>
      </c>
      <c r="K52">
        <v>309.9177208963244</v>
      </c>
      <c r="N52">
        <f t="shared" si="0"/>
        <v>6588236.8152195904</v>
      </c>
    </row>
    <row r="53" spans="1:14" x14ac:dyDescent="0.25">
      <c r="A53">
        <v>48</v>
      </c>
      <c r="B53">
        <v>18</v>
      </c>
      <c r="C53">
        <v>22200</v>
      </c>
      <c r="D53">
        <v>0.55500000000000005</v>
      </c>
      <c r="E53">
        <v>9363.9102207763299</v>
      </c>
      <c r="F53">
        <v>8512.3585802469097</v>
      </c>
      <c r="G53">
        <v>3777.5942501392501</v>
      </c>
      <c r="H53">
        <v>16906.711728395101</v>
      </c>
      <c r="I53">
        <v>2078788.0690123499</v>
      </c>
      <c r="J53">
        <v>1190788.0690123499</v>
      </c>
      <c r="K53">
        <v>52.475998817771973</v>
      </c>
      <c r="N53">
        <f t="shared" si="0"/>
        <v>3745564.0883105402</v>
      </c>
    </row>
    <row r="54" spans="1:14" x14ac:dyDescent="0.25">
      <c r="A54">
        <v>48</v>
      </c>
      <c r="B54">
        <v>22</v>
      </c>
      <c r="C54">
        <v>41600</v>
      </c>
      <c r="D54">
        <v>1.04</v>
      </c>
      <c r="E54">
        <v>16271.377900641</v>
      </c>
      <c r="F54">
        <v>11862.627160493799</v>
      </c>
      <c r="G54">
        <v>11855.199463272</v>
      </c>
      <c r="H54">
        <v>47771.3149382716</v>
      </c>
      <c r="I54">
        <v>6768893.2066666698</v>
      </c>
      <c r="J54">
        <v>5104893.2066666698</v>
      </c>
      <c r="K54">
        <v>252.95744040937839</v>
      </c>
      <c r="N54">
        <f t="shared" si="0"/>
        <v>6508551.1602564128</v>
      </c>
    </row>
    <row r="55" spans="1:14" x14ac:dyDescent="0.25">
      <c r="A55">
        <v>48</v>
      </c>
      <c r="B55">
        <v>25</v>
      </c>
      <c r="C55">
        <v>8100</v>
      </c>
      <c r="D55">
        <v>0.20250000000000001</v>
      </c>
      <c r="E55">
        <v>6027.1089803383602</v>
      </c>
      <c r="F55">
        <v>6224.0267901234502</v>
      </c>
      <c r="G55">
        <v>1064.1289837961599</v>
      </c>
      <c r="H55">
        <v>7366.7020987654296</v>
      </c>
      <c r="I55">
        <v>488195.82740740699</v>
      </c>
      <c r="J55">
        <v>164195.82740740699</v>
      </c>
      <c r="K55">
        <v>6.9996744199769987</v>
      </c>
      <c r="N55">
        <f t="shared" si="0"/>
        <v>2410843.5921353432</v>
      </c>
    </row>
    <row r="56" spans="1:14" x14ac:dyDescent="0.25">
      <c r="A56">
        <v>48</v>
      </c>
      <c r="B56">
        <v>28</v>
      </c>
      <c r="C56">
        <v>26100</v>
      </c>
      <c r="D56">
        <v>0.65250000000000008</v>
      </c>
      <c r="E56">
        <v>14656.6277115557</v>
      </c>
      <c r="F56">
        <v>12045.0874074074</v>
      </c>
      <c r="G56">
        <v>9435.8789738654905</v>
      </c>
      <c r="H56">
        <v>36524.417160493802</v>
      </c>
      <c r="I56">
        <v>3825379.8327160501</v>
      </c>
      <c r="J56">
        <v>2781379.8327160501</v>
      </c>
      <c r="K56">
        <v>128.76874426430979</v>
      </c>
      <c r="N56">
        <f t="shared" si="0"/>
        <v>5862651.0846222984</v>
      </c>
    </row>
    <row r="57" spans="1:14" x14ac:dyDescent="0.25">
      <c r="A57">
        <v>48</v>
      </c>
      <c r="B57">
        <v>34</v>
      </c>
      <c r="C57">
        <v>24500</v>
      </c>
      <c r="D57">
        <v>0.61249999999999993</v>
      </c>
      <c r="E57">
        <v>14261.2146797682</v>
      </c>
      <c r="F57">
        <v>11800.8690123457</v>
      </c>
      <c r="G57">
        <v>8829.1492973290606</v>
      </c>
      <c r="H57">
        <v>33900.818024691398</v>
      </c>
      <c r="I57">
        <v>3493997.5965432101</v>
      </c>
      <c r="J57">
        <v>2513997.5965432101</v>
      </c>
      <c r="K57">
        <v>115.44807575894259</v>
      </c>
      <c r="N57">
        <f t="shared" si="0"/>
        <v>5704485.8719072826</v>
      </c>
    </row>
    <row r="58" spans="1:14" x14ac:dyDescent="0.25">
      <c r="A58">
        <v>72</v>
      </c>
      <c r="B58">
        <v>7</v>
      </c>
      <c r="C58">
        <v>10600</v>
      </c>
      <c r="D58">
        <v>0.26500000000000001</v>
      </c>
      <c r="E58">
        <v>9580.9700593990201</v>
      </c>
      <c r="F58">
        <v>9949.0925925925894</v>
      </c>
      <c r="G58">
        <v>1867.2099269273299</v>
      </c>
      <c r="H58">
        <v>12259.0982716049</v>
      </c>
      <c r="I58">
        <v>1015582.8262963</v>
      </c>
      <c r="J58">
        <v>379582.8262963001</v>
      </c>
      <c r="K58">
        <v>13.945481105148369</v>
      </c>
      <c r="N58">
        <f t="shared" si="0"/>
        <v>3832388.0237596226</v>
      </c>
    </row>
    <row r="59" spans="1:14" x14ac:dyDescent="0.25">
      <c r="A59">
        <v>72</v>
      </c>
      <c r="B59">
        <v>15</v>
      </c>
      <c r="C59">
        <v>40000</v>
      </c>
      <c r="D59">
        <v>1</v>
      </c>
      <c r="E59">
        <v>22168.253468827199</v>
      </c>
      <c r="F59">
        <v>19684.283209876499</v>
      </c>
      <c r="G59">
        <v>11430.385783391899</v>
      </c>
      <c r="H59">
        <v>49303.5913580247</v>
      </c>
      <c r="I59">
        <v>8867301.3875308596</v>
      </c>
      <c r="J59">
        <v>6467301.3875308596</v>
      </c>
      <c r="K59">
        <v>272.76037710890591</v>
      </c>
      <c r="N59">
        <f t="shared" si="0"/>
        <v>8867301.3875308596</v>
      </c>
    </row>
    <row r="60" spans="1:14" x14ac:dyDescent="0.25">
      <c r="A60">
        <v>72</v>
      </c>
      <c r="B60">
        <v>16</v>
      </c>
      <c r="C60">
        <v>46900</v>
      </c>
      <c r="D60">
        <v>1.1725000000000001</v>
      </c>
      <c r="E60">
        <v>21411.2861702072</v>
      </c>
      <c r="F60">
        <v>18086.4595061728</v>
      </c>
      <c r="G60">
        <v>13462.502850838</v>
      </c>
      <c r="H60">
        <v>58660.939382716097</v>
      </c>
      <c r="I60">
        <v>10041893.2138272</v>
      </c>
      <c r="J60">
        <v>7227893.2138272002</v>
      </c>
      <c r="K60">
        <v>309.747812180577</v>
      </c>
      <c r="N60">
        <f t="shared" si="0"/>
        <v>8564514.4680828992</v>
      </c>
    </row>
    <row r="61" spans="1:14" x14ac:dyDescent="0.25">
      <c r="A61">
        <v>72</v>
      </c>
      <c r="B61">
        <v>18</v>
      </c>
      <c r="C61">
        <v>21300</v>
      </c>
      <c r="D61">
        <v>0.53249999999999997</v>
      </c>
      <c r="E61">
        <v>13171.277064858299</v>
      </c>
      <c r="F61">
        <v>12187.4792592593</v>
      </c>
      <c r="G61">
        <v>4909.0438985239098</v>
      </c>
      <c r="H61">
        <v>23063.2912345679</v>
      </c>
      <c r="I61">
        <v>2805482.0148148099</v>
      </c>
      <c r="J61">
        <v>1527482.0148148099</v>
      </c>
      <c r="K61">
        <v>57.683894105144439</v>
      </c>
      <c r="N61">
        <f t="shared" si="0"/>
        <v>5268510.8259433052</v>
      </c>
    </row>
    <row r="62" spans="1:14" x14ac:dyDescent="0.25">
      <c r="A62">
        <v>72</v>
      </c>
      <c r="B62">
        <v>22</v>
      </c>
      <c r="C62">
        <v>40600</v>
      </c>
      <c r="D62">
        <v>1.0149999999999999</v>
      </c>
      <c r="E62">
        <v>20872.286323055399</v>
      </c>
      <c r="F62">
        <v>16307.548580246899</v>
      </c>
      <c r="G62">
        <v>13204.838121631599</v>
      </c>
      <c r="H62">
        <v>54597.859135802501</v>
      </c>
      <c r="I62">
        <v>8474148.2471604906</v>
      </c>
      <c r="J62">
        <v>6038148.2471604906</v>
      </c>
      <c r="K62">
        <v>252.34669238607759</v>
      </c>
      <c r="N62">
        <f t="shared" si="0"/>
        <v>8348914.5292221587</v>
      </c>
    </row>
    <row r="63" spans="1:14" x14ac:dyDescent="0.25">
      <c r="A63">
        <v>72</v>
      </c>
      <c r="B63">
        <v>26</v>
      </c>
      <c r="C63">
        <v>6700</v>
      </c>
      <c r="D63">
        <v>0.16750000000000001</v>
      </c>
      <c r="E63">
        <v>8510.7431085314201</v>
      </c>
      <c r="F63">
        <v>8794.1908641975297</v>
      </c>
      <c r="G63">
        <v>1093.86215799357</v>
      </c>
      <c r="H63">
        <v>9917.5548148148191</v>
      </c>
      <c r="I63">
        <v>570219.78827160504</v>
      </c>
      <c r="J63">
        <v>168219.78827160501</v>
      </c>
      <c r="K63">
        <v>6.1484703152557891</v>
      </c>
      <c r="N63">
        <f t="shared" si="0"/>
        <v>3404297.2434125673</v>
      </c>
    </row>
    <row r="64" spans="1:14" x14ac:dyDescent="0.25">
      <c r="A64">
        <v>72</v>
      </c>
      <c r="B64">
        <v>28</v>
      </c>
      <c r="C64">
        <v>25400</v>
      </c>
      <c r="D64">
        <v>0.63500000000000001</v>
      </c>
      <c r="E64">
        <v>18804.7754277243</v>
      </c>
      <c r="F64">
        <v>15763.2687654321</v>
      </c>
      <c r="G64">
        <v>10607.4948664413</v>
      </c>
      <c r="H64">
        <v>43735.210617283999</v>
      </c>
      <c r="I64">
        <v>4776412.9586419798</v>
      </c>
      <c r="J64">
        <v>3252412.9586419798</v>
      </c>
      <c r="K64">
        <v>127.83415541238131</v>
      </c>
      <c r="N64">
        <f t="shared" si="0"/>
        <v>7521910.1710897321</v>
      </c>
    </row>
    <row r="65" spans="1:14" x14ac:dyDescent="0.25">
      <c r="A65">
        <v>72</v>
      </c>
      <c r="B65">
        <v>34</v>
      </c>
      <c r="C65">
        <v>24600</v>
      </c>
      <c r="D65">
        <v>0.61499999999999999</v>
      </c>
      <c r="E65">
        <v>19004.7339159892</v>
      </c>
      <c r="F65">
        <v>16568.1287037037</v>
      </c>
      <c r="G65">
        <v>10567.3360314285</v>
      </c>
      <c r="H65">
        <v>43569.100123456803</v>
      </c>
      <c r="I65">
        <v>4675164.5433333302</v>
      </c>
      <c r="J65">
        <v>3199164.5433333302</v>
      </c>
      <c r="K65">
        <v>125.589135198695</v>
      </c>
      <c r="N65">
        <f t="shared" si="0"/>
        <v>7601893.566395659</v>
      </c>
    </row>
    <row r="66" spans="1:14" x14ac:dyDescent="0.25">
      <c r="A66">
        <v>96</v>
      </c>
      <c r="B66">
        <v>8</v>
      </c>
      <c r="C66">
        <v>44700</v>
      </c>
      <c r="D66">
        <v>1.1174999999999999</v>
      </c>
      <c r="E66">
        <v>19542.015488749599</v>
      </c>
      <c r="F66">
        <v>16011.7204132231</v>
      </c>
      <c r="G66">
        <v>10134.881269626199</v>
      </c>
      <c r="H66">
        <v>44811.970330578501</v>
      </c>
      <c r="I66">
        <v>8735280.9234710801</v>
      </c>
      <c r="J66">
        <v>5159280.9234710801</v>
      </c>
      <c r="K66">
        <v>196.81978162133299</v>
      </c>
      <c r="N66">
        <f t="shared" si="0"/>
        <v>7816806.1954998486</v>
      </c>
    </row>
    <row r="67" spans="1:14" x14ac:dyDescent="0.25">
      <c r="A67">
        <v>96</v>
      </c>
      <c r="B67">
        <v>14</v>
      </c>
      <c r="C67">
        <v>42400</v>
      </c>
      <c r="D67">
        <v>1.06</v>
      </c>
      <c r="E67">
        <v>25829.088940238598</v>
      </c>
      <c r="F67">
        <v>24966.230247933901</v>
      </c>
      <c r="G67">
        <v>11552.793873751199</v>
      </c>
      <c r="H67">
        <v>52237.881570247897</v>
      </c>
      <c r="I67">
        <v>10951533.710661201</v>
      </c>
      <c r="J67">
        <v>7559533.7106612008</v>
      </c>
      <c r="K67">
        <v>297.34979576131451</v>
      </c>
      <c r="N67">
        <f t="shared" ref="N67:N130" si="1">I67/D67</f>
        <v>10331635.576095471</v>
      </c>
    </row>
    <row r="68" spans="1:14" x14ac:dyDescent="0.25">
      <c r="A68">
        <v>96</v>
      </c>
      <c r="B68">
        <v>15</v>
      </c>
      <c r="C68">
        <v>49400</v>
      </c>
      <c r="D68">
        <v>1.2350000000000001</v>
      </c>
      <c r="E68">
        <v>25062.616477063599</v>
      </c>
      <c r="F68">
        <v>23351.009421487601</v>
      </c>
      <c r="G68">
        <v>12864.044909938901</v>
      </c>
      <c r="H68">
        <v>56098.561157024902</v>
      </c>
      <c r="I68">
        <v>12380932.5396694</v>
      </c>
      <c r="J68">
        <v>8428932.5396694001</v>
      </c>
      <c r="K68">
        <v>335.16716886882972</v>
      </c>
      <c r="N68">
        <f t="shared" si="1"/>
        <v>10025046.590825424</v>
      </c>
    </row>
    <row r="69" spans="1:14" x14ac:dyDescent="0.25">
      <c r="A69">
        <v>96</v>
      </c>
      <c r="B69">
        <v>17</v>
      </c>
      <c r="C69">
        <v>23600</v>
      </c>
      <c r="D69">
        <v>0.59</v>
      </c>
      <c r="E69">
        <v>16107.5311577252</v>
      </c>
      <c r="F69">
        <v>17011.544090909101</v>
      </c>
      <c r="G69">
        <v>4565.6747735927702</v>
      </c>
      <c r="H69">
        <v>23418.292809917399</v>
      </c>
      <c r="I69">
        <v>3801377.3532231399</v>
      </c>
      <c r="J69">
        <v>1913377.3532231399</v>
      </c>
      <c r="K69">
        <v>69.924774145282413</v>
      </c>
      <c r="N69">
        <f t="shared" si="1"/>
        <v>6443012.4630900677</v>
      </c>
    </row>
    <row r="70" spans="1:14" x14ac:dyDescent="0.25">
      <c r="A70">
        <v>96</v>
      </c>
      <c r="B70">
        <v>21</v>
      </c>
      <c r="C70">
        <v>44600</v>
      </c>
      <c r="D70">
        <v>1.115</v>
      </c>
      <c r="E70">
        <v>23107.0416897676</v>
      </c>
      <c r="F70">
        <v>19546.0999586777</v>
      </c>
      <c r="G70">
        <v>12212.422032906599</v>
      </c>
      <c r="H70">
        <v>51677.855537190102</v>
      </c>
      <c r="I70">
        <v>10305740.593636399</v>
      </c>
      <c r="J70">
        <v>6737740.5936363991</v>
      </c>
      <c r="K70">
        <v>262.28975639718089</v>
      </c>
      <c r="N70">
        <f t="shared" si="1"/>
        <v>9242816.6759070847</v>
      </c>
    </row>
    <row r="71" spans="1:14" x14ac:dyDescent="0.25">
      <c r="A71">
        <v>96</v>
      </c>
      <c r="B71">
        <v>24</v>
      </c>
      <c r="C71">
        <v>6300</v>
      </c>
      <c r="D71">
        <v>0.1575</v>
      </c>
      <c r="E71">
        <v>8801.2972740390906</v>
      </c>
      <c r="F71">
        <v>8934.0403305785203</v>
      </c>
      <c r="G71">
        <v>430.582598934072</v>
      </c>
      <c r="H71">
        <v>9418.9679338843107</v>
      </c>
      <c r="I71">
        <v>554481.72826446302</v>
      </c>
      <c r="J71">
        <v>50481.728264463018</v>
      </c>
      <c r="K71">
        <v>1.798408438229836</v>
      </c>
      <c r="N71">
        <f t="shared" si="1"/>
        <v>3520518.9096156382</v>
      </c>
    </row>
    <row r="72" spans="1:14" x14ac:dyDescent="0.25">
      <c r="A72">
        <v>96</v>
      </c>
      <c r="B72">
        <v>27</v>
      </c>
      <c r="C72">
        <v>29200</v>
      </c>
      <c r="D72">
        <v>0.73</v>
      </c>
      <c r="E72">
        <v>19871.351017208199</v>
      </c>
      <c r="F72">
        <v>18205.432892561999</v>
      </c>
      <c r="G72">
        <v>9108.4350813476995</v>
      </c>
      <c r="H72">
        <v>39509.8691735537</v>
      </c>
      <c r="I72">
        <v>5802434.4970247997</v>
      </c>
      <c r="J72">
        <v>3466434.4970248002</v>
      </c>
      <c r="K72">
        <v>129.3410551464317</v>
      </c>
      <c r="N72">
        <f t="shared" si="1"/>
        <v>7948540.4068832872</v>
      </c>
    </row>
    <row r="73" spans="1:14" x14ac:dyDescent="0.25">
      <c r="A73">
        <v>96</v>
      </c>
      <c r="B73">
        <v>33</v>
      </c>
      <c r="C73">
        <v>25400</v>
      </c>
      <c r="D73">
        <v>0.63500000000000001</v>
      </c>
      <c r="E73">
        <v>18738.6087629336</v>
      </c>
      <c r="F73">
        <v>16967.0938016529</v>
      </c>
      <c r="G73">
        <v>7849.7089862536404</v>
      </c>
      <c r="H73">
        <v>34330.912809917398</v>
      </c>
      <c r="I73">
        <v>4759606.6257851198</v>
      </c>
      <c r="J73">
        <v>2727606.6257851198</v>
      </c>
      <c r="K73">
        <v>100.7780758030335</v>
      </c>
      <c r="N73">
        <f t="shared" si="1"/>
        <v>7495443.5051734168</v>
      </c>
    </row>
    <row r="74" spans="1:14" x14ac:dyDescent="0.25">
      <c r="A74">
        <v>0.5</v>
      </c>
      <c r="B74">
        <v>1</v>
      </c>
      <c r="C74">
        <v>10900</v>
      </c>
      <c r="D74">
        <v>0.27250000000000002</v>
      </c>
      <c r="E74">
        <v>67.005353947219405</v>
      </c>
      <c r="F74">
        <v>71.413950617283902</v>
      </c>
      <c r="G74">
        <v>16.401572759952</v>
      </c>
      <c r="H74">
        <v>88.800370370370302</v>
      </c>
      <c r="I74">
        <v>7303.5835802469101</v>
      </c>
      <c r="J74">
        <v>3161.5835802469101</v>
      </c>
      <c r="K74">
        <v>12.55857342063929</v>
      </c>
      <c r="L74">
        <v>38</v>
      </c>
      <c r="M74">
        <f t="shared" ref="M74:M137" si="2">A74 *L74</f>
        <v>19</v>
      </c>
      <c r="N74">
        <f t="shared" si="1"/>
        <v>26802.141578887742</v>
      </c>
    </row>
    <row r="75" spans="1:14" x14ac:dyDescent="0.25">
      <c r="A75">
        <v>0.5</v>
      </c>
      <c r="B75">
        <v>2</v>
      </c>
      <c r="C75">
        <v>16300</v>
      </c>
      <c r="D75">
        <v>0.40749999999999997</v>
      </c>
      <c r="E75">
        <v>108.139035067788</v>
      </c>
      <c r="F75">
        <v>99.298395061728399</v>
      </c>
      <c r="G75">
        <v>53.3866539966589</v>
      </c>
      <c r="H75">
        <v>194.91703703703701</v>
      </c>
      <c r="I75">
        <v>17626.662716049399</v>
      </c>
      <c r="J75">
        <v>11432.662716049401</v>
      </c>
      <c r="K75">
        <v>45.181245633661078</v>
      </c>
      <c r="L75">
        <v>56</v>
      </c>
      <c r="M75">
        <f t="shared" si="2"/>
        <v>28</v>
      </c>
      <c r="N75">
        <f t="shared" si="1"/>
        <v>43255.614027115094</v>
      </c>
    </row>
    <row r="76" spans="1:14" x14ac:dyDescent="0.25">
      <c r="A76">
        <v>1</v>
      </c>
      <c r="B76">
        <v>1</v>
      </c>
      <c r="C76">
        <v>12000</v>
      </c>
      <c r="D76">
        <v>0.3</v>
      </c>
      <c r="E76">
        <v>324.89722119341599</v>
      </c>
      <c r="F76">
        <v>329.360555555556</v>
      </c>
      <c r="G76">
        <v>120.942119138371</v>
      </c>
      <c r="H76">
        <v>493.59320987654303</v>
      </c>
      <c r="I76">
        <v>38987.666543209903</v>
      </c>
      <c r="J76">
        <v>24947.6665432099</v>
      </c>
      <c r="K76">
        <v>20.988595553585341</v>
      </c>
      <c r="L76">
        <v>38</v>
      </c>
      <c r="M76">
        <f t="shared" si="2"/>
        <v>38</v>
      </c>
      <c r="N76">
        <f t="shared" si="1"/>
        <v>129958.88847736634</v>
      </c>
    </row>
    <row r="77" spans="1:14" x14ac:dyDescent="0.25">
      <c r="A77">
        <v>0.5</v>
      </c>
      <c r="B77">
        <v>3</v>
      </c>
      <c r="C77">
        <v>17700</v>
      </c>
      <c r="D77">
        <v>0.44250000000000012</v>
      </c>
      <c r="E77">
        <v>148.25096324196099</v>
      </c>
      <c r="F77">
        <v>124.815432098765</v>
      </c>
      <c r="G77">
        <v>90.2367727866325</v>
      </c>
      <c r="H77">
        <v>294.76320987654299</v>
      </c>
      <c r="I77">
        <v>26240.420493827201</v>
      </c>
      <c r="J77">
        <v>19514.420493827201</v>
      </c>
      <c r="K77">
        <v>76.732879427339157</v>
      </c>
      <c r="L77">
        <v>79</v>
      </c>
      <c r="M77">
        <f t="shared" si="2"/>
        <v>39.5</v>
      </c>
      <c r="N77">
        <f t="shared" si="1"/>
        <v>59300.385296784618</v>
      </c>
    </row>
    <row r="78" spans="1:14" x14ac:dyDescent="0.25">
      <c r="A78">
        <v>0.5</v>
      </c>
      <c r="B78">
        <v>4</v>
      </c>
      <c r="C78">
        <v>17600</v>
      </c>
      <c r="D78">
        <v>0.44</v>
      </c>
      <c r="E78">
        <v>131.710610970819</v>
      </c>
      <c r="F78">
        <v>120.31166666666699</v>
      </c>
      <c r="G78">
        <v>73.964797656728393</v>
      </c>
      <c r="H78">
        <v>255.579382716049</v>
      </c>
      <c r="I78">
        <v>23181.067530864198</v>
      </c>
      <c r="J78">
        <v>16493.067530864198</v>
      </c>
      <c r="K78">
        <v>64.974868560117969</v>
      </c>
      <c r="L78">
        <v>89</v>
      </c>
      <c r="M78">
        <f t="shared" si="2"/>
        <v>44.5</v>
      </c>
      <c r="N78">
        <f t="shared" si="1"/>
        <v>52684.244388327723</v>
      </c>
    </row>
    <row r="79" spans="1:14" x14ac:dyDescent="0.25">
      <c r="A79">
        <v>0.5</v>
      </c>
      <c r="B79">
        <v>28</v>
      </c>
      <c r="C79">
        <v>24800</v>
      </c>
      <c r="D79">
        <v>0.62</v>
      </c>
      <c r="E79">
        <v>157.650553066507</v>
      </c>
      <c r="F79">
        <v>99.626604938271598</v>
      </c>
      <c r="G79">
        <v>120.979908925714</v>
      </c>
      <c r="H79">
        <v>397.03111111111099</v>
      </c>
      <c r="I79">
        <v>39097.3371604938</v>
      </c>
      <c r="J79">
        <v>29673.3371604938</v>
      </c>
      <c r="K79">
        <v>115.93911787232349</v>
      </c>
      <c r="L79">
        <v>96</v>
      </c>
      <c r="M79">
        <f t="shared" si="2"/>
        <v>48</v>
      </c>
      <c r="N79">
        <f t="shared" si="1"/>
        <v>63060.221226602902</v>
      </c>
    </row>
    <row r="80" spans="1:14" x14ac:dyDescent="0.25">
      <c r="A80">
        <v>0.5</v>
      </c>
      <c r="B80">
        <v>32</v>
      </c>
      <c r="C80">
        <v>31900</v>
      </c>
      <c r="D80">
        <v>0.79749999999999999</v>
      </c>
      <c r="E80">
        <v>206.741322032586</v>
      </c>
      <c r="F80">
        <v>103.822592592593</v>
      </c>
      <c r="G80">
        <v>197.29472721224101</v>
      </c>
      <c r="H80">
        <v>651.350864197531</v>
      </c>
      <c r="I80">
        <v>65950.481728395098</v>
      </c>
      <c r="J80">
        <v>53828.481728395098</v>
      </c>
      <c r="K80">
        <v>207.12687891653059</v>
      </c>
      <c r="L80">
        <v>96</v>
      </c>
      <c r="M80">
        <f t="shared" si="2"/>
        <v>48</v>
      </c>
      <c r="N80">
        <f t="shared" si="1"/>
        <v>82696.528813034602</v>
      </c>
    </row>
    <row r="81" spans="1:14" x14ac:dyDescent="0.25">
      <c r="A81">
        <v>0.5</v>
      </c>
      <c r="B81">
        <v>5</v>
      </c>
      <c r="C81">
        <v>25400</v>
      </c>
      <c r="D81">
        <v>0.63500000000000001</v>
      </c>
      <c r="E81">
        <v>134.307092932828</v>
      </c>
      <c r="F81">
        <v>81.904382716049398</v>
      </c>
      <c r="G81">
        <v>98.462124442073303</v>
      </c>
      <c r="H81">
        <v>324.93037037036999</v>
      </c>
      <c r="I81">
        <v>34114.001604938298</v>
      </c>
      <c r="J81">
        <v>24462.001604938301</v>
      </c>
      <c r="K81">
        <v>95.890318499390332</v>
      </c>
      <c r="L81">
        <v>105</v>
      </c>
      <c r="M81">
        <f t="shared" si="2"/>
        <v>52.5</v>
      </c>
      <c r="N81">
        <f t="shared" si="1"/>
        <v>53722.837173131178</v>
      </c>
    </row>
    <row r="82" spans="1:14" x14ac:dyDescent="0.25">
      <c r="A82">
        <v>1</v>
      </c>
      <c r="B82">
        <v>2</v>
      </c>
      <c r="C82">
        <v>18900</v>
      </c>
      <c r="D82">
        <v>0.47249999999999998</v>
      </c>
      <c r="E82">
        <v>578.69030570252801</v>
      </c>
      <c r="F82">
        <v>479.61222222222199</v>
      </c>
      <c r="G82">
        <v>393.50706909406699</v>
      </c>
      <c r="H82">
        <v>1240.5860493827199</v>
      </c>
      <c r="I82">
        <v>109372.467777778</v>
      </c>
      <c r="J82">
        <v>87259.467777778002</v>
      </c>
      <c r="K82">
        <v>73.260339846877329</v>
      </c>
      <c r="L82">
        <v>56</v>
      </c>
      <c r="M82">
        <f t="shared" si="2"/>
        <v>56</v>
      </c>
      <c r="N82">
        <f t="shared" si="1"/>
        <v>231476.12228101166</v>
      </c>
    </row>
    <row r="83" spans="1:14" x14ac:dyDescent="0.25">
      <c r="A83">
        <v>0.5</v>
      </c>
      <c r="B83">
        <v>10</v>
      </c>
      <c r="C83">
        <v>24000</v>
      </c>
      <c r="D83">
        <v>0.60000000000000009</v>
      </c>
      <c r="E83">
        <v>120.149062242798</v>
      </c>
      <c r="F83">
        <v>81.729876543209798</v>
      </c>
      <c r="G83">
        <v>79.236418720385998</v>
      </c>
      <c r="H83">
        <v>274.54777777777798</v>
      </c>
      <c r="I83">
        <v>28835.774938271599</v>
      </c>
      <c r="J83">
        <v>19715.774938271599</v>
      </c>
      <c r="K83">
        <v>77.514885542724684</v>
      </c>
      <c r="L83">
        <v>128</v>
      </c>
      <c r="M83">
        <f t="shared" si="2"/>
        <v>64</v>
      </c>
      <c r="N83">
        <f t="shared" si="1"/>
        <v>48059.624897119327</v>
      </c>
    </row>
    <row r="84" spans="1:14" x14ac:dyDescent="0.25">
      <c r="A84">
        <v>0.5</v>
      </c>
      <c r="B84">
        <v>24</v>
      </c>
      <c r="C84">
        <v>29800</v>
      </c>
      <c r="D84">
        <v>0.745</v>
      </c>
      <c r="E84">
        <v>194.802719777943</v>
      </c>
      <c r="F84">
        <v>106.88672839506199</v>
      </c>
      <c r="G84">
        <v>175.85708254393799</v>
      </c>
      <c r="H84">
        <v>583.14024691357997</v>
      </c>
      <c r="I84">
        <v>58051.210493827202</v>
      </c>
      <c r="J84">
        <v>46727.210493827202</v>
      </c>
      <c r="K84">
        <v>180.61615514532079</v>
      </c>
      <c r="L84">
        <v>139</v>
      </c>
      <c r="M84">
        <f t="shared" si="2"/>
        <v>69.5</v>
      </c>
      <c r="N84">
        <f t="shared" si="1"/>
        <v>77921.087911177456</v>
      </c>
    </row>
    <row r="85" spans="1:14" x14ac:dyDescent="0.25">
      <c r="A85">
        <v>0.5</v>
      </c>
      <c r="B85">
        <v>6</v>
      </c>
      <c r="C85">
        <v>29700</v>
      </c>
      <c r="D85">
        <v>0.74250000000000005</v>
      </c>
      <c r="E85">
        <v>116.21846115475699</v>
      </c>
      <c r="F85">
        <v>90.643950617283906</v>
      </c>
      <c r="G85">
        <v>71.729562671868507</v>
      </c>
      <c r="H85">
        <v>277.86395061728399</v>
      </c>
      <c r="I85">
        <v>34516.882962962998</v>
      </c>
      <c r="J85">
        <v>23230.882962963002</v>
      </c>
      <c r="K85">
        <v>91.134554384964503</v>
      </c>
      <c r="L85">
        <v>143</v>
      </c>
      <c r="M85">
        <f t="shared" si="2"/>
        <v>71.5</v>
      </c>
      <c r="N85">
        <f t="shared" si="1"/>
        <v>46487.384461903028</v>
      </c>
    </row>
    <row r="86" spans="1:14" x14ac:dyDescent="0.25">
      <c r="A86">
        <v>1</v>
      </c>
      <c r="B86">
        <v>3</v>
      </c>
      <c r="C86">
        <v>17500</v>
      </c>
      <c r="D86">
        <v>0.4375</v>
      </c>
      <c r="E86">
        <v>512.98478730158695</v>
      </c>
      <c r="F86">
        <v>483.95592592592601</v>
      </c>
      <c r="G86">
        <v>319.094072524892</v>
      </c>
      <c r="H86">
        <v>1030.4379012345701</v>
      </c>
      <c r="I86">
        <v>89772.337777777793</v>
      </c>
      <c r="J86">
        <v>69297.337777777793</v>
      </c>
      <c r="K86">
        <v>58.21457131718568</v>
      </c>
      <c r="L86">
        <v>79</v>
      </c>
      <c r="M86">
        <f t="shared" si="2"/>
        <v>79</v>
      </c>
      <c r="N86">
        <f t="shared" si="1"/>
        <v>205193.91492063497</v>
      </c>
    </row>
    <row r="87" spans="1:14" x14ac:dyDescent="0.25">
      <c r="A87">
        <v>1</v>
      </c>
      <c r="B87">
        <v>4</v>
      </c>
      <c r="C87">
        <v>18300</v>
      </c>
      <c r="D87">
        <v>0.45750000000000002</v>
      </c>
      <c r="E87">
        <v>551.56804223166705</v>
      </c>
      <c r="F87">
        <v>496.87246913580202</v>
      </c>
      <c r="G87">
        <v>358.440765619991</v>
      </c>
      <c r="H87">
        <v>1146.8955555555599</v>
      </c>
      <c r="I87">
        <v>100936.951728395</v>
      </c>
      <c r="J87">
        <v>79525.951728394997</v>
      </c>
      <c r="K87">
        <v>66.784654212135763</v>
      </c>
      <c r="L87">
        <v>89</v>
      </c>
      <c r="M87">
        <f t="shared" si="2"/>
        <v>89</v>
      </c>
      <c r="N87">
        <f t="shared" si="1"/>
        <v>220627.21689266665</v>
      </c>
    </row>
    <row r="88" spans="1:14" x14ac:dyDescent="0.25">
      <c r="A88">
        <v>0.5</v>
      </c>
      <c r="B88">
        <v>33</v>
      </c>
      <c r="C88">
        <v>33000</v>
      </c>
      <c r="D88">
        <v>0.82500000000000007</v>
      </c>
      <c r="E88">
        <v>203.690534605312</v>
      </c>
      <c r="F88">
        <v>98.852901234567895</v>
      </c>
      <c r="G88">
        <v>199.387428986016</v>
      </c>
      <c r="H88">
        <v>652.977160493827</v>
      </c>
      <c r="I88">
        <v>67217.876419753098</v>
      </c>
      <c r="J88">
        <v>54677.876419753098</v>
      </c>
      <c r="K88">
        <v>210.28129755399249</v>
      </c>
      <c r="L88">
        <v>183</v>
      </c>
      <c r="M88">
        <f t="shared" si="2"/>
        <v>91.5</v>
      </c>
      <c r="N88">
        <f t="shared" si="1"/>
        <v>81476.213842124955</v>
      </c>
    </row>
    <row r="89" spans="1:14" x14ac:dyDescent="0.25">
      <c r="A89">
        <v>0.5</v>
      </c>
      <c r="B89">
        <v>31</v>
      </c>
      <c r="C89">
        <v>34500</v>
      </c>
      <c r="D89">
        <v>0.86250000000000004</v>
      </c>
      <c r="E89">
        <v>161.646449096439</v>
      </c>
      <c r="F89">
        <v>85.628024691357993</v>
      </c>
      <c r="G89">
        <v>147.07025429033899</v>
      </c>
      <c r="H89">
        <v>505.45716049382702</v>
      </c>
      <c r="I89">
        <v>55768.024938271599</v>
      </c>
      <c r="J89">
        <v>42658.024938271599</v>
      </c>
      <c r="K89">
        <v>165.3133780514506</v>
      </c>
      <c r="L89">
        <v>192</v>
      </c>
      <c r="M89">
        <f t="shared" si="2"/>
        <v>96</v>
      </c>
      <c r="N89">
        <f t="shared" si="1"/>
        <v>64658.579638575764</v>
      </c>
    </row>
    <row r="90" spans="1:14" x14ac:dyDescent="0.25">
      <c r="A90">
        <v>1</v>
      </c>
      <c r="B90">
        <v>27</v>
      </c>
      <c r="C90">
        <v>23000</v>
      </c>
      <c r="D90">
        <v>0.57499999999999996</v>
      </c>
      <c r="E90">
        <v>664.48317283950598</v>
      </c>
      <c r="F90">
        <v>417.33956790123398</v>
      </c>
      <c r="G90">
        <v>540.74142616161305</v>
      </c>
      <c r="H90">
        <v>1665.8807407407401</v>
      </c>
      <c r="I90">
        <v>152831.12975308599</v>
      </c>
      <c r="J90">
        <v>125921.129753086</v>
      </c>
      <c r="K90">
        <v>105.5838394447147</v>
      </c>
      <c r="L90">
        <v>96</v>
      </c>
      <c r="M90">
        <f t="shared" si="2"/>
        <v>96</v>
      </c>
      <c r="N90">
        <f t="shared" si="1"/>
        <v>265793.26913580176</v>
      </c>
    </row>
    <row r="91" spans="1:14" x14ac:dyDescent="0.25">
      <c r="A91">
        <v>1</v>
      </c>
      <c r="B91">
        <v>32</v>
      </c>
      <c r="C91">
        <v>32400</v>
      </c>
      <c r="D91">
        <v>0.80999999999999994</v>
      </c>
      <c r="E91">
        <v>746.31142623075698</v>
      </c>
      <c r="F91">
        <v>324.24283950617303</v>
      </c>
      <c r="G91">
        <v>765.093282954041</v>
      </c>
      <c r="H91">
        <v>2467.2040740740699</v>
      </c>
      <c r="I91">
        <v>241804.90209876499</v>
      </c>
      <c r="J91">
        <v>203896.90209876499</v>
      </c>
      <c r="K91">
        <v>170.5229414125028</v>
      </c>
      <c r="L91">
        <v>96</v>
      </c>
      <c r="M91">
        <f t="shared" si="2"/>
        <v>96</v>
      </c>
      <c r="N91">
        <f t="shared" si="1"/>
        <v>298524.57049230248</v>
      </c>
    </row>
    <row r="92" spans="1:14" x14ac:dyDescent="0.25">
      <c r="A92">
        <v>0.5</v>
      </c>
      <c r="B92">
        <v>12</v>
      </c>
      <c r="C92">
        <v>31900</v>
      </c>
      <c r="D92">
        <v>0.79749999999999999</v>
      </c>
      <c r="E92">
        <v>126.400901737683</v>
      </c>
      <c r="F92">
        <v>75.867407407407399</v>
      </c>
      <c r="G92">
        <v>101.45806275753201</v>
      </c>
      <c r="H92">
        <v>357.65382716049402</v>
      </c>
      <c r="I92">
        <v>40321.887654320999</v>
      </c>
      <c r="J92">
        <v>28199.887654320999</v>
      </c>
      <c r="K92">
        <v>110.2840494534377</v>
      </c>
      <c r="L92">
        <v>194</v>
      </c>
      <c r="M92">
        <f t="shared" si="2"/>
        <v>97</v>
      </c>
      <c r="N92">
        <f t="shared" si="1"/>
        <v>50560.360695073352</v>
      </c>
    </row>
    <row r="93" spans="1:14" x14ac:dyDescent="0.25">
      <c r="A93">
        <v>0.5</v>
      </c>
      <c r="B93">
        <v>30</v>
      </c>
      <c r="C93">
        <v>40100</v>
      </c>
      <c r="D93">
        <v>1.0024999999999999</v>
      </c>
      <c r="E93">
        <v>242.64714971829699</v>
      </c>
      <c r="F93">
        <v>102.59864197530899</v>
      </c>
      <c r="G93">
        <v>277.75586832491501</v>
      </c>
      <c r="H93">
        <v>923.94654320987695</v>
      </c>
      <c r="I93">
        <v>97301.507037036994</v>
      </c>
      <c r="J93">
        <v>82063.507037036994</v>
      </c>
      <c r="K93">
        <v>310.08649332197467</v>
      </c>
      <c r="L93">
        <v>206</v>
      </c>
      <c r="M93">
        <f t="shared" si="2"/>
        <v>103</v>
      </c>
      <c r="N93">
        <f t="shared" si="1"/>
        <v>97058.8598873187</v>
      </c>
    </row>
    <row r="94" spans="1:14" x14ac:dyDescent="0.25">
      <c r="A94">
        <v>1</v>
      </c>
      <c r="B94">
        <v>5</v>
      </c>
      <c r="C94">
        <v>25900</v>
      </c>
      <c r="D94">
        <v>0.64749999999999996</v>
      </c>
      <c r="E94">
        <v>747.79097812097802</v>
      </c>
      <c r="F94">
        <v>413.90333333333302</v>
      </c>
      <c r="G94">
        <v>677.78137691054496</v>
      </c>
      <c r="H94">
        <v>2087.97074074074</v>
      </c>
      <c r="I94">
        <v>193677.86333333299</v>
      </c>
      <c r="J94">
        <v>163374.86333333299</v>
      </c>
      <c r="K94">
        <v>136.81801402796489</v>
      </c>
      <c r="L94">
        <v>105</v>
      </c>
      <c r="M94">
        <f t="shared" si="2"/>
        <v>105</v>
      </c>
      <c r="N94">
        <f t="shared" si="1"/>
        <v>299116.39124839072</v>
      </c>
    </row>
    <row r="95" spans="1:14" x14ac:dyDescent="0.25">
      <c r="A95">
        <v>0.5</v>
      </c>
      <c r="B95">
        <v>17</v>
      </c>
      <c r="C95">
        <v>35500</v>
      </c>
      <c r="D95">
        <v>0.88750000000000007</v>
      </c>
      <c r="E95">
        <v>163.19847713441101</v>
      </c>
      <c r="F95">
        <v>82.437530864197498</v>
      </c>
      <c r="G95">
        <v>153.467480818534</v>
      </c>
      <c r="H95">
        <v>535.02197530864203</v>
      </c>
      <c r="I95">
        <v>57935.459382715999</v>
      </c>
      <c r="J95">
        <v>44445.459382715999</v>
      </c>
      <c r="K95">
        <v>172.04529954140611</v>
      </c>
      <c r="L95">
        <v>224</v>
      </c>
      <c r="M95">
        <f t="shared" si="2"/>
        <v>112</v>
      </c>
      <c r="N95">
        <f t="shared" si="1"/>
        <v>65279.390853764504</v>
      </c>
    </row>
    <row r="96" spans="1:14" x14ac:dyDescent="0.25">
      <c r="A96">
        <v>0.5</v>
      </c>
      <c r="B96">
        <v>25</v>
      </c>
      <c r="C96">
        <v>34300</v>
      </c>
      <c r="D96">
        <v>0.85750000000000004</v>
      </c>
      <c r="E96">
        <v>221.46232336320799</v>
      </c>
      <c r="F96">
        <v>103.72814814814799</v>
      </c>
      <c r="G96">
        <v>225.47645024391301</v>
      </c>
      <c r="H96">
        <v>752.45592592592595</v>
      </c>
      <c r="I96">
        <v>75961.576913580197</v>
      </c>
      <c r="J96">
        <v>62927.576913580197</v>
      </c>
      <c r="K96">
        <v>240.73421075257869</v>
      </c>
      <c r="L96">
        <v>242</v>
      </c>
      <c r="M96">
        <f t="shared" si="2"/>
        <v>121</v>
      </c>
      <c r="N96">
        <f t="shared" si="1"/>
        <v>88584.929345283017</v>
      </c>
    </row>
    <row r="97" spans="1:14" x14ac:dyDescent="0.25">
      <c r="A97">
        <v>0.5</v>
      </c>
      <c r="B97">
        <v>8</v>
      </c>
      <c r="C97">
        <v>40000</v>
      </c>
      <c r="D97">
        <v>1</v>
      </c>
      <c r="E97">
        <v>194.240942901235</v>
      </c>
      <c r="F97">
        <v>89.454629629629594</v>
      </c>
      <c r="G97">
        <v>204.246836478962</v>
      </c>
      <c r="H97">
        <v>722.04493827160502</v>
      </c>
      <c r="I97">
        <v>77696.377160493794</v>
      </c>
      <c r="J97">
        <v>62496.377160493787</v>
      </c>
      <c r="K97">
        <v>239.15075487257519</v>
      </c>
      <c r="L97">
        <v>253</v>
      </c>
      <c r="M97">
        <f t="shared" si="2"/>
        <v>126.5</v>
      </c>
      <c r="N97">
        <f t="shared" si="1"/>
        <v>77696.377160493794</v>
      </c>
    </row>
    <row r="98" spans="1:14" x14ac:dyDescent="0.25">
      <c r="A98">
        <v>1</v>
      </c>
      <c r="B98">
        <v>11</v>
      </c>
      <c r="C98">
        <v>25800</v>
      </c>
      <c r="D98">
        <v>0.64500000000000002</v>
      </c>
      <c r="E98">
        <v>618.00187338501303</v>
      </c>
      <c r="F98">
        <v>402.92913580246898</v>
      </c>
      <c r="G98">
        <v>510.72330670358502</v>
      </c>
      <c r="H98">
        <v>1665.95814814815</v>
      </c>
      <c r="I98">
        <v>159444.48333333299</v>
      </c>
      <c r="J98">
        <v>129258.483333333</v>
      </c>
      <c r="K98">
        <v>108.3701648980565</v>
      </c>
      <c r="L98">
        <v>128</v>
      </c>
      <c r="M98">
        <f t="shared" si="2"/>
        <v>128</v>
      </c>
      <c r="N98">
        <f t="shared" si="1"/>
        <v>247200.74935400463</v>
      </c>
    </row>
    <row r="99" spans="1:14" x14ac:dyDescent="0.25">
      <c r="A99">
        <v>1</v>
      </c>
      <c r="B99">
        <v>24</v>
      </c>
      <c r="C99">
        <v>29200</v>
      </c>
      <c r="D99">
        <v>0.73</v>
      </c>
      <c r="E99">
        <v>730.02352190089596</v>
      </c>
      <c r="F99">
        <v>354.43172839506201</v>
      </c>
      <c r="G99">
        <v>700.31035016752401</v>
      </c>
      <c r="H99">
        <v>2220.27975308642</v>
      </c>
      <c r="I99">
        <v>213166.86839506199</v>
      </c>
      <c r="J99">
        <v>179002.86839506199</v>
      </c>
      <c r="K99">
        <v>149.8277243193848</v>
      </c>
      <c r="L99">
        <v>139</v>
      </c>
      <c r="M99">
        <f t="shared" si="2"/>
        <v>139</v>
      </c>
      <c r="N99">
        <f t="shared" si="1"/>
        <v>292009.40876035887</v>
      </c>
    </row>
    <row r="100" spans="1:14" x14ac:dyDescent="0.25">
      <c r="A100">
        <v>0.5</v>
      </c>
      <c r="B100">
        <v>9</v>
      </c>
      <c r="C100">
        <v>43100</v>
      </c>
      <c r="D100">
        <v>1.0774999999999999</v>
      </c>
      <c r="E100">
        <v>231.49408037581301</v>
      </c>
      <c r="F100">
        <v>76.765185185185203</v>
      </c>
      <c r="G100">
        <v>283.945330298979</v>
      </c>
      <c r="H100">
        <v>977.82024691358004</v>
      </c>
      <c r="I100">
        <v>99773.948641975294</v>
      </c>
      <c r="J100">
        <v>83395.948641975294</v>
      </c>
      <c r="K100">
        <v>314.8485896458194</v>
      </c>
      <c r="L100">
        <v>279</v>
      </c>
      <c r="M100">
        <f t="shared" si="2"/>
        <v>139.5</v>
      </c>
      <c r="N100">
        <f t="shared" si="1"/>
        <v>92597.632150325109</v>
      </c>
    </row>
    <row r="101" spans="1:14" x14ac:dyDescent="0.25">
      <c r="A101">
        <v>0.5</v>
      </c>
      <c r="B101">
        <v>20</v>
      </c>
      <c r="C101">
        <v>63300</v>
      </c>
      <c r="D101">
        <v>1.5825</v>
      </c>
      <c r="E101">
        <v>141.18446804361</v>
      </c>
      <c r="F101">
        <v>74.232592592592596</v>
      </c>
      <c r="G101">
        <v>125.80998843812</v>
      </c>
      <c r="H101">
        <v>430.08530864197502</v>
      </c>
      <c r="I101">
        <v>89369.768271604902</v>
      </c>
      <c r="J101">
        <v>65315.768271604902</v>
      </c>
      <c r="K101">
        <v>249.48762663961841</v>
      </c>
      <c r="L101">
        <v>282</v>
      </c>
      <c r="M101">
        <f t="shared" si="2"/>
        <v>141</v>
      </c>
      <c r="N101">
        <f t="shared" si="1"/>
        <v>56473.787217443853</v>
      </c>
    </row>
    <row r="102" spans="1:14" x14ac:dyDescent="0.25">
      <c r="A102">
        <v>1</v>
      </c>
      <c r="B102">
        <v>6</v>
      </c>
      <c r="C102">
        <v>30400</v>
      </c>
      <c r="D102">
        <v>0.76</v>
      </c>
      <c r="E102">
        <v>580.233393843405</v>
      </c>
      <c r="F102">
        <v>401.78438271604898</v>
      </c>
      <c r="G102">
        <v>432.17136541019897</v>
      </c>
      <c r="H102">
        <v>1560.87271604938</v>
      </c>
      <c r="I102">
        <v>176390.95172839501</v>
      </c>
      <c r="J102">
        <v>140822.95172839501</v>
      </c>
      <c r="K102">
        <v>118.0204308052933</v>
      </c>
      <c r="L102">
        <v>143</v>
      </c>
      <c r="M102">
        <f t="shared" si="2"/>
        <v>143</v>
      </c>
      <c r="N102">
        <f t="shared" si="1"/>
        <v>232093.35753736185</v>
      </c>
    </row>
    <row r="103" spans="1:14" x14ac:dyDescent="0.25">
      <c r="A103">
        <v>0.5</v>
      </c>
      <c r="B103">
        <v>13</v>
      </c>
      <c r="C103">
        <v>48900</v>
      </c>
      <c r="D103">
        <v>1.2224999999999999</v>
      </c>
      <c r="E103">
        <v>164.52773182862501</v>
      </c>
      <c r="F103">
        <v>107.49851851851901</v>
      </c>
      <c r="G103">
        <v>136.072578667264</v>
      </c>
      <c r="H103">
        <v>540.70666666666602</v>
      </c>
      <c r="I103">
        <v>80454.060864197498</v>
      </c>
      <c r="J103">
        <v>61872.060864197498</v>
      </c>
      <c r="K103">
        <v>236.85651743866549</v>
      </c>
      <c r="L103">
        <v>287</v>
      </c>
      <c r="M103">
        <f t="shared" si="2"/>
        <v>143.5</v>
      </c>
      <c r="N103">
        <f t="shared" si="1"/>
        <v>65811.092731449899</v>
      </c>
    </row>
    <row r="104" spans="1:14" x14ac:dyDescent="0.25">
      <c r="A104">
        <v>0.5</v>
      </c>
      <c r="B104">
        <v>14</v>
      </c>
      <c r="C104">
        <v>42700</v>
      </c>
      <c r="D104">
        <v>1.0674999999999999</v>
      </c>
      <c r="E104">
        <v>190.923612918148</v>
      </c>
      <c r="F104">
        <v>81.518518518518505</v>
      </c>
      <c r="G104">
        <v>207.38169976059999</v>
      </c>
      <c r="H104">
        <v>746.84777777777799</v>
      </c>
      <c r="I104">
        <v>81524.382716049397</v>
      </c>
      <c r="J104">
        <v>65298.382716049397</v>
      </c>
      <c r="K104">
        <v>249.4240046706727</v>
      </c>
      <c r="L104">
        <v>288</v>
      </c>
      <c r="M104">
        <f t="shared" si="2"/>
        <v>144</v>
      </c>
      <c r="N104">
        <f t="shared" si="1"/>
        <v>76369.4451672594</v>
      </c>
    </row>
    <row r="105" spans="1:14" x14ac:dyDescent="0.25">
      <c r="A105">
        <v>0.5</v>
      </c>
      <c r="B105">
        <v>11</v>
      </c>
      <c r="C105">
        <v>43700</v>
      </c>
      <c r="D105">
        <v>1.0925</v>
      </c>
      <c r="E105">
        <v>257.06523179930502</v>
      </c>
      <c r="F105">
        <v>83.2318518518519</v>
      </c>
      <c r="G105">
        <v>321.86430048402701</v>
      </c>
      <c r="H105">
        <v>1103.90592592593</v>
      </c>
      <c r="I105">
        <v>112337.50629629599</v>
      </c>
      <c r="J105">
        <v>95731.506296295993</v>
      </c>
      <c r="K105">
        <v>358.52165979456061</v>
      </c>
      <c r="L105">
        <v>303</v>
      </c>
      <c r="M105">
        <f t="shared" si="2"/>
        <v>151.5</v>
      </c>
      <c r="N105">
        <f t="shared" si="1"/>
        <v>102826.09271972172</v>
      </c>
    </row>
    <row r="106" spans="1:14" x14ac:dyDescent="0.25">
      <c r="A106">
        <v>1</v>
      </c>
      <c r="B106">
        <v>33</v>
      </c>
      <c r="C106">
        <v>31800</v>
      </c>
      <c r="D106">
        <v>0.79500000000000004</v>
      </c>
      <c r="E106">
        <v>855.99981636772998</v>
      </c>
      <c r="F106">
        <v>360.40358024691301</v>
      </c>
      <c r="G106">
        <v>907.87427441022203</v>
      </c>
      <c r="H106">
        <v>2861.3760493827199</v>
      </c>
      <c r="I106">
        <v>272207.94160493801</v>
      </c>
      <c r="J106">
        <v>235001.94160493801</v>
      </c>
      <c r="K106">
        <v>196.33304090748939</v>
      </c>
      <c r="L106">
        <v>183</v>
      </c>
      <c r="M106">
        <f t="shared" si="2"/>
        <v>183</v>
      </c>
      <c r="N106">
        <f t="shared" si="1"/>
        <v>342399.9265470918</v>
      </c>
    </row>
    <row r="107" spans="1:14" x14ac:dyDescent="0.25">
      <c r="A107">
        <v>0.5</v>
      </c>
      <c r="B107">
        <v>19</v>
      </c>
      <c r="C107">
        <v>36600</v>
      </c>
      <c r="D107">
        <v>0.91499999999999992</v>
      </c>
      <c r="E107">
        <v>250.355674289955</v>
      </c>
      <c r="F107">
        <v>93.271913580246903</v>
      </c>
      <c r="G107">
        <v>286.109790422358</v>
      </c>
      <c r="H107">
        <v>935.714197530864</v>
      </c>
      <c r="I107">
        <v>91630.1767901235</v>
      </c>
      <c r="J107">
        <v>77722.1767901235</v>
      </c>
      <c r="K107">
        <v>294.51029560339327</v>
      </c>
      <c r="L107">
        <v>367</v>
      </c>
      <c r="M107">
        <f t="shared" si="2"/>
        <v>183.5</v>
      </c>
      <c r="N107">
        <f t="shared" si="1"/>
        <v>100142.26971598198</v>
      </c>
    </row>
    <row r="108" spans="1:14" x14ac:dyDescent="0.25">
      <c r="A108">
        <v>1</v>
      </c>
      <c r="B108">
        <v>30</v>
      </c>
      <c r="C108">
        <v>33100</v>
      </c>
      <c r="D108">
        <v>0.82750000000000001</v>
      </c>
      <c r="E108">
        <v>663.42276565588702</v>
      </c>
      <c r="F108">
        <v>288.31728395061702</v>
      </c>
      <c r="G108">
        <v>670.24414916685396</v>
      </c>
      <c r="H108">
        <v>2207.1962962962998</v>
      </c>
      <c r="I108">
        <v>219592.93543209901</v>
      </c>
      <c r="J108">
        <v>180865.93543209901</v>
      </c>
      <c r="K108">
        <v>151.37774775715889</v>
      </c>
      <c r="L108">
        <v>192</v>
      </c>
      <c r="M108">
        <f t="shared" si="2"/>
        <v>192</v>
      </c>
      <c r="N108">
        <f t="shared" si="1"/>
        <v>265369.10626235529</v>
      </c>
    </row>
    <row r="109" spans="1:14" x14ac:dyDescent="0.25">
      <c r="A109">
        <v>1</v>
      </c>
      <c r="B109">
        <v>12</v>
      </c>
      <c r="C109">
        <v>35100</v>
      </c>
      <c r="D109">
        <v>0.87749999999999995</v>
      </c>
      <c r="E109">
        <v>534.13062396679697</v>
      </c>
      <c r="F109">
        <v>247.53925925925901</v>
      </c>
      <c r="G109">
        <v>522.60844540509095</v>
      </c>
      <c r="H109">
        <v>1790.3639506172799</v>
      </c>
      <c r="I109">
        <v>187479.84901234601</v>
      </c>
      <c r="J109">
        <v>146412.84901234601</v>
      </c>
      <c r="K109">
        <v>122.68239178355959</v>
      </c>
      <c r="L109">
        <v>194</v>
      </c>
      <c r="M109">
        <f t="shared" si="2"/>
        <v>194</v>
      </c>
      <c r="N109">
        <f t="shared" si="1"/>
        <v>213652.24958671912</v>
      </c>
    </row>
    <row r="110" spans="1:14" x14ac:dyDescent="0.25">
      <c r="A110">
        <v>1</v>
      </c>
      <c r="B110">
        <v>31</v>
      </c>
      <c r="C110">
        <v>37200</v>
      </c>
      <c r="D110">
        <v>0.93</v>
      </c>
      <c r="E110">
        <v>1043.3561874419199</v>
      </c>
      <c r="F110">
        <v>336.07882716049397</v>
      </c>
      <c r="G110">
        <v>1278.4854697543899</v>
      </c>
      <c r="H110">
        <v>4080.9128395061698</v>
      </c>
      <c r="I110">
        <v>388128.501728395</v>
      </c>
      <c r="J110">
        <v>344604.501728395</v>
      </c>
      <c r="K110">
        <v>286.84855241895292</v>
      </c>
      <c r="L110">
        <v>206</v>
      </c>
      <c r="M110">
        <f t="shared" si="2"/>
        <v>206</v>
      </c>
      <c r="N110">
        <f t="shared" si="1"/>
        <v>417342.47497676878</v>
      </c>
    </row>
    <row r="111" spans="1:14" x14ac:dyDescent="0.25">
      <c r="A111">
        <v>1</v>
      </c>
      <c r="B111">
        <v>17</v>
      </c>
      <c r="C111">
        <v>35700</v>
      </c>
      <c r="D111">
        <v>0.89250000000000007</v>
      </c>
      <c r="E111">
        <v>667.20852993049095</v>
      </c>
      <c r="F111">
        <v>298.144320987654</v>
      </c>
      <c r="G111">
        <v>697.12998794902001</v>
      </c>
      <c r="H111">
        <v>2321.9475308642</v>
      </c>
      <c r="I111">
        <v>238193.445185185</v>
      </c>
      <c r="J111">
        <v>196424.445185185</v>
      </c>
      <c r="K111">
        <v>164.3144726500424</v>
      </c>
      <c r="L111">
        <v>224</v>
      </c>
      <c r="M111">
        <f t="shared" si="2"/>
        <v>224</v>
      </c>
      <c r="N111">
        <f t="shared" si="1"/>
        <v>266883.41197219607</v>
      </c>
    </row>
    <row r="112" spans="1:14" x14ac:dyDescent="0.25">
      <c r="A112">
        <v>1</v>
      </c>
      <c r="B112">
        <v>25</v>
      </c>
      <c r="C112">
        <v>33300</v>
      </c>
      <c r="D112">
        <v>0.83250000000000002</v>
      </c>
      <c r="E112">
        <v>885.40255774292802</v>
      </c>
      <c r="F112">
        <v>334.267530864197</v>
      </c>
      <c r="G112">
        <v>965.19052070112502</v>
      </c>
      <c r="H112">
        <v>3074.1206172839502</v>
      </c>
      <c r="I112">
        <v>294839.05172839499</v>
      </c>
      <c r="J112">
        <v>255878.05172839499</v>
      </c>
      <c r="K112">
        <v>213.6252256901615</v>
      </c>
      <c r="L112">
        <v>242</v>
      </c>
      <c r="M112">
        <f t="shared" si="2"/>
        <v>242</v>
      </c>
      <c r="N112">
        <f t="shared" si="1"/>
        <v>354161.02309717116</v>
      </c>
    </row>
    <row r="113" spans="1:14" x14ac:dyDescent="0.25">
      <c r="A113">
        <v>1</v>
      </c>
      <c r="B113">
        <v>8</v>
      </c>
      <c r="C113">
        <v>40800</v>
      </c>
      <c r="D113">
        <v>1.02</v>
      </c>
      <c r="E113">
        <v>779.11026174049903</v>
      </c>
      <c r="F113">
        <v>315.54246913580198</v>
      </c>
      <c r="G113">
        <v>878.94030247815897</v>
      </c>
      <c r="H113">
        <v>3058.65518518519</v>
      </c>
      <c r="I113">
        <v>317876.98679012299</v>
      </c>
      <c r="J113">
        <v>270140.98679012299</v>
      </c>
      <c r="K113">
        <v>225.42559526183729</v>
      </c>
      <c r="L113">
        <v>253</v>
      </c>
      <c r="M113">
        <f t="shared" si="2"/>
        <v>253</v>
      </c>
      <c r="N113">
        <f t="shared" si="1"/>
        <v>311644.10469619901</v>
      </c>
    </row>
    <row r="114" spans="1:14" x14ac:dyDescent="0.25">
      <c r="A114">
        <v>1</v>
      </c>
      <c r="B114">
        <v>9</v>
      </c>
      <c r="C114">
        <v>44300</v>
      </c>
      <c r="D114">
        <v>1.1074999999999999</v>
      </c>
      <c r="E114">
        <v>861.80005601538301</v>
      </c>
      <c r="F114">
        <v>275.96407407407401</v>
      </c>
      <c r="G114">
        <v>1109.36823962477</v>
      </c>
      <c r="H114">
        <v>3804.2817283950599</v>
      </c>
      <c r="I114">
        <v>381777.42481481499</v>
      </c>
      <c r="J114">
        <v>329946.42481481499</v>
      </c>
      <c r="K114">
        <v>274.78192073318269</v>
      </c>
      <c r="L114">
        <v>279</v>
      </c>
      <c r="M114">
        <f t="shared" si="2"/>
        <v>279</v>
      </c>
      <c r="N114">
        <f t="shared" si="1"/>
        <v>344720.0224061535</v>
      </c>
    </row>
    <row r="115" spans="1:14" x14ac:dyDescent="0.25">
      <c r="A115">
        <v>1</v>
      </c>
      <c r="B115">
        <v>20</v>
      </c>
      <c r="C115">
        <v>70900</v>
      </c>
      <c r="D115">
        <v>1.7725</v>
      </c>
      <c r="E115">
        <v>605.29494854515997</v>
      </c>
      <c r="F115">
        <v>237.316419753086</v>
      </c>
      <c r="G115">
        <v>650.63409963888898</v>
      </c>
      <c r="H115">
        <v>2154.2771604938298</v>
      </c>
      <c r="I115">
        <v>429154.11851851799</v>
      </c>
      <c r="J115">
        <v>346201.11851851799</v>
      </c>
      <c r="K115">
        <v>288.16217551763981</v>
      </c>
      <c r="L115">
        <v>282</v>
      </c>
      <c r="M115">
        <f t="shared" si="2"/>
        <v>282</v>
      </c>
      <c r="N115">
        <f t="shared" si="1"/>
        <v>242117.97941806374</v>
      </c>
    </row>
    <row r="116" spans="1:14" x14ac:dyDescent="0.25">
      <c r="A116">
        <v>7.5</v>
      </c>
      <c r="B116">
        <v>3</v>
      </c>
      <c r="C116">
        <v>12400</v>
      </c>
      <c r="D116">
        <v>0.31</v>
      </c>
      <c r="E116">
        <v>2067.3354549980099</v>
      </c>
      <c r="F116">
        <v>2128.0050000000001</v>
      </c>
      <c r="G116">
        <v>839.58975068949201</v>
      </c>
      <c r="H116">
        <v>3239.9438271604899</v>
      </c>
      <c r="I116">
        <v>256349.59641975301</v>
      </c>
      <c r="J116">
        <v>167069.59641975301</v>
      </c>
      <c r="K116">
        <v>22.071300130171871</v>
      </c>
      <c r="L116">
        <v>38</v>
      </c>
      <c r="M116">
        <f t="shared" si="2"/>
        <v>285</v>
      </c>
      <c r="N116">
        <f t="shared" si="1"/>
        <v>826934.18199920328</v>
      </c>
    </row>
    <row r="117" spans="1:14" x14ac:dyDescent="0.25">
      <c r="A117">
        <v>1</v>
      </c>
      <c r="B117">
        <v>14</v>
      </c>
      <c r="C117">
        <v>53300</v>
      </c>
      <c r="D117">
        <v>1.3325</v>
      </c>
      <c r="E117">
        <v>839.31066198781605</v>
      </c>
      <c r="F117">
        <v>447.25086419753097</v>
      </c>
      <c r="G117">
        <v>862.132369030821</v>
      </c>
      <c r="H117">
        <v>3311.2879012345702</v>
      </c>
      <c r="I117">
        <v>447352.58283950598</v>
      </c>
      <c r="J117">
        <v>384991.58283950598</v>
      </c>
      <c r="K117">
        <v>320.03354481550048</v>
      </c>
      <c r="L117">
        <v>287</v>
      </c>
      <c r="M117">
        <f t="shared" si="2"/>
        <v>287</v>
      </c>
      <c r="N117">
        <f t="shared" si="1"/>
        <v>335724.26479512645</v>
      </c>
    </row>
    <row r="118" spans="1:14" x14ac:dyDescent="0.25">
      <c r="A118">
        <v>1</v>
      </c>
      <c r="B118">
        <v>13</v>
      </c>
      <c r="C118">
        <v>45400</v>
      </c>
      <c r="D118">
        <v>1.135</v>
      </c>
      <c r="E118">
        <v>819.39265377712502</v>
      </c>
      <c r="F118">
        <v>275.30419753086397</v>
      </c>
      <c r="G118">
        <v>1023.86049277314</v>
      </c>
      <c r="H118">
        <v>3608.4706172839501</v>
      </c>
      <c r="I118">
        <v>372004.26481481502</v>
      </c>
      <c r="J118">
        <v>318886.26481481502</v>
      </c>
      <c r="K118">
        <v>265.66919476020718</v>
      </c>
      <c r="L118">
        <v>288</v>
      </c>
      <c r="M118">
        <f t="shared" si="2"/>
        <v>288</v>
      </c>
      <c r="N118">
        <f t="shared" si="1"/>
        <v>327757.06151085021</v>
      </c>
    </row>
    <row r="119" spans="1:14" x14ac:dyDescent="0.25">
      <c r="A119">
        <v>1</v>
      </c>
      <c r="B119">
        <v>10</v>
      </c>
      <c r="C119">
        <v>45400</v>
      </c>
      <c r="D119">
        <v>1.135</v>
      </c>
      <c r="E119">
        <v>958.81087262740004</v>
      </c>
      <c r="F119">
        <v>293.06358024691298</v>
      </c>
      <c r="G119">
        <v>1264.0610466604101</v>
      </c>
      <c r="H119">
        <v>4353.7692592592603</v>
      </c>
      <c r="I119">
        <v>435300.13617283897</v>
      </c>
      <c r="J119">
        <v>382182.13617283897</v>
      </c>
      <c r="K119">
        <v>317.72803831759001</v>
      </c>
      <c r="L119">
        <v>303</v>
      </c>
      <c r="M119">
        <f t="shared" si="2"/>
        <v>303</v>
      </c>
      <c r="N119">
        <f t="shared" si="1"/>
        <v>383524.34905095946</v>
      </c>
    </row>
    <row r="120" spans="1:14" x14ac:dyDescent="0.25">
      <c r="A120">
        <v>1</v>
      </c>
      <c r="B120">
        <v>19</v>
      </c>
      <c r="C120">
        <v>37100</v>
      </c>
      <c r="D120">
        <v>0.9275000000000001</v>
      </c>
      <c r="E120">
        <v>945.514968220691</v>
      </c>
      <c r="F120">
        <v>310.54000000000002</v>
      </c>
      <c r="G120">
        <v>1139.11415529498</v>
      </c>
      <c r="H120">
        <v>3653.6603703703699</v>
      </c>
      <c r="I120">
        <v>350786.053209876</v>
      </c>
      <c r="J120">
        <v>307379.053209876</v>
      </c>
      <c r="K120">
        <v>256.1808975603833</v>
      </c>
      <c r="L120">
        <v>367</v>
      </c>
      <c r="M120">
        <f t="shared" si="2"/>
        <v>367</v>
      </c>
      <c r="N120">
        <f t="shared" si="1"/>
        <v>378205.98728827597</v>
      </c>
    </row>
    <row r="121" spans="1:14" x14ac:dyDescent="0.25">
      <c r="A121">
        <v>0.5</v>
      </c>
      <c r="B121">
        <v>21</v>
      </c>
      <c r="C121">
        <v>99200</v>
      </c>
      <c r="D121">
        <v>2.48</v>
      </c>
      <c r="E121">
        <v>321.88583059538001</v>
      </c>
      <c r="F121">
        <v>86.2770987654321</v>
      </c>
      <c r="G121">
        <v>550.60856769078896</v>
      </c>
      <c r="H121">
        <v>2453.90518518518</v>
      </c>
      <c r="I121">
        <v>319310.74395061698</v>
      </c>
      <c r="J121">
        <v>281614.74395061698</v>
      </c>
      <c r="K121">
        <v>926.20763664200376</v>
      </c>
      <c r="L121">
        <v>812</v>
      </c>
      <c r="M121">
        <f t="shared" si="2"/>
        <v>406</v>
      </c>
      <c r="N121">
        <f t="shared" si="1"/>
        <v>128754.33223815201</v>
      </c>
    </row>
    <row r="122" spans="1:14" x14ac:dyDescent="0.25">
      <c r="A122">
        <v>7.5</v>
      </c>
      <c r="B122">
        <v>2</v>
      </c>
      <c r="C122">
        <v>17200</v>
      </c>
      <c r="D122">
        <v>0.43</v>
      </c>
      <c r="E122">
        <v>3269.87735429228</v>
      </c>
      <c r="F122">
        <v>2807.6340123456798</v>
      </c>
      <c r="G122">
        <v>2027.3589281683101</v>
      </c>
      <c r="H122">
        <v>6535.6298765432102</v>
      </c>
      <c r="I122">
        <v>562418.90493827197</v>
      </c>
      <c r="J122">
        <v>438578.90493827203</v>
      </c>
      <c r="K122">
        <v>59.442733014888837</v>
      </c>
      <c r="L122">
        <v>56</v>
      </c>
      <c r="M122">
        <f t="shared" si="2"/>
        <v>420</v>
      </c>
      <c r="N122">
        <f t="shared" si="1"/>
        <v>1307950.9417169115</v>
      </c>
    </row>
    <row r="123" spans="1:14" x14ac:dyDescent="0.25">
      <c r="A123">
        <v>0.5</v>
      </c>
      <c r="B123">
        <v>29</v>
      </c>
      <c r="C123">
        <v>144800</v>
      </c>
      <c r="D123">
        <v>3.62</v>
      </c>
      <c r="E123">
        <v>328.85586573221502</v>
      </c>
      <c r="F123">
        <v>72.649876543209899</v>
      </c>
      <c r="G123">
        <v>734.62638939127305</v>
      </c>
      <c r="H123">
        <v>3856.5446913580199</v>
      </c>
      <c r="I123">
        <v>476183.29358024697</v>
      </c>
      <c r="J123">
        <v>421159.29358024697</v>
      </c>
      <c r="K123">
        <v>1240.935368953026</v>
      </c>
      <c r="L123">
        <v>1083</v>
      </c>
      <c r="M123">
        <f t="shared" si="2"/>
        <v>541.5</v>
      </c>
      <c r="N123">
        <f t="shared" si="1"/>
        <v>131542.34629288589</v>
      </c>
    </row>
    <row r="124" spans="1:14" x14ac:dyDescent="0.25">
      <c r="A124">
        <v>7.5</v>
      </c>
      <c r="B124">
        <v>1</v>
      </c>
      <c r="C124">
        <v>19000</v>
      </c>
      <c r="D124">
        <v>0.47499999999999998</v>
      </c>
      <c r="E124">
        <v>3652.8269668615999</v>
      </c>
      <c r="F124">
        <v>2850.6219135802398</v>
      </c>
      <c r="G124">
        <v>2515.6413165537801</v>
      </c>
      <c r="H124">
        <v>7912.2423456790102</v>
      </c>
      <c r="I124">
        <v>694037.12370370398</v>
      </c>
      <c r="J124">
        <v>557237.12370370398</v>
      </c>
      <c r="K124">
        <v>76.359502817345259</v>
      </c>
      <c r="L124">
        <v>79</v>
      </c>
      <c r="M124">
        <f t="shared" si="2"/>
        <v>592.5</v>
      </c>
      <c r="N124">
        <f t="shared" si="1"/>
        <v>1461130.78674464</v>
      </c>
    </row>
    <row r="125" spans="1:14" x14ac:dyDescent="0.25">
      <c r="A125">
        <v>16</v>
      </c>
      <c r="B125">
        <v>3</v>
      </c>
      <c r="C125">
        <v>12100</v>
      </c>
      <c r="D125">
        <v>0.30249999999999999</v>
      </c>
      <c r="E125">
        <v>4218.3377798183801</v>
      </c>
      <c r="F125">
        <v>4408.6153086419799</v>
      </c>
      <c r="G125">
        <v>1644.7179290363199</v>
      </c>
      <c r="H125">
        <v>6501.1586419753103</v>
      </c>
      <c r="I125">
        <v>510418.871358025</v>
      </c>
      <c r="J125">
        <v>334968.871358025</v>
      </c>
      <c r="K125">
        <v>26.43283994467615</v>
      </c>
      <c r="L125">
        <v>38</v>
      </c>
      <c r="M125">
        <f t="shared" si="2"/>
        <v>608</v>
      </c>
      <c r="N125">
        <f t="shared" si="1"/>
        <v>1687335.1119273554</v>
      </c>
    </row>
    <row r="126" spans="1:14" x14ac:dyDescent="0.25">
      <c r="A126">
        <v>7.5</v>
      </c>
      <c r="B126">
        <v>4</v>
      </c>
      <c r="C126">
        <v>18200</v>
      </c>
      <c r="D126">
        <v>0.45500000000000002</v>
      </c>
      <c r="E126">
        <v>3591.6279046262398</v>
      </c>
      <c r="F126">
        <v>3130.9348765432101</v>
      </c>
      <c r="G126">
        <v>2350.9623192136</v>
      </c>
      <c r="H126">
        <v>7504.2508641975301</v>
      </c>
      <c r="I126">
        <v>653676.27864197502</v>
      </c>
      <c r="J126">
        <v>522636.27864197502</v>
      </c>
      <c r="K126">
        <v>71.389852561936223</v>
      </c>
      <c r="L126">
        <v>89</v>
      </c>
      <c r="M126">
        <f t="shared" si="2"/>
        <v>667.5</v>
      </c>
      <c r="N126">
        <f t="shared" si="1"/>
        <v>1436651.1618504946</v>
      </c>
    </row>
    <row r="127" spans="1:14" x14ac:dyDescent="0.25">
      <c r="A127">
        <v>0.5</v>
      </c>
      <c r="B127">
        <v>23</v>
      </c>
      <c r="C127">
        <v>134800</v>
      </c>
      <c r="D127">
        <v>3.37</v>
      </c>
      <c r="E127">
        <v>312.05992920467401</v>
      </c>
      <c r="F127">
        <v>72.543827160493805</v>
      </c>
      <c r="G127">
        <v>637.48315143894695</v>
      </c>
      <c r="H127">
        <v>3341.1345679012302</v>
      </c>
      <c r="I127">
        <v>420656.78456790099</v>
      </c>
      <c r="J127">
        <v>369432.78456790099</v>
      </c>
      <c r="K127">
        <v>1135.419133582689</v>
      </c>
      <c r="L127">
        <v>1410</v>
      </c>
      <c r="M127">
        <f t="shared" si="2"/>
        <v>705</v>
      </c>
      <c r="N127">
        <f t="shared" si="1"/>
        <v>124823.97168186972</v>
      </c>
    </row>
    <row r="128" spans="1:14" x14ac:dyDescent="0.25">
      <c r="A128">
        <v>7.5</v>
      </c>
      <c r="B128">
        <v>27</v>
      </c>
      <c r="C128">
        <v>23200</v>
      </c>
      <c r="D128">
        <v>0.57999999999999996</v>
      </c>
      <c r="E128">
        <v>3988.1305502341402</v>
      </c>
      <c r="F128">
        <v>2692.7821604938299</v>
      </c>
      <c r="G128">
        <v>3207.3462430213599</v>
      </c>
      <c r="H128">
        <v>10033.600370370399</v>
      </c>
      <c r="I128">
        <v>925246.28765432094</v>
      </c>
      <c r="J128">
        <v>758206.28765432094</v>
      </c>
      <c r="K128">
        <v>105.8217622910002</v>
      </c>
      <c r="L128">
        <v>96</v>
      </c>
      <c r="M128">
        <f t="shared" si="2"/>
        <v>720</v>
      </c>
      <c r="N128">
        <f t="shared" si="1"/>
        <v>1595252.2200936568</v>
      </c>
    </row>
    <row r="129" spans="1:14" x14ac:dyDescent="0.25">
      <c r="A129">
        <v>7.5</v>
      </c>
      <c r="B129">
        <v>30</v>
      </c>
      <c r="C129">
        <v>31500</v>
      </c>
      <c r="D129">
        <v>0.78749999999999998</v>
      </c>
      <c r="E129">
        <v>4454.2511087595503</v>
      </c>
      <c r="F129">
        <v>2251.7399999999998</v>
      </c>
      <c r="G129">
        <v>4300.4487404373904</v>
      </c>
      <c r="H129">
        <v>14205.1537037037</v>
      </c>
      <c r="I129">
        <v>1403089.0992592601</v>
      </c>
      <c r="J129">
        <v>1176289.0992592601</v>
      </c>
      <c r="K129">
        <v>170.37932219206019</v>
      </c>
      <c r="L129">
        <v>96</v>
      </c>
      <c r="M129">
        <f t="shared" si="2"/>
        <v>720</v>
      </c>
      <c r="N129">
        <f t="shared" si="1"/>
        <v>1781700.4435038224</v>
      </c>
    </row>
    <row r="130" spans="1:14" x14ac:dyDescent="0.25">
      <c r="A130">
        <v>7.5</v>
      </c>
      <c r="B130">
        <v>5</v>
      </c>
      <c r="C130">
        <v>26000</v>
      </c>
      <c r="D130">
        <v>0.64999999999999991</v>
      </c>
      <c r="E130">
        <v>4365.88138841405</v>
      </c>
      <c r="F130">
        <v>2537.81271604938</v>
      </c>
      <c r="G130">
        <v>3805.5605753970199</v>
      </c>
      <c r="H130">
        <v>12116.045185185199</v>
      </c>
      <c r="I130">
        <v>1135129.16098765</v>
      </c>
      <c r="J130">
        <v>947929.16098765004</v>
      </c>
      <c r="K130">
        <v>134.570740469839</v>
      </c>
      <c r="L130">
        <v>105</v>
      </c>
      <c r="M130">
        <f t="shared" si="2"/>
        <v>787.5</v>
      </c>
      <c r="N130">
        <f t="shared" si="1"/>
        <v>1746352.5553656158</v>
      </c>
    </row>
    <row r="131" spans="1:14" x14ac:dyDescent="0.25">
      <c r="A131">
        <v>21</v>
      </c>
      <c r="B131">
        <v>1</v>
      </c>
      <c r="C131">
        <v>11700</v>
      </c>
      <c r="D131">
        <v>0.29249999999999998</v>
      </c>
      <c r="E131">
        <v>5475.7030389363699</v>
      </c>
      <c r="F131">
        <v>5552.6524691357999</v>
      </c>
      <c r="G131">
        <v>1998.8087424487801</v>
      </c>
      <c r="H131">
        <v>8276.6048148148202</v>
      </c>
      <c r="I131">
        <v>640657.25555555604</v>
      </c>
      <c r="J131">
        <v>406657.25555555598</v>
      </c>
      <c r="K131">
        <v>27.007759504980019</v>
      </c>
      <c r="L131">
        <v>38</v>
      </c>
      <c r="M131">
        <f t="shared" si="2"/>
        <v>798</v>
      </c>
      <c r="N131">
        <f t="shared" ref="N131:N194" si="3">I131/D131</f>
        <v>2190281.2155745509</v>
      </c>
    </row>
    <row r="132" spans="1:14" x14ac:dyDescent="0.25">
      <c r="A132">
        <v>1</v>
      </c>
      <c r="B132">
        <v>21</v>
      </c>
      <c r="C132">
        <v>98300</v>
      </c>
      <c r="D132">
        <v>2.4575</v>
      </c>
      <c r="E132">
        <v>1187.43873114552</v>
      </c>
      <c r="F132">
        <v>307.22802469135797</v>
      </c>
      <c r="G132">
        <v>2045.4868089415299</v>
      </c>
      <c r="H132">
        <v>9055.07716049382</v>
      </c>
      <c r="I132">
        <v>1167252.27271605</v>
      </c>
      <c r="J132">
        <v>1052241.27271605</v>
      </c>
      <c r="K132">
        <v>855.14023377615649</v>
      </c>
      <c r="L132">
        <v>812</v>
      </c>
      <c r="M132">
        <f t="shared" si="2"/>
        <v>812</v>
      </c>
      <c r="N132">
        <f t="shared" si="3"/>
        <v>474975.49245820957</v>
      </c>
    </row>
    <row r="133" spans="1:14" x14ac:dyDescent="0.25">
      <c r="A133">
        <v>16</v>
      </c>
      <c r="B133">
        <v>2</v>
      </c>
      <c r="C133">
        <v>17000</v>
      </c>
      <c r="D133">
        <v>0.42499999999999988</v>
      </c>
      <c r="E133">
        <v>6032.7524625998503</v>
      </c>
      <c r="F133">
        <v>5664.5115432098801</v>
      </c>
      <c r="G133">
        <v>3535.35262108404</v>
      </c>
      <c r="H133">
        <v>11882.532345678999</v>
      </c>
      <c r="I133">
        <v>1025567.91864198</v>
      </c>
      <c r="J133">
        <v>779067.91864198004</v>
      </c>
      <c r="K133">
        <v>63.451468300949337</v>
      </c>
      <c r="L133">
        <v>56</v>
      </c>
      <c r="M133">
        <f t="shared" si="2"/>
        <v>896</v>
      </c>
      <c r="N133">
        <f t="shared" si="3"/>
        <v>2413100.9850399536</v>
      </c>
    </row>
    <row r="134" spans="1:14" x14ac:dyDescent="0.25">
      <c r="A134">
        <v>24</v>
      </c>
      <c r="B134">
        <v>1</v>
      </c>
      <c r="C134">
        <v>11500</v>
      </c>
      <c r="D134">
        <v>0.28749999999999998</v>
      </c>
      <c r="E134">
        <v>6205.8268856682798</v>
      </c>
      <c r="F134">
        <v>6641.2495061728396</v>
      </c>
      <c r="G134">
        <v>2220.6598624578</v>
      </c>
      <c r="H134">
        <v>9300.4765432098702</v>
      </c>
      <c r="I134">
        <v>713670.09185185202</v>
      </c>
      <c r="J134">
        <v>426170.09185185202</v>
      </c>
      <c r="K134">
        <v>27.96861398337634</v>
      </c>
      <c r="L134">
        <v>38</v>
      </c>
      <c r="M134">
        <f t="shared" si="2"/>
        <v>912</v>
      </c>
      <c r="N134">
        <f t="shared" si="3"/>
        <v>2482330.7542673117</v>
      </c>
    </row>
    <row r="135" spans="1:14" x14ac:dyDescent="0.25">
      <c r="A135">
        <v>7.5</v>
      </c>
      <c r="B135">
        <v>11</v>
      </c>
      <c r="C135">
        <v>24800</v>
      </c>
      <c r="D135">
        <v>0.62</v>
      </c>
      <c r="E135">
        <v>4023.8699103942599</v>
      </c>
      <c r="F135">
        <v>2675.4137654320998</v>
      </c>
      <c r="G135">
        <v>3296.4129972338901</v>
      </c>
      <c r="H135">
        <v>10654.754691358001</v>
      </c>
      <c r="I135">
        <v>997919.73777777795</v>
      </c>
      <c r="J135">
        <v>819359.73777777795</v>
      </c>
      <c r="K135">
        <v>114.9892077053389</v>
      </c>
      <c r="L135">
        <v>128</v>
      </c>
      <c r="M135">
        <f t="shared" si="2"/>
        <v>960</v>
      </c>
      <c r="N135">
        <f t="shared" si="3"/>
        <v>1609547.9641577064</v>
      </c>
    </row>
    <row r="136" spans="1:14" x14ac:dyDescent="0.25">
      <c r="A136">
        <v>7.5</v>
      </c>
      <c r="B136">
        <v>24</v>
      </c>
      <c r="C136">
        <v>29200</v>
      </c>
      <c r="D136">
        <v>0.73</v>
      </c>
      <c r="E136">
        <v>4321.5971537290698</v>
      </c>
      <c r="F136">
        <v>2411.2505555555599</v>
      </c>
      <c r="G136">
        <v>4001.42394045317</v>
      </c>
      <c r="H136">
        <v>13020.3807407407</v>
      </c>
      <c r="I136">
        <v>1261906.3688888899</v>
      </c>
      <c r="J136">
        <v>1051666.3688888899</v>
      </c>
      <c r="K136">
        <v>150.67437510687921</v>
      </c>
      <c r="L136">
        <v>139</v>
      </c>
      <c r="M136">
        <f t="shared" si="2"/>
        <v>1042.5</v>
      </c>
      <c r="N136">
        <f t="shared" si="3"/>
        <v>1728638.8614916301</v>
      </c>
    </row>
    <row r="137" spans="1:14" x14ac:dyDescent="0.25">
      <c r="A137">
        <v>7.5</v>
      </c>
      <c r="B137">
        <v>8</v>
      </c>
      <c r="C137">
        <v>30200</v>
      </c>
      <c r="D137">
        <v>0.755</v>
      </c>
      <c r="E137">
        <v>3764.4702939252702</v>
      </c>
      <c r="F137">
        <v>2751.7993209876499</v>
      </c>
      <c r="G137">
        <v>2826.0256127429502</v>
      </c>
      <c r="H137">
        <v>10121.206049382699</v>
      </c>
      <c r="I137">
        <v>1136870.02876543</v>
      </c>
      <c r="J137">
        <v>919430.02876542998</v>
      </c>
      <c r="K137">
        <v>130.19424065128641</v>
      </c>
      <c r="L137">
        <v>143</v>
      </c>
      <c r="M137">
        <f t="shared" si="2"/>
        <v>1072.5</v>
      </c>
      <c r="N137">
        <f t="shared" si="3"/>
        <v>1505788.1175701059</v>
      </c>
    </row>
    <row r="138" spans="1:14" x14ac:dyDescent="0.25">
      <c r="A138">
        <v>1</v>
      </c>
      <c r="B138">
        <v>29</v>
      </c>
      <c r="C138">
        <v>152500</v>
      </c>
      <c r="D138">
        <v>3.8125</v>
      </c>
      <c r="E138">
        <v>1123.8458541995501</v>
      </c>
      <c r="F138">
        <v>249.31024691357999</v>
      </c>
      <c r="G138">
        <v>2660.9385329075499</v>
      </c>
      <c r="H138">
        <v>14644.0590123457</v>
      </c>
      <c r="I138">
        <v>1713864.9276543199</v>
      </c>
      <c r="J138">
        <v>1535439.9276543199</v>
      </c>
      <c r="K138">
        <v>1227.158358092755</v>
      </c>
      <c r="L138">
        <v>1083</v>
      </c>
      <c r="M138">
        <f t="shared" ref="M138:M201" si="4">A138 *L138</f>
        <v>1083</v>
      </c>
      <c r="N138">
        <f t="shared" si="3"/>
        <v>449538.34167982161</v>
      </c>
    </row>
    <row r="139" spans="1:14" x14ac:dyDescent="0.25">
      <c r="A139">
        <v>21</v>
      </c>
      <c r="B139">
        <v>2</v>
      </c>
      <c r="C139">
        <v>16900</v>
      </c>
      <c r="D139">
        <v>0.42249999999999999</v>
      </c>
      <c r="E139">
        <v>7577.5387340200195</v>
      </c>
      <c r="F139">
        <v>7343.77604938271</v>
      </c>
      <c r="G139">
        <v>4259.3591604073999</v>
      </c>
      <c r="H139">
        <v>14810.773456790101</v>
      </c>
      <c r="I139">
        <v>1280604.04604938</v>
      </c>
      <c r="J139">
        <v>942604.04604937998</v>
      </c>
      <c r="K139">
        <v>64.731519343249701</v>
      </c>
      <c r="L139">
        <v>56</v>
      </c>
      <c r="M139">
        <f t="shared" si="4"/>
        <v>1176</v>
      </c>
      <c r="N139">
        <f t="shared" si="3"/>
        <v>3031015.4936080002</v>
      </c>
    </row>
    <row r="140" spans="1:14" x14ac:dyDescent="0.25">
      <c r="A140">
        <v>16</v>
      </c>
      <c r="B140">
        <v>1</v>
      </c>
      <c r="C140">
        <v>18700</v>
      </c>
      <c r="D140">
        <v>0.46750000000000003</v>
      </c>
      <c r="E140">
        <v>6494.1021931735604</v>
      </c>
      <c r="F140">
        <v>5357.2867901234604</v>
      </c>
      <c r="G140">
        <v>4137.8845737407701</v>
      </c>
      <c r="H140">
        <v>13748.5803703704</v>
      </c>
      <c r="I140">
        <v>1214397.1101234599</v>
      </c>
      <c r="J140">
        <v>943247.11012345995</v>
      </c>
      <c r="K140">
        <v>77.706741901481635</v>
      </c>
      <c r="L140">
        <v>79</v>
      </c>
      <c r="M140">
        <f t="shared" si="4"/>
        <v>1264</v>
      </c>
      <c r="N140">
        <f t="shared" si="3"/>
        <v>2597640.8772694329</v>
      </c>
    </row>
    <row r="141" spans="1:14" x14ac:dyDescent="0.25">
      <c r="A141">
        <v>24</v>
      </c>
      <c r="B141">
        <v>2</v>
      </c>
      <c r="C141">
        <v>15700</v>
      </c>
      <c r="D141">
        <v>0.39250000000000002</v>
      </c>
      <c r="E141">
        <v>8642.5310969568309</v>
      </c>
      <c r="F141">
        <v>8024.5025925925902</v>
      </c>
      <c r="G141">
        <v>4394.8557660196902</v>
      </c>
      <c r="H141">
        <v>15987.278641975299</v>
      </c>
      <c r="I141">
        <v>1356877.3822222201</v>
      </c>
      <c r="J141">
        <v>964377.38222222007</v>
      </c>
      <c r="K141">
        <v>65.150725291644591</v>
      </c>
      <c r="L141">
        <v>56</v>
      </c>
      <c r="M141">
        <f t="shared" si="4"/>
        <v>1344</v>
      </c>
      <c r="N141">
        <f t="shared" si="3"/>
        <v>3457012.4387827259</v>
      </c>
    </row>
    <row r="142" spans="1:14" x14ac:dyDescent="0.25">
      <c r="A142">
        <v>7.5</v>
      </c>
      <c r="B142">
        <v>33</v>
      </c>
      <c r="C142">
        <v>31500</v>
      </c>
      <c r="D142">
        <v>0.78749999999999998</v>
      </c>
      <c r="E142">
        <v>4663.4764507152604</v>
      </c>
      <c r="F142">
        <v>2287.7632098765398</v>
      </c>
      <c r="G142">
        <v>4559.4345194325197</v>
      </c>
      <c r="H142">
        <v>15038.8596296296</v>
      </c>
      <c r="I142">
        <v>1468995.0819753101</v>
      </c>
      <c r="J142">
        <v>1242195.0819753101</v>
      </c>
      <c r="K142">
        <v>180.9586342624379</v>
      </c>
      <c r="L142">
        <v>183</v>
      </c>
      <c r="M142">
        <f t="shared" si="4"/>
        <v>1372.5</v>
      </c>
      <c r="N142">
        <f t="shared" si="3"/>
        <v>1865390.5802861082</v>
      </c>
    </row>
    <row r="143" spans="1:14" x14ac:dyDescent="0.25">
      <c r="A143">
        <v>1</v>
      </c>
      <c r="B143">
        <v>23</v>
      </c>
      <c r="C143">
        <v>142500</v>
      </c>
      <c r="D143">
        <v>3.5625</v>
      </c>
      <c r="E143">
        <v>1220.32568715616</v>
      </c>
      <c r="F143">
        <v>251.29543209876499</v>
      </c>
      <c r="G143">
        <v>2734.41101629273</v>
      </c>
      <c r="H143">
        <v>14728.8938271605</v>
      </c>
      <c r="I143">
        <v>1738964.1041975301</v>
      </c>
      <c r="J143">
        <v>1572239.1041975301</v>
      </c>
      <c r="K143">
        <v>1254.957194324928</v>
      </c>
      <c r="L143">
        <v>1410</v>
      </c>
      <c r="M143">
        <f t="shared" si="4"/>
        <v>1410</v>
      </c>
      <c r="N143">
        <f t="shared" si="3"/>
        <v>488130.27486246458</v>
      </c>
    </row>
    <row r="144" spans="1:14" x14ac:dyDescent="0.25">
      <c r="A144">
        <v>16</v>
      </c>
      <c r="B144">
        <v>4</v>
      </c>
      <c r="C144">
        <v>18300</v>
      </c>
      <c r="D144">
        <v>0.45750000000000002</v>
      </c>
      <c r="E144">
        <v>6411.3193085070498</v>
      </c>
      <c r="F144">
        <v>5935.2053086419701</v>
      </c>
      <c r="G144">
        <v>3995.8821895659098</v>
      </c>
      <c r="H144">
        <v>13327.8775308642</v>
      </c>
      <c r="I144">
        <v>1173271.4334567899</v>
      </c>
      <c r="J144">
        <v>907921.43345678994</v>
      </c>
      <c r="K144">
        <v>74.613527881331137</v>
      </c>
      <c r="L144">
        <v>89</v>
      </c>
      <c r="M144">
        <f t="shared" si="4"/>
        <v>1424</v>
      </c>
      <c r="N144">
        <f t="shared" si="3"/>
        <v>2564527.7234028196</v>
      </c>
    </row>
    <row r="145" spans="1:14" x14ac:dyDescent="0.25">
      <c r="A145">
        <v>7.5</v>
      </c>
      <c r="B145">
        <v>31</v>
      </c>
      <c r="C145">
        <v>33200</v>
      </c>
      <c r="D145">
        <v>0.83</v>
      </c>
      <c r="E145">
        <v>4022.7040056522401</v>
      </c>
      <c r="F145">
        <v>1895.2893209876499</v>
      </c>
      <c r="G145">
        <v>3975.9239771933699</v>
      </c>
      <c r="H145">
        <v>13323.773456790101</v>
      </c>
      <c r="I145">
        <v>1335537.7298765399</v>
      </c>
      <c r="J145">
        <v>1096497.7298765399</v>
      </c>
      <c r="K145">
        <v>157.71782265185021</v>
      </c>
      <c r="L145">
        <v>192</v>
      </c>
      <c r="M145">
        <f t="shared" si="4"/>
        <v>1440</v>
      </c>
      <c r="N145">
        <f t="shared" si="3"/>
        <v>1609081.6022608916</v>
      </c>
    </row>
    <row r="146" spans="1:14" x14ac:dyDescent="0.25">
      <c r="A146">
        <v>7.5</v>
      </c>
      <c r="B146">
        <v>12</v>
      </c>
      <c r="C146">
        <v>35000</v>
      </c>
      <c r="D146">
        <v>0.875</v>
      </c>
      <c r="E146">
        <v>3357.8815647266301</v>
      </c>
      <c r="F146">
        <v>1619.45703703704</v>
      </c>
      <c r="G146">
        <v>3282.9699691655901</v>
      </c>
      <c r="H146">
        <v>11255.7075308642</v>
      </c>
      <c r="I146">
        <v>1175258.54765432</v>
      </c>
      <c r="J146">
        <v>923258.54765432002</v>
      </c>
      <c r="K146">
        <v>130.78097927926919</v>
      </c>
      <c r="L146">
        <v>194</v>
      </c>
      <c r="M146">
        <f t="shared" si="4"/>
        <v>1455</v>
      </c>
      <c r="N146">
        <f t="shared" si="3"/>
        <v>1343152.6258906515</v>
      </c>
    </row>
    <row r="147" spans="1:14" x14ac:dyDescent="0.25">
      <c r="A147">
        <v>16</v>
      </c>
      <c r="B147">
        <v>27</v>
      </c>
      <c r="C147">
        <v>22900</v>
      </c>
      <c r="D147">
        <v>0.57250000000000001</v>
      </c>
      <c r="E147">
        <v>6882.4575006738896</v>
      </c>
      <c r="F147">
        <v>5292.6486419753101</v>
      </c>
      <c r="G147">
        <v>5028.1606500807402</v>
      </c>
      <c r="H147">
        <v>16737.693703703699</v>
      </c>
      <c r="I147">
        <v>1576082.76765432</v>
      </c>
      <c r="J147">
        <v>1244032.76765432</v>
      </c>
      <c r="K147">
        <v>104.6212287184313</v>
      </c>
      <c r="L147">
        <v>96</v>
      </c>
      <c r="M147">
        <f t="shared" si="4"/>
        <v>1536</v>
      </c>
      <c r="N147">
        <f t="shared" si="3"/>
        <v>2752983.0002695546</v>
      </c>
    </row>
    <row r="148" spans="1:14" x14ac:dyDescent="0.25">
      <c r="A148">
        <v>16</v>
      </c>
      <c r="B148">
        <v>31</v>
      </c>
      <c r="C148">
        <v>31700</v>
      </c>
      <c r="D148">
        <v>0.79249999999999998</v>
      </c>
      <c r="E148">
        <v>7457.1593908945697</v>
      </c>
      <c r="F148">
        <v>4175.1771604938303</v>
      </c>
      <c r="G148">
        <v>6526.9238252138202</v>
      </c>
      <c r="H148">
        <v>22858.010987654299</v>
      </c>
      <c r="I148">
        <v>2363919.52691358</v>
      </c>
      <c r="J148">
        <v>1904269.52691358</v>
      </c>
      <c r="K148">
        <v>167.320092884383</v>
      </c>
      <c r="L148">
        <v>96</v>
      </c>
      <c r="M148">
        <f t="shared" si="4"/>
        <v>1536</v>
      </c>
      <c r="N148">
        <f t="shared" si="3"/>
        <v>2982863.7563578296</v>
      </c>
    </row>
    <row r="149" spans="1:14" x14ac:dyDescent="0.25">
      <c r="A149">
        <v>7.5</v>
      </c>
      <c r="B149">
        <v>32</v>
      </c>
      <c r="C149">
        <v>36700</v>
      </c>
      <c r="D149">
        <v>0.91749999999999987</v>
      </c>
      <c r="E149">
        <v>5002.1014609614203</v>
      </c>
      <c r="F149">
        <v>2121.7164197530901</v>
      </c>
      <c r="G149">
        <v>5327.3733473512002</v>
      </c>
      <c r="H149">
        <v>18248.153086419701</v>
      </c>
      <c r="I149">
        <v>1835771.23617284</v>
      </c>
      <c r="J149">
        <v>1571531.23617284</v>
      </c>
      <c r="K149">
        <v>235.4668062819579</v>
      </c>
      <c r="L149">
        <v>206</v>
      </c>
      <c r="M149">
        <f t="shared" si="4"/>
        <v>1545</v>
      </c>
      <c r="N149">
        <f t="shared" si="3"/>
        <v>2000840.5843845671</v>
      </c>
    </row>
    <row r="150" spans="1:14" x14ac:dyDescent="0.25">
      <c r="A150">
        <v>21</v>
      </c>
      <c r="B150">
        <v>3</v>
      </c>
      <c r="C150">
        <v>18200</v>
      </c>
      <c r="D150">
        <v>0.45500000000000002</v>
      </c>
      <c r="E150">
        <v>8262.4764997964994</v>
      </c>
      <c r="F150">
        <v>7182.6673456790104</v>
      </c>
      <c r="G150">
        <v>4907.4804443243402</v>
      </c>
      <c r="H150">
        <v>16991.0737037037</v>
      </c>
      <c r="I150">
        <v>1503770.7229629599</v>
      </c>
      <c r="J150">
        <v>1139770.7229629599</v>
      </c>
      <c r="K150">
        <v>79.218776599096088</v>
      </c>
      <c r="L150">
        <v>79</v>
      </c>
      <c r="M150">
        <f t="shared" si="4"/>
        <v>1659</v>
      </c>
      <c r="N150">
        <f t="shared" si="3"/>
        <v>3304990.5999185932</v>
      </c>
    </row>
    <row r="151" spans="1:14" x14ac:dyDescent="0.25">
      <c r="A151">
        <v>7.5</v>
      </c>
      <c r="B151">
        <v>17</v>
      </c>
      <c r="C151">
        <v>36300</v>
      </c>
      <c r="D151">
        <v>0.90749999999999997</v>
      </c>
      <c r="E151">
        <v>3987.8502248069899</v>
      </c>
      <c r="F151">
        <v>1820.89802469136</v>
      </c>
      <c r="G151">
        <v>4083.7706708753999</v>
      </c>
      <c r="H151">
        <v>13890.134197530901</v>
      </c>
      <c r="I151">
        <v>1447589.6316049399</v>
      </c>
      <c r="J151">
        <v>1186229.6316049399</v>
      </c>
      <c r="K151">
        <v>171.9679682335298</v>
      </c>
      <c r="L151">
        <v>224</v>
      </c>
      <c r="M151">
        <f t="shared" si="4"/>
        <v>1680</v>
      </c>
      <c r="N151">
        <f t="shared" si="3"/>
        <v>1595140.0899227988</v>
      </c>
    </row>
    <row r="152" spans="1:14" x14ac:dyDescent="0.25">
      <c r="A152">
        <v>16</v>
      </c>
      <c r="B152">
        <v>5</v>
      </c>
      <c r="C152">
        <v>25600</v>
      </c>
      <c r="D152">
        <v>0.64</v>
      </c>
      <c r="E152">
        <v>7323.4019965277803</v>
      </c>
      <c r="F152">
        <v>5069.3585185185202</v>
      </c>
      <c r="G152">
        <v>5759.2219726149997</v>
      </c>
      <c r="H152">
        <v>19459.159629629601</v>
      </c>
      <c r="I152">
        <v>1874790.9111111099</v>
      </c>
      <c r="J152">
        <v>1503590.9111111099</v>
      </c>
      <c r="K152">
        <v>128.67654294878619</v>
      </c>
      <c r="L152">
        <v>105</v>
      </c>
      <c r="M152">
        <f t="shared" si="4"/>
        <v>1680</v>
      </c>
      <c r="N152">
        <f t="shared" si="3"/>
        <v>2929360.7986111091</v>
      </c>
    </row>
    <row r="153" spans="1:14" x14ac:dyDescent="0.25">
      <c r="A153">
        <v>7.5</v>
      </c>
      <c r="B153">
        <v>26</v>
      </c>
      <c r="C153">
        <v>33400</v>
      </c>
      <c r="D153">
        <v>0.83499999999999996</v>
      </c>
      <c r="E153">
        <v>4740.8908634582704</v>
      </c>
      <c r="F153">
        <v>2185.1488271604899</v>
      </c>
      <c r="G153">
        <v>4771.4314471954503</v>
      </c>
      <c r="H153">
        <v>15998.2066666667</v>
      </c>
      <c r="I153">
        <v>1583457.54839506</v>
      </c>
      <c r="J153">
        <v>1342977.54839506</v>
      </c>
      <c r="K153">
        <v>197.348370628482</v>
      </c>
      <c r="L153">
        <v>242</v>
      </c>
      <c r="M153">
        <f t="shared" si="4"/>
        <v>1815</v>
      </c>
      <c r="N153">
        <f t="shared" si="3"/>
        <v>1896356.3453833056</v>
      </c>
    </row>
    <row r="154" spans="1:14" x14ac:dyDescent="0.25">
      <c r="A154">
        <v>48</v>
      </c>
      <c r="B154">
        <v>3</v>
      </c>
      <c r="C154">
        <v>12700</v>
      </c>
      <c r="D154">
        <v>0.3175</v>
      </c>
      <c r="E154">
        <v>9729.8880664916906</v>
      </c>
      <c r="F154">
        <v>9510.4882716049397</v>
      </c>
      <c r="G154">
        <v>3761.0769776768998</v>
      </c>
      <c r="H154">
        <v>15542.7186419753</v>
      </c>
      <c r="I154">
        <v>1235695.7844444399</v>
      </c>
      <c r="J154">
        <v>727695.78444443992</v>
      </c>
      <c r="K154">
        <v>31.596188418176439</v>
      </c>
      <c r="L154">
        <v>38</v>
      </c>
      <c r="M154">
        <f t="shared" si="4"/>
        <v>1824</v>
      </c>
      <c r="N154">
        <f t="shared" si="3"/>
        <v>3891955.2265966609</v>
      </c>
    </row>
    <row r="155" spans="1:14" x14ac:dyDescent="0.25">
      <c r="A155">
        <v>21</v>
      </c>
      <c r="B155">
        <v>4</v>
      </c>
      <c r="C155">
        <v>17500</v>
      </c>
      <c r="D155">
        <v>0.4375</v>
      </c>
      <c r="E155">
        <v>8095.5579626102299</v>
      </c>
      <c r="F155">
        <v>7260.4539506172796</v>
      </c>
      <c r="G155">
        <v>4654.5606911656496</v>
      </c>
      <c r="H155">
        <v>16221.031975308601</v>
      </c>
      <c r="I155">
        <v>1416722.6434567899</v>
      </c>
      <c r="J155">
        <v>1066722.6434567899</v>
      </c>
      <c r="K155">
        <v>73.813191721491705</v>
      </c>
      <c r="L155">
        <v>89</v>
      </c>
      <c r="M155">
        <f t="shared" si="4"/>
        <v>1869</v>
      </c>
      <c r="N155">
        <f t="shared" si="3"/>
        <v>3238223.1850440912</v>
      </c>
    </row>
    <row r="156" spans="1:14" x14ac:dyDescent="0.25">
      <c r="A156">
        <v>24</v>
      </c>
      <c r="B156">
        <v>3</v>
      </c>
      <c r="C156">
        <v>17000</v>
      </c>
      <c r="D156">
        <v>0.42499999999999988</v>
      </c>
      <c r="E156">
        <v>9270.8208489469907</v>
      </c>
      <c r="F156">
        <v>8432.5069135802496</v>
      </c>
      <c r="G156">
        <v>5041.7345433138198</v>
      </c>
      <c r="H156">
        <v>18102.784567901199</v>
      </c>
      <c r="I156">
        <v>1576039.5443209901</v>
      </c>
      <c r="J156">
        <v>1151039.5443209901</v>
      </c>
      <c r="K156">
        <v>78.531372727813022</v>
      </c>
      <c r="L156">
        <v>79</v>
      </c>
      <c r="M156">
        <f t="shared" si="4"/>
        <v>1896</v>
      </c>
      <c r="N156">
        <f t="shared" si="3"/>
        <v>3708328.3395788013</v>
      </c>
    </row>
    <row r="157" spans="1:14" x14ac:dyDescent="0.25">
      <c r="A157">
        <v>7.5</v>
      </c>
      <c r="B157">
        <v>9</v>
      </c>
      <c r="C157">
        <v>41300</v>
      </c>
      <c r="D157">
        <v>1.0325</v>
      </c>
      <c r="E157">
        <v>4581.6114019669403</v>
      </c>
      <c r="F157">
        <v>1981.9555555555601</v>
      </c>
      <c r="G157">
        <v>5017.13219721519</v>
      </c>
      <c r="H157">
        <v>17842.1122222222</v>
      </c>
      <c r="I157">
        <v>1892205.5090123501</v>
      </c>
      <c r="J157">
        <v>1594845.5090123501</v>
      </c>
      <c r="K157">
        <v>239.4292925055303</v>
      </c>
      <c r="L157">
        <v>253</v>
      </c>
      <c r="M157">
        <f t="shared" si="4"/>
        <v>1897.5</v>
      </c>
      <c r="N157">
        <f t="shared" si="3"/>
        <v>1832644.5607867797</v>
      </c>
    </row>
    <row r="158" spans="1:14" x14ac:dyDescent="0.25">
      <c r="A158">
        <v>21</v>
      </c>
      <c r="B158">
        <v>28</v>
      </c>
      <c r="C158">
        <v>22300</v>
      </c>
      <c r="D158">
        <v>0.5575</v>
      </c>
      <c r="E158">
        <v>8514.7534058572801</v>
      </c>
      <c r="F158">
        <v>6754.1144444444399</v>
      </c>
      <c r="G158">
        <v>5801.8583109538204</v>
      </c>
      <c r="H158">
        <v>19987.991975308702</v>
      </c>
      <c r="I158">
        <v>1898790.0095061699</v>
      </c>
      <c r="J158">
        <v>1452790.0095061699</v>
      </c>
      <c r="K158">
        <v>102.891687606453</v>
      </c>
      <c r="L158">
        <v>96</v>
      </c>
      <c r="M158">
        <f t="shared" si="4"/>
        <v>2016</v>
      </c>
      <c r="N158">
        <f t="shared" si="3"/>
        <v>3405901.3623429057</v>
      </c>
    </row>
    <row r="159" spans="1:14" x14ac:dyDescent="0.25">
      <c r="A159">
        <v>21</v>
      </c>
      <c r="B159">
        <v>32</v>
      </c>
      <c r="C159">
        <v>29900</v>
      </c>
      <c r="D159">
        <v>0.74749999999999994</v>
      </c>
      <c r="E159">
        <v>9607.9119100706102</v>
      </c>
      <c r="F159">
        <v>6543.7088888888902</v>
      </c>
      <c r="G159">
        <v>7721.4868282325497</v>
      </c>
      <c r="H159">
        <v>27727.899629629599</v>
      </c>
      <c r="I159">
        <v>2872765.6611111099</v>
      </c>
      <c r="J159">
        <v>2274765.6611111099</v>
      </c>
      <c r="K159">
        <v>168.9881036705585</v>
      </c>
      <c r="L159">
        <v>96</v>
      </c>
      <c r="M159">
        <f t="shared" si="4"/>
        <v>2016</v>
      </c>
      <c r="N159">
        <f t="shared" si="3"/>
        <v>3843164.7640282409</v>
      </c>
    </row>
    <row r="160" spans="1:14" x14ac:dyDescent="0.25">
      <c r="A160">
        <v>16</v>
      </c>
      <c r="B160">
        <v>11</v>
      </c>
      <c r="C160">
        <v>24900</v>
      </c>
      <c r="D160">
        <v>0.62250000000000005</v>
      </c>
      <c r="E160">
        <v>7144.6600054539103</v>
      </c>
      <c r="F160">
        <v>5482.2617283950603</v>
      </c>
      <c r="G160">
        <v>5462.6351117268596</v>
      </c>
      <c r="H160">
        <v>18519.138888888901</v>
      </c>
      <c r="I160">
        <v>1779020.34135802</v>
      </c>
      <c r="J160">
        <v>1417970.34135802</v>
      </c>
      <c r="K160">
        <v>120.6564274910359</v>
      </c>
      <c r="L160">
        <v>128</v>
      </c>
      <c r="M160">
        <f t="shared" si="4"/>
        <v>2048</v>
      </c>
      <c r="N160">
        <f t="shared" si="3"/>
        <v>2857864.0021815579</v>
      </c>
    </row>
    <row r="161" spans="1:14" x14ac:dyDescent="0.25">
      <c r="A161">
        <v>7.5</v>
      </c>
      <c r="B161">
        <v>7</v>
      </c>
      <c r="C161">
        <v>44500</v>
      </c>
      <c r="D161">
        <v>1.1125</v>
      </c>
      <c r="E161">
        <v>4499.3021559162198</v>
      </c>
      <c r="F161">
        <v>1751.25716049383</v>
      </c>
      <c r="G161">
        <v>5232.2571048333202</v>
      </c>
      <c r="H161">
        <v>18902.613827160501</v>
      </c>
      <c r="I161">
        <v>2002189.4593827201</v>
      </c>
      <c r="J161">
        <v>1681789.4593827201</v>
      </c>
      <c r="K161">
        <v>254.32723693517181</v>
      </c>
      <c r="L161">
        <v>279</v>
      </c>
      <c r="M161">
        <f t="shared" si="4"/>
        <v>2092.5</v>
      </c>
      <c r="N161">
        <f t="shared" si="3"/>
        <v>1799720.8623664898</v>
      </c>
    </row>
    <row r="162" spans="1:14" x14ac:dyDescent="0.25">
      <c r="A162">
        <v>7.5</v>
      </c>
      <c r="B162">
        <v>20</v>
      </c>
      <c r="C162">
        <v>68000</v>
      </c>
      <c r="D162">
        <v>1.7</v>
      </c>
      <c r="E162">
        <v>3895.4577229484398</v>
      </c>
      <c r="F162">
        <v>1617.79882716049</v>
      </c>
      <c r="G162">
        <v>4090.66921782803</v>
      </c>
      <c r="H162">
        <v>13358.622839506201</v>
      </c>
      <c r="I162">
        <v>2648911.2516049398</v>
      </c>
      <c r="J162">
        <v>2159311.2516049398</v>
      </c>
      <c r="K162">
        <v>339.5527912347452</v>
      </c>
      <c r="L162">
        <v>282</v>
      </c>
      <c r="M162">
        <f t="shared" si="4"/>
        <v>2115</v>
      </c>
      <c r="N162">
        <f t="shared" si="3"/>
        <v>1558183.0891793764</v>
      </c>
    </row>
    <row r="163" spans="1:14" x14ac:dyDescent="0.25">
      <c r="A163">
        <v>24</v>
      </c>
      <c r="B163">
        <v>4</v>
      </c>
      <c r="C163">
        <v>16800</v>
      </c>
      <c r="D163">
        <v>0.42</v>
      </c>
      <c r="E163">
        <v>9083.0369848618393</v>
      </c>
      <c r="F163">
        <v>8234.0251851851808</v>
      </c>
      <c r="G163">
        <v>4903.0774456968902</v>
      </c>
      <c r="H163">
        <v>17605.216543209899</v>
      </c>
      <c r="I163">
        <v>1525950.21345679</v>
      </c>
      <c r="J163">
        <v>1105950.21345679</v>
      </c>
      <c r="K163">
        <v>75.276314943182982</v>
      </c>
      <c r="L163">
        <v>89</v>
      </c>
      <c r="M163">
        <f t="shared" si="4"/>
        <v>2136</v>
      </c>
      <c r="N163">
        <f t="shared" si="3"/>
        <v>3633214.7939447383</v>
      </c>
    </row>
    <row r="164" spans="1:14" x14ac:dyDescent="0.25">
      <c r="A164">
        <v>7.5</v>
      </c>
      <c r="B164">
        <v>14</v>
      </c>
      <c r="C164">
        <v>52700</v>
      </c>
      <c r="D164">
        <v>1.3174999999999999</v>
      </c>
      <c r="E164">
        <v>5148.6461611263403</v>
      </c>
      <c r="F164">
        <v>2940.1382716049402</v>
      </c>
      <c r="G164">
        <v>5065.6208024562302</v>
      </c>
      <c r="H164">
        <v>19529.685308642001</v>
      </c>
      <c r="I164">
        <v>2713336.52691358</v>
      </c>
      <c r="J164">
        <v>2333896.52691358</v>
      </c>
      <c r="K164">
        <v>372.14860973780702</v>
      </c>
      <c r="L164">
        <v>287</v>
      </c>
      <c r="M164">
        <f t="shared" si="4"/>
        <v>2152.5</v>
      </c>
      <c r="N164">
        <f t="shared" si="3"/>
        <v>2059458.4644505354</v>
      </c>
    </row>
    <row r="165" spans="1:14" x14ac:dyDescent="0.25">
      <c r="A165">
        <v>7.5</v>
      </c>
      <c r="B165">
        <v>13</v>
      </c>
      <c r="C165">
        <v>45600</v>
      </c>
      <c r="D165">
        <v>1.1399999999999999</v>
      </c>
      <c r="E165">
        <v>4593.0271916287602</v>
      </c>
      <c r="F165">
        <v>1736.35018518519</v>
      </c>
      <c r="G165">
        <v>5366.9158910347896</v>
      </c>
      <c r="H165">
        <v>19586.190864197499</v>
      </c>
      <c r="I165">
        <v>2094420.39938272</v>
      </c>
      <c r="J165">
        <v>1766100.39938272</v>
      </c>
      <c r="K165">
        <v>268.9562279529851</v>
      </c>
      <c r="L165">
        <v>288</v>
      </c>
      <c r="M165">
        <f t="shared" si="4"/>
        <v>2160</v>
      </c>
      <c r="N165">
        <f t="shared" si="3"/>
        <v>1837210.876651509</v>
      </c>
    </row>
    <row r="166" spans="1:14" x14ac:dyDescent="0.25">
      <c r="A166">
        <v>21</v>
      </c>
      <c r="B166">
        <v>5</v>
      </c>
      <c r="C166">
        <v>24400</v>
      </c>
      <c r="D166">
        <v>0.61</v>
      </c>
      <c r="E166">
        <v>9151.2056117182692</v>
      </c>
      <c r="F166">
        <v>6633.3002469135799</v>
      </c>
      <c r="G166">
        <v>6638.95622828458</v>
      </c>
      <c r="H166">
        <v>23150.629135802501</v>
      </c>
      <c r="I166">
        <v>2232894.1692592599</v>
      </c>
      <c r="J166">
        <v>1744894.1692592599</v>
      </c>
      <c r="K166">
        <v>125.72787636604571</v>
      </c>
      <c r="L166">
        <v>105</v>
      </c>
      <c r="M166">
        <f t="shared" si="4"/>
        <v>2205</v>
      </c>
      <c r="N166">
        <f t="shared" si="3"/>
        <v>3660482.2446873114</v>
      </c>
    </row>
    <row r="167" spans="1:14" x14ac:dyDescent="0.25">
      <c r="A167">
        <v>16</v>
      </c>
      <c r="B167">
        <v>24</v>
      </c>
      <c r="C167">
        <v>29300</v>
      </c>
      <c r="D167">
        <v>0.73249999999999993</v>
      </c>
      <c r="E167">
        <v>7267.2299338473804</v>
      </c>
      <c r="F167">
        <v>4573.3055555555602</v>
      </c>
      <c r="G167">
        <v>6139.5526462730604</v>
      </c>
      <c r="H167">
        <v>21154.55</v>
      </c>
      <c r="I167">
        <v>2129298.3706172798</v>
      </c>
      <c r="J167">
        <v>1704448.37061728</v>
      </c>
      <c r="K167">
        <v>147.81927761718859</v>
      </c>
      <c r="L167">
        <v>139</v>
      </c>
      <c r="M167">
        <f t="shared" si="4"/>
        <v>2224</v>
      </c>
      <c r="N167">
        <f t="shared" si="3"/>
        <v>2906891.9735389487</v>
      </c>
    </row>
    <row r="168" spans="1:14" x14ac:dyDescent="0.25">
      <c r="A168">
        <v>7.5</v>
      </c>
      <c r="B168">
        <v>6</v>
      </c>
      <c r="C168">
        <v>44600</v>
      </c>
      <c r="D168">
        <v>1.115</v>
      </c>
      <c r="E168">
        <v>4890.4913021092798</v>
      </c>
      <c r="F168">
        <v>1921.3262345679</v>
      </c>
      <c r="G168">
        <v>5662.8928997398698</v>
      </c>
      <c r="H168">
        <v>20576.700987654302</v>
      </c>
      <c r="I168">
        <v>2181159.1207407401</v>
      </c>
      <c r="J168">
        <v>1860039.1207407401</v>
      </c>
      <c r="K168">
        <v>285.46707429355331</v>
      </c>
      <c r="L168">
        <v>303</v>
      </c>
      <c r="M168">
        <f t="shared" si="4"/>
        <v>2272.5</v>
      </c>
      <c r="N168">
        <f t="shared" si="3"/>
        <v>1956196.5208437131</v>
      </c>
    </row>
    <row r="169" spans="1:14" x14ac:dyDescent="0.25">
      <c r="A169">
        <v>16</v>
      </c>
      <c r="B169">
        <v>6</v>
      </c>
      <c r="C169">
        <v>30100</v>
      </c>
      <c r="D169">
        <v>0.75249999999999995</v>
      </c>
      <c r="E169">
        <v>7342.8437836840203</v>
      </c>
      <c r="F169">
        <v>5463.2556790123499</v>
      </c>
      <c r="G169">
        <v>5371.7538230966902</v>
      </c>
      <c r="H169">
        <v>19518.846790123502</v>
      </c>
      <c r="I169">
        <v>2210195.9788888898</v>
      </c>
      <c r="J169">
        <v>1773745.97888889</v>
      </c>
      <c r="K169">
        <v>154.53051376969</v>
      </c>
      <c r="L169">
        <v>143</v>
      </c>
      <c r="M169">
        <f t="shared" si="4"/>
        <v>2288</v>
      </c>
      <c r="N169">
        <f t="shared" si="3"/>
        <v>2937137.5134736081</v>
      </c>
    </row>
    <row r="170" spans="1:14" x14ac:dyDescent="0.25">
      <c r="A170">
        <v>24</v>
      </c>
      <c r="B170">
        <v>29</v>
      </c>
      <c r="C170">
        <v>20700</v>
      </c>
      <c r="D170">
        <v>0.51750000000000007</v>
      </c>
      <c r="E170">
        <v>9784.3124154589404</v>
      </c>
      <c r="F170">
        <v>8145.5296296296301</v>
      </c>
      <c r="G170">
        <v>6097.0645477706503</v>
      </c>
      <c r="H170">
        <v>21581.3664197531</v>
      </c>
      <c r="I170">
        <v>2025352.67</v>
      </c>
      <c r="J170">
        <v>1507852.67</v>
      </c>
      <c r="K170">
        <v>104.8042826798177</v>
      </c>
      <c r="L170">
        <v>96</v>
      </c>
      <c r="M170">
        <f t="shared" si="4"/>
        <v>2304</v>
      </c>
      <c r="N170">
        <f t="shared" si="3"/>
        <v>3913724.9661835744</v>
      </c>
    </row>
    <row r="171" spans="1:14" x14ac:dyDescent="0.25">
      <c r="A171">
        <v>24</v>
      </c>
      <c r="B171">
        <v>32</v>
      </c>
      <c r="C171">
        <v>27800</v>
      </c>
      <c r="D171">
        <v>0.69499999999999995</v>
      </c>
      <c r="E171">
        <v>10701.742911892699</v>
      </c>
      <c r="F171">
        <v>7844.73604938271</v>
      </c>
      <c r="G171">
        <v>7882.07037086942</v>
      </c>
      <c r="H171">
        <v>28660.400246913599</v>
      </c>
      <c r="I171">
        <v>2975084.5295061702</v>
      </c>
      <c r="J171">
        <v>2280084.5295061702</v>
      </c>
      <c r="K171">
        <v>164.79106422151631</v>
      </c>
      <c r="L171">
        <v>96</v>
      </c>
      <c r="M171">
        <f t="shared" si="4"/>
        <v>2304</v>
      </c>
      <c r="N171">
        <f t="shared" si="3"/>
        <v>4280697.1647570794</v>
      </c>
    </row>
    <row r="172" spans="1:14" x14ac:dyDescent="0.25">
      <c r="A172">
        <v>24</v>
      </c>
      <c r="B172">
        <v>5</v>
      </c>
      <c r="C172">
        <v>22500</v>
      </c>
      <c r="D172">
        <v>0.5625</v>
      </c>
      <c r="E172">
        <v>10324.6683001372</v>
      </c>
      <c r="F172">
        <v>7845.6453086419797</v>
      </c>
      <c r="G172">
        <v>6838.2734427614396</v>
      </c>
      <c r="H172">
        <v>24371.404814814799</v>
      </c>
      <c r="I172">
        <v>2323050.36753086</v>
      </c>
      <c r="J172">
        <v>1760550.36753086</v>
      </c>
      <c r="K172">
        <v>123.96312084258589</v>
      </c>
      <c r="L172">
        <v>105</v>
      </c>
      <c r="M172">
        <f t="shared" si="4"/>
        <v>2520</v>
      </c>
      <c r="N172">
        <f t="shared" si="3"/>
        <v>4129867.3200548622</v>
      </c>
    </row>
    <row r="173" spans="1:14" x14ac:dyDescent="0.25">
      <c r="A173">
        <v>21</v>
      </c>
      <c r="B173">
        <v>8</v>
      </c>
      <c r="C173">
        <v>24400</v>
      </c>
      <c r="D173">
        <v>0.61</v>
      </c>
      <c r="E173">
        <v>8895.2221012952905</v>
      </c>
      <c r="F173">
        <v>6409.9494444444499</v>
      </c>
      <c r="G173">
        <v>6417.8645741100299</v>
      </c>
      <c r="H173">
        <v>22489.72</v>
      </c>
      <c r="I173">
        <v>2170434.19271605</v>
      </c>
      <c r="J173">
        <v>1682434.19271605</v>
      </c>
      <c r="K173">
        <v>120.7844072547652</v>
      </c>
      <c r="L173">
        <v>128</v>
      </c>
      <c r="M173">
        <f t="shared" si="4"/>
        <v>2688</v>
      </c>
      <c r="N173">
        <f t="shared" si="3"/>
        <v>3558088.8405181146</v>
      </c>
    </row>
    <row r="174" spans="1:14" x14ac:dyDescent="0.25">
      <c r="A174">
        <v>48</v>
      </c>
      <c r="B174">
        <v>2</v>
      </c>
      <c r="C174">
        <v>17700</v>
      </c>
      <c r="D174">
        <v>0.44250000000000012</v>
      </c>
      <c r="E174">
        <v>12531.098082583499</v>
      </c>
      <c r="F174">
        <v>11457.9248148148</v>
      </c>
      <c r="G174">
        <v>6505.5985480245199</v>
      </c>
      <c r="H174">
        <v>24788.566666666698</v>
      </c>
      <c r="I174">
        <v>2218004.36061728</v>
      </c>
      <c r="J174">
        <v>1510004.36061728</v>
      </c>
      <c r="K174">
        <v>67.218623440058238</v>
      </c>
      <c r="L174">
        <v>56</v>
      </c>
      <c r="M174">
        <f t="shared" si="4"/>
        <v>2688</v>
      </c>
      <c r="N174">
        <f t="shared" si="3"/>
        <v>5012439.2330334</v>
      </c>
    </row>
    <row r="175" spans="1:14" x14ac:dyDescent="0.25">
      <c r="A175">
        <v>72</v>
      </c>
      <c r="B175">
        <v>3</v>
      </c>
      <c r="C175">
        <v>11600</v>
      </c>
      <c r="D175">
        <v>0.28999999999999998</v>
      </c>
      <c r="E175">
        <v>13030.911525117101</v>
      </c>
      <c r="F175">
        <v>12852.5367901235</v>
      </c>
      <c r="G175">
        <v>4286.2282157961799</v>
      </c>
      <c r="H175">
        <v>19842.675555555601</v>
      </c>
      <c r="I175">
        <v>1511585.73691358</v>
      </c>
      <c r="J175">
        <v>815585.73691357998</v>
      </c>
      <c r="K175">
        <v>30.28132664782569</v>
      </c>
      <c r="L175">
        <v>38</v>
      </c>
      <c r="M175">
        <f t="shared" si="4"/>
        <v>2736</v>
      </c>
      <c r="N175">
        <f t="shared" si="3"/>
        <v>5212364.6100468282</v>
      </c>
    </row>
    <row r="176" spans="1:14" x14ac:dyDescent="0.25">
      <c r="A176">
        <v>7.5</v>
      </c>
      <c r="B176">
        <v>19</v>
      </c>
      <c r="C176">
        <v>38400</v>
      </c>
      <c r="D176">
        <v>0.96000000000000008</v>
      </c>
      <c r="E176">
        <v>4535.9927973894</v>
      </c>
      <c r="F176">
        <v>1871.62962962963</v>
      </c>
      <c r="G176">
        <v>4956.5694917172304</v>
      </c>
      <c r="H176">
        <v>17054.061111111099</v>
      </c>
      <c r="I176">
        <v>1741821.23419753</v>
      </c>
      <c r="J176">
        <v>1465341.23419753</v>
      </c>
      <c r="K176">
        <v>217.59233909558989</v>
      </c>
      <c r="L176">
        <v>367</v>
      </c>
      <c r="M176">
        <f t="shared" si="4"/>
        <v>2752.5</v>
      </c>
      <c r="N176">
        <f t="shared" si="3"/>
        <v>1814397.1189557603</v>
      </c>
    </row>
    <row r="177" spans="1:14" x14ac:dyDescent="0.25">
      <c r="A177">
        <v>21</v>
      </c>
      <c r="B177">
        <v>26</v>
      </c>
      <c r="C177">
        <v>28200</v>
      </c>
      <c r="D177">
        <v>0.70500000000000007</v>
      </c>
      <c r="E177">
        <v>9093.2738744418202</v>
      </c>
      <c r="F177">
        <v>6448.3726543209896</v>
      </c>
      <c r="G177">
        <v>7059.7660309132398</v>
      </c>
      <c r="H177">
        <v>25059.9372839506</v>
      </c>
      <c r="I177">
        <v>2564303.2325925902</v>
      </c>
      <c r="J177">
        <v>2000303.2325925899</v>
      </c>
      <c r="K177">
        <v>146.2847320378209</v>
      </c>
      <c r="L177">
        <v>139</v>
      </c>
      <c r="M177">
        <f t="shared" si="4"/>
        <v>2919</v>
      </c>
      <c r="N177">
        <f t="shared" si="3"/>
        <v>3637309.5497767231</v>
      </c>
    </row>
    <row r="178" spans="1:14" x14ac:dyDescent="0.25">
      <c r="A178">
        <v>16</v>
      </c>
      <c r="B178">
        <v>33</v>
      </c>
      <c r="C178">
        <v>31600</v>
      </c>
      <c r="D178">
        <v>0.79</v>
      </c>
      <c r="E178">
        <v>7646.0420253164602</v>
      </c>
      <c r="F178">
        <v>4439.8422222222198</v>
      </c>
      <c r="G178">
        <v>6741.2177339227301</v>
      </c>
      <c r="H178">
        <v>23669.042592592599</v>
      </c>
      <c r="I178">
        <v>2416149.2799999998</v>
      </c>
      <c r="J178">
        <v>1957949.28</v>
      </c>
      <c r="K178">
        <v>172.63641863569771</v>
      </c>
      <c r="L178">
        <v>183</v>
      </c>
      <c r="M178">
        <f t="shared" si="4"/>
        <v>2928</v>
      </c>
      <c r="N178">
        <f t="shared" si="3"/>
        <v>3058416.8101265817</v>
      </c>
    </row>
    <row r="179" spans="1:14" x14ac:dyDescent="0.25">
      <c r="A179">
        <v>21</v>
      </c>
      <c r="B179">
        <v>6</v>
      </c>
      <c r="C179">
        <v>28700</v>
      </c>
      <c r="D179">
        <v>0.71749999999999992</v>
      </c>
      <c r="E179">
        <v>9420.1132395577897</v>
      </c>
      <c r="F179">
        <v>6981.06</v>
      </c>
      <c r="G179">
        <v>6510.9932298386802</v>
      </c>
      <c r="H179">
        <v>24123.683950617298</v>
      </c>
      <c r="I179">
        <v>2703572.4997530901</v>
      </c>
      <c r="J179">
        <v>2129572.4997530901</v>
      </c>
      <c r="K179">
        <v>156.89869885265989</v>
      </c>
      <c r="L179">
        <v>143</v>
      </c>
      <c r="M179">
        <f t="shared" si="4"/>
        <v>3003</v>
      </c>
      <c r="N179">
        <f t="shared" si="3"/>
        <v>3768045.2958231224</v>
      </c>
    </row>
    <row r="180" spans="1:14" x14ac:dyDescent="0.25">
      <c r="A180">
        <v>16</v>
      </c>
      <c r="B180">
        <v>30</v>
      </c>
      <c r="C180">
        <v>32600</v>
      </c>
      <c r="D180">
        <v>0.81499999999999995</v>
      </c>
      <c r="E180">
        <v>6970.8080394607296</v>
      </c>
      <c r="F180">
        <v>4020.0598765432101</v>
      </c>
      <c r="G180">
        <v>6210.0756928593701</v>
      </c>
      <c r="H180">
        <v>21845.1497530864</v>
      </c>
      <c r="I180">
        <v>2272483.4208642002</v>
      </c>
      <c r="J180">
        <v>1799783.4208642</v>
      </c>
      <c r="K180">
        <v>157.0663147922161</v>
      </c>
      <c r="L180">
        <v>192</v>
      </c>
      <c r="M180">
        <f t="shared" si="4"/>
        <v>3072</v>
      </c>
      <c r="N180">
        <f t="shared" si="3"/>
        <v>2788323.215784295</v>
      </c>
    </row>
    <row r="181" spans="1:14" x14ac:dyDescent="0.25">
      <c r="A181">
        <v>24</v>
      </c>
      <c r="B181">
        <v>8</v>
      </c>
      <c r="C181">
        <v>22800</v>
      </c>
      <c r="D181">
        <v>0.57000000000000006</v>
      </c>
      <c r="E181">
        <v>10138.3084021009</v>
      </c>
      <c r="F181">
        <v>7785.11475308642</v>
      </c>
      <c r="G181">
        <v>6759.7341007118903</v>
      </c>
      <c r="H181">
        <v>24185.492469135799</v>
      </c>
      <c r="I181">
        <v>2311534.31567901</v>
      </c>
      <c r="J181">
        <v>1741534.31567901</v>
      </c>
      <c r="K181">
        <v>122.5054458901094</v>
      </c>
      <c r="L181">
        <v>128</v>
      </c>
      <c r="M181">
        <f t="shared" si="4"/>
        <v>3072</v>
      </c>
      <c r="N181">
        <f t="shared" si="3"/>
        <v>4055323.3608403681</v>
      </c>
    </row>
    <row r="182" spans="1:14" x14ac:dyDescent="0.25">
      <c r="A182">
        <v>16</v>
      </c>
      <c r="B182">
        <v>12</v>
      </c>
      <c r="C182">
        <v>34300</v>
      </c>
      <c r="D182">
        <v>0.85750000000000004</v>
      </c>
      <c r="E182">
        <v>6075.2156073858096</v>
      </c>
      <c r="F182">
        <v>3275.7877777777799</v>
      </c>
      <c r="G182">
        <v>5439.0589107654896</v>
      </c>
      <c r="H182">
        <v>19429.850987654299</v>
      </c>
      <c r="I182">
        <v>2083798.9533333301</v>
      </c>
      <c r="J182">
        <v>1586448.9533333301</v>
      </c>
      <c r="K182">
        <v>136.51754593309039</v>
      </c>
      <c r="L182">
        <v>194</v>
      </c>
      <c r="M182">
        <f t="shared" si="4"/>
        <v>3104</v>
      </c>
      <c r="N182">
        <f t="shared" si="3"/>
        <v>2430086.2429543207</v>
      </c>
    </row>
    <row r="183" spans="1:14" x14ac:dyDescent="0.25">
      <c r="A183">
        <v>16</v>
      </c>
      <c r="B183">
        <v>32</v>
      </c>
      <c r="C183">
        <v>36700</v>
      </c>
      <c r="D183">
        <v>0.91749999999999987</v>
      </c>
      <c r="E183">
        <v>8093.3777185723402</v>
      </c>
      <c r="F183">
        <v>4217.3433333333296</v>
      </c>
      <c r="G183">
        <v>7653.4741009214404</v>
      </c>
      <c r="H183">
        <v>27824.772345679001</v>
      </c>
      <c r="I183">
        <v>2970269.6227160501</v>
      </c>
      <c r="J183">
        <v>2438119.6227160501</v>
      </c>
      <c r="K183">
        <v>221.65411309254031</v>
      </c>
      <c r="L183">
        <v>206</v>
      </c>
      <c r="M183">
        <f t="shared" si="4"/>
        <v>3296</v>
      </c>
      <c r="N183">
        <f t="shared" si="3"/>
        <v>3237351.0874289381</v>
      </c>
    </row>
    <row r="184" spans="1:14" x14ac:dyDescent="0.25">
      <c r="A184">
        <v>24</v>
      </c>
      <c r="B184">
        <v>24</v>
      </c>
      <c r="C184">
        <v>26000</v>
      </c>
      <c r="D184">
        <v>0.64999999999999991</v>
      </c>
      <c r="E184">
        <v>10523.16902849</v>
      </c>
      <c r="F184">
        <v>7991.3277160493899</v>
      </c>
      <c r="G184">
        <v>7492.1736079960401</v>
      </c>
      <c r="H184">
        <v>27056.066049382702</v>
      </c>
      <c r="I184">
        <v>2736023.94740741</v>
      </c>
      <c r="J184">
        <v>2086023.94740741</v>
      </c>
      <c r="K184">
        <v>149.31424786314349</v>
      </c>
      <c r="L184">
        <v>139</v>
      </c>
      <c r="M184">
        <f t="shared" si="4"/>
        <v>3336</v>
      </c>
      <c r="N184">
        <f t="shared" si="3"/>
        <v>4209267.6113960156</v>
      </c>
    </row>
    <row r="185" spans="1:14" x14ac:dyDescent="0.25">
      <c r="A185">
        <v>24</v>
      </c>
      <c r="B185">
        <v>6</v>
      </c>
      <c r="C185">
        <v>28000</v>
      </c>
      <c r="D185">
        <v>0.7</v>
      </c>
      <c r="E185">
        <v>10753.875710758401</v>
      </c>
      <c r="F185">
        <v>8521.9783333333307</v>
      </c>
      <c r="G185">
        <v>7158.0535411992496</v>
      </c>
      <c r="H185">
        <v>26679.4254320988</v>
      </c>
      <c r="I185">
        <v>3011085.1990123498</v>
      </c>
      <c r="J185">
        <v>2311085.1990123498</v>
      </c>
      <c r="K185">
        <v>167.28845780427341</v>
      </c>
      <c r="L185">
        <v>143</v>
      </c>
      <c r="M185">
        <f t="shared" si="4"/>
        <v>3432</v>
      </c>
      <c r="N185">
        <f t="shared" si="3"/>
        <v>4301550.2843033569</v>
      </c>
    </row>
    <row r="186" spans="1:14" x14ac:dyDescent="0.25">
      <c r="A186">
        <v>16</v>
      </c>
      <c r="B186">
        <v>17</v>
      </c>
      <c r="C186">
        <v>35100</v>
      </c>
      <c r="D186">
        <v>0.87749999999999995</v>
      </c>
      <c r="E186">
        <v>6980.5947712004499</v>
      </c>
      <c r="F186">
        <v>3962.5202469135802</v>
      </c>
      <c r="G186">
        <v>6345.2286128059704</v>
      </c>
      <c r="H186">
        <v>22613.476790123499</v>
      </c>
      <c r="I186">
        <v>2450188.7646913598</v>
      </c>
      <c r="J186">
        <v>1941238.7646913601</v>
      </c>
      <c r="K186">
        <v>170.97792059566439</v>
      </c>
      <c r="L186">
        <v>224</v>
      </c>
      <c r="M186">
        <f t="shared" si="4"/>
        <v>3584</v>
      </c>
      <c r="N186">
        <f t="shared" si="3"/>
        <v>2792237.9084801823</v>
      </c>
    </row>
    <row r="187" spans="1:14" x14ac:dyDescent="0.25">
      <c r="A187">
        <v>96</v>
      </c>
      <c r="B187">
        <v>3</v>
      </c>
      <c r="C187">
        <v>13000</v>
      </c>
      <c r="D187">
        <v>0.32500000000000001</v>
      </c>
      <c r="E187">
        <v>13323.6854164018</v>
      </c>
      <c r="F187">
        <v>13345.129628099199</v>
      </c>
      <c r="G187">
        <v>2971.4384324126499</v>
      </c>
      <c r="H187">
        <v>17665.720082644599</v>
      </c>
      <c r="I187">
        <v>1732079.1041322299</v>
      </c>
      <c r="J187">
        <v>692079.10413222993</v>
      </c>
      <c r="K187">
        <v>24.874629009377362</v>
      </c>
      <c r="L187">
        <v>38</v>
      </c>
      <c r="M187">
        <f t="shared" si="4"/>
        <v>3648</v>
      </c>
      <c r="N187">
        <f t="shared" si="3"/>
        <v>5329474.1665607076</v>
      </c>
    </row>
    <row r="188" spans="1:14" x14ac:dyDescent="0.25">
      <c r="A188">
        <v>48</v>
      </c>
      <c r="B188">
        <v>1</v>
      </c>
      <c r="C188">
        <v>19300</v>
      </c>
      <c r="D188">
        <v>0.48249999999999998</v>
      </c>
      <c r="E188">
        <v>13016.162407727201</v>
      </c>
      <c r="F188">
        <v>11861.8860493827</v>
      </c>
      <c r="G188">
        <v>7146.5464069395102</v>
      </c>
      <c r="H188">
        <v>27165.3709876543</v>
      </c>
      <c r="I188">
        <v>2512119.3446913599</v>
      </c>
      <c r="J188">
        <v>1740119.3446913599</v>
      </c>
      <c r="K188">
        <v>78.023309697524155</v>
      </c>
      <c r="L188">
        <v>79</v>
      </c>
      <c r="M188">
        <f t="shared" si="4"/>
        <v>3792</v>
      </c>
      <c r="N188">
        <f t="shared" si="3"/>
        <v>5206464.9630909013</v>
      </c>
    </row>
    <row r="189" spans="1:14" x14ac:dyDescent="0.25">
      <c r="A189">
        <v>21</v>
      </c>
      <c r="B189">
        <v>33</v>
      </c>
      <c r="C189">
        <v>30500</v>
      </c>
      <c r="D189">
        <v>0.76249999999999996</v>
      </c>
      <c r="E189">
        <v>9244.7612301153604</v>
      </c>
      <c r="F189">
        <v>6024.3709876543198</v>
      </c>
      <c r="G189">
        <v>7494.1589325772102</v>
      </c>
      <c r="H189">
        <v>26911.175555555601</v>
      </c>
      <c r="I189">
        <v>2819652.17518519</v>
      </c>
      <c r="J189">
        <v>2209652.17518519</v>
      </c>
      <c r="K189">
        <v>163.544497663774</v>
      </c>
      <c r="L189">
        <v>183</v>
      </c>
      <c r="M189">
        <f t="shared" si="4"/>
        <v>3843</v>
      </c>
      <c r="N189">
        <f t="shared" si="3"/>
        <v>3697904.4920461513</v>
      </c>
    </row>
    <row r="190" spans="1:14" x14ac:dyDescent="0.25">
      <c r="A190">
        <v>16</v>
      </c>
      <c r="B190">
        <v>26</v>
      </c>
      <c r="C190">
        <v>33200</v>
      </c>
      <c r="D190">
        <v>0.83</v>
      </c>
      <c r="E190">
        <v>7765.7006198869503</v>
      </c>
      <c r="F190">
        <v>4556.6495061728401</v>
      </c>
      <c r="G190">
        <v>7001.3932718906799</v>
      </c>
      <c r="H190">
        <v>24780.613456790099</v>
      </c>
      <c r="I190">
        <v>2578212.6058024699</v>
      </c>
      <c r="J190">
        <v>2096812.6058024699</v>
      </c>
      <c r="K190">
        <v>186.5417020773705</v>
      </c>
      <c r="L190">
        <v>242</v>
      </c>
      <c r="M190">
        <f t="shared" si="4"/>
        <v>3872</v>
      </c>
      <c r="N190">
        <f t="shared" si="3"/>
        <v>3106280.247954783</v>
      </c>
    </row>
    <row r="191" spans="1:14" x14ac:dyDescent="0.25">
      <c r="A191">
        <v>21</v>
      </c>
      <c r="B191">
        <v>31</v>
      </c>
      <c r="C191">
        <v>31100</v>
      </c>
      <c r="D191">
        <v>0.77749999999999997</v>
      </c>
      <c r="E191">
        <v>8771.5365856853605</v>
      </c>
      <c r="F191">
        <v>5563.8767901234596</v>
      </c>
      <c r="G191">
        <v>7224.0441118573699</v>
      </c>
      <c r="H191">
        <v>26003.465308642</v>
      </c>
      <c r="I191">
        <v>2727947.8781481502</v>
      </c>
      <c r="J191">
        <v>2105947.8781481502</v>
      </c>
      <c r="K191">
        <v>154.94842211816959</v>
      </c>
      <c r="L191">
        <v>192</v>
      </c>
      <c r="M191">
        <f t="shared" si="4"/>
        <v>4032</v>
      </c>
      <c r="N191">
        <f t="shared" si="3"/>
        <v>3508614.6342741484</v>
      </c>
    </row>
    <row r="192" spans="1:14" x14ac:dyDescent="0.25">
      <c r="A192">
        <v>72</v>
      </c>
      <c r="B192">
        <v>2</v>
      </c>
      <c r="C192">
        <v>17000</v>
      </c>
      <c r="D192">
        <v>0.42499999999999988</v>
      </c>
      <c r="E192">
        <v>16020.702456790101</v>
      </c>
      <c r="F192">
        <v>14770.2806790123</v>
      </c>
      <c r="G192">
        <v>7402.3883887082502</v>
      </c>
      <c r="H192">
        <v>30485.914938271599</v>
      </c>
      <c r="I192">
        <v>2723519.4176543201</v>
      </c>
      <c r="J192">
        <v>1703519.4176543199</v>
      </c>
      <c r="K192">
        <v>64.59957351946575</v>
      </c>
      <c r="L192">
        <v>56</v>
      </c>
      <c r="M192">
        <f t="shared" si="4"/>
        <v>4032</v>
      </c>
      <c r="N192">
        <f t="shared" si="3"/>
        <v>6408280.9827160491</v>
      </c>
    </row>
    <row r="193" spans="1:14" x14ac:dyDescent="0.25">
      <c r="A193">
        <v>16</v>
      </c>
      <c r="B193">
        <v>10</v>
      </c>
      <c r="C193">
        <v>40700</v>
      </c>
      <c r="D193">
        <v>1.0175000000000001</v>
      </c>
      <c r="E193">
        <v>7807.1867534200801</v>
      </c>
      <c r="F193">
        <v>3943.6966666666699</v>
      </c>
      <c r="G193">
        <v>7636.1191047116399</v>
      </c>
      <c r="H193">
        <v>28463.179506172801</v>
      </c>
      <c r="I193">
        <v>3177525.0086419699</v>
      </c>
      <c r="J193">
        <v>2587375.0086419699</v>
      </c>
      <c r="K193">
        <v>237.42674650351049</v>
      </c>
      <c r="L193">
        <v>253</v>
      </c>
      <c r="M193">
        <f t="shared" si="4"/>
        <v>4048</v>
      </c>
      <c r="N193">
        <f t="shared" si="3"/>
        <v>3122874.7013680292</v>
      </c>
    </row>
    <row r="194" spans="1:14" x14ac:dyDescent="0.25">
      <c r="A194">
        <v>21</v>
      </c>
      <c r="B194">
        <v>10</v>
      </c>
      <c r="C194">
        <v>33900</v>
      </c>
      <c r="D194">
        <v>0.84749999999999992</v>
      </c>
      <c r="E194">
        <v>7666.7742102771399</v>
      </c>
      <c r="F194">
        <v>4387.9774074074103</v>
      </c>
      <c r="G194">
        <v>6478.9169644567501</v>
      </c>
      <c r="H194">
        <v>23623.6882716049</v>
      </c>
      <c r="I194">
        <v>2599036.4572839499</v>
      </c>
      <c r="J194">
        <v>1921036.4572839499</v>
      </c>
      <c r="K194">
        <v>139.8460149972239</v>
      </c>
      <c r="L194">
        <v>194</v>
      </c>
      <c r="M194">
        <f t="shared" si="4"/>
        <v>4074</v>
      </c>
      <c r="N194">
        <f t="shared" si="3"/>
        <v>3066709.6841108557</v>
      </c>
    </row>
    <row r="195" spans="1:14" x14ac:dyDescent="0.25">
      <c r="A195">
        <v>48</v>
      </c>
      <c r="B195">
        <v>4</v>
      </c>
      <c r="C195">
        <v>18900</v>
      </c>
      <c r="D195">
        <v>0.47249999999999998</v>
      </c>
      <c r="E195">
        <v>13052.9782578875</v>
      </c>
      <c r="F195">
        <v>11592.792962963</v>
      </c>
      <c r="G195">
        <v>7082.6182524092901</v>
      </c>
      <c r="H195">
        <v>26928.837407407402</v>
      </c>
      <c r="I195">
        <v>2467012.8907407401</v>
      </c>
      <c r="J195">
        <v>1711012.8907407401</v>
      </c>
      <c r="K195">
        <v>76.648465289713045</v>
      </c>
      <c r="L195">
        <v>89</v>
      </c>
      <c r="M195">
        <f t="shared" si="4"/>
        <v>4272</v>
      </c>
      <c r="N195">
        <f t="shared" ref="N195:N258" si="5">I195/D195</f>
        <v>5221191.3031550059</v>
      </c>
    </row>
    <row r="196" spans="1:14" x14ac:dyDescent="0.25">
      <c r="A196">
        <v>21</v>
      </c>
      <c r="B196">
        <v>30</v>
      </c>
      <c r="C196">
        <v>34700</v>
      </c>
      <c r="D196">
        <v>0.86750000000000005</v>
      </c>
      <c r="E196">
        <v>10047.510314512399</v>
      </c>
      <c r="F196">
        <v>6312.6032098765399</v>
      </c>
      <c r="G196">
        <v>8668.7365881961705</v>
      </c>
      <c r="H196">
        <v>32163.592592592599</v>
      </c>
      <c r="I196">
        <v>3486486.0791357998</v>
      </c>
      <c r="J196">
        <v>2792486.0791357998</v>
      </c>
      <c r="K196">
        <v>213.54232870672121</v>
      </c>
      <c r="L196">
        <v>206</v>
      </c>
      <c r="M196">
        <f t="shared" si="4"/>
        <v>4326</v>
      </c>
      <c r="N196">
        <f t="shared" si="5"/>
        <v>4019004.1258049561</v>
      </c>
    </row>
    <row r="197" spans="1:14" x14ac:dyDescent="0.25">
      <c r="A197">
        <v>24</v>
      </c>
      <c r="B197">
        <v>33</v>
      </c>
      <c r="C197">
        <v>28000</v>
      </c>
      <c r="D197">
        <v>0.7</v>
      </c>
      <c r="E197">
        <v>11028.273157407401</v>
      </c>
      <c r="F197">
        <v>8317.5432098765395</v>
      </c>
      <c r="G197">
        <v>8180.4053518170003</v>
      </c>
      <c r="H197">
        <v>29936.7491358025</v>
      </c>
      <c r="I197">
        <v>3087916.4840740701</v>
      </c>
      <c r="J197">
        <v>2387916.4840740701</v>
      </c>
      <c r="K197">
        <v>173.50763693780979</v>
      </c>
      <c r="L197">
        <v>183</v>
      </c>
      <c r="M197">
        <f t="shared" si="4"/>
        <v>4392</v>
      </c>
      <c r="N197">
        <f t="shared" si="5"/>
        <v>4411309.2629629578</v>
      </c>
    </row>
    <row r="198" spans="1:14" x14ac:dyDescent="0.25">
      <c r="A198">
        <v>16</v>
      </c>
      <c r="B198">
        <v>9</v>
      </c>
      <c r="C198">
        <v>44300</v>
      </c>
      <c r="D198">
        <v>1.1074999999999999</v>
      </c>
      <c r="E198">
        <v>7311.5669673661596</v>
      </c>
      <c r="F198">
        <v>3519.13197530864</v>
      </c>
      <c r="G198">
        <v>7511.2957509831404</v>
      </c>
      <c r="H198">
        <v>28526.659012345699</v>
      </c>
      <c r="I198">
        <v>3239024.1665432099</v>
      </c>
      <c r="J198">
        <v>2596674.1665432099</v>
      </c>
      <c r="K198">
        <v>238.41785246918971</v>
      </c>
      <c r="L198">
        <v>279</v>
      </c>
      <c r="M198">
        <f t="shared" si="4"/>
        <v>4464</v>
      </c>
      <c r="N198">
        <f t="shared" si="5"/>
        <v>2924626.7869464653</v>
      </c>
    </row>
    <row r="199" spans="1:14" x14ac:dyDescent="0.25">
      <c r="A199">
        <v>16</v>
      </c>
      <c r="B199">
        <v>20</v>
      </c>
      <c r="C199">
        <v>67600</v>
      </c>
      <c r="D199">
        <v>1.69</v>
      </c>
      <c r="E199">
        <v>6864.8939449558002</v>
      </c>
      <c r="F199">
        <v>3136.1098765432098</v>
      </c>
      <c r="G199">
        <v>6669.5153628151202</v>
      </c>
      <c r="H199">
        <v>22752.782345678999</v>
      </c>
      <c r="I199">
        <v>4640668.30679012</v>
      </c>
      <c r="J199">
        <v>3660468.30679012</v>
      </c>
      <c r="K199">
        <v>358.31091467477438</v>
      </c>
      <c r="L199">
        <v>282</v>
      </c>
      <c r="M199">
        <f t="shared" si="4"/>
        <v>4512</v>
      </c>
      <c r="N199">
        <f t="shared" si="5"/>
        <v>2745957.5779823195</v>
      </c>
    </row>
    <row r="200" spans="1:14" x14ac:dyDescent="0.25">
      <c r="A200">
        <v>16</v>
      </c>
      <c r="B200">
        <v>14</v>
      </c>
      <c r="C200">
        <v>52600</v>
      </c>
      <c r="D200">
        <v>1.3149999999999999</v>
      </c>
      <c r="E200">
        <v>9215.4910881096494</v>
      </c>
      <c r="F200">
        <v>5705.2139506172798</v>
      </c>
      <c r="G200">
        <v>8364.7128676161592</v>
      </c>
      <c r="H200">
        <v>32217.482345679</v>
      </c>
      <c r="I200">
        <v>4847348.3123456798</v>
      </c>
      <c r="J200">
        <v>4084648.3123456798</v>
      </c>
      <c r="K200">
        <v>409.71883162425661</v>
      </c>
      <c r="L200">
        <v>287</v>
      </c>
      <c r="M200">
        <f t="shared" si="4"/>
        <v>4592</v>
      </c>
      <c r="N200">
        <f t="shared" si="5"/>
        <v>3686196.4352438631</v>
      </c>
    </row>
    <row r="201" spans="1:14" x14ac:dyDescent="0.25">
      <c r="A201">
        <v>16</v>
      </c>
      <c r="B201">
        <v>13</v>
      </c>
      <c r="C201">
        <v>45100</v>
      </c>
      <c r="D201">
        <v>1.1274999999999999</v>
      </c>
      <c r="E201">
        <v>7601.6569310996101</v>
      </c>
      <c r="F201">
        <v>3662.5824691357998</v>
      </c>
      <c r="G201">
        <v>7830.0267786725499</v>
      </c>
      <c r="H201">
        <v>29892.680987654301</v>
      </c>
      <c r="I201">
        <v>3428347.2759259301</v>
      </c>
      <c r="J201">
        <v>2774397.2759259301</v>
      </c>
      <c r="K201">
        <v>257.54927132235639</v>
      </c>
      <c r="L201">
        <v>288</v>
      </c>
      <c r="M201">
        <f t="shared" si="4"/>
        <v>4608</v>
      </c>
      <c r="N201">
        <f t="shared" si="5"/>
        <v>3040662.7724398496</v>
      </c>
    </row>
    <row r="202" spans="1:14" x14ac:dyDescent="0.25">
      <c r="A202">
        <v>24</v>
      </c>
      <c r="B202">
        <v>31</v>
      </c>
      <c r="C202">
        <v>28100</v>
      </c>
      <c r="D202">
        <v>0.7024999999999999</v>
      </c>
      <c r="E202">
        <v>10206.452059224101</v>
      </c>
      <c r="F202">
        <v>7539.5523456790097</v>
      </c>
      <c r="G202">
        <v>7611.4264504817202</v>
      </c>
      <c r="H202">
        <v>27717.184814814798</v>
      </c>
      <c r="I202">
        <v>2868013.0286419801</v>
      </c>
      <c r="J202">
        <v>2165513.0286419801</v>
      </c>
      <c r="K202">
        <v>155.62105147377801</v>
      </c>
      <c r="L202">
        <v>192</v>
      </c>
      <c r="M202">
        <f t="shared" ref="M202:M265" si="6">A202 *L202</f>
        <v>4608</v>
      </c>
      <c r="N202">
        <f t="shared" si="5"/>
        <v>4082580.8236896521</v>
      </c>
    </row>
    <row r="203" spans="1:14" x14ac:dyDescent="0.25">
      <c r="A203">
        <v>48</v>
      </c>
      <c r="B203">
        <v>27</v>
      </c>
      <c r="C203">
        <v>23400</v>
      </c>
      <c r="D203">
        <v>0.58500000000000008</v>
      </c>
      <c r="E203">
        <v>13800.5614413844</v>
      </c>
      <c r="F203">
        <v>11484.635</v>
      </c>
      <c r="G203">
        <v>8330.1775933817298</v>
      </c>
      <c r="H203">
        <v>31850.159382716101</v>
      </c>
      <c r="I203">
        <v>3229331.3772839499</v>
      </c>
      <c r="J203">
        <v>2293331.3772839499</v>
      </c>
      <c r="K203">
        <v>104.6056260940947</v>
      </c>
      <c r="L203">
        <v>96</v>
      </c>
      <c r="M203">
        <f t="shared" si="6"/>
        <v>4608</v>
      </c>
      <c r="N203">
        <f t="shared" si="5"/>
        <v>5520224.5765537601</v>
      </c>
    </row>
    <row r="204" spans="1:14" x14ac:dyDescent="0.25">
      <c r="A204">
        <v>48</v>
      </c>
      <c r="B204">
        <v>30</v>
      </c>
      <c r="C204">
        <v>32600</v>
      </c>
      <c r="D204">
        <v>0.81499999999999995</v>
      </c>
      <c r="E204">
        <v>14723.088817314199</v>
      </c>
      <c r="F204">
        <v>10905.425802469101</v>
      </c>
      <c r="G204">
        <v>10389.7286600566</v>
      </c>
      <c r="H204">
        <v>40986.767901234598</v>
      </c>
      <c r="I204">
        <v>4799726.9544444401</v>
      </c>
      <c r="J204">
        <v>3495726.9544444401</v>
      </c>
      <c r="K204">
        <v>165.33919269142541</v>
      </c>
      <c r="L204">
        <v>96</v>
      </c>
      <c r="M204">
        <f t="shared" si="6"/>
        <v>4608</v>
      </c>
      <c r="N204">
        <f t="shared" si="5"/>
        <v>5889235.5269256942</v>
      </c>
    </row>
    <row r="205" spans="1:14" x14ac:dyDescent="0.25">
      <c r="A205">
        <v>24</v>
      </c>
      <c r="B205">
        <v>11</v>
      </c>
      <c r="C205">
        <v>30000</v>
      </c>
      <c r="D205">
        <v>0.75</v>
      </c>
      <c r="E205">
        <v>9038.3467547325108</v>
      </c>
      <c r="F205">
        <v>5985.875</v>
      </c>
      <c r="G205">
        <v>6923.1796226942297</v>
      </c>
      <c r="H205">
        <v>25313.212716049398</v>
      </c>
      <c r="I205">
        <v>2711504.0264197499</v>
      </c>
      <c r="J205">
        <v>1961504.0264197499</v>
      </c>
      <c r="K205">
        <v>139.52568858720031</v>
      </c>
      <c r="L205">
        <v>194</v>
      </c>
      <c r="M205">
        <f t="shared" si="6"/>
        <v>4656</v>
      </c>
      <c r="N205">
        <f t="shared" si="5"/>
        <v>3615338.7018929999</v>
      </c>
    </row>
    <row r="206" spans="1:14" x14ac:dyDescent="0.25">
      <c r="A206">
        <v>21</v>
      </c>
      <c r="B206">
        <v>15</v>
      </c>
      <c r="C206">
        <v>33900</v>
      </c>
      <c r="D206">
        <v>0.84749999999999992</v>
      </c>
      <c r="E206">
        <v>8699.0105757675101</v>
      </c>
      <c r="F206">
        <v>5160.7124691358003</v>
      </c>
      <c r="G206">
        <v>7345.7224740554302</v>
      </c>
      <c r="H206">
        <v>26789.5492592593</v>
      </c>
      <c r="I206">
        <v>2948964.5851851902</v>
      </c>
      <c r="J206">
        <v>2270964.5851851902</v>
      </c>
      <c r="K206">
        <v>168.6693444817837</v>
      </c>
      <c r="L206">
        <v>224</v>
      </c>
      <c r="M206">
        <f t="shared" si="6"/>
        <v>4704</v>
      </c>
      <c r="N206">
        <f t="shared" si="5"/>
        <v>3479604.2303070095</v>
      </c>
    </row>
    <row r="207" spans="1:14" x14ac:dyDescent="0.25">
      <c r="A207">
        <v>16</v>
      </c>
      <c r="B207">
        <v>7</v>
      </c>
      <c r="C207">
        <v>42600</v>
      </c>
      <c r="D207">
        <v>1.0649999999999999</v>
      </c>
      <c r="E207">
        <v>8106.43390598736</v>
      </c>
      <c r="F207">
        <v>3962.2581481481502</v>
      </c>
      <c r="G207">
        <v>8132.4551451858797</v>
      </c>
      <c r="H207">
        <v>30812.738518518501</v>
      </c>
      <c r="I207">
        <v>3453340.8439506199</v>
      </c>
      <c r="J207">
        <v>2835640.8439506199</v>
      </c>
      <c r="K207">
        <v>264.22548641469461</v>
      </c>
      <c r="L207">
        <v>303</v>
      </c>
      <c r="M207">
        <f t="shared" si="6"/>
        <v>4848</v>
      </c>
      <c r="N207">
        <f t="shared" si="5"/>
        <v>3242573.5623949487</v>
      </c>
    </row>
    <row r="208" spans="1:14" x14ac:dyDescent="0.25">
      <c r="A208">
        <v>24</v>
      </c>
      <c r="B208">
        <v>30</v>
      </c>
      <c r="C208">
        <v>31500</v>
      </c>
      <c r="D208">
        <v>0.78749999999999998</v>
      </c>
      <c r="E208">
        <v>11419.021130315499</v>
      </c>
      <c r="F208">
        <v>8171.3658024691304</v>
      </c>
      <c r="G208">
        <v>8981.4726576881694</v>
      </c>
      <c r="H208">
        <v>33375.1480246914</v>
      </c>
      <c r="I208">
        <v>3596991.6560493801</v>
      </c>
      <c r="J208">
        <v>2809491.6560493801</v>
      </c>
      <c r="K208">
        <v>208.38569261776399</v>
      </c>
      <c r="L208">
        <v>206</v>
      </c>
      <c r="M208">
        <f t="shared" si="6"/>
        <v>4944</v>
      </c>
      <c r="N208">
        <f t="shared" si="5"/>
        <v>4567608.4521261975</v>
      </c>
    </row>
    <row r="209" spans="1:14" x14ac:dyDescent="0.25">
      <c r="A209">
        <v>48</v>
      </c>
      <c r="B209">
        <v>5</v>
      </c>
      <c r="C209">
        <v>26000</v>
      </c>
      <c r="D209">
        <v>0.64999999999999991</v>
      </c>
      <c r="E209">
        <v>14403.3128209877</v>
      </c>
      <c r="F209">
        <v>11512.339012345699</v>
      </c>
      <c r="G209">
        <v>9229.4414081757004</v>
      </c>
      <c r="H209">
        <v>35369.973086419799</v>
      </c>
      <c r="I209">
        <v>3744861.3334567901</v>
      </c>
      <c r="J209">
        <v>2704861.3334567901</v>
      </c>
      <c r="K209">
        <v>124.9362215799226</v>
      </c>
      <c r="L209">
        <v>105</v>
      </c>
      <c r="M209">
        <f t="shared" si="6"/>
        <v>5040</v>
      </c>
      <c r="N209">
        <f t="shared" si="5"/>
        <v>5761325.1283950629</v>
      </c>
    </row>
    <row r="210" spans="1:14" x14ac:dyDescent="0.25">
      <c r="A210">
        <v>21</v>
      </c>
      <c r="B210">
        <v>25</v>
      </c>
      <c r="C210">
        <v>32500</v>
      </c>
      <c r="D210">
        <v>0.81249999999999989</v>
      </c>
      <c r="E210">
        <v>9597.9347547958205</v>
      </c>
      <c r="F210">
        <v>5876.1355555555601</v>
      </c>
      <c r="G210">
        <v>8036.2620150288003</v>
      </c>
      <c r="H210">
        <v>29319.925925925902</v>
      </c>
      <c r="I210">
        <v>3119328.7953086402</v>
      </c>
      <c r="J210">
        <v>2469328.7953086402</v>
      </c>
      <c r="K210">
        <v>185.4668925641889</v>
      </c>
      <c r="L210">
        <v>242</v>
      </c>
      <c r="M210">
        <f t="shared" si="6"/>
        <v>5082</v>
      </c>
      <c r="N210">
        <f t="shared" si="5"/>
        <v>3839173.901918327</v>
      </c>
    </row>
    <row r="211" spans="1:14" x14ac:dyDescent="0.25">
      <c r="A211">
        <v>21</v>
      </c>
      <c r="B211">
        <v>9</v>
      </c>
      <c r="C211">
        <v>39200</v>
      </c>
      <c r="D211">
        <v>0.98</v>
      </c>
      <c r="E211">
        <v>9799.5005747669402</v>
      </c>
      <c r="F211">
        <v>5714.2005555555597</v>
      </c>
      <c r="G211">
        <v>8848.9978453879794</v>
      </c>
      <c r="H211">
        <v>33443.9409876543</v>
      </c>
      <c r="I211">
        <v>3841404.2253086399</v>
      </c>
      <c r="J211">
        <v>3057404.2253086399</v>
      </c>
      <c r="K211">
        <v>237.2146956935506</v>
      </c>
      <c r="L211">
        <v>253</v>
      </c>
      <c r="M211">
        <f t="shared" si="6"/>
        <v>5313</v>
      </c>
      <c r="N211">
        <f t="shared" si="5"/>
        <v>3919800.2299067755</v>
      </c>
    </row>
    <row r="212" spans="1:14" x14ac:dyDescent="0.25">
      <c r="A212">
        <v>24</v>
      </c>
      <c r="B212">
        <v>17</v>
      </c>
      <c r="C212">
        <v>30600</v>
      </c>
      <c r="D212">
        <v>0.76500000000000001</v>
      </c>
      <c r="E212">
        <v>10138.6690857742</v>
      </c>
      <c r="F212">
        <v>7067.7946913580299</v>
      </c>
      <c r="G212">
        <v>7788.4802911824499</v>
      </c>
      <c r="H212">
        <v>28566.566543209901</v>
      </c>
      <c r="I212">
        <v>3102432.7402469101</v>
      </c>
      <c r="J212">
        <v>2337432.7402469101</v>
      </c>
      <c r="K212">
        <v>169.4164153072407</v>
      </c>
      <c r="L212">
        <v>224</v>
      </c>
      <c r="M212">
        <f t="shared" si="6"/>
        <v>5376</v>
      </c>
      <c r="N212">
        <f t="shared" si="5"/>
        <v>4055467.6343096863</v>
      </c>
    </row>
    <row r="213" spans="1:14" x14ac:dyDescent="0.25">
      <c r="A213">
        <v>96</v>
      </c>
      <c r="B213">
        <v>2</v>
      </c>
      <c r="C213">
        <v>19500</v>
      </c>
      <c r="D213">
        <v>0.48749999999999999</v>
      </c>
      <c r="E213">
        <v>16879.728226319101</v>
      </c>
      <c r="F213">
        <v>16331.1733057851</v>
      </c>
      <c r="G213">
        <v>5987.0746944248103</v>
      </c>
      <c r="H213">
        <v>27546.5052066116</v>
      </c>
      <c r="I213">
        <v>3291547.0041322298</v>
      </c>
      <c r="J213">
        <v>1731547.0041322301</v>
      </c>
      <c r="K213">
        <v>63.124211330701911</v>
      </c>
      <c r="L213">
        <v>56</v>
      </c>
      <c r="M213">
        <f t="shared" si="6"/>
        <v>5376</v>
      </c>
      <c r="N213">
        <f t="shared" si="5"/>
        <v>6751891.2905276511</v>
      </c>
    </row>
    <row r="214" spans="1:14" x14ac:dyDescent="0.25">
      <c r="A214">
        <v>72</v>
      </c>
      <c r="B214">
        <v>1</v>
      </c>
      <c r="C214">
        <v>18400</v>
      </c>
      <c r="D214">
        <v>0.46</v>
      </c>
      <c r="E214">
        <v>16871.9934863124</v>
      </c>
      <c r="F214">
        <v>15312.7432098765</v>
      </c>
      <c r="G214">
        <v>8108.4878987866996</v>
      </c>
      <c r="H214">
        <v>33360.171604938303</v>
      </c>
      <c r="I214">
        <v>3104446.8014814798</v>
      </c>
      <c r="J214">
        <v>2000446.80148148</v>
      </c>
      <c r="K214">
        <v>76.389859727088691</v>
      </c>
      <c r="L214">
        <v>79</v>
      </c>
      <c r="M214">
        <f t="shared" si="6"/>
        <v>5688</v>
      </c>
      <c r="N214">
        <f t="shared" si="5"/>
        <v>6748797.3945249561</v>
      </c>
    </row>
    <row r="215" spans="1:14" x14ac:dyDescent="0.25">
      <c r="A215">
        <v>24</v>
      </c>
      <c r="B215">
        <v>25</v>
      </c>
      <c r="C215">
        <v>30400</v>
      </c>
      <c r="D215">
        <v>0.76</v>
      </c>
      <c r="E215">
        <v>10979.787003330101</v>
      </c>
      <c r="F215">
        <v>7641.1204938271603</v>
      </c>
      <c r="G215">
        <v>8515.5613424212806</v>
      </c>
      <c r="H215">
        <v>31354.876049382699</v>
      </c>
      <c r="I215">
        <v>3337855.2490123501</v>
      </c>
      <c r="J215">
        <v>2577855.2490123501</v>
      </c>
      <c r="K215">
        <v>189.0640570619166</v>
      </c>
      <c r="L215">
        <v>242</v>
      </c>
      <c r="M215">
        <f t="shared" si="6"/>
        <v>5808</v>
      </c>
      <c r="N215">
        <f t="shared" si="5"/>
        <v>4391914.8013320398</v>
      </c>
    </row>
    <row r="216" spans="1:14" x14ac:dyDescent="0.25">
      <c r="A216">
        <v>21</v>
      </c>
      <c r="B216">
        <v>11</v>
      </c>
      <c r="C216">
        <v>42300</v>
      </c>
      <c r="D216">
        <v>1.0575000000000001</v>
      </c>
      <c r="E216">
        <v>9161.6010623704897</v>
      </c>
      <c r="F216">
        <v>4793.5724691358</v>
      </c>
      <c r="G216">
        <v>8618.9478774325307</v>
      </c>
      <c r="H216">
        <v>33222.7885185185</v>
      </c>
      <c r="I216">
        <v>3875357.2493827199</v>
      </c>
      <c r="J216">
        <v>3029357.2493827199</v>
      </c>
      <c r="K216">
        <v>234.68049156165591</v>
      </c>
      <c r="L216">
        <v>279</v>
      </c>
      <c r="M216">
        <f t="shared" si="6"/>
        <v>5859</v>
      </c>
      <c r="N216">
        <f t="shared" si="5"/>
        <v>3664640.4249481983</v>
      </c>
    </row>
    <row r="217" spans="1:14" x14ac:dyDescent="0.25">
      <c r="A217">
        <v>16</v>
      </c>
      <c r="B217">
        <v>19</v>
      </c>
      <c r="C217">
        <v>37300</v>
      </c>
      <c r="D217">
        <v>0.9325</v>
      </c>
      <c r="E217">
        <v>7543.44486148347</v>
      </c>
      <c r="F217">
        <v>3807.77086419753</v>
      </c>
      <c r="G217">
        <v>7195.2356763777398</v>
      </c>
      <c r="H217">
        <v>26116.019506172801</v>
      </c>
      <c r="I217">
        <v>2813704.9333333299</v>
      </c>
      <c r="J217">
        <v>2272854.9333333299</v>
      </c>
      <c r="K217">
        <v>204.4862815074269</v>
      </c>
      <c r="L217">
        <v>367</v>
      </c>
      <c r="M217">
        <f t="shared" si="6"/>
        <v>5872</v>
      </c>
      <c r="N217">
        <f t="shared" si="5"/>
        <v>3017377.9445933835</v>
      </c>
    </row>
    <row r="218" spans="1:14" x14ac:dyDescent="0.25">
      <c r="A218">
        <v>21</v>
      </c>
      <c r="B218">
        <v>18</v>
      </c>
      <c r="C218">
        <v>64700</v>
      </c>
      <c r="D218">
        <v>1.6174999999999999</v>
      </c>
      <c r="E218">
        <v>8625.9753487129601</v>
      </c>
      <c r="F218">
        <v>4328.3220987654304</v>
      </c>
      <c r="G218">
        <v>7820.5727928965798</v>
      </c>
      <c r="H218">
        <v>27115.289135802501</v>
      </c>
      <c r="I218">
        <v>5581006.0506172804</v>
      </c>
      <c r="J218">
        <v>4287006.0506172804</v>
      </c>
      <c r="K218">
        <v>354.83433547583098</v>
      </c>
      <c r="L218">
        <v>282</v>
      </c>
      <c r="M218">
        <f t="shared" si="6"/>
        <v>5922</v>
      </c>
      <c r="N218">
        <f t="shared" si="5"/>
        <v>3450390.1394851813</v>
      </c>
    </row>
    <row r="219" spans="1:14" x14ac:dyDescent="0.25">
      <c r="A219">
        <v>21</v>
      </c>
      <c r="B219">
        <v>13</v>
      </c>
      <c r="C219">
        <v>50100</v>
      </c>
      <c r="D219">
        <v>1.2524999999999999</v>
      </c>
      <c r="E219">
        <v>11875.2003518888</v>
      </c>
      <c r="F219">
        <v>8136.91</v>
      </c>
      <c r="G219">
        <v>10021.8903045683</v>
      </c>
      <c r="H219">
        <v>38136.792592592603</v>
      </c>
      <c r="I219">
        <v>5949475.3762963004</v>
      </c>
      <c r="J219">
        <v>4947475.3762963004</v>
      </c>
      <c r="K219">
        <v>423.27437245140112</v>
      </c>
      <c r="L219">
        <v>287</v>
      </c>
      <c r="M219">
        <f t="shared" si="6"/>
        <v>6027</v>
      </c>
      <c r="N219">
        <f t="shared" si="5"/>
        <v>4750080.1407555295</v>
      </c>
    </row>
    <row r="220" spans="1:14" x14ac:dyDescent="0.25">
      <c r="A220">
        <v>21</v>
      </c>
      <c r="B220">
        <v>14</v>
      </c>
      <c r="C220">
        <v>43100</v>
      </c>
      <c r="D220">
        <v>1.0774999999999999</v>
      </c>
      <c r="E220">
        <v>9489.2300280713807</v>
      </c>
      <c r="F220">
        <v>4922.2665432098802</v>
      </c>
      <c r="G220">
        <v>8965.4722985280005</v>
      </c>
      <c r="H220">
        <v>34714.633580246897</v>
      </c>
      <c r="I220">
        <v>4089858.14209877</v>
      </c>
      <c r="J220">
        <v>3227858.14209877</v>
      </c>
      <c r="K220">
        <v>252.75879419572911</v>
      </c>
      <c r="L220">
        <v>288</v>
      </c>
      <c r="M220">
        <f t="shared" si="6"/>
        <v>6048</v>
      </c>
      <c r="N220">
        <f t="shared" si="5"/>
        <v>3795692.0112285572</v>
      </c>
    </row>
    <row r="221" spans="1:14" x14ac:dyDescent="0.25">
      <c r="A221">
        <v>24</v>
      </c>
      <c r="B221">
        <v>9</v>
      </c>
      <c r="C221">
        <v>36000</v>
      </c>
      <c r="D221">
        <v>0.9</v>
      </c>
      <c r="E221">
        <v>11264.860386145399</v>
      </c>
      <c r="F221">
        <v>7270.1820987654301</v>
      </c>
      <c r="G221">
        <v>9331.2017448533206</v>
      </c>
      <c r="H221">
        <v>35471.547530864198</v>
      </c>
      <c r="I221">
        <v>4055349.7390123499</v>
      </c>
      <c r="J221">
        <v>3155349.7390123499</v>
      </c>
      <c r="K221">
        <v>237.9510099028065</v>
      </c>
      <c r="L221">
        <v>253</v>
      </c>
      <c r="M221">
        <f t="shared" si="6"/>
        <v>6072</v>
      </c>
      <c r="N221">
        <f t="shared" si="5"/>
        <v>4505944.1544581661</v>
      </c>
    </row>
    <row r="222" spans="1:14" x14ac:dyDescent="0.25">
      <c r="A222">
        <v>7.5</v>
      </c>
      <c r="B222">
        <v>21</v>
      </c>
      <c r="C222">
        <v>98600</v>
      </c>
      <c r="D222">
        <v>2.4649999999999999</v>
      </c>
      <c r="E222">
        <v>5434.4170117446702</v>
      </c>
      <c r="F222">
        <v>1902.5189506172801</v>
      </c>
      <c r="G222">
        <v>7250.7128161875598</v>
      </c>
      <c r="H222">
        <v>32061.747037036999</v>
      </c>
      <c r="I222">
        <v>5358335.1735802498</v>
      </c>
      <c r="J222">
        <v>4648415.1735802498</v>
      </c>
      <c r="K222">
        <v>876.98394952518788</v>
      </c>
      <c r="L222">
        <v>812</v>
      </c>
      <c r="M222">
        <f t="shared" si="6"/>
        <v>6090</v>
      </c>
      <c r="N222">
        <f t="shared" si="5"/>
        <v>2173766.8046978703</v>
      </c>
    </row>
    <row r="223" spans="1:14" x14ac:dyDescent="0.25">
      <c r="A223">
        <v>48</v>
      </c>
      <c r="B223">
        <v>11</v>
      </c>
      <c r="C223">
        <v>25100</v>
      </c>
      <c r="D223">
        <v>0.62749999999999995</v>
      </c>
      <c r="E223">
        <v>14414.0349077763</v>
      </c>
      <c r="F223">
        <v>11604.3527160494</v>
      </c>
      <c r="G223">
        <v>9121.9945515632007</v>
      </c>
      <c r="H223">
        <v>35135.095555555497</v>
      </c>
      <c r="I223">
        <v>3617922.76185185</v>
      </c>
      <c r="J223">
        <v>2613922.76185185</v>
      </c>
      <c r="K223">
        <v>120.4027867816215</v>
      </c>
      <c r="L223">
        <v>128</v>
      </c>
      <c r="M223">
        <f t="shared" si="6"/>
        <v>6144</v>
      </c>
      <c r="N223">
        <f t="shared" si="5"/>
        <v>5765613.9631105186</v>
      </c>
    </row>
    <row r="224" spans="1:14" x14ac:dyDescent="0.25">
      <c r="A224">
        <v>21</v>
      </c>
      <c r="B224">
        <v>12</v>
      </c>
      <c r="C224">
        <v>42900</v>
      </c>
      <c r="D224">
        <v>1.0725</v>
      </c>
      <c r="E224">
        <v>9983.18825174825</v>
      </c>
      <c r="F224">
        <v>5356.3141975308599</v>
      </c>
      <c r="G224">
        <v>9381.7121949529592</v>
      </c>
      <c r="H224">
        <v>36457.451234567903</v>
      </c>
      <c r="I224">
        <v>4282787.76</v>
      </c>
      <c r="J224">
        <v>3424787.76</v>
      </c>
      <c r="K224">
        <v>271.02222468440812</v>
      </c>
      <c r="L224">
        <v>303</v>
      </c>
      <c r="M224">
        <f t="shared" si="6"/>
        <v>6363</v>
      </c>
      <c r="N224">
        <f t="shared" si="5"/>
        <v>3993275.3006993006</v>
      </c>
    </row>
    <row r="225" spans="1:14" x14ac:dyDescent="0.25">
      <c r="A225">
        <v>72</v>
      </c>
      <c r="B225">
        <v>4</v>
      </c>
      <c r="C225">
        <v>18000</v>
      </c>
      <c r="D225">
        <v>0.45</v>
      </c>
      <c r="E225">
        <v>16823.730766117998</v>
      </c>
      <c r="F225">
        <v>15082.9270987654</v>
      </c>
      <c r="G225">
        <v>7986.99212871289</v>
      </c>
      <c r="H225">
        <v>32939.259506172799</v>
      </c>
      <c r="I225">
        <v>3028271.5379012302</v>
      </c>
      <c r="J225">
        <v>1948271.5379012299</v>
      </c>
      <c r="K225">
        <v>74.30669943256342</v>
      </c>
      <c r="L225">
        <v>89</v>
      </c>
      <c r="M225">
        <f t="shared" si="6"/>
        <v>6408</v>
      </c>
      <c r="N225">
        <f t="shared" si="5"/>
        <v>6729492.3064471781</v>
      </c>
    </row>
    <row r="226" spans="1:14" x14ac:dyDescent="0.25">
      <c r="A226">
        <v>48</v>
      </c>
      <c r="B226">
        <v>24</v>
      </c>
      <c r="C226">
        <v>29900</v>
      </c>
      <c r="D226">
        <v>0.74749999999999994</v>
      </c>
      <c r="E226">
        <v>14571.168314959299</v>
      </c>
      <c r="F226">
        <v>11437.39</v>
      </c>
      <c r="G226">
        <v>9907.9676191660201</v>
      </c>
      <c r="H226">
        <v>38690.457654320999</v>
      </c>
      <c r="I226">
        <v>4356779.3261728399</v>
      </c>
      <c r="J226">
        <v>3160779.3261728399</v>
      </c>
      <c r="K226">
        <v>148.01377028394339</v>
      </c>
      <c r="L226">
        <v>139</v>
      </c>
      <c r="M226">
        <f t="shared" si="6"/>
        <v>6672</v>
      </c>
      <c r="N226">
        <f t="shared" si="5"/>
        <v>5828467.3259837329</v>
      </c>
    </row>
    <row r="227" spans="1:14" x14ac:dyDescent="0.25">
      <c r="A227">
        <v>24</v>
      </c>
      <c r="B227">
        <v>10</v>
      </c>
      <c r="C227">
        <v>38300</v>
      </c>
      <c r="D227">
        <v>0.95750000000000002</v>
      </c>
      <c r="E227">
        <v>10627.521068239699</v>
      </c>
      <c r="F227">
        <v>6316.2285185185201</v>
      </c>
      <c r="G227">
        <v>9137.3701799518694</v>
      </c>
      <c r="H227">
        <v>35179.930246913602</v>
      </c>
      <c r="I227">
        <v>4070340.5691358</v>
      </c>
      <c r="J227">
        <v>3112840.5691358</v>
      </c>
      <c r="K227">
        <v>234.2709289073596</v>
      </c>
      <c r="L227">
        <v>279</v>
      </c>
      <c r="M227">
        <f t="shared" si="6"/>
        <v>6696</v>
      </c>
      <c r="N227">
        <f t="shared" si="5"/>
        <v>4251008.4272958748</v>
      </c>
    </row>
    <row r="228" spans="1:14" x14ac:dyDescent="0.25">
      <c r="A228">
        <v>24</v>
      </c>
      <c r="B228">
        <v>18</v>
      </c>
      <c r="C228">
        <v>58900</v>
      </c>
      <c r="D228">
        <v>1.4724999999999999</v>
      </c>
      <c r="E228">
        <v>9942.6538189859293</v>
      </c>
      <c r="F228">
        <v>5831.6206172839502</v>
      </c>
      <c r="G228">
        <v>8271.9288464449492</v>
      </c>
      <c r="H228">
        <v>28521.541481481501</v>
      </c>
      <c r="I228">
        <v>5856223.09938272</v>
      </c>
      <c r="J228">
        <v>4383723.09938272</v>
      </c>
      <c r="K228">
        <v>349.88969681067329</v>
      </c>
      <c r="L228">
        <v>282</v>
      </c>
      <c r="M228">
        <f t="shared" si="6"/>
        <v>6768</v>
      </c>
      <c r="N228">
        <f t="shared" si="5"/>
        <v>3977061.5275943773</v>
      </c>
    </row>
    <row r="229" spans="1:14" x14ac:dyDescent="0.25">
      <c r="A229">
        <v>48</v>
      </c>
      <c r="B229">
        <v>7</v>
      </c>
      <c r="C229">
        <v>30500</v>
      </c>
      <c r="D229">
        <v>0.76249999999999996</v>
      </c>
      <c r="E229">
        <v>16657.497558389001</v>
      </c>
      <c r="F229">
        <v>13746.7175308642</v>
      </c>
      <c r="G229">
        <v>10597.585960976399</v>
      </c>
      <c r="H229">
        <v>40828.253827160501</v>
      </c>
      <c r="I229">
        <v>5080536.7553086402</v>
      </c>
      <c r="J229">
        <v>3860536.7553086402</v>
      </c>
      <c r="K229">
        <v>184.56690382385</v>
      </c>
      <c r="L229">
        <v>143</v>
      </c>
      <c r="M229">
        <f t="shared" si="6"/>
        <v>6864</v>
      </c>
      <c r="N229">
        <f t="shared" si="5"/>
        <v>6662999.0233555939</v>
      </c>
    </row>
    <row r="230" spans="1:14" x14ac:dyDescent="0.25">
      <c r="A230">
        <v>24</v>
      </c>
      <c r="B230">
        <v>13</v>
      </c>
      <c r="C230">
        <v>46900</v>
      </c>
      <c r="D230">
        <v>1.1725000000000001</v>
      </c>
      <c r="E230">
        <v>13441.3614849035</v>
      </c>
      <c r="F230">
        <v>9787.5314814814792</v>
      </c>
      <c r="G230">
        <v>10528.746977966401</v>
      </c>
      <c r="H230">
        <v>40140.641358024703</v>
      </c>
      <c r="I230">
        <v>6303998.5364197502</v>
      </c>
      <c r="J230">
        <v>5131498.5364197502</v>
      </c>
      <c r="K230">
        <v>423.33027005146778</v>
      </c>
      <c r="L230">
        <v>287</v>
      </c>
      <c r="M230">
        <f t="shared" si="6"/>
        <v>6888</v>
      </c>
      <c r="N230">
        <f t="shared" si="5"/>
        <v>5376544.5939614065</v>
      </c>
    </row>
    <row r="231" spans="1:14" x14ac:dyDescent="0.25">
      <c r="A231">
        <v>24</v>
      </c>
      <c r="B231">
        <v>14</v>
      </c>
      <c r="C231">
        <v>38900</v>
      </c>
      <c r="D231">
        <v>0.97250000000000003</v>
      </c>
      <c r="E231">
        <v>10999.955476213099</v>
      </c>
      <c r="F231">
        <v>6681.7419753086397</v>
      </c>
      <c r="G231">
        <v>9477.8412045416298</v>
      </c>
      <c r="H231">
        <v>36691.354197530898</v>
      </c>
      <c r="I231">
        <v>4278982.6802469101</v>
      </c>
      <c r="J231">
        <v>3306482.6802469101</v>
      </c>
      <c r="K231">
        <v>251.1397271612874</v>
      </c>
      <c r="L231">
        <v>288</v>
      </c>
      <c r="M231">
        <f t="shared" si="6"/>
        <v>6912</v>
      </c>
      <c r="N231">
        <f t="shared" si="5"/>
        <v>4399982.1904852549</v>
      </c>
    </row>
    <row r="232" spans="1:14" x14ac:dyDescent="0.25">
      <c r="A232">
        <v>72</v>
      </c>
      <c r="B232">
        <v>27</v>
      </c>
      <c r="C232">
        <v>22800</v>
      </c>
      <c r="D232">
        <v>0.57000000000000006</v>
      </c>
      <c r="E232">
        <v>17603.807563352799</v>
      </c>
      <c r="F232">
        <v>15208.4824074074</v>
      </c>
      <c r="G232">
        <v>9420.0271083390508</v>
      </c>
      <c r="H232">
        <v>38519.427777777797</v>
      </c>
      <c r="I232">
        <v>4013668.12444444</v>
      </c>
      <c r="J232">
        <v>2645668.12444444</v>
      </c>
      <c r="K232">
        <v>102.5529266532359</v>
      </c>
      <c r="L232">
        <v>96</v>
      </c>
      <c r="M232">
        <f t="shared" si="6"/>
        <v>6912</v>
      </c>
      <c r="N232">
        <f t="shared" si="5"/>
        <v>7041523.0253411224</v>
      </c>
    </row>
    <row r="233" spans="1:14" x14ac:dyDescent="0.25">
      <c r="A233">
        <v>72</v>
      </c>
      <c r="B233">
        <v>31</v>
      </c>
      <c r="C233">
        <v>31500</v>
      </c>
      <c r="D233">
        <v>0.78749999999999998</v>
      </c>
      <c r="E233">
        <v>19176.7845012738</v>
      </c>
      <c r="F233">
        <v>15638.572469135799</v>
      </c>
      <c r="G233">
        <v>11733.262782302099</v>
      </c>
      <c r="H233">
        <v>48712.747160493796</v>
      </c>
      <c r="I233">
        <v>6040687.1179012302</v>
      </c>
      <c r="J233">
        <v>4150687.1179012302</v>
      </c>
      <c r="K233">
        <v>166.4697968623899</v>
      </c>
      <c r="L233">
        <v>96</v>
      </c>
      <c r="M233">
        <f t="shared" si="6"/>
        <v>6912</v>
      </c>
      <c r="N233">
        <f t="shared" si="5"/>
        <v>7670713.8005094994</v>
      </c>
    </row>
    <row r="234" spans="1:14" x14ac:dyDescent="0.25">
      <c r="A234">
        <v>24</v>
      </c>
      <c r="B234">
        <v>12</v>
      </c>
      <c r="C234">
        <v>39100</v>
      </c>
      <c r="D234">
        <v>0.97749999999999992</v>
      </c>
      <c r="E234">
        <v>11378.998398534901</v>
      </c>
      <c r="F234">
        <v>6882.6727160493801</v>
      </c>
      <c r="G234">
        <v>9806.8278136675199</v>
      </c>
      <c r="H234">
        <v>38107.456049382701</v>
      </c>
      <c r="I234">
        <v>4449188.3738271603</v>
      </c>
      <c r="J234">
        <v>3471688.3738271599</v>
      </c>
      <c r="K234">
        <v>265.74386805372649</v>
      </c>
      <c r="L234">
        <v>303</v>
      </c>
      <c r="M234">
        <f t="shared" si="6"/>
        <v>7272</v>
      </c>
      <c r="N234">
        <f t="shared" si="5"/>
        <v>4551599.3594139749</v>
      </c>
    </row>
    <row r="235" spans="1:14" x14ac:dyDescent="0.25">
      <c r="A235">
        <v>72</v>
      </c>
      <c r="B235">
        <v>5</v>
      </c>
      <c r="C235">
        <v>25300</v>
      </c>
      <c r="D235">
        <v>0.63249999999999995</v>
      </c>
      <c r="E235">
        <v>18576.048485336501</v>
      </c>
      <c r="F235">
        <v>15597.332962963001</v>
      </c>
      <c r="G235">
        <v>10459.9553733295</v>
      </c>
      <c r="H235">
        <v>43054.909876543199</v>
      </c>
      <c r="I235">
        <v>4699740.2667901199</v>
      </c>
      <c r="J235">
        <v>3181740.2667901199</v>
      </c>
      <c r="K235">
        <v>124.85560542606549</v>
      </c>
      <c r="L235">
        <v>105</v>
      </c>
      <c r="M235">
        <f t="shared" si="6"/>
        <v>7560</v>
      </c>
      <c r="N235">
        <f t="shared" si="5"/>
        <v>7430419.3941345774</v>
      </c>
    </row>
    <row r="236" spans="1:14" x14ac:dyDescent="0.25">
      <c r="A236">
        <v>96</v>
      </c>
      <c r="B236">
        <v>1</v>
      </c>
      <c r="C236">
        <v>20900</v>
      </c>
      <c r="D236">
        <v>0.52249999999999996</v>
      </c>
      <c r="E236">
        <v>17285.365490924902</v>
      </c>
      <c r="F236">
        <v>16229.293057851201</v>
      </c>
      <c r="G236">
        <v>6431.7149648219502</v>
      </c>
      <c r="H236">
        <v>29025.984793388401</v>
      </c>
      <c r="I236">
        <v>3612641.3876033099</v>
      </c>
      <c r="J236">
        <v>1940641.3876033099</v>
      </c>
      <c r="K236">
        <v>70.947281362345606</v>
      </c>
      <c r="L236">
        <v>79</v>
      </c>
      <c r="M236">
        <f t="shared" si="6"/>
        <v>7584</v>
      </c>
      <c r="N236">
        <f t="shared" si="5"/>
        <v>6914146.1963699721</v>
      </c>
    </row>
    <row r="237" spans="1:14" x14ac:dyDescent="0.25">
      <c r="A237">
        <v>21</v>
      </c>
      <c r="B237">
        <v>20</v>
      </c>
      <c r="C237">
        <v>35700</v>
      </c>
      <c r="D237">
        <v>0.89250000000000007</v>
      </c>
      <c r="E237">
        <v>9316.7356897326808</v>
      </c>
      <c r="F237">
        <v>5472.4965432098797</v>
      </c>
      <c r="G237">
        <v>8182.62747034104</v>
      </c>
      <c r="H237">
        <v>30250.409012345699</v>
      </c>
      <c r="I237">
        <v>3326074.6412345702</v>
      </c>
      <c r="J237">
        <v>2612074.6412345702</v>
      </c>
      <c r="K237">
        <v>197.75989580864641</v>
      </c>
      <c r="L237">
        <v>367</v>
      </c>
      <c r="M237">
        <f t="shared" si="6"/>
        <v>7707</v>
      </c>
      <c r="N237">
        <f t="shared" si="5"/>
        <v>3726694.2758930754</v>
      </c>
    </row>
    <row r="238" spans="1:14" x14ac:dyDescent="0.25">
      <c r="A238">
        <v>7.5</v>
      </c>
      <c r="B238">
        <v>29</v>
      </c>
      <c r="C238">
        <v>150100</v>
      </c>
      <c r="D238">
        <v>3.7524999999999999</v>
      </c>
      <c r="E238">
        <v>4517.0203843528197</v>
      </c>
      <c r="F238">
        <v>1591.47703703704</v>
      </c>
      <c r="G238">
        <v>7526.7518654640899</v>
      </c>
      <c r="H238">
        <v>42406.057654320997</v>
      </c>
      <c r="I238">
        <v>6780047.5969135799</v>
      </c>
      <c r="J238">
        <v>5699327.5969135799</v>
      </c>
      <c r="K238">
        <v>1150.8396560173569</v>
      </c>
      <c r="L238">
        <v>1083</v>
      </c>
      <c r="M238">
        <f t="shared" si="6"/>
        <v>8122.5</v>
      </c>
      <c r="N238">
        <f t="shared" si="5"/>
        <v>1806808.1537411273</v>
      </c>
    </row>
    <row r="239" spans="1:14" x14ac:dyDescent="0.25">
      <c r="A239">
        <v>96</v>
      </c>
      <c r="B239">
        <v>4</v>
      </c>
      <c r="C239">
        <v>21000</v>
      </c>
      <c r="D239">
        <v>0.52500000000000002</v>
      </c>
      <c r="E239">
        <v>17155.802480519498</v>
      </c>
      <c r="F239">
        <v>16143.7215289256</v>
      </c>
      <c r="G239">
        <v>6449.1952697863098</v>
      </c>
      <c r="H239">
        <v>28940.767933884301</v>
      </c>
      <c r="I239">
        <v>3602718.5209090901</v>
      </c>
      <c r="J239">
        <v>1922718.5209090901</v>
      </c>
      <c r="K239">
        <v>70.275021520623142</v>
      </c>
      <c r="L239">
        <v>89</v>
      </c>
      <c r="M239">
        <f t="shared" si="6"/>
        <v>8544</v>
      </c>
      <c r="N239">
        <f t="shared" si="5"/>
        <v>6862320.9922077907</v>
      </c>
    </row>
    <row r="240" spans="1:14" x14ac:dyDescent="0.25">
      <c r="A240">
        <v>48</v>
      </c>
      <c r="B240">
        <v>33</v>
      </c>
      <c r="C240">
        <v>32400</v>
      </c>
      <c r="D240">
        <v>0.80999999999999994</v>
      </c>
      <c r="E240">
        <v>14940.8880532693</v>
      </c>
      <c r="F240">
        <v>11314.3145679012</v>
      </c>
      <c r="G240">
        <v>10564.911390520299</v>
      </c>
      <c r="H240">
        <v>41651.470740740697</v>
      </c>
      <c r="I240">
        <v>4840847.72925926</v>
      </c>
      <c r="J240">
        <v>3544847.72925926</v>
      </c>
      <c r="K240">
        <v>167.9064332591046</v>
      </c>
      <c r="L240">
        <v>183</v>
      </c>
      <c r="M240">
        <f t="shared" si="6"/>
        <v>8784</v>
      </c>
      <c r="N240">
        <f t="shared" si="5"/>
        <v>5976355.2213077284</v>
      </c>
    </row>
    <row r="241" spans="1:14" x14ac:dyDescent="0.25">
      <c r="A241">
        <v>24</v>
      </c>
      <c r="B241">
        <v>20</v>
      </c>
      <c r="C241">
        <v>32200</v>
      </c>
      <c r="D241">
        <v>0.80499999999999994</v>
      </c>
      <c r="E241">
        <v>10908.550629936401</v>
      </c>
      <c r="F241">
        <v>7158.5040740740696</v>
      </c>
      <c r="G241">
        <v>8662.8808480040207</v>
      </c>
      <c r="H241">
        <v>32291.077160493802</v>
      </c>
      <c r="I241">
        <v>3512553.3028395101</v>
      </c>
      <c r="J241">
        <v>2707553.3028395101</v>
      </c>
      <c r="K241">
        <v>199.83524563447861</v>
      </c>
      <c r="L241">
        <v>367</v>
      </c>
      <c r="M241">
        <f t="shared" si="6"/>
        <v>8808</v>
      </c>
      <c r="N241">
        <f t="shared" si="5"/>
        <v>4363420.2519745473</v>
      </c>
    </row>
    <row r="242" spans="1:14" x14ac:dyDescent="0.25">
      <c r="A242">
        <v>48</v>
      </c>
      <c r="B242">
        <v>31</v>
      </c>
      <c r="C242">
        <v>33700</v>
      </c>
      <c r="D242">
        <v>0.84249999999999992</v>
      </c>
      <c r="E242">
        <v>14048.699849800299</v>
      </c>
      <c r="F242">
        <v>10189.862839506201</v>
      </c>
      <c r="G242">
        <v>10153.971404664901</v>
      </c>
      <c r="H242">
        <v>39938.059753086403</v>
      </c>
      <c r="I242">
        <v>4734411.84938272</v>
      </c>
      <c r="J242">
        <v>3386411.84938272</v>
      </c>
      <c r="K242">
        <v>159.6502294981365</v>
      </c>
      <c r="L242">
        <v>192</v>
      </c>
      <c r="M242">
        <f t="shared" si="6"/>
        <v>9216</v>
      </c>
      <c r="N242">
        <f t="shared" si="5"/>
        <v>5619479.9399201432</v>
      </c>
    </row>
    <row r="243" spans="1:14" x14ac:dyDescent="0.25">
      <c r="A243">
        <v>72</v>
      </c>
      <c r="B243">
        <v>11</v>
      </c>
      <c r="C243">
        <v>24800</v>
      </c>
      <c r="D243">
        <v>0.62</v>
      </c>
      <c r="E243">
        <v>18326.210429609699</v>
      </c>
      <c r="F243">
        <v>15530.092098765401</v>
      </c>
      <c r="G243">
        <v>10272.6303261095</v>
      </c>
      <c r="H243">
        <v>42297.117160493799</v>
      </c>
      <c r="I243">
        <v>4544900.1865432104</v>
      </c>
      <c r="J243">
        <v>3056900.1865432099</v>
      </c>
      <c r="K243">
        <v>119.6159291943586</v>
      </c>
      <c r="L243">
        <v>128</v>
      </c>
      <c r="M243">
        <f t="shared" si="6"/>
        <v>9216</v>
      </c>
      <c r="N243">
        <f t="shared" si="5"/>
        <v>7330484.1718438882</v>
      </c>
    </row>
    <row r="244" spans="1:14" x14ac:dyDescent="0.25">
      <c r="A244">
        <v>96</v>
      </c>
      <c r="B244">
        <v>26</v>
      </c>
      <c r="C244">
        <v>26100</v>
      </c>
      <c r="D244">
        <v>0.65250000000000008</v>
      </c>
      <c r="E244">
        <v>18871.5122646528</v>
      </c>
      <c r="F244">
        <v>17503.696611570202</v>
      </c>
      <c r="G244">
        <v>7990.16606453447</v>
      </c>
      <c r="H244">
        <v>35068.78</v>
      </c>
      <c r="I244">
        <v>4925464.7010743804</v>
      </c>
      <c r="J244">
        <v>2837464.70107438</v>
      </c>
      <c r="K244">
        <v>104.99103908759039</v>
      </c>
      <c r="L244">
        <v>96</v>
      </c>
      <c r="M244">
        <f t="shared" si="6"/>
        <v>9216</v>
      </c>
      <c r="N244">
        <f t="shared" si="5"/>
        <v>7548604.9058611188</v>
      </c>
    </row>
    <row r="245" spans="1:14" x14ac:dyDescent="0.25">
      <c r="A245">
        <v>96</v>
      </c>
      <c r="B245">
        <v>29</v>
      </c>
      <c r="C245">
        <v>33800</v>
      </c>
      <c r="D245">
        <v>0.84499999999999997</v>
      </c>
      <c r="E245">
        <v>20960.4833610446</v>
      </c>
      <c r="F245">
        <v>18681.1601652893</v>
      </c>
      <c r="G245">
        <v>10196.843029773199</v>
      </c>
      <c r="H245">
        <v>44004.036280991801</v>
      </c>
      <c r="I245">
        <v>7084643.3760330603</v>
      </c>
      <c r="J245">
        <v>4380643.3760330603</v>
      </c>
      <c r="K245">
        <v>165.43078216244021</v>
      </c>
      <c r="L245">
        <v>96</v>
      </c>
      <c r="M245">
        <f t="shared" si="6"/>
        <v>9216</v>
      </c>
      <c r="N245">
        <f t="shared" si="5"/>
        <v>8384193.3444178235</v>
      </c>
    </row>
    <row r="246" spans="1:14" x14ac:dyDescent="0.25">
      <c r="A246">
        <v>48</v>
      </c>
      <c r="B246">
        <v>12</v>
      </c>
      <c r="C246">
        <v>35800</v>
      </c>
      <c r="D246">
        <v>0.89500000000000002</v>
      </c>
      <c r="E246">
        <v>12673.133923374</v>
      </c>
      <c r="F246">
        <v>8638.6010493827198</v>
      </c>
      <c r="G246">
        <v>9310.9411714760299</v>
      </c>
      <c r="H246">
        <v>37302.679629629602</v>
      </c>
      <c r="I246">
        <v>4536981.9445679002</v>
      </c>
      <c r="J246">
        <v>3104981.9445679002</v>
      </c>
      <c r="K246">
        <v>145.15815338908479</v>
      </c>
      <c r="L246">
        <v>194</v>
      </c>
      <c r="M246">
        <f t="shared" si="6"/>
        <v>9312</v>
      </c>
      <c r="N246">
        <f t="shared" si="5"/>
        <v>5069253.5693496093</v>
      </c>
    </row>
    <row r="247" spans="1:14" x14ac:dyDescent="0.25">
      <c r="A247">
        <v>48</v>
      </c>
      <c r="B247">
        <v>32</v>
      </c>
      <c r="C247">
        <v>36700</v>
      </c>
      <c r="D247">
        <v>0.91749999999999987</v>
      </c>
      <c r="E247">
        <v>15819.2897070004</v>
      </c>
      <c r="F247">
        <v>11603.387654321001</v>
      </c>
      <c r="G247">
        <v>11628.463174663601</v>
      </c>
      <c r="H247">
        <v>47002.92</v>
      </c>
      <c r="I247">
        <v>5805679.3224691404</v>
      </c>
      <c r="J247">
        <v>4337679.3224691404</v>
      </c>
      <c r="K247">
        <v>210.278065401003</v>
      </c>
      <c r="L247">
        <v>206</v>
      </c>
      <c r="M247">
        <f t="shared" si="6"/>
        <v>9888</v>
      </c>
      <c r="N247">
        <f t="shared" si="5"/>
        <v>6327715.8828001535</v>
      </c>
    </row>
    <row r="248" spans="1:14" x14ac:dyDescent="0.25">
      <c r="A248">
        <v>72</v>
      </c>
      <c r="B248">
        <v>24</v>
      </c>
      <c r="C248">
        <v>29000</v>
      </c>
      <c r="D248">
        <v>0.72499999999999998</v>
      </c>
      <c r="E248">
        <v>18559.807427841599</v>
      </c>
      <c r="F248">
        <v>14978.6879012346</v>
      </c>
      <c r="G248">
        <v>11046.3944972347</v>
      </c>
      <c r="H248">
        <v>45737.203209876599</v>
      </c>
      <c r="I248">
        <v>5382344.15407407</v>
      </c>
      <c r="J248">
        <v>3642344.15407407</v>
      </c>
      <c r="K248">
        <v>144.42846435478489</v>
      </c>
      <c r="L248">
        <v>139</v>
      </c>
      <c r="M248">
        <f t="shared" si="6"/>
        <v>10008</v>
      </c>
      <c r="N248">
        <f t="shared" si="5"/>
        <v>7423922.9711366482</v>
      </c>
    </row>
    <row r="249" spans="1:14" x14ac:dyDescent="0.25">
      <c r="A249">
        <v>96</v>
      </c>
      <c r="B249">
        <v>5</v>
      </c>
      <c r="C249">
        <v>28100</v>
      </c>
      <c r="D249">
        <v>0.7024999999999999</v>
      </c>
      <c r="E249">
        <v>19999.3623669892</v>
      </c>
      <c r="F249">
        <v>18443.6803305785</v>
      </c>
      <c r="G249">
        <v>8869.0774534894499</v>
      </c>
      <c r="H249">
        <v>38833.862066115697</v>
      </c>
      <c r="I249">
        <v>5619820.8251239704</v>
      </c>
      <c r="J249">
        <v>3371820.8251239699</v>
      </c>
      <c r="K249">
        <v>125.6531941587227</v>
      </c>
      <c r="L249">
        <v>105</v>
      </c>
      <c r="M249">
        <f t="shared" si="6"/>
        <v>10080</v>
      </c>
      <c r="N249">
        <f t="shared" si="5"/>
        <v>7999744.9467956889</v>
      </c>
    </row>
    <row r="250" spans="1:14" x14ac:dyDescent="0.25">
      <c r="A250">
        <v>72</v>
      </c>
      <c r="B250">
        <v>6</v>
      </c>
      <c r="C250">
        <v>29600</v>
      </c>
      <c r="D250">
        <v>0.74</v>
      </c>
      <c r="E250">
        <v>21245.249947447399</v>
      </c>
      <c r="F250">
        <v>18134.781419753101</v>
      </c>
      <c r="G250">
        <v>11846.722925416299</v>
      </c>
      <c r="H250">
        <v>48056.806172839497</v>
      </c>
      <c r="I250">
        <v>6288593.9844444403</v>
      </c>
      <c r="J250">
        <v>4512593.9844444403</v>
      </c>
      <c r="K250">
        <v>182.44303052409819</v>
      </c>
      <c r="L250">
        <v>143</v>
      </c>
      <c r="M250">
        <f t="shared" si="6"/>
        <v>10296</v>
      </c>
      <c r="N250">
        <f t="shared" si="5"/>
        <v>8498099.9789789729</v>
      </c>
    </row>
    <row r="251" spans="1:14" x14ac:dyDescent="0.25">
      <c r="A251">
        <v>7.5</v>
      </c>
      <c r="B251">
        <v>23</v>
      </c>
      <c r="C251">
        <v>140100</v>
      </c>
      <c r="D251">
        <v>3.5024999999999999</v>
      </c>
      <c r="E251">
        <v>5199.55581753774</v>
      </c>
      <c r="F251">
        <v>1610.88456790123</v>
      </c>
      <c r="G251">
        <v>8733.2839099391695</v>
      </c>
      <c r="H251">
        <v>47713.622592592597</v>
      </c>
      <c r="I251">
        <v>7284577.7003703704</v>
      </c>
      <c r="J251">
        <v>6275857.7003703704</v>
      </c>
      <c r="K251">
        <v>1312.91774127441</v>
      </c>
      <c r="L251">
        <v>1410</v>
      </c>
      <c r="M251">
        <f t="shared" si="6"/>
        <v>10575</v>
      </c>
      <c r="N251">
        <f t="shared" si="5"/>
        <v>2079822.3270150952</v>
      </c>
    </row>
    <row r="252" spans="1:14" x14ac:dyDescent="0.25">
      <c r="A252">
        <v>48</v>
      </c>
      <c r="B252">
        <v>17</v>
      </c>
      <c r="C252">
        <v>37100</v>
      </c>
      <c r="D252">
        <v>0.9275000000000001</v>
      </c>
      <c r="E252">
        <v>13919.352937007099</v>
      </c>
      <c r="F252">
        <v>9854.3669135802502</v>
      </c>
      <c r="G252">
        <v>10196.410413362401</v>
      </c>
      <c r="H252">
        <v>40730.777777777803</v>
      </c>
      <c r="I252">
        <v>5164079.9396296302</v>
      </c>
      <c r="J252">
        <v>3680079.9396296302</v>
      </c>
      <c r="K252">
        <v>175.0091161355486</v>
      </c>
      <c r="L252">
        <v>224</v>
      </c>
      <c r="M252">
        <f t="shared" si="6"/>
        <v>10752</v>
      </c>
      <c r="N252">
        <f t="shared" si="5"/>
        <v>5567741.1748028351</v>
      </c>
    </row>
    <row r="253" spans="1:14" x14ac:dyDescent="0.25">
      <c r="A253">
        <v>48</v>
      </c>
      <c r="B253">
        <v>26</v>
      </c>
      <c r="C253">
        <v>34200</v>
      </c>
      <c r="D253">
        <v>0.85500000000000009</v>
      </c>
      <c r="E253">
        <v>15364.087621471401</v>
      </c>
      <c r="F253">
        <v>11260.7001234568</v>
      </c>
      <c r="G253">
        <v>11049.9479760022</v>
      </c>
      <c r="H253">
        <v>43975.584320987698</v>
      </c>
      <c r="I253">
        <v>5254517.9665432097</v>
      </c>
      <c r="J253">
        <v>3886517.9665432102</v>
      </c>
      <c r="K253">
        <v>185.95049746930479</v>
      </c>
      <c r="L253">
        <v>242</v>
      </c>
      <c r="M253">
        <f t="shared" si="6"/>
        <v>11616</v>
      </c>
      <c r="N253">
        <f t="shared" si="5"/>
        <v>6145635.0485885488</v>
      </c>
    </row>
    <row r="254" spans="1:14" x14ac:dyDescent="0.25">
      <c r="A254">
        <v>48</v>
      </c>
      <c r="B254">
        <v>9</v>
      </c>
      <c r="C254">
        <v>41800</v>
      </c>
      <c r="D254">
        <v>1.0449999999999999</v>
      </c>
      <c r="E254">
        <v>15548.389706125599</v>
      </c>
      <c r="F254">
        <v>10850.4584567901</v>
      </c>
      <c r="G254">
        <v>11925.519522340701</v>
      </c>
      <c r="H254">
        <v>48709.863703703697</v>
      </c>
      <c r="I254">
        <v>6499226.89716049</v>
      </c>
      <c r="J254">
        <v>4827226.89716049</v>
      </c>
      <c r="K254">
        <v>237.32068988245899</v>
      </c>
      <c r="L254">
        <v>253</v>
      </c>
      <c r="M254">
        <f t="shared" si="6"/>
        <v>12144</v>
      </c>
      <c r="N254">
        <f t="shared" si="5"/>
        <v>6219355.8824502304</v>
      </c>
    </row>
    <row r="255" spans="1:14" x14ac:dyDescent="0.25">
      <c r="A255">
        <v>96</v>
      </c>
      <c r="B255">
        <v>10</v>
      </c>
      <c r="C255">
        <v>27800</v>
      </c>
      <c r="D255">
        <v>0.69499999999999995</v>
      </c>
      <c r="E255">
        <v>19443.403628337001</v>
      </c>
      <c r="F255">
        <v>17544.913512396699</v>
      </c>
      <c r="G255">
        <v>8670.1957511838209</v>
      </c>
      <c r="H255">
        <v>37662.1863636364</v>
      </c>
      <c r="I255">
        <v>5405266.2086776895</v>
      </c>
      <c r="J255">
        <v>3181266.20867769</v>
      </c>
      <c r="K255">
        <v>118.2525816460202</v>
      </c>
      <c r="L255">
        <v>128</v>
      </c>
      <c r="M255">
        <f t="shared" si="6"/>
        <v>12288</v>
      </c>
      <c r="N255">
        <f t="shared" si="5"/>
        <v>7777361.4513348052</v>
      </c>
    </row>
    <row r="256" spans="1:14" x14ac:dyDescent="0.25">
      <c r="A256">
        <v>16</v>
      </c>
      <c r="B256">
        <v>21</v>
      </c>
      <c r="C256">
        <v>98000</v>
      </c>
      <c r="D256">
        <v>2.4500000000000002</v>
      </c>
      <c r="E256">
        <v>9144.85438145628</v>
      </c>
      <c r="F256">
        <v>3896.4877777777801</v>
      </c>
      <c r="G256">
        <v>10633.156367607</v>
      </c>
      <c r="H256">
        <v>45488.0281481481</v>
      </c>
      <c r="I256">
        <v>8961957.2938271593</v>
      </c>
      <c r="J256">
        <v>7540957.2938271593</v>
      </c>
      <c r="K256">
        <v>905.13131821788784</v>
      </c>
      <c r="L256">
        <v>812</v>
      </c>
      <c r="M256">
        <f t="shared" si="6"/>
        <v>12992</v>
      </c>
      <c r="N256">
        <f t="shared" si="5"/>
        <v>3657941.7525825137</v>
      </c>
    </row>
    <row r="257" spans="1:14" x14ac:dyDescent="0.25">
      <c r="A257">
        <v>72</v>
      </c>
      <c r="B257">
        <v>33</v>
      </c>
      <c r="C257">
        <v>31000</v>
      </c>
      <c r="D257">
        <v>0.77500000000000002</v>
      </c>
      <c r="E257">
        <v>19435.221238152099</v>
      </c>
      <c r="F257">
        <v>16034.5541358025</v>
      </c>
      <c r="G257">
        <v>11812.7102117336</v>
      </c>
      <c r="H257">
        <v>49035.524320987701</v>
      </c>
      <c r="I257">
        <v>6024918.5838271603</v>
      </c>
      <c r="J257">
        <v>4164918.5838271598</v>
      </c>
      <c r="K257">
        <v>167.09350275255721</v>
      </c>
      <c r="L257">
        <v>183</v>
      </c>
      <c r="M257">
        <f t="shared" si="6"/>
        <v>13176</v>
      </c>
      <c r="N257">
        <f t="shared" si="5"/>
        <v>7774088.4952608515</v>
      </c>
    </row>
    <row r="258" spans="1:14" x14ac:dyDescent="0.25">
      <c r="A258">
        <v>96</v>
      </c>
      <c r="B258">
        <v>23</v>
      </c>
      <c r="C258">
        <v>32300</v>
      </c>
      <c r="D258">
        <v>0.8075</v>
      </c>
      <c r="E258">
        <v>20691.331569480299</v>
      </c>
      <c r="F258">
        <v>18314.383057851199</v>
      </c>
      <c r="G258">
        <v>9818.2972664527406</v>
      </c>
      <c r="H258">
        <v>42604.701900826498</v>
      </c>
      <c r="I258">
        <v>6683300.09694215</v>
      </c>
      <c r="J258">
        <v>4099300.09694215</v>
      </c>
      <c r="K258">
        <v>154.23638852582681</v>
      </c>
      <c r="L258">
        <v>139</v>
      </c>
      <c r="M258">
        <f t="shared" si="6"/>
        <v>13344</v>
      </c>
      <c r="N258">
        <f t="shared" si="5"/>
        <v>8276532.6277921367</v>
      </c>
    </row>
    <row r="259" spans="1:14" x14ac:dyDescent="0.25">
      <c r="A259">
        <v>48</v>
      </c>
      <c r="B259">
        <v>8</v>
      </c>
      <c r="C259">
        <v>45300</v>
      </c>
      <c r="D259">
        <v>1.1325000000000001</v>
      </c>
      <c r="E259">
        <v>14415.484626495499</v>
      </c>
      <c r="F259">
        <v>9352.0248148148094</v>
      </c>
      <c r="G259">
        <v>11408.927279092901</v>
      </c>
      <c r="H259">
        <v>47613.316543209898</v>
      </c>
      <c r="I259">
        <v>6530214.5358024696</v>
      </c>
      <c r="J259">
        <v>4718214.5358024696</v>
      </c>
      <c r="K259">
        <v>231.24072563463139</v>
      </c>
      <c r="L259">
        <v>279</v>
      </c>
      <c r="M259">
        <f t="shared" si="6"/>
        <v>13392</v>
      </c>
      <c r="N259">
        <f t="shared" ref="N259:N309" si="7">I259/D259</f>
        <v>5766193.8505982067</v>
      </c>
    </row>
    <row r="260" spans="1:14" x14ac:dyDescent="0.25">
      <c r="A260">
        <v>48</v>
      </c>
      <c r="B260">
        <v>20</v>
      </c>
      <c r="C260">
        <v>70100</v>
      </c>
      <c r="D260">
        <v>1.7524999999999999</v>
      </c>
      <c r="E260">
        <v>13652.3981344112</v>
      </c>
      <c r="F260">
        <v>8080.25740740741</v>
      </c>
      <c r="G260">
        <v>10899.5716442209</v>
      </c>
      <c r="H260">
        <v>40103.802962962996</v>
      </c>
      <c r="I260">
        <v>9570331.0922222193</v>
      </c>
      <c r="J260">
        <v>6766331.0922222193</v>
      </c>
      <c r="K260">
        <v>351.03475257607403</v>
      </c>
      <c r="L260">
        <v>282</v>
      </c>
      <c r="M260">
        <f t="shared" si="6"/>
        <v>13536</v>
      </c>
      <c r="N260">
        <f t="shared" si="7"/>
        <v>5460959.2537644617</v>
      </c>
    </row>
    <row r="261" spans="1:14" x14ac:dyDescent="0.25">
      <c r="A261">
        <v>48</v>
      </c>
      <c r="B261">
        <v>14</v>
      </c>
      <c r="C261">
        <v>53500</v>
      </c>
      <c r="D261">
        <v>1.3374999999999999</v>
      </c>
      <c r="E261">
        <v>19199.945110649602</v>
      </c>
      <c r="F261">
        <v>14084.534938271599</v>
      </c>
      <c r="G261">
        <v>14400.028408783201</v>
      </c>
      <c r="H261">
        <v>54377.484938271598</v>
      </c>
      <c r="I261">
        <v>10271970.6341975</v>
      </c>
      <c r="J261">
        <v>8131970.6341974996</v>
      </c>
      <c r="K261">
        <v>437.44220879000011</v>
      </c>
      <c r="L261">
        <v>287</v>
      </c>
      <c r="M261">
        <f t="shared" si="6"/>
        <v>13776</v>
      </c>
      <c r="N261">
        <f t="shared" si="7"/>
        <v>7679978.0442598136</v>
      </c>
    </row>
    <row r="262" spans="1:14" x14ac:dyDescent="0.25">
      <c r="A262">
        <v>48</v>
      </c>
      <c r="B262">
        <v>13</v>
      </c>
      <c r="C262">
        <v>47100</v>
      </c>
      <c r="D262">
        <v>1.1775</v>
      </c>
      <c r="E262">
        <v>14986.7757817619</v>
      </c>
      <c r="F262">
        <v>9641.6364197530802</v>
      </c>
      <c r="G262">
        <v>12017.122681933201</v>
      </c>
      <c r="H262">
        <v>50255.717407407399</v>
      </c>
      <c r="I262">
        <v>7058771.3932098802</v>
      </c>
      <c r="J262">
        <v>5174771.3932098802</v>
      </c>
      <c r="K262">
        <v>256.92664789184761</v>
      </c>
      <c r="L262">
        <v>288</v>
      </c>
      <c r="M262">
        <f t="shared" si="6"/>
        <v>13824</v>
      </c>
      <c r="N262">
        <f t="shared" si="7"/>
        <v>5994710.312704782</v>
      </c>
    </row>
    <row r="263" spans="1:14" x14ac:dyDescent="0.25">
      <c r="A263">
        <v>72</v>
      </c>
      <c r="B263">
        <v>30</v>
      </c>
      <c r="C263">
        <v>32700</v>
      </c>
      <c r="D263">
        <v>0.81750000000000012</v>
      </c>
      <c r="E263">
        <v>18115.727062332498</v>
      </c>
      <c r="F263">
        <v>14349.115308642</v>
      </c>
      <c r="G263">
        <v>11422.3201879593</v>
      </c>
      <c r="H263">
        <v>47608.6364197531</v>
      </c>
      <c r="I263">
        <v>5923842.7493827203</v>
      </c>
      <c r="J263">
        <v>3961842.7493827199</v>
      </c>
      <c r="K263">
        <v>158.22778086548789</v>
      </c>
      <c r="L263">
        <v>192</v>
      </c>
      <c r="M263">
        <f t="shared" si="6"/>
        <v>13824</v>
      </c>
      <c r="N263">
        <f t="shared" si="7"/>
        <v>7246290.8249329906</v>
      </c>
    </row>
    <row r="264" spans="1:14" x14ac:dyDescent="0.25">
      <c r="A264">
        <v>72</v>
      </c>
      <c r="B264">
        <v>12</v>
      </c>
      <c r="C264">
        <v>34400</v>
      </c>
      <c r="D264">
        <v>0.86</v>
      </c>
      <c r="E264">
        <v>16774.804385228301</v>
      </c>
      <c r="F264">
        <v>12343.971728395099</v>
      </c>
      <c r="G264">
        <v>10698.981223287799</v>
      </c>
      <c r="H264">
        <v>45117.986790123497</v>
      </c>
      <c r="I264">
        <v>5770532.70851852</v>
      </c>
      <c r="J264">
        <v>3706532.70851852</v>
      </c>
      <c r="K264">
        <v>147.18616814442481</v>
      </c>
      <c r="L264">
        <v>194</v>
      </c>
      <c r="M264">
        <f t="shared" si="6"/>
        <v>13968</v>
      </c>
      <c r="N264">
        <f t="shared" si="7"/>
        <v>6709921.7540913029</v>
      </c>
    </row>
    <row r="265" spans="1:14" x14ac:dyDescent="0.25">
      <c r="A265">
        <v>48</v>
      </c>
      <c r="B265">
        <v>6</v>
      </c>
      <c r="C265">
        <v>45600</v>
      </c>
      <c r="D265">
        <v>1.1399999999999999</v>
      </c>
      <c r="E265">
        <v>15605.285958685299</v>
      </c>
      <c r="F265">
        <v>10430.7442592593</v>
      </c>
      <c r="G265">
        <v>12358.3723065343</v>
      </c>
      <c r="H265">
        <v>51300.0008641975</v>
      </c>
      <c r="I265">
        <v>7116010.39716049</v>
      </c>
      <c r="J265">
        <v>5292010.39716049</v>
      </c>
      <c r="K265">
        <v>263.61676987476511</v>
      </c>
      <c r="L265">
        <v>303</v>
      </c>
      <c r="M265">
        <f t="shared" si="6"/>
        <v>14544</v>
      </c>
      <c r="N265">
        <f t="shared" si="7"/>
        <v>6242114.3834741144</v>
      </c>
    </row>
    <row r="266" spans="1:14" x14ac:dyDescent="0.25">
      <c r="A266">
        <v>72</v>
      </c>
      <c r="B266">
        <v>32</v>
      </c>
      <c r="C266">
        <v>36300</v>
      </c>
      <c r="D266">
        <v>0.90749999999999997</v>
      </c>
      <c r="E266">
        <v>20094.553380947498</v>
      </c>
      <c r="F266">
        <v>15938.2007407407</v>
      </c>
      <c r="G266">
        <v>12951.9558317626</v>
      </c>
      <c r="H266">
        <v>54342.3024691358</v>
      </c>
      <c r="I266">
        <v>7294322.8772839503</v>
      </c>
      <c r="J266">
        <v>5116322.8772839503</v>
      </c>
      <c r="K266">
        <v>209.60999922080069</v>
      </c>
      <c r="L266">
        <v>206</v>
      </c>
      <c r="M266">
        <f t="shared" ref="M266:M309" si="8">A266 *L266</f>
        <v>14832</v>
      </c>
      <c r="N266">
        <f t="shared" si="7"/>
        <v>8037821.3523790091</v>
      </c>
    </row>
    <row r="267" spans="1:14" x14ac:dyDescent="0.25">
      <c r="A267">
        <v>72</v>
      </c>
      <c r="B267">
        <v>17</v>
      </c>
      <c r="C267">
        <v>36000</v>
      </c>
      <c r="D267">
        <v>0.9</v>
      </c>
      <c r="E267">
        <v>18059.961248971202</v>
      </c>
      <c r="F267">
        <v>14258.4000617284</v>
      </c>
      <c r="G267">
        <v>11505.542494314401</v>
      </c>
      <c r="H267">
        <v>48021.095802469099</v>
      </c>
      <c r="I267">
        <v>6501586.0496296296</v>
      </c>
      <c r="J267">
        <v>4341586.0496296296</v>
      </c>
      <c r="K267">
        <v>174.86621910423889</v>
      </c>
      <c r="L267">
        <v>224</v>
      </c>
      <c r="M267">
        <f t="shared" si="8"/>
        <v>16128</v>
      </c>
      <c r="N267">
        <f t="shared" si="7"/>
        <v>7223984.4995884774</v>
      </c>
    </row>
    <row r="268" spans="1:14" x14ac:dyDescent="0.25">
      <c r="A268">
        <v>21</v>
      </c>
      <c r="B268">
        <v>22</v>
      </c>
      <c r="C268">
        <v>97400</v>
      </c>
      <c r="D268">
        <v>2.4350000000000001</v>
      </c>
      <c r="E268">
        <v>11290.1114939032</v>
      </c>
      <c r="F268">
        <v>5228.4349382716</v>
      </c>
      <c r="G268">
        <v>12212.180298060501</v>
      </c>
      <c r="H268">
        <v>51744.969135802501</v>
      </c>
      <c r="I268">
        <v>10996568.595061701</v>
      </c>
      <c r="J268">
        <v>9048568.5950617008</v>
      </c>
      <c r="K268">
        <v>930.55223020684002</v>
      </c>
      <c r="L268">
        <v>812</v>
      </c>
      <c r="M268">
        <f t="shared" si="8"/>
        <v>17052</v>
      </c>
      <c r="N268">
        <f t="shared" si="7"/>
        <v>4516044.5975612737</v>
      </c>
    </row>
    <row r="269" spans="1:14" x14ac:dyDescent="0.25">
      <c r="A269">
        <v>16</v>
      </c>
      <c r="B269">
        <v>29</v>
      </c>
      <c r="C269">
        <v>152300</v>
      </c>
      <c r="D269">
        <v>3.8075000000000001</v>
      </c>
      <c r="E269">
        <v>7392.3437430185704</v>
      </c>
      <c r="F269">
        <v>3143.1840740740799</v>
      </c>
      <c r="G269">
        <v>10186.831129742801</v>
      </c>
      <c r="H269">
        <v>55503.825061728399</v>
      </c>
      <c r="I269">
        <v>11258539.520617301</v>
      </c>
      <c r="J269">
        <v>9050189.5206173006</v>
      </c>
      <c r="K269">
        <v>1164.2198317165071</v>
      </c>
      <c r="L269">
        <v>1083</v>
      </c>
      <c r="M269">
        <f t="shared" si="8"/>
        <v>17328</v>
      </c>
      <c r="N269">
        <f t="shared" si="7"/>
        <v>2956937.497207433</v>
      </c>
    </row>
    <row r="270" spans="1:14" x14ac:dyDescent="0.25">
      <c r="A270">
        <v>72</v>
      </c>
      <c r="B270">
        <v>25</v>
      </c>
      <c r="C270">
        <v>33000</v>
      </c>
      <c r="D270">
        <v>0.82500000000000007</v>
      </c>
      <c r="E270">
        <v>19545.421937897499</v>
      </c>
      <c r="F270">
        <v>15974.412098765401</v>
      </c>
      <c r="G270">
        <v>12240.387320592299</v>
      </c>
      <c r="H270">
        <v>50909.981481481504</v>
      </c>
      <c r="I270">
        <v>6449989.2395061702</v>
      </c>
      <c r="J270">
        <v>4469989.2395061702</v>
      </c>
      <c r="K270">
        <v>180.55046611258629</v>
      </c>
      <c r="L270">
        <v>242</v>
      </c>
      <c r="M270">
        <f t="shared" si="8"/>
        <v>17424</v>
      </c>
      <c r="N270">
        <f t="shared" si="7"/>
        <v>7818168.7751589939</v>
      </c>
    </row>
    <row r="271" spans="1:14" x14ac:dyDescent="0.25">
      <c r="A271">
        <v>96</v>
      </c>
      <c r="B271">
        <v>32</v>
      </c>
      <c r="C271">
        <v>34000</v>
      </c>
      <c r="D271">
        <v>0.84999999999999987</v>
      </c>
      <c r="E271">
        <v>21270.2621990763</v>
      </c>
      <c r="F271">
        <v>19208.6965289256</v>
      </c>
      <c r="G271">
        <v>10328.600776707901</v>
      </c>
      <c r="H271">
        <v>44941.811074380203</v>
      </c>
      <c r="I271">
        <v>7231889.1476859497</v>
      </c>
      <c r="J271">
        <v>4511889.1476859497</v>
      </c>
      <c r="K271">
        <v>170.67968263603689</v>
      </c>
      <c r="L271">
        <v>183</v>
      </c>
      <c r="M271">
        <f t="shared" si="8"/>
        <v>17568</v>
      </c>
      <c r="N271">
        <f t="shared" si="7"/>
        <v>8508104.8796305303</v>
      </c>
    </row>
    <row r="272" spans="1:14" x14ac:dyDescent="0.25">
      <c r="A272">
        <v>48</v>
      </c>
      <c r="B272">
        <v>19</v>
      </c>
      <c r="C272">
        <v>39000</v>
      </c>
      <c r="D272">
        <v>0.97499999999999998</v>
      </c>
      <c r="E272">
        <v>14618.932062678099</v>
      </c>
      <c r="F272">
        <v>10086.1833950617</v>
      </c>
      <c r="G272">
        <v>11056.197017026199</v>
      </c>
      <c r="H272">
        <v>44806.198888888903</v>
      </c>
      <c r="I272">
        <v>5701383.5044444399</v>
      </c>
      <c r="J272">
        <v>4141383.5044444399</v>
      </c>
      <c r="K272">
        <v>199.6232919090134</v>
      </c>
      <c r="L272">
        <v>367</v>
      </c>
      <c r="M272">
        <f t="shared" si="8"/>
        <v>17616</v>
      </c>
      <c r="N272">
        <f t="shared" si="7"/>
        <v>5847572.8250712203</v>
      </c>
    </row>
    <row r="273" spans="1:14" x14ac:dyDescent="0.25">
      <c r="A273">
        <v>72</v>
      </c>
      <c r="B273">
        <v>10</v>
      </c>
      <c r="C273">
        <v>40500</v>
      </c>
      <c r="D273">
        <v>1.0125</v>
      </c>
      <c r="E273">
        <v>20334.773007773201</v>
      </c>
      <c r="F273">
        <v>16165.7813580247</v>
      </c>
      <c r="G273">
        <v>13442.124897268501</v>
      </c>
      <c r="H273">
        <v>56571.800246913597</v>
      </c>
      <c r="I273">
        <v>8235583.0681481501</v>
      </c>
      <c r="J273">
        <v>5805583.0681481501</v>
      </c>
      <c r="K273">
        <v>241.42160540231609</v>
      </c>
      <c r="L273">
        <v>253</v>
      </c>
      <c r="M273">
        <f t="shared" si="8"/>
        <v>18216</v>
      </c>
      <c r="N273">
        <f t="shared" si="7"/>
        <v>8133909.2031092849</v>
      </c>
    </row>
    <row r="274" spans="1:14" x14ac:dyDescent="0.25">
      <c r="A274">
        <v>96</v>
      </c>
      <c r="B274">
        <v>30</v>
      </c>
      <c r="C274">
        <v>36300</v>
      </c>
      <c r="D274">
        <v>0.90749999999999997</v>
      </c>
      <c r="E274">
        <v>19979.464059832</v>
      </c>
      <c r="F274">
        <v>17146.816942148798</v>
      </c>
      <c r="G274">
        <v>10048.446645685601</v>
      </c>
      <c r="H274">
        <v>43335.442561983502</v>
      </c>
      <c r="I274">
        <v>7252545.4537190096</v>
      </c>
      <c r="J274">
        <v>4348545.4537190096</v>
      </c>
      <c r="K274">
        <v>164.14968284854851</v>
      </c>
      <c r="L274">
        <v>192</v>
      </c>
      <c r="M274">
        <f t="shared" si="8"/>
        <v>18432</v>
      </c>
      <c r="N274">
        <f t="shared" si="7"/>
        <v>7991785.6239327928</v>
      </c>
    </row>
    <row r="275" spans="1:14" x14ac:dyDescent="0.25">
      <c r="A275">
        <v>96</v>
      </c>
      <c r="B275">
        <v>11</v>
      </c>
      <c r="C275">
        <v>36900</v>
      </c>
      <c r="D275">
        <v>0.9225000000000001</v>
      </c>
      <c r="E275">
        <v>18988.509511075299</v>
      </c>
      <c r="F275">
        <v>16348.9014876033</v>
      </c>
      <c r="G275">
        <v>9509.9336746097906</v>
      </c>
      <c r="H275">
        <v>41224.079917355397</v>
      </c>
      <c r="I275">
        <v>7006760.0095867803</v>
      </c>
      <c r="J275">
        <v>4054760.0095867799</v>
      </c>
      <c r="K275">
        <v>152.4713492365494</v>
      </c>
      <c r="L275">
        <v>194</v>
      </c>
      <c r="M275">
        <f t="shared" si="8"/>
        <v>18624</v>
      </c>
      <c r="N275">
        <f t="shared" si="7"/>
        <v>7595403.8044301132</v>
      </c>
    </row>
    <row r="276" spans="1:14" x14ac:dyDescent="0.25">
      <c r="A276">
        <v>24</v>
      </c>
      <c r="B276">
        <v>21</v>
      </c>
      <c r="C276">
        <v>88600</v>
      </c>
      <c r="D276">
        <v>2.2149999999999999</v>
      </c>
      <c r="E276">
        <v>12970.6744961402</v>
      </c>
      <c r="F276">
        <v>6606.7943209876503</v>
      </c>
      <c r="G276">
        <v>12949.123778023401</v>
      </c>
      <c r="H276">
        <v>53703.168148148201</v>
      </c>
      <c r="I276">
        <v>11492017.603580199</v>
      </c>
      <c r="J276">
        <v>9277017.6035801992</v>
      </c>
      <c r="K276">
        <v>903.19288277692658</v>
      </c>
      <c r="L276">
        <v>812</v>
      </c>
      <c r="M276">
        <f t="shared" si="8"/>
        <v>19488</v>
      </c>
      <c r="N276">
        <f t="shared" si="7"/>
        <v>5188269.7984560719</v>
      </c>
    </row>
    <row r="277" spans="1:14" x14ac:dyDescent="0.25">
      <c r="A277">
        <v>96</v>
      </c>
      <c r="B277">
        <v>31</v>
      </c>
      <c r="C277">
        <v>39300</v>
      </c>
      <c r="D277">
        <v>0.98249999999999993</v>
      </c>
      <c r="E277">
        <v>22268.637303850399</v>
      </c>
      <c r="F277">
        <v>19535.0614876033</v>
      </c>
      <c r="G277">
        <v>11572.181850295699</v>
      </c>
      <c r="H277">
        <v>50213.416363636403</v>
      </c>
      <c r="I277">
        <v>8751574.4604132194</v>
      </c>
      <c r="J277">
        <v>5607574.4604132194</v>
      </c>
      <c r="K277">
        <v>215.1634271072754</v>
      </c>
      <c r="L277">
        <v>206</v>
      </c>
      <c r="M277">
        <f t="shared" si="8"/>
        <v>19776</v>
      </c>
      <c r="N277">
        <f t="shared" si="7"/>
        <v>8907454.9215401728</v>
      </c>
    </row>
    <row r="278" spans="1:14" x14ac:dyDescent="0.25">
      <c r="A278">
        <v>72</v>
      </c>
      <c r="B278">
        <v>9</v>
      </c>
      <c r="C278">
        <v>44100</v>
      </c>
      <c r="D278">
        <v>1.1025</v>
      </c>
      <c r="E278">
        <v>18816.5803896867</v>
      </c>
      <c r="F278">
        <v>14099.7050617284</v>
      </c>
      <c r="G278">
        <v>12762.5399107052</v>
      </c>
      <c r="H278">
        <v>54997.367901234597</v>
      </c>
      <c r="I278">
        <v>8298111.9518518504</v>
      </c>
      <c r="J278">
        <v>5652111.9518518504</v>
      </c>
      <c r="K278">
        <v>234.26498302543331</v>
      </c>
      <c r="L278">
        <v>279</v>
      </c>
      <c r="M278">
        <f t="shared" si="8"/>
        <v>20088</v>
      </c>
      <c r="N278">
        <f t="shared" si="7"/>
        <v>7526632.1558746938</v>
      </c>
    </row>
    <row r="279" spans="1:14" x14ac:dyDescent="0.25">
      <c r="A279">
        <v>72</v>
      </c>
      <c r="B279">
        <v>20</v>
      </c>
      <c r="C279">
        <v>67900</v>
      </c>
      <c r="D279">
        <v>1.6975</v>
      </c>
      <c r="E279">
        <v>18602.146342479002</v>
      </c>
      <c r="F279">
        <v>12877.010617283901</v>
      </c>
      <c r="G279">
        <v>13160.9874310423</v>
      </c>
      <c r="H279">
        <v>50882.247901234601</v>
      </c>
      <c r="I279">
        <v>12630857.3665432</v>
      </c>
      <c r="J279">
        <v>8556857.3665431999</v>
      </c>
      <c r="K279">
        <v>376.8548966784611</v>
      </c>
      <c r="L279">
        <v>282</v>
      </c>
      <c r="M279">
        <f t="shared" si="8"/>
        <v>20304</v>
      </c>
      <c r="N279">
        <f t="shared" si="7"/>
        <v>7440858.5369915757</v>
      </c>
    </row>
    <row r="280" spans="1:14" x14ac:dyDescent="0.25">
      <c r="A280">
        <v>72</v>
      </c>
      <c r="B280">
        <v>14</v>
      </c>
      <c r="C280">
        <v>52100</v>
      </c>
      <c r="D280">
        <v>1.3025</v>
      </c>
      <c r="E280">
        <v>24331.953687116398</v>
      </c>
      <c r="F280">
        <v>19890.168395061701</v>
      </c>
      <c r="G280">
        <v>15885.0739595093</v>
      </c>
      <c r="H280">
        <v>61257.694444444503</v>
      </c>
      <c r="I280">
        <v>12676947.8709877</v>
      </c>
      <c r="J280">
        <v>9550947.8709877003</v>
      </c>
      <c r="K280">
        <v>429.11450297820397</v>
      </c>
      <c r="L280">
        <v>287</v>
      </c>
      <c r="M280">
        <f t="shared" si="8"/>
        <v>20664</v>
      </c>
      <c r="N280">
        <f t="shared" si="7"/>
        <v>9732781.4748466033</v>
      </c>
    </row>
    <row r="281" spans="1:14" x14ac:dyDescent="0.25">
      <c r="A281">
        <v>72</v>
      </c>
      <c r="B281">
        <v>13</v>
      </c>
      <c r="C281">
        <v>44600</v>
      </c>
      <c r="D281">
        <v>1.115</v>
      </c>
      <c r="E281">
        <v>19501.1521112218</v>
      </c>
      <c r="F281">
        <v>14360.7368518518</v>
      </c>
      <c r="G281">
        <v>13271.7621524318</v>
      </c>
      <c r="H281">
        <v>56961.3858024691</v>
      </c>
      <c r="I281">
        <v>8697513.8416049406</v>
      </c>
      <c r="J281">
        <v>6021513.8416049406</v>
      </c>
      <c r="K281">
        <v>251.56205948198331</v>
      </c>
      <c r="L281">
        <v>288</v>
      </c>
      <c r="M281">
        <f t="shared" si="8"/>
        <v>20736</v>
      </c>
      <c r="N281">
        <f t="shared" si="7"/>
        <v>7800460.8444887362</v>
      </c>
    </row>
    <row r="282" spans="1:14" x14ac:dyDescent="0.25">
      <c r="A282">
        <v>96</v>
      </c>
      <c r="B282">
        <v>16</v>
      </c>
      <c r="C282">
        <v>39200</v>
      </c>
      <c r="D282">
        <v>0.98</v>
      </c>
      <c r="E282">
        <v>20616.813839602</v>
      </c>
      <c r="F282">
        <v>17958.0657024793</v>
      </c>
      <c r="G282">
        <v>10442.081625586599</v>
      </c>
      <c r="H282">
        <v>44926.394958677702</v>
      </c>
      <c r="I282">
        <v>8081791.0251239697</v>
      </c>
      <c r="J282">
        <v>4945791.0251239697</v>
      </c>
      <c r="K282">
        <v>188.15381983332651</v>
      </c>
      <c r="L282">
        <v>224</v>
      </c>
      <c r="M282">
        <f t="shared" si="8"/>
        <v>21504</v>
      </c>
      <c r="N282">
        <f t="shared" si="7"/>
        <v>8246725.5358407851</v>
      </c>
    </row>
    <row r="283" spans="1:14" x14ac:dyDescent="0.25">
      <c r="A283">
        <v>72</v>
      </c>
      <c r="B283">
        <v>8</v>
      </c>
      <c r="C283">
        <v>44400</v>
      </c>
      <c r="D283">
        <v>1.1100000000000001</v>
      </c>
      <c r="E283">
        <v>20036.388000500501</v>
      </c>
      <c r="F283">
        <v>15129.151296296301</v>
      </c>
      <c r="G283">
        <v>13690.98031318</v>
      </c>
      <c r="H283">
        <v>57706.764938271597</v>
      </c>
      <c r="I283">
        <v>8896156.2722222209</v>
      </c>
      <c r="J283">
        <v>6232156.2722222209</v>
      </c>
      <c r="K283">
        <v>261.53440452753802</v>
      </c>
      <c r="L283">
        <v>303</v>
      </c>
      <c r="M283">
        <f t="shared" si="8"/>
        <v>21816</v>
      </c>
      <c r="N283">
        <f t="shared" si="7"/>
        <v>8014555.2002001982</v>
      </c>
    </row>
    <row r="284" spans="1:14" x14ac:dyDescent="0.25">
      <c r="A284">
        <v>16</v>
      </c>
      <c r="B284">
        <v>23</v>
      </c>
      <c r="C284">
        <v>140800</v>
      </c>
      <c r="D284">
        <v>3.52</v>
      </c>
      <c r="E284">
        <v>8288.0841704370105</v>
      </c>
      <c r="F284">
        <v>3207.00882716049</v>
      </c>
      <c r="G284">
        <v>11547.0820125233</v>
      </c>
      <c r="H284">
        <v>59930.035185185101</v>
      </c>
      <c r="I284">
        <v>11669622.5119753</v>
      </c>
      <c r="J284">
        <v>9628022.5119752996</v>
      </c>
      <c r="K284">
        <v>1270.2971860263331</v>
      </c>
      <c r="L284">
        <v>1410</v>
      </c>
      <c r="M284">
        <f t="shared" si="8"/>
        <v>22560</v>
      </c>
      <c r="N284">
        <f t="shared" si="7"/>
        <v>3315233.6681748009</v>
      </c>
    </row>
    <row r="285" spans="1:14" x14ac:dyDescent="0.25">
      <c r="A285">
        <v>21</v>
      </c>
      <c r="B285">
        <v>27</v>
      </c>
      <c r="C285">
        <v>144500</v>
      </c>
      <c r="D285">
        <v>3.6124999999999998</v>
      </c>
      <c r="E285">
        <v>9293.5824833183797</v>
      </c>
      <c r="F285">
        <v>4390.0227160493796</v>
      </c>
      <c r="G285">
        <v>11383.8824229364</v>
      </c>
      <c r="H285">
        <v>59665.259259259197</v>
      </c>
      <c r="I285">
        <v>13429226.6883951</v>
      </c>
      <c r="J285">
        <v>10539226.6883951</v>
      </c>
      <c r="K285">
        <v>1150.070352822398</v>
      </c>
      <c r="L285">
        <v>1083</v>
      </c>
      <c r="M285">
        <f t="shared" si="8"/>
        <v>22743</v>
      </c>
      <c r="N285">
        <f t="shared" si="7"/>
        <v>3717432.9933273634</v>
      </c>
    </row>
    <row r="286" spans="1:14" x14ac:dyDescent="0.25">
      <c r="A286">
        <v>96</v>
      </c>
      <c r="B286">
        <v>25</v>
      </c>
      <c r="C286">
        <v>37200</v>
      </c>
      <c r="D286">
        <v>0.93</v>
      </c>
      <c r="E286">
        <v>21559.414456367202</v>
      </c>
      <c r="F286">
        <v>19051.627438016501</v>
      </c>
      <c r="G286">
        <v>10969.026201814</v>
      </c>
      <c r="H286">
        <v>47500.082727272798</v>
      </c>
      <c r="I286">
        <v>8020102.1777686002</v>
      </c>
      <c r="J286">
        <v>5044102.1777686002</v>
      </c>
      <c r="K286">
        <v>192.13886311776849</v>
      </c>
      <c r="L286">
        <v>242</v>
      </c>
      <c r="M286">
        <f t="shared" si="8"/>
        <v>23232</v>
      </c>
      <c r="N286">
        <f t="shared" si="7"/>
        <v>8623765.7825468816</v>
      </c>
    </row>
    <row r="287" spans="1:14" x14ac:dyDescent="0.25">
      <c r="A287">
        <v>96</v>
      </c>
      <c r="B287">
        <v>9</v>
      </c>
      <c r="C287">
        <v>44500</v>
      </c>
      <c r="D287">
        <v>1.1125</v>
      </c>
      <c r="E287">
        <v>22291.2639470703</v>
      </c>
      <c r="F287">
        <v>19018.617272727301</v>
      </c>
      <c r="G287">
        <v>12104.500009442399</v>
      </c>
      <c r="H287">
        <v>52429.439090909102</v>
      </c>
      <c r="I287">
        <v>9919612.4564462807</v>
      </c>
      <c r="J287">
        <v>6359612.4564462807</v>
      </c>
      <c r="K287">
        <v>246.38187072400379</v>
      </c>
      <c r="L287">
        <v>253</v>
      </c>
      <c r="M287">
        <f t="shared" si="8"/>
        <v>24288</v>
      </c>
      <c r="N287">
        <f t="shared" si="7"/>
        <v>8916505.5788281169</v>
      </c>
    </row>
    <row r="288" spans="1:14" x14ac:dyDescent="0.25">
      <c r="A288">
        <v>24</v>
      </c>
      <c r="B288">
        <v>28</v>
      </c>
      <c r="C288">
        <v>130200</v>
      </c>
      <c r="D288">
        <v>3.2549999999999999</v>
      </c>
      <c r="E288">
        <v>11061.769239346901</v>
      </c>
      <c r="F288">
        <v>5593.4922222222203</v>
      </c>
      <c r="G288">
        <v>12369.0977379253</v>
      </c>
      <c r="H288">
        <v>61236.892098765398</v>
      </c>
      <c r="I288">
        <v>14402423.549629601</v>
      </c>
      <c r="J288">
        <v>11147423.549629601</v>
      </c>
      <c r="K288">
        <v>1160.040060215747</v>
      </c>
      <c r="L288">
        <v>1083</v>
      </c>
      <c r="M288">
        <f t="shared" si="8"/>
        <v>25992</v>
      </c>
      <c r="N288">
        <f t="shared" si="7"/>
        <v>4424707.6957387412</v>
      </c>
    </row>
    <row r="289" spans="1:14" x14ac:dyDescent="0.25">
      <c r="A289">
        <v>72</v>
      </c>
      <c r="B289">
        <v>19</v>
      </c>
      <c r="C289">
        <v>37900</v>
      </c>
      <c r="D289">
        <v>0.9474999999999999</v>
      </c>
      <c r="E289">
        <v>18907.169282712799</v>
      </c>
      <c r="F289">
        <v>14606.070493827199</v>
      </c>
      <c r="G289">
        <v>12402.0351999745</v>
      </c>
      <c r="H289">
        <v>51854.238518518498</v>
      </c>
      <c r="I289">
        <v>7165817.15814815</v>
      </c>
      <c r="J289">
        <v>4891817.15814815</v>
      </c>
      <c r="K289">
        <v>199.43152302870871</v>
      </c>
      <c r="L289">
        <v>367</v>
      </c>
      <c r="M289">
        <f t="shared" si="8"/>
        <v>26424</v>
      </c>
      <c r="N289">
        <f t="shared" si="7"/>
        <v>7562867.7130851196</v>
      </c>
    </row>
    <row r="290" spans="1:14" x14ac:dyDescent="0.25">
      <c r="A290">
        <v>96</v>
      </c>
      <c r="B290">
        <v>7</v>
      </c>
      <c r="C290">
        <v>45800</v>
      </c>
      <c r="D290">
        <v>1.145</v>
      </c>
      <c r="E290">
        <v>21437.080416290701</v>
      </c>
      <c r="F290">
        <v>18260.941115702499</v>
      </c>
      <c r="G290">
        <v>11518.6582934907</v>
      </c>
      <c r="H290">
        <v>50123.5277685951</v>
      </c>
      <c r="I290">
        <v>9818182.8306611609</v>
      </c>
      <c r="J290">
        <v>6154182.8306611609</v>
      </c>
      <c r="K290">
        <v>237.7986481302604</v>
      </c>
      <c r="L290">
        <v>279</v>
      </c>
      <c r="M290">
        <f t="shared" si="8"/>
        <v>26784</v>
      </c>
      <c r="N290">
        <f t="shared" si="7"/>
        <v>8574832.1665162984</v>
      </c>
    </row>
    <row r="291" spans="1:14" x14ac:dyDescent="0.25">
      <c r="A291">
        <v>96</v>
      </c>
      <c r="B291">
        <v>20</v>
      </c>
      <c r="C291">
        <v>71600</v>
      </c>
      <c r="D291">
        <v>1.79</v>
      </c>
      <c r="E291">
        <v>20832.942295696899</v>
      </c>
      <c r="F291">
        <v>16549.2977272727</v>
      </c>
      <c r="G291">
        <v>12011.331929611601</v>
      </c>
      <c r="H291">
        <v>50034.667520661198</v>
      </c>
      <c r="I291">
        <v>14916386.683719</v>
      </c>
      <c r="J291">
        <v>9188386.6837189998</v>
      </c>
      <c r="K291">
        <v>368.81323216607137</v>
      </c>
      <c r="L291">
        <v>282</v>
      </c>
      <c r="M291">
        <f t="shared" si="8"/>
        <v>27072</v>
      </c>
      <c r="N291">
        <f t="shared" si="7"/>
        <v>8333176.9182787705</v>
      </c>
    </row>
    <row r="292" spans="1:14" x14ac:dyDescent="0.25">
      <c r="A292">
        <v>96</v>
      </c>
      <c r="B292">
        <v>13</v>
      </c>
      <c r="C292">
        <v>57000</v>
      </c>
      <c r="D292">
        <v>1.425</v>
      </c>
      <c r="E292">
        <v>26139.778523125999</v>
      </c>
      <c r="F292">
        <v>22771.842272727299</v>
      </c>
      <c r="G292">
        <v>14702.0025481186</v>
      </c>
      <c r="H292">
        <v>60330.592479338899</v>
      </c>
      <c r="I292">
        <v>14899673.758181799</v>
      </c>
      <c r="J292">
        <v>10339673.758181799</v>
      </c>
      <c r="K292">
        <v>420.90535938353491</v>
      </c>
      <c r="L292">
        <v>287</v>
      </c>
      <c r="M292">
        <f t="shared" si="8"/>
        <v>27552</v>
      </c>
      <c r="N292">
        <f t="shared" si="7"/>
        <v>10455911.409250384</v>
      </c>
    </row>
    <row r="293" spans="1:14" x14ac:dyDescent="0.25">
      <c r="A293">
        <v>96</v>
      </c>
      <c r="B293">
        <v>12</v>
      </c>
      <c r="C293">
        <v>48900</v>
      </c>
      <c r="D293">
        <v>1.2224999999999999</v>
      </c>
      <c r="E293">
        <v>21944.162071354898</v>
      </c>
      <c r="F293">
        <v>18389.9605785124</v>
      </c>
      <c r="G293">
        <v>12215.265825893101</v>
      </c>
      <c r="H293">
        <v>53154.051900826496</v>
      </c>
      <c r="I293">
        <v>10730695.2528926</v>
      </c>
      <c r="J293">
        <v>6818695.2528926004</v>
      </c>
      <c r="K293">
        <v>265.71388584917571</v>
      </c>
      <c r="L293">
        <v>288</v>
      </c>
      <c r="M293">
        <f t="shared" si="8"/>
        <v>27648</v>
      </c>
      <c r="N293">
        <f t="shared" si="7"/>
        <v>8777664.8285420053</v>
      </c>
    </row>
    <row r="294" spans="1:14" x14ac:dyDescent="0.25">
      <c r="A294">
        <v>96</v>
      </c>
      <c r="B294">
        <v>6</v>
      </c>
      <c r="C294">
        <v>47200</v>
      </c>
      <c r="D294">
        <v>1.18</v>
      </c>
      <c r="E294">
        <v>22555.3015912593</v>
      </c>
      <c r="F294">
        <v>19326.480578512401</v>
      </c>
      <c r="G294">
        <v>12461.9921021798</v>
      </c>
      <c r="H294">
        <v>54182.9174380166</v>
      </c>
      <c r="I294">
        <v>10646102.351074399</v>
      </c>
      <c r="J294">
        <v>6870102.3510743994</v>
      </c>
      <c r="K294">
        <v>267.89160701748222</v>
      </c>
      <c r="L294">
        <v>303</v>
      </c>
      <c r="M294">
        <f t="shared" si="8"/>
        <v>29088</v>
      </c>
      <c r="N294">
        <f t="shared" si="7"/>
        <v>9022120.6365037281</v>
      </c>
    </row>
    <row r="295" spans="1:14" x14ac:dyDescent="0.25">
      <c r="A295">
        <v>21</v>
      </c>
      <c r="B295">
        <v>23</v>
      </c>
      <c r="C295">
        <v>138000</v>
      </c>
      <c r="D295">
        <v>3.45</v>
      </c>
      <c r="E295">
        <v>10156.7487821614</v>
      </c>
      <c r="F295">
        <v>4407.1083950617303</v>
      </c>
      <c r="G295">
        <v>12772.952172421299</v>
      </c>
      <c r="H295">
        <v>62768.078765432103</v>
      </c>
      <c r="I295">
        <v>14016313.319382699</v>
      </c>
      <c r="J295">
        <v>11256313.319382699</v>
      </c>
      <c r="K295">
        <v>1262.343316692494</v>
      </c>
      <c r="L295">
        <v>1410</v>
      </c>
      <c r="M295">
        <f t="shared" si="8"/>
        <v>29610</v>
      </c>
      <c r="N295">
        <f t="shared" si="7"/>
        <v>4062699.5128645501</v>
      </c>
    </row>
    <row r="296" spans="1:14" x14ac:dyDescent="0.25">
      <c r="A296">
        <v>24</v>
      </c>
      <c r="B296">
        <v>23</v>
      </c>
      <c r="C296">
        <v>126900</v>
      </c>
      <c r="D296">
        <v>3.1724999999999999</v>
      </c>
      <c r="E296">
        <v>11901.721758845801</v>
      </c>
      <c r="F296">
        <v>5463.2192592592601</v>
      </c>
      <c r="G296">
        <v>13669.6718625829</v>
      </c>
      <c r="H296">
        <v>63973.964197530899</v>
      </c>
      <c r="I296">
        <v>15103284.9119753</v>
      </c>
      <c r="J296">
        <v>11930784.9119753</v>
      </c>
      <c r="K296">
        <v>1275.0652214453221</v>
      </c>
      <c r="L296">
        <v>1410</v>
      </c>
      <c r="M296">
        <f t="shared" si="8"/>
        <v>33840</v>
      </c>
      <c r="N296">
        <f t="shared" si="7"/>
        <v>4760688.7035383135</v>
      </c>
    </row>
    <row r="297" spans="1:14" x14ac:dyDescent="0.25">
      <c r="A297">
        <v>96</v>
      </c>
      <c r="B297">
        <v>18</v>
      </c>
      <c r="C297">
        <v>40900</v>
      </c>
      <c r="D297">
        <v>1.0225</v>
      </c>
      <c r="E297">
        <v>21181.3487922569</v>
      </c>
      <c r="F297">
        <v>18276.763471074399</v>
      </c>
      <c r="G297">
        <v>11083.8426781158</v>
      </c>
      <c r="H297">
        <v>47960.5819834711</v>
      </c>
      <c r="I297">
        <v>8663171.6560330596</v>
      </c>
      <c r="J297">
        <v>5391171.6560330596</v>
      </c>
      <c r="K297">
        <v>206.28368847623511</v>
      </c>
      <c r="L297">
        <v>367</v>
      </c>
      <c r="M297">
        <f t="shared" si="8"/>
        <v>35232</v>
      </c>
      <c r="N297">
        <f t="shared" si="7"/>
        <v>8472539.5169027485</v>
      </c>
    </row>
    <row r="298" spans="1:14" x14ac:dyDescent="0.25">
      <c r="A298">
        <v>48</v>
      </c>
      <c r="B298">
        <v>21</v>
      </c>
      <c r="C298">
        <v>100500</v>
      </c>
      <c r="D298">
        <v>2.5125000000000002</v>
      </c>
      <c r="E298">
        <v>18142.687940667001</v>
      </c>
      <c r="F298">
        <v>10585.610370370399</v>
      </c>
      <c r="G298">
        <v>15946.4119996634</v>
      </c>
      <c r="H298">
        <v>63686.475555555597</v>
      </c>
      <c r="I298">
        <v>18233401.380370401</v>
      </c>
      <c r="J298">
        <v>14213401.380370401</v>
      </c>
      <c r="K298">
        <v>885.67932962582586</v>
      </c>
      <c r="L298">
        <v>812</v>
      </c>
      <c r="M298">
        <f t="shared" si="8"/>
        <v>38976</v>
      </c>
      <c r="N298">
        <f t="shared" si="7"/>
        <v>7257075.1762668258</v>
      </c>
    </row>
    <row r="299" spans="1:14" x14ac:dyDescent="0.25">
      <c r="A299">
        <v>48</v>
      </c>
      <c r="B299">
        <v>29</v>
      </c>
      <c r="C299">
        <v>157200</v>
      </c>
      <c r="D299">
        <v>3.93</v>
      </c>
      <c r="E299">
        <v>15394.9289255647</v>
      </c>
      <c r="F299">
        <v>8604.2003703703704</v>
      </c>
      <c r="G299">
        <v>14887.7338984664</v>
      </c>
      <c r="H299">
        <v>65176.644567901203</v>
      </c>
      <c r="I299">
        <v>24200828.270987701</v>
      </c>
      <c r="J299">
        <v>17912828.270987701</v>
      </c>
      <c r="K299">
        <v>1209.041971438799</v>
      </c>
      <c r="L299">
        <v>1083</v>
      </c>
      <c r="M299">
        <f t="shared" si="8"/>
        <v>51984</v>
      </c>
      <c r="N299">
        <f t="shared" si="7"/>
        <v>6157971.5702258777</v>
      </c>
    </row>
    <row r="300" spans="1:14" x14ac:dyDescent="0.25">
      <c r="A300">
        <v>72</v>
      </c>
      <c r="B300">
        <v>21</v>
      </c>
      <c r="C300">
        <v>97600</v>
      </c>
      <c r="D300">
        <v>2.44</v>
      </c>
      <c r="E300">
        <v>23357.086741550302</v>
      </c>
      <c r="F300">
        <v>16184.8259876543</v>
      </c>
      <c r="G300">
        <v>17310.3174940973</v>
      </c>
      <c r="H300">
        <v>65229.999629629601</v>
      </c>
      <c r="I300">
        <v>22796516.659753099</v>
      </c>
      <c r="J300">
        <v>16940516.659753099</v>
      </c>
      <c r="K300">
        <v>872.90893291155226</v>
      </c>
      <c r="L300">
        <v>812</v>
      </c>
      <c r="M300">
        <f t="shared" si="8"/>
        <v>58464</v>
      </c>
      <c r="N300">
        <f t="shared" si="7"/>
        <v>9342834.6966201235</v>
      </c>
    </row>
    <row r="301" spans="1:14" x14ac:dyDescent="0.25">
      <c r="A301">
        <v>48</v>
      </c>
      <c r="B301">
        <v>23</v>
      </c>
      <c r="C301">
        <v>146300</v>
      </c>
      <c r="D301">
        <v>3.6575000000000002</v>
      </c>
      <c r="E301">
        <v>16357.655457836499</v>
      </c>
      <c r="F301">
        <v>8879.37456790123</v>
      </c>
      <c r="G301">
        <v>15836.261475819299</v>
      </c>
      <c r="H301">
        <v>65380.4086419753</v>
      </c>
      <c r="I301">
        <v>23931249.9348148</v>
      </c>
      <c r="J301">
        <v>18079249.9348148</v>
      </c>
      <c r="K301">
        <v>1224.490046002054</v>
      </c>
      <c r="L301">
        <v>1410</v>
      </c>
      <c r="M301">
        <f t="shared" si="8"/>
        <v>67680</v>
      </c>
      <c r="N301">
        <f t="shared" si="7"/>
        <v>6543062.1831345996</v>
      </c>
    </row>
    <row r="302" spans="1:14" x14ac:dyDescent="0.25">
      <c r="A302">
        <v>96</v>
      </c>
      <c r="B302">
        <v>19</v>
      </c>
      <c r="C302">
        <v>103600</v>
      </c>
      <c r="D302">
        <v>2.59</v>
      </c>
      <c r="E302">
        <v>26491.1563965028</v>
      </c>
      <c r="F302">
        <v>20906.1377272727</v>
      </c>
      <c r="G302">
        <v>16648.526262137701</v>
      </c>
      <c r="H302">
        <v>64924.394545454699</v>
      </c>
      <c r="I302">
        <v>27444838.026776899</v>
      </c>
      <c r="J302">
        <v>19156838.026776899</v>
      </c>
      <c r="K302">
        <v>863.27374868623531</v>
      </c>
      <c r="L302">
        <v>812</v>
      </c>
      <c r="M302">
        <f t="shared" si="8"/>
        <v>77952</v>
      </c>
      <c r="N302">
        <f t="shared" si="7"/>
        <v>10596462.55860112</v>
      </c>
    </row>
    <row r="303" spans="1:14" x14ac:dyDescent="0.25">
      <c r="A303">
        <v>72</v>
      </c>
      <c r="B303">
        <v>29</v>
      </c>
      <c r="C303">
        <v>150300</v>
      </c>
      <c r="D303">
        <v>3.7574999999999998</v>
      </c>
      <c r="E303">
        <v>20517.325847646302</v>
      </c>
      <c r="F303">
        <v>13070.064691358</v>
      </c>
      <c r="G303">
        <v>16536.4128509484</v>
      </c>
      <c r="H303">
        <v>65405.676543209898</v>
      </c>
      <c r="I303">
        <v>30837540.749012299</v>
      </c>
      <c r="J303">
        <v>21819540.749012299</v>
      </c>
      <c r="K303">
        <v>1219.38175940259</v>
      </c>
      <c r="L303">
        <v>1083</v>
      </c>
      <c r="M303">
        <f t="shared" si="8"/>
        <v>77976</v>
      </c>
      <c r="N303">
        <f t="shared" si="7"/>
        <v>8206930.3390584961</v>
      </c>
    </row>
    <row r="304" spans="1:14" x14ac:dyDescent="0.25">
      <c r="A304">
        <v>72</v>
      </c>
      <c r="B304">
        <v>23</v>
      </c>
      <c r="C304">
        <v>141000</v>
      </c>
      <c r="D304">
        <v>3.5249999999999999</v>
      </c>
      <c r="E304">
        <v>21421.337977847801</v>
      </c>
      <c r="F304">
        <v>13414.049074074101</v>
      </c>
      <c r="G304">
        <v>17235.909837028001</v>
      </c>
      <c r="H304">
        <v>65406</v>
      </c>
      <c r="I304">
        <v>30204086.548765399</v>
      </c>
      <c r="J304">
        <v>21744086.548765399</v>
      </c>
      <c r="K304">
        <v>1213.699883132359</v>
      </c>
      <c r="L304">
        <v>1410</v>
      </c>
      <c r="M304">
        <f t="shared" si="8"/>
        <v>101520</v>
      </c>
      <c r="N304">
        <f t="shared" si="7"/>
        <v>8568535.1911391206</v>
      </c>
    </row>
    <row r="305" spans="1:14" x14ac:dyDescent="0.25">
      <c r="A305">
        <v>96</v>
      </c>
      <c r="B305">
        <v>28</v>
      </c>
      <c r="C305">
        <v>154700</v>
      </c>
      <c r="D305">
        <v>3.8675000000000002</v>
      </c>
      <c r="E305">
        <v>24551.7076946583</v>
      </c>
      <c r="F305">
        <v>17458.7572727273</v>
      </c>
      <c r="G305">
        <v>16845.3263942589</v>
      </c>
      <c r="H305">
        <v>65392.423305785203</v>
      </c>
      <c r="I305">
        <v>37981491.803636402</v>
      </c>
      <c r="J305">
        <v>25605491.803636398</v>
      </c>
      <c r="K305">
        <v>1235.4422661994649</v>
      </c>
      <c r="L305">
        <v>1083</v>
      </c>
      <c r="M305">
        <f t="shared" si="8"/>
        <v>103968</v>
      </c>
      <c r="N305">
        <f t="shared" si="7"/>
        <v>9820683.0778633226</v>
      </c>
    </row>
    <row r="306" spans="1:14" x14ac:dyDescent="0.25">
      <c r="A306">
        <v>96</v>
      </c>
      <c r="B306">
        <v>22</v>
      </c>
      <c r="C306">
        <v>146100</v>
      </c>
      <c r="D306">
        <v>3.6524999999999999</v>
      </c>
      <c r="E306">
        <v>25220.337081247399</v>
      </c>
      <c r="F306">
        <v>18214.3748760331</v>
      </c>
      <c r="G306">
        <v>16964.9208972993</v>
      </c>
      <c r="H306">
        <v>65405.538925619898</v>
      </c>
      <c r="I306">
        <v>36846912.475702502</v>
      </c>
      <c r="J306">
        <v>25158912.475702502</v>
      </c>
      <c r="K306">
        <v>1208.3448973532779</v>
      </c>
      <c r="L306">
        <v>1410</v>
      </c>
      <c r="M306">
        <f t="shared" si="8"/>
        <v>135360</v>
      </c>
      <c r="N306">
        <f t="shared" si="7"/>
        <v>10088134.832498975</v>
      </c>
    </row>
    <row r="307" spans="1:14" x14ac:dyDescent="0.25">
      <c r="A307">
        <v>24</v>
      </c>
      <c r="B307">
        <v>1</v>
      </c>
      <c r="C307">
        <v>424900</v>
      </c>
      <c r="D307">
        <v>10.6225</v>
      </c>
      <c r="E307">
        <v>9639.1244774561492</v>
      </c>
      <c r="F307">
        <v>2025.43804444444</v>
      </c>
      <c r="G307">
        <v>15239.938718129701</v>
      </c>
      <c r="H307">
        <v>65236.902400000203</v>
      </c>
      <c r="I307">
        <v>40956639.904711202</v>
      </c>
      <c r="J307">
        <v>39044589.904711202</v>
      </c>
      <c r="K307">
        <v>7968.0190158570549</v>
      </c>
      <c r="L307">
        <v>855</v>
      </c>
      <c r="M307">
        <f t="shared" si="8"/>
        <v>20520</v>
      </c>
      <c r="N307">
        <f t="shared" si="7"/>
        <v>3855649.7909824615</v>
      </c>
    </row>
    <row r="308" spans="1:14" x14ac:dyDescent="0.25">
      <c r="A308">
        <v>24</v>
      </c>
      <c r="B308">
        <v>2</v>
      </c>
      <c r="C308">
        <v>532700</v>
      </c>
      <c r="D308">
        <v>13.317500000000001</v>
      </c>
      <c r="E308">
        <v>9624.54836693574</v>
      </c>
      <c r="F308">
        <v>2154.16773333333</v>
      </c>
      <c r="G308">
        <v>15417.864063700399</v>
      </c>
      <c r="H308">
        <v>63852.369377777999</v>
      </c>
      <c r="I308">
        <v>51269969.150666699</v>
      </c>
      <c r="J308">
        <v>48872819.150666699</v>
      </c>
      <c r="K308">
        <v>11695.708247023311</v>
      </c>
      <c r="L308">
        <v>855</v>
      </c>
      <c r="M308">
        <f t="shared" si="8"/>
        <v>20520</v>
      </c>
      <c r="N308">
        <f t="shared" si="7"/>
        <v>3849819.3467742968</v>
      </c>
    </row>
    <row r="309" spans="1:14" x14ac:dyDescent="0.25">
      <c r="A309">
        <v>24</v>
      </c>
      <c r="B309">
        <v>3</v>
      </c>
      <c r="C309">
        <v>458200</v>
      </c>
      <c r="D309">
        <v>11.455</v>
      </c>
      <c r="E309">
        <v>10190.138354381899</v>
      </c>
      <c r="F309">
        <v>2517.20742222222</v>
      </c>
      <c r="G309">
        <v>15594.7546641017</v>
      </c>
      <c r="H309">
        <v>63254.464000000102</v>
      </c>
      <c r="I309">
        <v>46691213.939777799</v>
      </c>
      <c r="J309">
        <v>44629313.939777799</v>
      </c>
      <c r="K309">
        <v>10001.25477444561</v>
      </c>
      <c r="L309">
        <v>855</v>
      </c>
      <c r="M309">
        <f t="shared" si="8"/>
        <v>20520</v>
      </c>
      <c r="N309">
        <f t="shared" si="7"/>
        <v>4076055.3417527541</v>
      </c>
    </row>
  </sheetData>
  <sortState xmlns:xlrd2="http://schemas.microsoft.com/office/spreadsheetml/2017/richdata2" ref="A2:M306">
    <sortCondition ref="M1:M3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7AF5-C872-43F6-A90B-B6CC21F6B8DD}">
  <dimension ref="A1:M35"/>
  <sheetViews>
    <sheetView workbookViewId="0">
      <selection activeCell="C1" sqref="C1:M1048576"/>
    </sheetView>
  </sheetViews>
  <sheetFormatPr defaultRowHeight="15" x14ac:dyDescent="0.25"/>
  <cols>
    <col min="4" max="12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 x14ac:dyDescent="0.25">
      <c r="A2">
        <v>88.800370370370317</v>
      </c>
      <c r="B2">
        <v>20</v>
      </c>
      <c r="C2">
        <v>1</v>
      </c>
      <c r="D2">
        <v>10900</v>
      </c>
      <c r="E2">
        <v>0.27250000000000002</v>
      </c>
      <c r="F2">
        <v>67.005353947219405</v>
      </c>
      <c r="G2">
        <v>71.413950617283902</v>
      </c>
      <c r="H2">
        <v>16.401572759952</v>
      </c>
      <c r="I2">
        <v>88.800370370370302</v>
      </c>
      <c r="J2">
        <v>7303.5835802469101</v>
      </c>
      <c r="K2">
        <v>3161.5835802469101</v>
      </c>
      <c r="L2">
        <v>0.2026933417583115</v>
      </c>
      <c r="M2">
        <v>38</v>
      </c>
    </row>
    <row r="3" spans="1:13" x14ac:dyDescent="0.25">
      <c r="A3">
        <v>194.91703703703701</v>
      </c>
      <c r="B3">
        <v>20</v>
      </c>
      <c r="C3">
        <v>2</v>
      </c>
      <c r="D3">
        <v>16300</v>
      </c>
      <c r="E3">
        <v>0.40749999999999997</v>
      </c>
      <c r="F3">
        <v>108.139035067788</v>
      </c>
      <c r="G3">
        <v>99.298395061728399</v>
      </c>
      <c r="H3">
        <v>53.3866539966589</v>
      </c>
      <c r="I3">
        <v>194.91703703703701</v>
      </c>
      <c r="J3">
        <v>17626.662716049399</v>
      </c>
      <c r="K3">
        <v>11432.662716049401</v>
      </c>
      <c r="L3">
        <v>0.73330226030851897</v>
      </c>
      <c r="M3">
        <v>56</v>
      </c>
    </row>
    <row r="4" spans="1:13" x14ac:dyDescent="0.25">
      <c r="A4">
        <v>294.76320987654321</v>
      </c>
      <c r="B4">
        <v>20</v>
      </c>
      <c r="C4">
        <v>3</v>
      </c>
      <c r="D4">
        <v>17700</v>
      </c>
      <c r="E4">
        <v>0.44250000000000012</v>
      </c>
      <c r="F4">
        <v>148.25096324196099</v>
      </c>
      <c r="G4">
        <v>124.815432098765</v>
      </c>
      <c r="H4">
        <v>90.2367727866325</v>
      </c>
      <c r="I4">
        <v>294.76320987654299</v>
      </c>
      <c r="J4">
        <v>26240.420493827201</v>
      </c>
      <c r="K4">
        <v>19514.420493827201</v>
      </c>
      <c r="L4">
        <v>1.252239566851171</v>
      </c>
      <c r="M4">
        <v>79</v>
      </c>
    </row>
    <row r="5" spans="1:13" x14ac:dyDescent="0.25">
      <c r="A5">
        <v>255.57938271604939</v>
      </c>
      <c r="B5">
        <v>20</v>
      </c>
      <c r="C5">
        <v>4</v>
      </c>
      <c r="D5">
        <v>17600</v>
      </c>
      <c r="E5">
        <v>0.44</v>
      </c>
      <c r="F5">
        <v>131.710610970819</v>
      </c>
      <c r="G5">
        <v>120.31166666666699</v>
      </c>
      <c r="H5">
        <v>73.964797656728393</v>
      </c>
      <c r="I5">
        <v>255.579382716049</v>
      </c>
      <c r="J5">
        <v>23181.067530864198</v>
      </c>
      <c r="K5">
        <v>16493.067530864198</v>
      </c>
      <c r="L5">
        <v>1.0581808250049261</v>
      </c>
      <c r="M5">
        <v>89</v>
      </c>
    </row>
    <row r="6" spans="1:13" x14ac:dyDescent="0.25">
      <c r="A6">
        <v>324.93037037037033</v>
      </c>
      <c r="B6">
        <v>20</v>
      </c>
      <c r="C6">
        <v>5</v>
      </c>
      <c r="D6">
        <v>25400</v>
      </c>
      <c r="E6">
        <v>0.63500000000000001</v>
      </c>
      <c r="F6">
        <v>134.307092932828</v>
      </c>
      <c r="G6">
        <v>81.904382716049398</v>
      </c>
      <c r="H6">
        <v>98.462124442073303</v>
      </c>
      <c r="I6">
        <v>324.93037037036999</v>
      </c>
      <c r="J6">
        <v>34114.001604938298</v>
      </c>
      <c r="K6">
        <v>24462.001604938301</v>
      </c>
      <c r="L6">
        <v>1.570159529314779</v>
      </c>
      <c r="M6">
        <v>105</v>
      </c>
    </row>
    <row r="7" spans="1:13" x14ac:dyDescent="0.25">
      <c r="A7">
        <v>277.86395061728388</v>
      </c>
      <c r="B7">
        <v>20</v>
      </c>
      <c r="C7">
        <v>6</v>
      </c>
      <c r="D7">
        <v>29700</v>
      </c>
      <c r="E7">
        <v>0.74250000000000005</v>
      </c>
      <c r="F7">
        <v>116.21846115475699</v>
      </c>
      <c r="G7">
        <v>90.643950617283906</v>
      </c>
      <c r="H7">
        <v>71.729562671868507</v>
      </c>
      <c r="I7">
        <v>277.86395061728399</v>
      </c>
      <c r="J7">
        <v>34516.882962962998</v>
      </c>
      <c r="K7">
        <v>23230.882962963002</v>
      </c>
      <c r="L7">
        <v>1.49103432894074</v>
      </c>
      <c r="M7">
        <v>143</v>
      </c>
    </row>
    <row r="8" spans="1:13" x14ac:dyDescent="0.25">
      <c r="A8">
        <v>50.595308641975301</v>
      </c>
      <c r="B8">
        <v>20</v>
      </c>
      <c r="C8">
        <v>7</v>
      </c>
      <c r="D8">
        <v>8700</v>
      </c>
      <c r="E8">
        <v>0.2175</v>
      </c>
      <c r="F8">
        <v>45.438001986661</v>
      </c>
      <c r="G8">
        <v>45.962839506172799</v>
      </c>
      <c r="H8">
        <v>3.8677312282561398</v>
      </c>
      <c r="I8">
        <v>50.595308641975301</v>
      </c>
      <c r="J8">
        <v>3953.1061728395098</v>
      </c>
      <c r="K8">
        <v>647.10617283950978</v>
      </c>
      <c r="L8">
        <v>4.1481006884852727E-2</v>
      </c>
    </row>
    <row r="9" spans="1:13" x14ac:dyDescent="0.25">
      <c r="A9">
        <v>722.04493827160491</v>
      </c>
      <c r="B9">
        <v>20</v>
      </c>
      <c r="C9">
        <v>8</v>
      </c>
      <c r="D9">
        <v>40000</v>
      </c>
      <c r="E9">
        <v>1</v>
      </c>
      <c r="F9">
        <v>194.240942901235</v>
      </c>
      <c r="G9">
        <v>89.454629629629594</v>
      </c>
      <c r="H9">
        <v>204.246836478962</v>
      </c>
      <c r="I9">
        <v>722.04493827160502</v>
      </c>
      <c r="J9">
        <v>77696.377160493794</v>
      </c>
      <c r="K9">
        <v>62496.377160493787</v>
      </c>
      <c r="L9">
        <v>4.0200200587997514</v>
      </c>
      <c r="M9">
        <v>253</v>
      </c>
    </row>
    <row r="10" spans="1:13" x14ac:dyDescent="0.25">
      <c r="A10">
        <v>977.82024691358026</v>
      </c>
      <c r="B10">
        <v>20</v>
      </c>
      <c r="C10">
        <v>9</v>
      </c>
      <c r="D10">
        <v>43100</v>
      </c>
      <c r="E10">
        <v>1.0774999999999999</v>
      </c>
      <c r="F10">
        <v>231.49408037581301</v>
      </c>
      <c r="G10">
        <v>76.765185185185203</v>
      </c>
      <c r="H10">
        <v>283.945330298979</v>
      </c>
      <c r="I10">
        <v>977.82024691358004</v>
      </c>
      <c r="J10">
        <v>99773.948641975294</v>
      </c>
      <c r="K10">
        <v>83395.948641975294</v>
      </c>
      <c r="L10">
        <v>5.3706135679864904</v>
      </c>
      <c r="M10">
        <v>279</v>
      </c>
    </row>
    <row r="11" spans="1:13" x14ac:dyDescent="0.25">
      <c r="A11">
        <v>274.5477777777777</v>
      </c>
      <c r="B11">
        <v>20</v>
      </c>
      <c r="C11">
        <v>10</v>
      </c>
      <c r="D11">
        <v>24000</v>
      </c>
      <c r="E11">
        <v>0.60000000000000009</v>
      </c>
      <c r="F11">
        <v>120.149062242798</v>
      </c>
      <c r="G11">
        <v>81.729876543209798</v>
      </c>
      <c r="H11">
        <v>79.236418720385998</v>
      </c>
      <c r="I11">
        <v>274.54777777777798</v>
      </c>
      <c r="J11">
        <v>28835.774938271599</v>
      </c>
      <c r="K11">
        <v>19715.774938271599</v>
      </c>
      <c r="L11">
        <v>1.2651747052795881</v>
      </c>
      <c r="M11">
        <v>128</v>
      </c>
    </row>
    <row r="12" spans="1:13" x14ac:dyDescent="0.25">
      <c r="A12">
        <v>1103.9059259259261</v>
      </c>
      <c r="B12">
        <v>20</v>
      </c>
      <c r="C12">
        <v>11</v>
      </c>
      <c r="D12">
        <v>43700</v>
      </c>
      <c r="E12">
        <v>1.0925</v>
      </c>
      <c r="F12">
        <v>257.06523179930502</v>
      </c>
      <c r="G12">
        <v>83.2318518518519</v>
      </c>
      <c r="H12">
        <v>321.86430048402701</v>
      </c>
      <c r="I12">
        <v>1103.90592592593</v>
      </c>
      <c r="J12">
        <v>112337.50629629599</v>
      </c>
      <c r="K12">
        <v>95731.506296295993</v>
      </c>
      <c r="L12">
        <v>6.1692443624450348</v>
      </c>
      <c r="M12">
        <v>303</v>
      </c>
    </row>
    <row r="13" spans="1:13" x14ac:dyDescent="0.25">
      <c r="A13">
        <v>357.6538271604939</v>
      </c>
      <c r="B13">
        <v>20</v>
      </c>
      <c r="C13">
        <v>12</v>
      </c>
      <c r="D13">
        <v>31900</v>
      </c>
      <c r="E13">
        <v>0.79749999999999999</v>
      </c>
      <c r="F13">
        <v>126.400901737683</v>
      </c>
      <c r="G13">
        <v>75.867407407407399</v>
      </c>
      <c r="H13">
        <v>101.45806275753201</v>
      </c>
      <c r="I13">
        <v>357.65382716049402</v>
      </c>
      <c r="J13">
        <v>40321.887654320999</v>
      </c>
      <c r="K13">
        <v>28199.887654320999</v>
      </c>
      <c r="L13">
        <v>1.810463711326399</v>
      </c>
      <c r="M13">
        <v>194</v>
      </c>
    </row>
    <row r="14" spans="1:13" x14ac:dyDescent="0.25">
      <c r="A14">
        <v>540.70666666666637</v>
      </c>
      <c r="B14">
        <v>20</v>
      </c>
      <c r="C14">
        <v>13</v>
      </c>
      <c r="D14">
        <v>48900</v>
      </c>
      <c r="E14">
        <v>1.2224999999999999</v>
      </c>
      <c r="F14">
        <v>164.52773182862501</v>
      </c>
      <c r="G14">
        <v>107.49851851851901</v>
      </c>
      <c r="H14">
        <v>136.072578667264</v>
      </c>
      <c r="I14">
        <v>540.70666666666602</v>
      </c>
      <c r="J14">
        <v>80454.060864197498</v>
      </c>
      <c r="K14">
        <v>61872.060864197498</v>
      </c>
      <c r="L14">
        <v>3.979723026012425</v>
      </c>
      <c r="M14">
        <v>287</v>
      </c>
    </row>
    <row r="15" spans="1:13" x14ac:dyDescent="0.25">
      <c r="A15">
        <v>746.84777777777765</v>
      </c>
      <c r="B15">
        <v>20</v>
      </c>
      <c r="C15">
        <v>14</v>
      </c>
      <c r="D15">
        <v>42700</v>
      </c>
      <c r="E15">
        <v>1.0674999999999999</v>
      </c>
      <c r="F15">
        <v>190.923612918148</v>
      </c>
      <c r="G15">
        <v>81.518518518518505</v>
      </c>
      <c r="H15">
        <v>207.38169976059999</v>
      </c>
      <c r="I15">
        <v>746.84777777777799</v>
      </c>
      <c r="J15">
        <v>81524.382716049397</v>
      </c>
      <c r="K15">
        <v>65298.382716049397</v>
      </c>
      <c r="L15">
        <v>4.2009123375441799</v>
      </c>
      <c r="M15">
        <v>288</v>
      </c>
    </row>
    <row r="16" spans="1:13" x14ac:dyDescent="0.25">
      <c r="A16">
        <v>915.5450617283949</v>
      </c>
      <c r="B16">
        <v>20</v>
      </c>
      <c r="C16">
        <v>15</v>
      </c>
      <c r="D16">
        <v>48800</v>
      </c>
      <c r="E16">
        <v>1.22</v>
      </c>
      <c r="F16">
        <v>213.563046195102</v>
      </c>
      <c r="G16">
        <v>94.329197530864207</v>
      </c>
      <c r="H16">
        <v>244.19815136947901</v>
      </c>
      <c r="I16">
        <v>915.54506172839501</v>
      </c>
      <c r="J16">
        <v>104218.76654321</v>
      </c>
      <c r="K16">
        <v>85674.766543210004</v>
      </c>
      <c r="L16">
        <v>5.5180670291754694</v>
      </c>
    </row>
    <row r="17" spans="1:13" x14ac:dyDescent="0.25">
      <c r="A17">
        <v>269.79419753086421</v>
      </c>
      <c r="B17">
        <v>20</v>
      </c>
      <c r="C17">
        <v>16</v>
      </c>
      <c r="D17">
        <v>38800</v>
      </c>
      <c r="E17">
        <v>0.97</v>
      </c>
      <c r="F17">
        <v>120.08317901234599</v>
      </c>
      <c r="G17">
        <v>106.19098765432101</v>
      </c>
      <c r="H17">
        <v>61.880504486439101</v>
      </c>
      <c r="I17">
        <v>269.79419753086398</v>
      </c>
      <c r="J17">
        <v>46592.273456790099</v>
      </c>
      <c r="K17">
        <v>31848.273456790099</v>
      </c>
      <c r="L17">
        <v>2.0451106389722549</v>
      </c>
    </row>
    <row r="18" spans="1:13" x14ac:dyDescent="0.25">
      <c r="A18">
        <v>535.02197530864203</v>
      </c>
      <c r="B18">
        <v>20</v>
      </c>
      <c r="C18">
        <v>17</v>
      </c>
      <c r="D18">
        <v>35500</v>
      </c>
      <c r="E18">
        <v>0.88750000000000007</v>
      </c>
      <c r="F18">
        <v>163.19847713441101</v>
      </c>
      <c r="G18">
        <v>82.437530864197498</v>
      </c>
      <c r="H18">
        <v>153.467480818534</v>
      </c>
      <c r="I18">
        <v>535.02197530864203</v>
      </c>
      <c r="J18">
        <v>57935.459382715999</v>
      </c>
      <c r="K18">
        <v>44445.459382715999</v>
      </c>
      <c r="L18">
        <v>2.8560357513442658</v>
      </c>
      <c r="M18">
        <v>224</v>
      </c>
    </row>
    <row r="19" spans="1:13" x14ac:dyDescent="0.25">
      <c r="A19">
        <v>120.2574074074074</v>
      </c>
      <c r="B19">
        <v>20</v>
      </c>
      <c r="C19">
        <v>18</v>
      </c>
      <c r="D19">
        <v>20400</v>
      </c>
      <c r="E19">
        <v>0.51</v>
      </c>
      <c r="F19">
        <v>73.028487654320998</v>
      </c>
      <c r="G19">
        <v>67.592716049382702</v>
      </c>
      <c r="H19">
        <v>24.232883338748401</v>
      </c>
      <c r="I19">
        <v>120.257407407407</v>
      </c>
      <c r="J19">
        <v>14897.8114814815</v>
      </c>
      <c r="K19">
        <v>7145.8114814814999</v>
      </c>
      <c r="L19">
        <v>0.45822957546186222</v>
      </c>
    </row>
    <row r="20" spans="1:13" x14ac:dyDescent="0.25">
      <c r="A20">
        <v>935.71419753086411</v>
      </c>
      <c r="B20">
        <v>20</v>
      </c>
      <c r="C20">
        <v>19</v>
      </c>
      <c r="D20">
        <v>36600</v>
      </c>
      <c r="E20">
        <v>0.91499999999999992</v>
      </c>
      <c r="F20">
        <v>250.355674289955</v>
      </c>
      <c r="G20">
        <v>93.271913580246903</v>
      </c>
      <c r="H20">
        <v>286.109790422358</v>
      </c>
      <c r="I20">
        <v>935.714197530864</v>
      </c>
      <c r="J20">
        <v>91630.1767901235</v>
      </c>
      <c r="K20">
        <v>77722.1767901235</v>
      </c>
      <c r="L20">
        <v>5.0036475735494248</v>
      </c>
      <c r="M20">
        <v>367</v>
      </c>
    </row>
    <row r="21" spans="1:13" x14ac:dyDescent="0.25">
      <c r="A21">
        <v>430.0853086419753</v>
      </c>
      <c r="B21">
        <v>20</v>
      </c>
      <c r="C21">
        <v>20</v>
      </c>
      <c r="D21">
        <v>63300</v>
      </c>
      <c r="E21">
        <v>1.5825</v>
      </c>
      <c r="F21">
        <v>141.18446804361</v>
      </c>
      <c r="G21">
        <v>74.232592592592596</v>
      </c>
      <c r="H21">
        <v>125.80998843812</v>
      </c>
      <c r="I21">
        <v>430.08530864197502</v>
      </c>
      <c r="J21">
        <v>89369.768271604902</v>
      </c>
      <c r="K21">
        <v>65315.768271604902</v>
      </c>
      <c r="L21">
        <v>4.2020348924717759</v>
      </c>
      <c r="M21">
        <v>282</v>
      </c>
    </row>
    <row r="22" spans="1:13" x14ac:dyDescent="0.25">
      <c r="A22">
        <v>2453.905185185185</v>
      </c>
      <c r="B22">
        <v>20</v>
      </c>
      <c r="C22">
        <v>21</v>
      </c>
      <c r="D22">
        <v>99200</v>
      </c>
      <c r="E22">
        <v>2.48</v>
      </c>
      <c r="F22">
        <v>321.88583059538001</v>
      </c>
      <c r="G22">
        <v>86.2770987654321</v>
      </c>
      <c r="H22">
        <v>550.60856769078896</v>
      </c>
      <c r="I22">
        <v>2453.90518518518</v>
      </c>
      <c r="J22">
        <v>319310.74395061698</v>
      </c>
      <c r="K22">
        <v>281614.74395061698</v>
      </c>
      <c r="L22">
        <v>18.335820194711729</v>
      </c>
      <c r="M22">
        <v>812</v>
      </c>
    </row>
    <row r="23" spans="1:13" x14ac:dyDescent="0.25">
      <c r="A23">
        <v>512.8425925925925</v>
      </c>
      <c r="B23">
        <v>20</v>
      </c>
      <c r="C23">
        <v>22</v>
      </c>
      <c r="D23">
        <v>40500</v>
      </c>
      <c r="E23">
        <v>1.0125</v>
      </c>
      <c r="F23">
        <v>156.43067306813001</v>
      </c>
      <c r="G23">
        <v>90.602962962963005</v>
      </c>
      <c r="H23">
        <v>140.31997323392</v>
      </c>
      <c r="I23">
        <v>512.84259259259204</v>
      </c>
      <c r="J23">
        <v>63354.4225925926</v>
      </c>
      <c r="K23">
        <v>47964.4225925926</v>
      </c>
      <c r="L23">
        <v>3.082767088402373</v>
      </c>
    </row>
    <row r="24" spans="1:13" x14ac:dyDescent="0.25">
      <c r="A24">
        <v>3341.1345679012338</v>
      </c>
      <c r="B24">
        <v>20</v>
      </c>
      <c r="C24">
        <v>23</v>
      </c>
      <c r="D24">
        <v>134800</v>
      </c>
      <c r="E24">
        <v>3.37</v>
      </c>
      <c r="F24">
        <v>312.05992920467401</v>
      </c>
      <c r="G24">
        <v>72.543827160493805</v>
      </c>
      <c r="H24">
        <v>637.48315143894695</v>
      </c>
      <c r="I24">
        <v>3341.1345679012302</v>
      </c>
      <c r="J24">
        <v>420656.78456790099</v>
      </c>
      <c r="K24">
        <v>369432.78456790099</v>
      </c>
      <c r="L24">
        <v>24.16992437839669</v>
      </c>
      <c r="M24">
        <v>1410</v>
      </c>
    </row>
    <row r="25" spans="1:13" x14ac:dyDescent="0.25">
      <c r="A25">
        <v>583.14024691358009</v>
      </c>
      <c r="B25">
        <v>20</v>
      </c>
      <c r="C25">
        <v>24</v>
      </c>
      <c r="D25">
        <v>29800</v>
      </c>
      <c r="E25">
        <v>0.745</v>
      </c>
      <c r="F25">
        <v>194.802719777943</v>
      </c>
      <c r="G25">
        <v>106.88672839506199</v>
      </c>
      <c r="H25">
        <v>175.85708254393799</v>
      </c>
      <c r="I25">
        <v>583.14024691357997</v>
      </c>
      <c r="J25">
        <v>58051.210493827202</v>
      </c>
      <c r="K25">
        <v>46727.210493827202</v>
      </c>
      <c r="L25">
        <v>3.0030417970932399</v>
      </c>
      <c r="M25">
        <v>139</v>
      </c>
    </row>
    <row r="26" spans="1:13" x14ac:dyDescent="0.25">
      <c r="A26">
        <v>752.45592592592561</v>
      </c>
      <c r="B26">
        <v>20</v>
      </c>
      <c r="C26">
        <v>25</v>
      </c>
      <c r="D26">
        <v>34300</v>
      </c>
      <c r="E26">
        <v>0.85750000000000004</v>
      </c>
      <c r="F26">
        <v>221.46232336320799</v>
      </c>
      <c r="G26">
        <v>103.72814814814799</v>
      </c>
      <c r="H26">
        <v>225.47645024391301</v>
      </c>
      <c r="I26">
        <v>752.45592592592595</v>
      </c>
      <c r="J26">
        <v>75961.576913580197</v>
      </c>
      <c r="K26">
        <v>62927.576913580197</v>
      </c>
      <c r="L26">
        <v>4.0478538497318199</v>
      </c>
      <c r="M26">
        <v>242</v>
      </c>
    </row>
    <row r="27" spans="1:13" x14ac:dyDescent="0.25">
      <c r="A27">
        <v>59.893456790123437</v>
      </c>
      <c r="B27">
        <v>20</v>
      </c>
      <c r="C27">
        <v>26</v>
      </c>
      <c r="D27">
        <v>7400</v>
      </c>
      <c r="E27">
        <v>0.185</v>
      </c>
      <c r="F27">
        <v>51.7829596262929</v>
      </c>
      <c r="G27">
        <v>52.698086419753103</v>
      </c>
      <c r="H27">
        <v>6.4324526580735002</v>
      </c>
      <c r="I27">
        <v>59.893456790123402</v>
      </c>
      <c r="J27">
        <v>3831.9390123456801</v>
      </c>
      <c r="K27">
        <v>1019.93901234568</v>
      </c>
      <c r="L27">
        <v>6.5381820079344316E-2</v>
      </c>
    </row>
    <row r="28" spans="1:13" x14ac:dyDescent="0.25">
      <c r="A28">
        <v>407.51111111111101</v>
      </c>
      <c r="B28">
        <v>20</v>
      </c>
      <c r="C28">
        <v>27</v>
      </c>
      <c r="D28">
        <v>28500</v>
      </c>
      <c r="E28">
        <v>0.71250000000000002</v>
      </c>
      <c r="F28">
        <v>149.80159064327501</v>
      </c>
      <c r="G28">
        <v>85.664691358024697</v>
      </c>
      <c r="H28">
        <v>120.35050036587801</v>
      </c>
      <c r="I28">
        <v>407.51111111111101</v>
      </c>
      <c r="J28">
        <v>42693.453333333302</v>
      </c>
      <c r="K28">
        <v>31863.453333333298</v>
      </c>
      <c r="L28">
        <v>2.046087136241761</v>
      </c>
    </row>
    <row r="29" spans="1:13" x14ac:dyDescent="0.25">
      <c r="A29">
        <v>397.03111111111087</v>
      </c>
      <c r="B29">
        <v>20</v>
      </c>
      <c r="C29">
        <v>28</v>
      </c>
      <c r="D29">
        <v>24800</v>
      </c>
      <c r="E29">
        <v>0.62</v>
      </c>
      <c r="F29">
        <v>157.650553066507</v>
      </c>
      <c r="G29">
        <v>99.626604938271598</v>
      </c>
      <c r="H29">
        <v>120.979908925714</v>
      </c>
      <c r="I29">
        <v>397.03111111111099</v>
      </c>
      <c r="J29">
        <v>39097.3371604938</v>
      </c>
      <c r="K29">
        <v>29673.3371604938</v>
      </c>
      <c r="L29">
        <v>1.9052175293612441</v>
      </c>
      <c r="M29">
        <v>96</v>
      </c>
    </row>
    <row r="30" spans="1:13" x14ac:dyDescent="0.25">
      <c r="A30">
        <v>3856.5446913580249</v>
      </c>
      <c r="B30">
        <v>20</v>
      </c>
      <c r="C30">
        <v>29</v>
      </c>
      <c r="D30">
        <v>144800</v>
      </c>
      <c r="E30">
        <v>3.62</v>
      </c>
      <c r="F30">
        <v>328.85586573221502</v>
      </c>
      <c r="G30">
        <v>72.649876543209899</v>
      </c>
      <c r="H30">
        <v>734.62638939127305</v>
      </c>
      <c r="I30">
        <v>3856.5446913580199</v>
      </c>
      <c r="J30">
        <v>476183.29358024697</v>
      </c>
      <c r="K30">
        <v>421159.29358024697</v>
      </c>
      <c r="L30">
        <v>27.632200633283741</v>
      </c>
      <c r="M30">
        <v>1083</v>
      </c>
    </row>
    <row r="31" spans="1:13" x14ac:dyDescent="0.25">
      <c r="A31">
        <v>923.94654320987661</v>
      </c>
      <c r="B31">
        <v>20</v>
      </c>
      <c r="C31">
        <v>30</v>
      </c>
      <c r="D31">
        <v>40100</v>
      </c>
      <c r="E31">
        <v>1.0024999999999999</v>
      </c>
      <c r="F31">
        <v>242.64714971829699</v>
      </c>
      <c r="G31">
        <v>102.59864197530899</v>
      </c>
      <c r="H31">
        <v>277.75586832491501</v>
      </c>
      <c r="I31">
        <v>923.94654320987695</v>
      </c>
      <c r="J31">
        <v>97301.507037036994</v>
      </c>
      <c r="K31">
        <v>82063.507037036994</v>
      </c>
      <c r="L31">
        <v>5.2844136938602473</v>
      </c>
      <c r="M31">
        <v>206</v>
      </c>
    </row>
    <row r="32" spans="1:13" x14ac:dyDescent="0.25">
      <c r="A32">
        <v>505.45716049382702</v>
      </c>
      <c r="B32">
        <v>20</v>
      </c>
      <c r="C32">
        <v>31</v>
      </c>
      <c r="D32">
        <v>34500</v>
      </c>
      <c r="E32">
        <v>0.86250000000000004</v>
      </c>
      <c r="F32">
        <v>161.646449096439</v>
      </c>
      <c r="G32">
        <v>85.628024691357993</v>
      </c>
      <c r="H32">
        <v>147.07025429033899</v>
      </c>
      <c r="I32">
        <v>505.45716049382702</v>
      </c>
      <c r="J32">
        <v>55768.024938271599</v>
      </c>
      <c r="K32">
        <v>42658.024938271599</v>
      </c>
      <c r="L32">
        <v>2.7409030484667181</v>
      </c>
      <c r="M32">
        <v>192</v>
      </c>
    </row>
    <row r="33" spans="1:13" x14ac:dyDescent="0.25">
      <c r="A33">
        <v>651.35086419753077</v>
      </c>
      <c r="B33">
        <v>20</v>
      </c>
      <c r="C33">
        <v>32</v>
      </c>
      <c r="D33">
        <v>31900</v>
      </c>
      <c r="E33">
        <v>0.79749999999999999</v>
      </c>
      <c r="F33">
        <v>206.741322032586</v>
      </c>
      <c r="G33">
        <v>103.822592592593</v>
      </c>
      <c r="H33">
        <v>197.29472721224101</v>
      </c>
      <c r="I33">
        <v>651.350864197531</v>
      </c>
      <c r="J33">
        <v>65950.481728395098</v>
      </c>
      <c r="K33">
        <v>53828.481728395098</v>
      </c>
      <c r="L33">
        <v>3.4607932358111109</v>
      </c>
      <c r="M33">
        <v>96</v>
      </c>
    </row>
    <row r="34" spans="1:13" x14ac:dyDescent="0.25">
      <c r="A34">
        <v>652.97716049382711</v>
      </c>
      <c r="B34">
        <v>20</v>
      </c>
      <c r="C34">
        <v>33</v>
      </c>
      <c r="D34">
        <v>33000</v>
      </c>
      <c r="E34">
        <v>0.82500000000000007</v>
      </c>
      <c r="F34">
        <v>203.690534605312</v>
      </c>
      <c r="G34">
        <v>98.852901234567895</v>
      </c>
      <c r="H34">
        <v>199.387428986016</v>
      </c>
      <c r="I34">
        <v>652.977160493827</v>
      </c>
      <c r="J34">
        <v>67217.876419753098</v>
      </c>
      <c r="K34">
        <v>54677.876419753098</v>
      </c>
      <c r="L34">
        <v>3.515569846064813</v>
      </c>
      <c r="M34">
        <v>183</v>
      </c>
    </row>
    <row r="35" spans="1:13" x14ac:dyDescent="0.25">
      <c r="A35">
        <v>340.06629629629612</v>
      </c>
      <c r="B35">
        <v>20</v>
      </c>
      <c r="C35">
        <v>34</v>
      </c>
      <c r="D35">
        <v>25100</v>
      </c>
      <c r="E35">
        <v>0.62749999999999995</v>
      </c>
      <c r="F35">
        <v>139.16429295165</v>
      </c>
      <c r="G35">
        <v>92.549259259259301</v>
      </c>
      <c r="H35">
        <v>98.788657967686106</v>
      </c>
      <c r="I35">
        <v>340.066296296296</v>
      </c>
      <c r="J35">
        <v>34930.2375308642</v>
      </c>
      <c r="K35">
        <v>25392.2375308642</v>
      </c>
      <c r="L35">
        <v>1.6299539108590591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92E3-4383-4766-8118-EBB89AB2C708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493.59320987654303</v>
      </c>
      <c r="B2">
        <v>20</v>
      </c>
      <c r="C2">
        <v>1</v>
      </c>
      <c r="D2">
        <v>12000</v>
      </c>
      <c r="E2">
        <v>0.3</v>
      </c>
      <c r="F2">
        <v>324.89722119341599</v>
      </c>
      <c r="G2">
        <v>329.360555555556</v>
      </c>
      <c r="H2">
        <v>120.942119138371</v>
      </c>
      <c r="I2">
        <v>493.59320987654303</v>
      </c>
      <c r="J2">
        <v>38987.666543209903</v>
      </c>
      <c r="K2">
        <v>24947.6665432099</v>
      </c>
      <c r="L2">
        <v>1.6013766794661899</v>
      </c>
      <c r="M2">
        <v>38</v>
      </c>
    </row>
    <row r="3" spans="1:13" x14ac:dyDescent="0.25">
      <c r="A3">
        <v>1240.5860493827161</v>
      </c>
      <c r="B3">
        <v>20</v>
      </c>
      <c r="C3">
        <v>2</v>
      </c>
      <c r="D3">
        <v>18900</v>
      </c>
      <c r="E3">
        <v>0.47249999999999998</v>
      </c>
      <c r="F3">
        <v>578.69030570252801</v>
      </c>
      <c r="G3">
        <v>479.61222222222199</v>
      </c>
      <c r="H3">
        <v>393.50706909406699</v>
      </c>
      <c r="I3">
        <v>1240.5860493827199</v>
      </c>
      <c r="J3">
        <v>109372.467777778</v>
      </c>
      <c r="K3">
        <v>87259.467777778002</v>
      </c>
      <c r="L3">
        <v>5.620628844315517</v>
      </c>
      <c r="M3">
        <v>56</v>
      </c>
    </row>
    <row r="4" spans="1:13" x14ac:dyDescent="0.25">
      <c r="A4">
        <v>1030.437901234568</v>
      </c>
      <c r="B4">
        <v>20</v>
      </c>
      <c r="C4">
        <v>3</v>
      </c>
      <c r="D4">
        <v>17500</v>
      </c>
      <c r="E4">
        <v>0.4375</v>
      </c>
      <c r="F4">
        <v>512.98478730158695</v>
      </c>
      <c r="G4">
        <v>483.95592592592601</v>
      </c>
      <c r="H4">
        <v>319.094072524892</v>
      </c>
      <c r="I4">
        <v>1030.4379012345701</v>
      </c>
      <c r="J4">
        <v>89772.337777777793</v>
      </c>
      <c r="K4">
        <v>69297.337777777793</v>
      </c>
      <c r="L4">
        <v>4.4591749554233253</v>
      </c>
      <c r="M4">
        <v>79</v>
      </c>
    </row>
    <row r="5" spans="1:13" x14ac:dyDescent="0.25">
      <c r="A5">
        <v>1146.8955555555549</v>
      </c>
      <c r="B5">
        <v>20</v>
      </c>
      <c r="C5">
        <v>4</v>
      </c>
      <c r="D5">
        <v>18300</v>
      </c>
      <c r="E5">
        <v>0.45750000000000002</v>
      </c>
      <c r="F5">
        <v>551.56804223166705</v>
      </c>
      <c r="G5">
        <v>496.87246913580202</v>
      </c>
      <c r="H5">
        <v>358.440765619991</v>
      </c>
      <c r="I5">
        <v>1146.8955555555599</v>
      </c>
      <c r="J5">
        <v>100936.951728395</v>
      </c>
      <c r="K5">
        <v>79525.951728394997</v>
      </c>
      <c r="L5">
        <v>5.1202863973290498</v>
      </c>
      <c r="M5">
        <v>89</v>
      </c>
    </row>
    <row r="6" spans="1:13" x14ac:dyDescent="0.25">
      <c r="A6">
        <v>2087.97074074074</v>
      </c>
      <c r="B6">
        <v>20</v>
      </c>
      <c r="C6">
        <v>5</v>
      </c>
      <c r="D6">
        <v>25900</v>
      </c>
      <c r="E6">
        <v>0.64749999999999996</v>
      </c>
      <c r="F6">
        <v>747.79097812097802</v>
      </c>
      <c r="G6">
        <v>413.90333333333302</v>
      </c>
      <c r="H6">
        <v>677.78137691054496</v>
      </c>
      <c r="I6">
        <v>2087.97074074074</v>
      </c>
      <c r="J6">
        <v>193677.86333333299</v>
      </c>
      <c r="K6">
        <v>163374.86333333299</v>
      </c>
      <c r="L6">
        <v>10.56801721496617</v>
      </c>
      <c r="M6">
        <v>105</v>
      </c>
    </row>
    <row r="7" spans="1:13" x14ac:dyDescent="0.25">
      <c r="A7">
        <v>1560.8727160493829</v>
      </c>
      <c r="B7">
        <v>20</v>
      </c>
      <c r="C7">
        <v>6</v>
      </c>
      <c r="D7">
        <v>30400</v>
      </c>
      <c r="E7">
        <v>0.76</v>
      </c>
      <c r="F7">
        <v>580.233393843405</v>
      </c>
      <c r="G7">
        <v>401.78438271604898</v>
      </c>
      <c r="H7">
        <v>432.17136541019897</v>
      </c>
      <c r="I7">
        <v>1560.87271604938</v>
      </c>
      <c r="J7">
        <v>176390.95172839501</v>
      </c>
      <c r="K7">
        <v>140822.95172839501</v>
      </c>
      <c r="L7">
        <v>9.0978457126747099</v>
      </c>
      <c r="M7">
        <v>143</v>
      </c>
    </row>
    <row r="8" spans="1:13" x14ac:dyDescent="0.25">
      <c r="A8">
        <v>233.05234567901229</v>
      </c>
      <c r="B8">
        <v>20</v>
      </c>
      <c r="C8">
        <v>7</v>
      </c>
      <c r="D8">
        <v>10500</v>
      </c>
      <c r="E8">
        <v>0.26250000000000001</v>
      </c>
      <c r="F8">
        <v>181.89037742504399</v>
      </c>
      <c r="G8">
        <v>188.713333333333</v>
      </c>
      <c r="H8">
        <v>35.448439715954301</v>
      </c>
      <c r="I8">
        <v>233.05234567901201</v>
      </c>
      <c r="J8">
        <v>19098.489629629599</v>
      </c>
      <c r="K8">
        <v>6813.4896296295992</v>
      </c>
      <c r="L8">
        <v>0.43691111401200228</v>
      </c>
    </row>
    <row r="9" spans="1:13" x14ac:dyDescent="0.25">
      <c r="A9">
        <v>3058.6551851851859</v>
      </c>
      <c r="B9">
        <v>20</v>
      </c>
      <c r="C9">
        <v>8</v>
      </c>
      <c r="D9">
        <v>40800</v>
      </c>
      <c r="E9">
        <v>1.02</v>
      </c>
      <c r="F9">
        <v>779.11026174049903</v>
      </c>
      <c r="G9">
        <v>315.54246913580198</v>
      </c>
      <c r="H9">
        <v>878.94030247815897</v>
      </c>
      <c r="I9">
        <v>3058.65518518519</v>
      </c>
      <c r="J9">
        <v>317876.98679012299</v>
      </c>
      <c r="K9">
        <v>270140.98679012299</v>
      </c>
      <c r="L9">
        <v>17.577656760833911</v>
      </c>
      <c r="M9">
        <v>253</v>
      </c>
    </row>
    <row r="10" spans="1:13" x14ac:dyDescent="0.25">
      <c r="A10">
        <v>3804.2817283950621</v>
      </c>
      <c r="B10">
        <v>20</v>
      </c>
      <c r="C10">
        <v>9</v>
      </c>
      <c r="D10">
        <v>44300</v>
      </c>
      <c r="E10">
        <v>1.1074999999999999</v>
      </c>
      <c r="F10">
        <v>861.80005601538301</v>
      </c>
      <c r="G10">
        <v>275.96407407407401</v>
      </c>
      <c r="H10">
        <v>1109.36823962477</v>
      </c>
      <c r="I10">
        <v>3804.2817283950599</v>
      </c>
      <c r="J10">
        <v>381777.42481481499</v>
      </c>
      <c r="K10">
        <v>329946.42481481499</v>
      </c>
      <c r="L10">
        <v>21.539845576674001</v>
      </c>
      <c r="M10">
        <v>279</v>
      </c>
    </row>
    <row r="11" spans="1:13" x14ac:dyDescent="0.25">
      <c r="A11">
        <v>4353.7692592592584</v>
      </c>
      <c r="B11">
        <v>20</v>
      </c>
      <c r="C11">
        <v>10</v>
      </c>
      <c r="D11">
        <v>45400</v>
      </c>
      <c r="E11">
        <v>1.135</v>
      </c>
      <c r="F11">
        <v>958.81087262740004</v>
      </c>
      <c r="G11">
        <v>293.06358024691298</v>
      </c>
      <c r="H11">
        <v>1264.0610466604101</v>
      </c>
      <c r="I11">
        <v>4353.7692592592603</v>
      </c>
      <c r="J11">
        <v>435300.13617283897</v>
      </c>
      <c r="K11">
        <v>382182.13617283897</v>
      </c>
      <c r="L11">
        <v>25.02151144765552</v>
      </c>
      <c r="M11">
        <v>303</v>
      </c>
    </row>
    <row r="12" spans="1:13" x14ac:dyDescent="0.25">
      <c r="A12">
        <v>1665.958148148148</v>
      </c>
      <c r="B12">
        <v>20</v>
      </c>
      <c r="C12">
        <v>11</v>
      </c>
      <c r="D12">
        <v>25800</v>
      </c>
      <c r="E12">
        <v>0.64500000000000002</v>
      </c>
      <c r="F12">
        <v>618.00187338501303</v>
      </c>
      <c r="G12">
        <v>402.92913580246898</v>
      </c>
      <c r="H12">
        <v>510.72330670358502</v>
      </c>
      <c r="I12">
        <v>1665.95814814815</v>
      </c>
      <c r="J12">
        <v>159444.48333333299</v>
      </c>
      <c r="K12">
        <v>129258.483333333</v>
      </c>
      <c r="L12">
        <v>8.34536608518302</v>
      </c>
      <c r="M12">
        <v>128</v>
      </c>
    </row>
    <row r="13" spans="1:13" x14ac:dyDescent="0.25">
      <c r="A13">
        <v>1790.363950617284</v>
      </c>
      <c r="B13">
        <v>20</v>
      </c>
      <c r="C13">
        <v>12</v>
      </c>
      <c r="D13">
        <v>35100</v>
      </c>
      <c r="E13">
        <v>0.87749999999999995</v>
      </c>
      <c r="F13">
        <v>534.13062396679697</v>
      </c>
      <c r="G13">
        <v>247.53925925925901</v>
      </c>
      <c r="H13">
        <v>522.60844540509095</v>
      </c>
      <c r="I13">
        <v>1790.3639506172799</v>
      </c>
      <c r="J13">
        <v>187479.84901234601</v>
      </c>
      <c r="K13">
        <v>146412.84901234601</v>
      </c>
      <c r="L13">
        <v>9.4619142713373225</v>
      </c>
      <c r="M13">
        <v>194</v>
      </c>
    </row>
    <row r="14" spans="1:13" x14ac:dyDescent="0.25">
      <c r="A14">
        <v>3608.470617283951</v>
      </c>
      <c r="B14">
        <v>20</v>
      </c>
      <c r="C14">
        <v>13</v>
      </c>
      <c r="D14">
        <v>45400</v>
      </c>
      <c r="E14">
        <v>1.135</v>
      </c>
      <c r="F14">
        <v>819.39265377712502</v>
      </c>
      <c r="G14">
        <v>275.30419753086397</v>
      </c>
      <c r="H14">
        <v>1023.86049277314</v>
      </c>
      <c r="I14">
        <v>3608.4706172839501</v>
      </c>
      <c r="J14">
        <v>372004.26481481502</v>
      </c>
      <c r="K14">
        <v>318886.26481481502</v>
      </c>
      <c r="L14">
        <v>20.805162667476491</v>
      </c>
      <c r="M14">
        <v>288</v>
      </c>
    </row>
    <row r="15" spans="1:13" x14ac:dyDescent="0.25">
      <c r="A15">
        <v>3311.2879012345661</v>
      </c>
      <c r="B15">
        <v>20</v>
      </c>
      <c r="C15">
        <v>14</v>
      </c>
      <c r="D15">
        <v>53300</v>
      </c>
      <c r="E15">
        <v>1.3325</v>
      </c>
      <c r="F15">
        <v>839.31066198781605</v>
      </c>
      <c r="G15">
        <v>447.25086419753097</v>
      </c>
      <c r="H15">
        <v>862.132369030821</v>
      </c>
      <c r="I15">
        <v>3311.2879012345702</v>
      </c>
      <c r="J15">
        <v>447352.58283950598</v>
      </c>
      <c r="K15">
        <v>384991.58283950598</v>
      </c>
      <c r="L15">
        <v>25.209323850115641</v>
      </c>
      <c r="M15">
        <v>287</v>
      </c>
    </row>
    <row r="16" spans="1:13" x14ac:dyDescent="0.25">
      <c r="A16">
        <v>3766.7314814814822</v>
      </c>
      <c r="B16">
        <v>20</v>
      </c>
      <c r="C16">
        <v>15</v>
      </c>
      <c r="D16">
        <v>46800</v>
      </c>
      <c r="E16">
        <v>1.17</v>
      </c>
      <c r="F16">
        <v>865.72595204178504</v>
      </c>
      <c r="G16">
        <v>346.83228395061701</v>
      </c>
      <c r="H16">
        <v>1051.04411309387</v>
      </c>
      <c r="I16">
        <v>3766.7314814814799</v>
      </c>
      <c r="J16">
        <v>405159.74555555597</v>
      </c>
      <c r="K16">
        <v>350403.74555555597</v>
      </c>
      <c r="L16">
        <v>22.901056373975351</v>
      </c>
    </row>
    <row r="17" spans="1:13" x14ac:dyDescent="0.25">
      <c r="A17">
        <v>1091.098271604938</v>
      </c>
      <c r="B17">
        <v>20</v>
      </c>
      <c r="C17">
        <v>16</v>
      </c>
      <c r="D17">
        <v>40500</v>
      </c>
      <c r="E17">
        <v>1.0125</v>
      </c>
      <c r="F17">
        <v>448.29525560128002</v>
      </c>
      <c r="G17">
        <v>377.04308641975302</v>
      </c>
      <c r="H17">
        <v>256.34481639933301</v>
      </c>
      <c r="I17">
        <v>1091.09827160494</v>
      </c>
      <c r="J17">
        <v>181559.57851851801</v>
      </c>
      <c r="K17">
        <v>134174.57851851801</v>
      </c>
      <c r="L17">
        <v>8.665130583848434</v>
      </c>
    </row>
    <row r="18" spans="1:13" x14ac:dyDescent="0.25">
      <c r="A18">
        <v>2321.9475308641981</v>
      </c>
      <c r="B18">
        <v>20</v>
      </c>
      <c r="C18">
        <v>17</v>
      </c>
      <c r="D18">
        <v>35700</v>
      </c>
      <c r="E18">
        <v>0.89250000000000007</v>
      </c>
      <c r="F18">
        <v>667.20852993049095</v>
      </c>
      <c r="G18">
        <v>298.144320987654</v>
      </c>
      <c r="H18">
        <v>697.12998794902001</v>
      </c>
      <c r="I18">
        <v>2321.9475308642</v>
      </c>
      <c r="J18">
        <v>238193.445185185</v>
      </c>
      <c r="K18">
        <v>196424.445185185</v>
      </c>
      <c r="L18">
        <v>12.729125423529069</v>
      </c>
      <c r="M18">
        <v>224</v>
      </c>
    </row>
    <row r="19" spans="1:13" x14ac:dyDescent="0.25">
      <c r="A19">
        <v>458.63320987654322</v>
      </c>
      <c r="B19">
        <v>20</v>
      </c>
      <c r="C19">
        <v>18</v>
      </c>
      <c r="D19">
        <v>21400</v>
      </c>
      <c r="E19">
        <v>0.53500000000000003</v>
      </c>
      <c r="F19">
        <v>258.92782681435301</v>
      </c>
      <c r="G19">
        <v>235.414938271605</v>
      </c>
      <c r="H19">
        <v>102.05161067893999</v>
      </c>
      <c r="I19">
        <v>458.63320987654299</v>
      </c>
      <c r="J19">
        <v>55410.554938271598</v>
      </c>
      <c r="K19">
        <v>30372.554938271602</v>
      </c>
      <c r="L19">
        <v>1.9501879056983289</v>
      </c>
    </row>
    <row r="20" spans="1:13" x14ac:dyDescent="0.25">
      <c r="A20">
        <v>3653.660370370369</v>
      </c>
      <c r="B20">
        <v>20</v>
      </c>
      <c r="C20">
        <v>19</v>
      </c>
      <c r="D20">
        <v>37100</v>
      </c>
      <c r="E20">
        <v>0.9275000000000001</v>
      </c>
      <c r="F20">
        <v>945.514968220691</v>
      </c>
      <c r="G20">
        <v>310.54000000000002</v>
      </c>
      <c r="H20">
        <v>1139.11415529498</v>
      </c>
      <c r="I20">
        <v>3653.6603703703699</v>
      </c>
      <c r="J20">
        <v>350786.053209876</v>
      </c>
      <c r="K20">
        <v>307379.053209876</v>
      </c>
      <c r="L20">
        <v>20.041714858985689</v>
      </c>
      <c r="M20">
        <v>367</v>
      </c>
    </row>
    <row r="21" spans="1:13" x14ac:dyDescent="0.25">
      <c r="A21">
        <v>2154.277160493828</v>
      </c>
      <c r="B21">
        <v>20</v>
      </c>
      <c r="C21">
        <v>20</v>
      </c>
      <c r="D21">
        <v>70900</v>
      </c>
      <c r="E21">
        <v>1.7725</v>
      </c>
      <c r="F21">
        <v>605.29494854515997</v>
      </c>
      <c r="G21">
        <v>237.316419753086</v>
      </c>
      <c r="H21">
        <v>650.63409963888898</v>
      </c>
      <c r="I21">
        <v>2154.2771604938298</v>
      </c>
      <c r="J21">
        <v>429154.11851851799</v>
      </c>
      <c r="K21">
        <v>346201.11851851799</v>
      </c>
      <c r="L21">
        <v>22.621172640888549</v>
      </c>
      <c r="M21">
        <v>282</v>
      </c>
    </row>
    <row r="22" spans="1:13" x14ac:dyDescent="0.25">
      <c r="A22">
        <v>9055.0771604938236</v>
      </c>
      <c r="B22">
        <v>20</v>
      </c>
      <c r="C22">
        <v>21</v>
      </c>
      <c r="D22">
        <v>98300</v>
      </c>
      <c r="E22">
        <v>2.4575</v>
      </c>
      <c r="F22">
        <v>1187.43873114552</v>
      </c>
      <c r="G22">
        <v>307.22802469135797</v>
      </c>
      <c r="H22">
        <v>2045.4868089415299</v>
      </c>
      <c r="I22">
        <v>9055.07716049382</v>
      </c>
      <c r="J22">
        <v>1167252.27271605</v>
      </c>
      <c r="K22">
        <v>1052241.27271605</v>
      </c>
      <c r="L22">
        <v>71.418019511284243</v>
      </c>
      <c r="M22">
        <v>812</v>
      </c>
    </row>
    <row r="23" spans="1:13" x14ac:dyDescent="0.25">
      <c r="A23">
        <v>2923.737777777777</v>
      </c>
      <c r="B23">
        <v>20</v>
      </c>
      <c r="C23">
        <v>22</v>
      </c>
      <c r="D23">
        <v>41300</v>
      </c>
      <c r="E23">
        <v>1.0325</v>
      </c>
      <c r="F23">
        <v>769.86087794816603</v>
      </c>
      <c r="G23">
        <v>353.86580246913599</v>
      </c>
      <c r="H23">
        <v>832.54445078060098</v>
      </c>
      <c r="I23">
        <v>2923.7377777777801</v>
      </c>
      <c r="J23">
        <v>317952.542592593</v>
      </c>
      <c r="K23">
        <v>269631.542592593</v>
      </c>
      <c r="L23">
        <v>17.544015570192901</v>
      </c>
    </row>
    <row r="24" spans="1:13" x14ac:dyDescent="0.25">
      <c r="A24">
        <v>14728.893827160489</v>
      </c>
      <c r="B24">
        <v>20</v>
      </c>
      <c r="C24">
        <v>23</v>
      </c>
      <c r="D24">
        <v>142500</v>
      </c>
      <c r="E24">
        <v>3.5625</v>
      </c>
      <c r="F24">
        <v>1220.32568715616</v>
      </c>
      <c r="G24">
        <v>251.29543209876499</v>
      </c>
      <c r="H24">
        <v>2734.41101629273</v>
      </c>
      <c r="I24">
        <v>14728.8938271605</v>
      </c>
      <c r="J24">
        <v>1738964.1041975301</v>
      </c>
      <c r="K24">
        <v>1572239.1041975301</v>
      </c>
      <c r="L24">
        <v>109.6424164248144</v>
      </c>
      <c r="M24">
        <v>1410</v>
      </c>
    </row>
    <row r="25" spans="1:13" x14ac:dyDescent="0.25">
      <c r="A25">
        <v>2220.2797530864191</v>
      </c>
      <c r="B25">
        <v>20</v>
      </c>
      <c r="C25">
        <v>24</v>
      </c>
      <c r="D25">
        <v>29200</v>
      </c>
      <c r="E25">
        <v>0.73</v>
      </c>
      <c r="F25">
        <v>730.02352190089596</v>
      </c>
      <c r="G25">
        <v>354.43172839506201</v>
      </c>
      <c r="H25">
        <v>700.31035016752401</v>
      </c>
      <c r="I25">
        <v>2220.27975308642</v>
      </c>
      <c r="J25">
        <v>213166.86839506199</v>
      </c>
      <c r="K25">
        <v>179002.86839506199</v>
      </c>
      <c r="L25">
        <v>11.58895453053724</v>
      </c>
      <c r="M25">
        <v>139</v>
      </c>
    </row>
    <row r="26" spans="1:13" x14ac:dyDescent="0.25">
      <c r="A26">
        <v>3074.1206172839502</v>
      </c>
      <c r="B26">
        <v>20</v>
      </c>
      <c r="C26">
        <v>25</v>
      </c>
      <c r="D26">
        <v>33300</v>
      </c>
      <c r="E26">
        <v>0.83250000000000002</v>
      </c>
      <c r="F26">
        <v>885.40255774292802</v>
      </c>
      <c r="G26">
        <v>334.267530864197</v>
      </c>
      <c r="H26">
        <v>965.19052070112502</v>
      </c>
      <c r="I26">
        <v>3074.1206172839502</v>
      </c>
      <c r="J26">
        <v>294839.05172839499</v>
      </c>
      <c r="K26">
        <v>255878.05172839499</v>
      </c>
      <c r="L26">
        <v>16.636505890612518</v>
      </c>
      <c r="M26">
        <v>242</v>
      </c>
    </row>
    <row r="27" spans="1:13" x14ac:dyDescent="0.25">
      <c r="A27">
        <v>203.74296296296299</v>
      </c>
      <c r="B27">
        <v>20</v>
      </c>
      <c r="C27">
        <v>26</v>
      </c>
      <c r="D27">
        <v>7900</v>
      </c>
      <c r="E27">
        <v>0.19750000000000001</v>
      </c>
      <c r="F27">
        <v>170.305968120019</v>
      </c>
      <c r="G27">
        <v>177.415802469136</v>
      </c>
      <c r="H27">
        <v>26.113897058042301</v>
      </c>
      <c r="I27">
        <v>203.74296296296299</v>
      </c>
      <c r="J27">
        <v>13454.1714814815</v>
      </c>
      <c r="K27">
        <v>4211.1714814815014</v>
      </c>
      <c r="L27">
        <v>0.26999966822837268</v>
      </c>
    </row>
    <row r="28" spans="1:13" x14ac:dyDescent="0.25">
      <c r="A28">
        <v>1665.8807407407401</v>
      </c>
      <c r="B28">
        <v>20</v>
      </c>
      <c r="C28">
        <v>27</v>
      </c>
      <c r="D28">
        <v>23000</v>
      </c>
      <c r="E28">
        <v>0.57499999999999996</v>
      </c>
      <c r="F28">
        <v>664.48317283950598</v>
      </c>
      <c r="G28">
        <v>417.33956790123398</v>
      </c>
      <c r="H28">
        <v>540.74142616161305</v>
      </c>
      <c r="I28">
        <v>1665.8807407407401</v>
      </c>
      <c r="J28">
        <v>152831.12975308599</v>
      </c>
      <c r="K28">
        <v>125921.129753086</v>
      </c>
      <c r="L28">
        <v>8.1283886465148942</v>
      </c>
      <c r="M28">
        <v>96</v>
      </c>
    </row>
    <row r="29" spans="1:13" x14ac:dyDescent="0.25">
      <c r="A29">
        <v>1808.0075308641981</v>
      </c>
      <c r="B29">
        <v>20</v>
      </c>
      <c r="C29">
        <v>28</v>
      </c>
      <c r="D29">
        <v>26200</v>
      </c>
      <c r="E29">
        <v>0.65500000000000003</v>
      </c>
      <c r="F29">
        <v>653.64610074451002</v>
      </c>
      <c r="G29">
        <v>398.965925925926</v>
      </c>
      <c r="H29">
        <v>559.50316205342403</v>
      </c>
      <c r="I29">
        <v>1808.0075308641999</v>
      </c>
      <c r="J29">
        <v>171255.27839506199</v>
      </c>
      <c r="K29">
        <v>140601.27839506199</v>
      </c>
      <c r="L29">
        <v>9.0834128044819504</v>
      </c>
    </row>
    <row r="30" spans="1:13" x14ac:dyDescent="0.25">
      <c r="A30">
        <v>14644.05901234568</v>
      </c>
      <c r="B30">
        <v>20</v>
      </c>
      <c r="C30">
        <v>29</v>
      </c>
      <c r="D30">
        <v>152500</v>
      </c>
      <c r="E30">
        <v>3.8125</v>
      </c>
      <c r="F30">
        <v>1123.8458541995501</v>
      </c>
      <c r="G30">
        <v>249.31024691357999</v>
      </c>
      <c r="H30">
        <v>2660.9385329075499</v>
      </c>
      <c r="I30">
        <v>14644.0590123457</v>
      </c>
      <c r="J30">
        <v>1713864.9276543199</v>
      </c>
      <c r="K30">
        <v>1535439.9276543199</v>
      </c>
      <c r="L30">
        <v>106.8736085032368</v>
      </c>
      <c r="M30">
        <v>1083</v>
      </c>
    </row>
    <row r="31" spans="1:13" x14ac:dyDescent="0.25">
      <c r="A31">
        <v>2207.1962962962948</v>
      </c>
      <c r="B31">
        <v>20</v>
      </c>
      <c r="C31">
        <v>30</v>
      </c>
      <c r="D31">
        <v>33100</v>
      </c>
      <c r="E31">
        <v>0.82750000000000001</v>
      </c>
      <c r="F31">
        <v>663.42276565588702</v>
      </c>
      <c r="G31">
        <v>288.31728395061702</v>
      </c>
      <c r="H31">
        <v>670.24414916685396</v>
      </c>
      <c r="I31">
        <v>2207.1962962962998</v>
      </c>
      <c r="J31">
        <v>219592.93543209901</v>
      </c>
      <c r="K31">
        <v>180865.93543209901</v>
      </c>
      <c r="L31">
        <v>11.710780725657569</v>
      </c>
      <c r="M31">
        <v>192</v>
      </c>
    </row>
    <row r="32" spans="1:13" x14ac:dyDescent="0.25">
      <c r="A32">
        <v>4080.912839506173</v>
      </c>
      <c r="B32">
        <v>20</v>
      </c>
      <c r="C32">
        <v>31</v>
      </c>
      <c r="D32">
        <v>37200</v>
      </c>
      <c r="E32">
        <v>0.93</v>
      </c>
      <c r="F32">
        <v>1043.3561874419199</v>
      </c>
      <c r="G32">
        <v>336.07882716049397</v>
      </c>
      <c r="H32">
        <v>1278.4854697543899</v>
      </c>
      <c r="I32">
        <v>4080.9128395061698</v>
      </c>
      <c r="J32">
        <v>388128.501728395</v>
      </c>
      <c r="K32">
        <v>344604.501728395</v>
      </c>
      <c r="L32">
        <v>22.51487542225226</v>
      </c>
      <c r="M32">
        <v>206</v>
      </c>
    </row>
    <row r="33" spans="1:13" x14ac:dyDescent="0.25">
      <c r="A33">
        <v>2467.204074074074</v>
      </c>
      <c r="B33">
        <v>20</v>
      </c>
      <c r="C33">
        <v>32</v>
      </c>
      <c r="D33">
        <v>32400</v>
      </c>
      <c r="E33">
        <v>0.80999999999999994</v>
      </c>
      <c r="F33">
        <v>746.31142623075698</v>
      </c>
      <c r="G33">
        <v>324.24283950617303</v>
      </c>
      <c r="H33">
        <v>765.093282954041</v>
      </c>
      <c r="I33">
        <v>2467.2040740740699</v>
      </c>
      <c r="J33">
        <v>241804.90209876499</v>
      </c>
      <c r="K33">
        <v>203896.90209876499</v>
      </c>
      <c r="L33">
        <v>13.21883402339826</v>
      </c>
      <c r="M33">
        <v>96</v>
      </c>
    </row>
    <row r="34" spans="1:13" x14ac:dyDescent="0.25">
      <c r="A34">
        <v>2861.3760493827158</v>
      </c>
      <c r="B34">
        <v>20</v>
      </c>
      <c r="C34">
        <v>33</v>
      </c>
      <c r="D34">
        <v>31800</v>
      </c>
      <c r="E34">
        <v>0.79500000000000004</v>
      </c>
      <c r="F34">
        <v>855.99981636772998</v>
      </c>
      <c r="G34">
        <v>360.40358024691301</v>
      </c>
      <c r="H34">
        <v>907.87427441022203</v>
      </c>
      <c r="I34">
        <v>2861.3760493827199</v>
      </c>
      <c r="J34">
        <v>272207.94160493801</v>
      </c>
      <c r="K34">
        <v>235001.94160493801</v>
      </c>
      <c r="L34">
        <v>15.261609353397279</v>
      </c>
      <c r="M34">
        <v>183</v>
      </c>
    </row>
    <row r="35" spans="1:13" x14ac:dyDescent="0.25">
      <c r="A35">
        <v>1370.3811111111111</v>
      </c>
      <c r="B35">
        <v>20</v>
      </c>
      <c r="C35">
        <v>34</v>
      </c>
      <c r="D35">
        <v>25300</v>
      </c>
      <c r="E35">
        <v>0.63249999999999995</v>
      </c>
      <c r="F35">
        <v>533.19281217976902</v>
      </c>
      <c r="G35">
        <v>370.818024691358</v>
      </c>
      <c r="H35">
        <v>400.546773026773</v>
      </c>
      <c r="I35">
        <v>1370.3811111111099</v>
      </c>
      <c r="J35">
        <v>134897.78148148101</v>
      </c>
      <c r="K35">
        <v>105296.781481481</v>
      </c>
      <c r="L35">
        <v>6.7892720656653696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8B9E-681F-405F-B63F-5B4B227439E7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7912.2423456790102</v>
      </c>
      <c r="B2">
        <v>20</v>
      </c>
      <c r="C2">
        <v>1</v>
      </c>
      <c r="D2">
        <v>19000</v>
      </c>
      <c r="E2">
        <v>0.47499999999999998</v>
      </c>
      <c r="F2">
        <v>3652.8269668615999</v>
      </c>
      <c r="G2">
        <v>2850.6219135802398</v>
      </c>
      <c r="H2">
        <v>2515.6413165537801</v>
      </c>
      <c r="I2">
        <v>7912.2423456790102</v>
      </c>
      <c r="J2">
        <v>694037.12370370398</v>
      </c>
      <c r="K2">
        <v>557237.12370370398</v>
      </c>
      <c r="L2">
        <v>36.832089494547802</v>
      </c>
      <c r="M2">
        <v>79</v>
      </c>
    </row>
    <row r="3" spans="1:13" x14ac:dyDescent="0.25">
      <c r="A3">
        <v>6535.6298765432111</v>
      </c>
      <c r="B3">
        <v>20</v>
      </c>
      <c r="C3">
        <v>2</v>
      </c>
      <c r="D3">
        <v>17200</v>
      </c>
      <c r="E3">
        <v>0.43</v>
      </c>
      <c r="F3">
        <v>3269.87735429228</v>
      </c>
      <c r="G3">
        <v>2807.6340123456798</v>
      </c>
      <c r="H3">
        <v>2027.3589281683101</v>
      </c>
      <c r="I3">
        <v>6535.6298765432102</v>
      </c>
      <c r="J3">
        <v>562418.90493827197</v>
      </c>
      <c r="K3">
        <v>438578.90493827203</v>
      </c>
      <c r="L3">
        <v>28.802487775790059</v>
      </c>
      <c r="M3">
        <v>56</v>
      </c>
    </row>
    <row r="4" spans="1:13" x14ac:dyDescent="0.25">
      <c r="A4">
        <v>3239.9438271604931</v>
      </c>
      <c r="B4">
        <v>20</v>
      </c>
      <c r="C4">
        <v>3</v>
      </c>
      <c r="D4">
        <v>12400</v>
      </c>
      <c r="E4">
        <v>0.31</v>
      </c>
      <c r="F4">
        <v>2067.3354549980099</v>
      </c>
      <c r="G4">
        <v>2128.0050000000001</v>
      </c>
      <c r="H4">
        <v>839.58975068949201</v>
      </c>
      <c r="I4">
        <v>3239.9438271604899</v>
      </c>
      <c r="J4">
        <v>256349.59641975301</v>
      </c>
      <c r="K4">
        <v>167069.59641975301</v>
      </c>
      <c r="L4">
        <v>10.809226546927739</v>
      </c>
      <c r="M4">
        <v>38</v>
      </c>
    </row>
    <row r="5" spans="1:13" x14ac:dyDescent="0.25">
      <c r="A5">
        <v>7504.2508641975264</v>
      </c>
      <c r="B5">
        <v>20</v>
      </c>
      <c r="C5">
        <v>4</v>
      </c>
      <c r="D5">
        <v>18200</v>
      </c>
      <c r="E5">
        <v>0.45500000000000002</v>
      </c>
      <c r="F5">
        <v>3591.6279046262398</v>
      </c>
      <c r="G5">
        <v>3130.9348765432101</v>
      </c>
      <c r="H5">
        <v>2350.9623192136</v>
      </c>
      <c r="I5">
        <v>7504.2508641975301</v>
      </c>
      <c r="J5">
        <v>653676.27864197502</v>
      </c>
      <c r="K5">
        <v>522636.27864197502</v>
      </c>
      <c r="L5">
        <v>34.480223477864143</v>
      </c>
      <c r="M5">
        <v>89</v>
      </c>
    </row>
    <row r="6" spans="1:13" x14ac:dyDescent="0.25">
      <c r="A6">
        <v>12116.04518518519</v>
      </c>
      <c r="B6">
        <v>20</v>
      </c>
      <c r="C6">
        <v>5</v>
      </c>
      <c r="D6">
        <v>26000</v>
      </c>
      <c r="E6">
        <v>0.64999999999999991</v>
      </c>
      <c r="F6">
        <v>4365.88138841405</v>
      </c>
      <c r="G6">
        <v>2537.81271604938</v>
      </c>
      <c r="H6">
        <v>3805.5605753970199</v>
      </c>
      <c r="I6">
        <v>12116.045185185199</v>
      </c>
      <c r="J6">
        <v>1135129.16098765</v>
      </c>
      <c r="K6">
        <v>947929.16098765004</v>
      </c>
      <c r="L6">
        <v>63.983631573197307</v>
      </c>
      <c r="M6">
        <v>105</v>
      </c>
    </row>
    <row r="7" spans="1:13" x14ac:dyDescent="0.25">
      <c r="A7">
        <v>20576.70098765432</v>
      </c>
      <c r="B7">
        <v>20</v>
      </c>
      <c r="C7">
        <v>6</v>
      </c>
      <c r="D7">
        <v>44600</v>
      </c>
      <c r="E7">
        <v>1.115</v>
      </c>
      <c r="F7">
        <v>4890.4913021092798</v>
      </c>
      <c r="G7">
        <v>1921.3262345679</v>
      </c>
      <c r="H7">
        <v>5662.8928997398698</v>
      </c>
      <c r="I7">
        <v>20576.700987654302</v>
      </c>
      <c r="J7">
        <v>2181159.1207407401</v>
      </c>
      <c r="K7">
        <v>1860039.1207407401</v>
      </c>
      <c r="L7">
        <v>131.6316953669907</v>
      </c>
      <c r="M7">
        <v>303</v>
      </c>
    </row>
    <row r="8" spans="1:13" x14ac:dyDescent="0.25">
      <c r="A8">
        <v>18902.61382716049</v>
      </c>
      <c r="B8">
        <v>20</v>
      </c>
      <c r="C8">
        <v>7</v>
      </c>
      <c r="D8">
        <v>44500</v>
      </c>
      <c r="E8">
        <v>1.1125</v>
      </c>
      <c r="F8">
        <v>4499.3021559162198</v>
      </c>
      <c r="G8">
        <v>1751.25716049383</v>
      </c>
      <c r="H8">
        <v>5232.2571048333202</v>
      </c>
      <c r="I8">
        <v>18902.613827160501</v>
      </c>
      <c r="J8">
        <v>2002189.4593827201</v>
      </c>
      <c r="K8">
        <v>1681789.4593827201</v>
      </c>
      <c r="L8">
        <v>117.9425749381339</v>
      </c>
      <c r="M8">
        <v>279</v>
      </c>
    </row>
    <row r="9" spans="1:13" x14ac:dyDescent="0.25">
      <c r="A9">
        <v>10121.20604938271</v>
      </c>
      <c r="B9">
        <v>20</v>
      </c>
      <c r="C9">
        <v>8</v>
      </c>
      <c r="D9">
        <v>30200</v>
      </c>
      <c r="E9">
        <v>0.755</v>
      </c>
      <c r="F9">
        <v>3764.4702939252702</v>
      </c>
      <c r="G9">
        <v>2751.7993209876499</v>
      </c>
      <c r="H9">
        <v>2826.0256127429502</v>
      </c>
      <c r="I9">
        <v>10121.206049382699</v>
      </c>
      <c r="J9">
        <v>1136870.02876543</v>
      </c>
      <c r="K9">
        <v>919430.02876542998</v>
      </c>
      <c r="L9">
        <v>61.966050250261283</v>
      </c>
      <c r="M9">
        <v>143</v>
      </c>
    </row>
    <row r="10" spans="1:13" x14ac:dyDescent="0.25">
      <c r="A10">
        <v>17842.112222222218</v>
      </c>
      <c r="B10">
        <v>20</v>
      </c>
      <c r="C10">
        <v>9</v>
      </c>
      <c r="D10">
        <v>41300</v>
      </c>
      <c r="E10">
        <v>1.0325</v>
      </c>
      <c r="F10">
        <v>4581.6114019669403</v>
      </c>
      <c r="G10">
        <v>1981.9555555555601</v>
      </c>
      <c r="H10">
        <v>5017.13219721519</v>
      </c>
      <c r="I10">
        <v>17842.1122222222</v>
      </c>
      <c r="J10">
        <v>1892205.5090123501</v>
      </c>
      <c r="K10">
        <v>1594845.5090123501</v>
      </c>
      <c r="L10">
        <v>111.3481600561481</v>
      </c>
      <c r="M10">
        <v>253</v>
      </c>
    </row>
    <row r="11" spans="1:13" x14ac:dyDescent="0.25">
      <c r="A11">
        <v>1472.204074074074</v>
      </c>
      <c r="B11">
        <v>20</v>
      </c>
      <c r="C11">
        <v>10</v>
      </c>
      <c r="D11">
        <v>10500</v>
      </c>
      <c r="E11">
        <v>0.26250000000000001</v>
      </c>
      <c r="F11">
        <v>1144.8050770135201</v>
      </c>
      <c r="G11">
        <v>1177.71185185185</v>
      </c>
      <c r="H11">
        <v>223.392166727855</v>
      </c>
      <c r="I11">
        <v>1472.2040740740699</v>
      </c>
      <c r="J11">
        <v>120204.53308641999</v>
      </c>
      <c r="K11">
        <v>44604.533086419993</v>
      </c>
      <c r="L11">
        <v>2.8662831591126312</v>
      </c>
    </row>
    <row r="12" spans="1:13" x14ac:dyDescent="0.25">
      <c r="A12">
        <v>10654.75469135803</v>
      </c>
      <c r="B12">
        <v>20</v>
      </c>
      <c r="C12">
        <v>11</v>
      </c>
      <c r="D12">
        <v>24800</v>
      </c>
      <c r="E12">
        <v>0.62</v>
      </c>
      <c r="F12">
        <v>4023.8699103942599</v>
      </c>
      <c r="G12">
        <v>2675.4137654320998</v>
      </c>
      <c r="H12">
        <v>3296.4129972338901</v>
      </c>
      <c r="I12">
        <v>10654.754691358001</v>
      </c>
      <c r="J12">
        <v>997919.73777777795</v>
      </c>
      <c r="K12">
        <v>819359.73777777795</v>
      </c>
      <c r="L12">
        <v>54.927750303465771</v>
      </c>
      <c r="M12">
        <v>128</v>
      </c>
    </row>
    <row r="13" spans="1:13" x14ac:dyDescent="0.25">
      <c r="A13">
        <v>11255.707530864191</v>
      </c>
      <c r="B13">
        <v>20</v>
      </c>
      <c r="C13">
        <v>12</v>
      </c>
      <c r="D13">
        <v>35000</v>
      </c>
      <c r="E13">
        <v>0.875</v>
      </c>
      <c r="F13">
        <v>3357.8815647266301</v>
      </c>
      <c r="G13">
        <v>1619.45703703704</v>
      </c>
      <c r="H13">
        <v>3282.9699691655901</v>
      </c>
      <c r="I13">
        <v>11255.7075308642</v>
      </c>
      <c r="J13">
        <v>1175258.54765432</v>
      </c>
      <c r="K13">
        <v>923258.54765432002</v>
      </c>
      <c r="L13">
        <v>62.236749654395012</v>
      </c>
      <c r="M13">
        <v>194</v>
      </c>
    </row>
    <row r="14" spans="1:13" x14ac:dyDescent="0.25">
      <c r="A14">
        <v>19586.190864197531</v>
      </c>
      <c r="B14">
        <v>20</v>
      </c>
      <c r="C14">
        <v>13</v>
      </c>
      <c r="D14">
        <v>45600</v>
      </c>
      <c r="E14">
        <v>1.1399999999999999</v>
      </c>
      <c r="F14">
        <v>4593.0271916287602</v>
      </c>
      <c r="G14">
        <v>1736.35018518519</v>
      </c>
      <c r="H14">
        <v>5366.9158910347896</v>
      </c>
      <c r="I14">
        <v>19586.190864197499</v>
      </c>
      <c r="J14">
        <v>2094420.39938272</v>
      </c>
      <c r="K14">
        <v>1766100.39938272</v>
      </c>
      <c r="L14">
        <v>124.3890471756411</v>
      </c>
      <c r="M14">
        <v>288</v>
      </c>
    </row>
    <row r="15" spans="1:13" x14ac:dyDescent="0.25">
      <c r="A15">
        <v>19529.68530864198</v>
      </c>
      <c r="B15">
        <v>20</v>
      </c>
      <c r="C15">
        <v>14</v>
      </c>
      <c r="D15">
        <v>52700</v>
      </c>
      <c r="E15">
        <v>1.3174999999999999</v>
      </c>
      <c r="F15">
        <v>5148.6461611263403</v>
      </c>
      <c r="G15">
        <v>2940.1382716049402</v>
      </c>
      <c r="H15">
        <v>5065.6208024562302</v>
      </c>
      <c r="I15">
        <v>19529.685308642001</v>
      </c>
      <c r="J15">
        <v>2713336.52691358</v>
      </c>
      <c r="K15">
        <v>2333896.52691358</v>
      </c>
      <c r="L15">
        <v>169.13052407420679</v>
      </c>
      <c r="M15">
        <v>287</v>
      </c>
    </row>
    <row r="16" spans="1:13" x14ac:dyDescent="0.25">
      <c r="A16">
        <v>7070.1483950617294</v>
      </c>
      <c r="B16">
        <v>20</v>
      </c>
      <c r="C16">
        <v>15</v>
      </c>
      <c r="D16">
        <v>40300</v>
      </c>
      <c r="E16">
        <v>1.0075000000000001</v>
      </c>
      <c r="F16">
        <v>2900.0355552492101</v>
      </c>
      <c r="G16">
        <v>2452.4844444444402</v>
      </c>
      <c r="H16">
        <v>1661.2693780674999</v>
      </c>
      <c r="I16">
        <v>7070.1483950617303</v>
      </c>
      <c r="J16">
        <v>1168714.32876543</v>
      </c>
      <c r="K16">
        <v>878554.32876543002</v>
      </c>
      <c r="L16">
        <v>59.082442359168077</v>
      </c>
    </row>
    <row r="17" spans="1:13" x14ac:dyDescent="0.25">
      <c r="A17">
        <v>20165.78999999999</v>
      </c>
      <c r="B17">
        <v>20</v>
      </c>
      <c r="C17">
        <v>16</v>
      </c>
      <c r="D17">
        <v>47500</v>
      </c>
      <c r="E17">
        <v>1.1875</v>
      </c>
      <c r="F17">
        <v>4803.8831342430103</v>
      </c>
      <c r="G17">
        <v>2207.46185185185</v>
      </c>
      <c r="H17">
        <v>5382.1488800178904</v>
      </c>
      <c r="I17">
        <v>20165.79</v>
      </c>
      <c r="J17">
        <v>2281844.4887654302</v>
      </c>
      <c r="K17">
        <v>1939844.4887654299</v>
      </c>
      <c r="L17">
        <v>137.83437468639221</v>
      </c>
    </row>
    <row r="18" spans="1:13" x14ac:dyDescent="0.25">
      <c r="A18">
        <v>13890.13419753087</v>
      </c>
      <c r="B18">
        <v>20</v>
      </c>
      <c r="C18">
        <v>17</v>
      </c>
      <c r="D18">
        <v>36300</v>
      </c>
      <c r="E18">
        <v>0.90749999999999997</v>
      </c>
      <c r="F18">
        <v>3987.8502248069899</v>
      </c>
      <c r="G18">
        <v>1820.89802469136</v>
      </c>
      <c r="H18">
        <v>4083.7706708753999</v>
      </c>
      <c r="I18">
        <v>13890.134197530901</v>
      </c>
      <c r="J18">
        <v>1447589.6316049399</v>
      </c>
      <c r="K18">
        <v>1186229.6316049399</v>
      </c>
      <c r="L18">
        <v>81.081918934824515</v>
      </c>
      <c r="M18">
        <v>224</v>
      </c>
    </row>
    <row r="19" spans="1:13" x14ac:dyDescent="0.25">
      <c r="A19">
        <v>2942.7132098765428</v>
      </c>
      <c r="B19">
        <v>20</v>
      </c>
      <c r="C19">
        <v>18</v>
      </c>
      <c r="D19">
        <v>20900</v>
      </c>
      <c r="E19">
        <v>0.52249999999999996</v>
      </c>
      <c r="F19">
        <v>1651.85401441314</v>
      </c>
      <c r="G19">
        <v>1517.9577777777799</v>
      </c>
      <c r="H19">
        <v>661.24209355680603</v>
      </c>
      <c r="I19">
        <v>2942.7132098765401</v>
      </c>
      <c r="J19">
        <v>345237.48901234602</v>
      </c>
      <c r="K19">
        <v>194757.48901234599</v>
      </c>
      <c r="L19">
        <v>12.6199358147935</v>
      </c>
    </row>
    <row r="20" spans="1:13" x14ac:dyDescent="0.25">
      <c r="A20">
        <v>17054.06111111111</v>
      </c>
      <c r="B20">
        <v>20</v>
      </c>
      <c r="C20">
        <v>19</v>
      </c>
      <c r="D20">
        <v>38400</v>
      </c>
      <c r="E20">
        <v>0.96000000000000008</v>
      </c>
      <c r="F20">
        <v>4535.9927973894</v>
      </c>
      <c r="G20">
        <v>1871.62962962963</v>
      </c>
      <c r="H20">
        <v>4956.5694917172304</v>
      </c>
      <c r="I20">
        <v>17054.061111111099</v>
      </c>
      <c r="J20">
        <v>1741821.23419753</v>
      </c>
      <c r="K20">
        <v>1465341.23419753</v>
      </c>
      <c r="L20">
        <v>101.6261744955744</v>
      </c>
      <c r="M20">
        <v>367</v>
      </c>
    </row>
    <row r="21" spans="1:13" x14ac:dyDescent="0.25">
      <c r="A21">
        <v>13358.622839506181</v>
      </c>
      <c r="B21">
        <v>20</v>
      </c>
      <c r="C21">
        <v>20</v>
      </c>
      <c r="D21">
        <v>68000</v>
      </c>
      <c r="E21">
        <v>1.7</v>
      </c>
      <c r="F21">
        <v>3895.4577229484398</v>
      </c>
      <c r="G21">
        <v>1617.79882716049</v>
      </c>
      <c r="H21">
        <v>4090.66921782803</v>
      </c>
      <c r="I21">
        <v>13358.622839506201</v>
      </c>
      <c r="J21">
        <v>2648911.2516049398</v>
      </c>
      <c r="K21">
        <v>2159311.2516049398</v>
      </c>
      <c r="L21">
        <v>155.1273621443647</v>
      </c>
      <c r="M21">
        <v>282</v>
      </c>
    </row>
    <row r="22" spans="1:13" x14ac:dyDescent="0.25">
      <c r="A22">
        <v>32061.747037037028</v>
      </c>
      <c r="B22">
        <v>20</v>
      </c>
      <c r="C22">
        <v>21</v>
      </c>
      <c r="D22">
        <v>98600</v>
      </c>
      <c r="E22">
        <v>2.4649999999999999</v>
      </c>
      <c r="F22">
        <v>5434.4170117446702</v>
      </c>
      <c r="G22">
        <v>1902.5189506172801</v>
      </c>
      <c r="H22">
        <v>7250.7128161875598</v>
      </c>
      <c r="I22">
        <v>32061.747037036999</v>
      </c>
      <c r="J22">
        <v>5358335.1735802498</v>
      </c>
      <c r="K22">
        <v>4648415.1735802498</v>
      </c>
      <c r="L22">
        <v>375.42724522560042</v>
      </c>
      <c r="M22">
        <v>812</v>
      </c>
    </row>
    <row r="23" spans="1:13" x14ac:dyDescent="0.25">
      <c r="A23">
        <v>17331.456666666669</v>
      </c>
      <c r="B23">
        <v>20</v>
      </c>
      <c r="C23">
        <v>22</v>
      </c>
      <c r="D23">
        <v>41200</v>
      </c>
      <c r="E23">
        <v>1.03</v>
      </c>
      <c r="F23">
        <v>4632.3937483519103</v>
      </c>
      <c r="G23">
        <v>2249.5075925925898</v>
      </c>
      <c r="H23">
        <v>4856.3753884685002</v>
      </c>
      <c r="I23">
        <v>17331.456666666701</v>
      </c>
      <c r="J23">
        <v>1908546.22432099</v>
      </c>
      <c r="K23">
        <v>1611906.22432099</v>
      </c>
      <c r="L23">
        <v>112.6378853874525</v>
      </c>
    </row>
    <row r="24" spans="1:13" x14ac:dyDescent="0.25">
      <c r="A24">
        <v>47713.622592592568</v>
      </c>
      <c r="B24">
        <v>20</v>
      </c>
      <c r="C24">
        <v>23</v>
      </c>
      <c r="D24">
        <v>140100</v>
      </c>
      <c r="E24">
        <v>3.5024999999999999</v>
      </c>
      <c r="F24">
        <v>5199.55581753774</v>
      </c>
      <c r="G24">
        <v>1610.88456790123</v>
      </c>
      <c r="H24">
        <v>8733.2839099391695</v>
      </c>
      <c r="I24">
        <v>47713.622592592597</v>
      </c>
      <c r="J24">
        <v>7284577.7003703704</v>
      </c>
      <c r="K24">
        <v>6275857.7003703704</v>
      </c>
      <c r="L24">
        <v>543.48268629668428</v>
      </c>
      <c r="M24">
        <v>1410</v>
      </c>
    </row>
    <row r="25" spans="1:13" x14ac:dyDescent="0.25">
      <c r="A25">
        <v>13020.38074074074</v>
      </c>
      <c r="B25">
        <v>20</v>
      </c>
      <c r="C25">
        <v>24</v>
      </c>
      <c r="D25">
        <v>29200</v>
      </c>
      <c r="E25">
        <v>0.73</v>
      </c>
      <c r="F25">
        <v>4321.5971537290698</v>
      </c>
      <c r="G25">
        <v>2411.2505555555599</v>
      </c>
      <c r="H25">
        <v>4001.42394045317</v>
      </c>
      <c r="I25">
        <v>13020.3807407407</v>
      </c>
      <c r="J25">
        <v>1261906.3688888899</v>
      </c>
      <c r="K25">
        <v>1051666.3688888899</v>
      </c>
      <c r="L25">
        <v>71.376831958733064</v>
      </c>
      <c r="M25">
        <v>139</v>
      </c>
    </row>
    <row r="26" spans="1:13" x14ac:dyDescent="0.25">
      <c r="A26">
        <v>1312.8102469135799</v>
      </c>
      <c r="B26">
        <v>20</v>
      </c>
      <c r="C26">
        <v>25</v>
      </c>
      <c r="D26">
        <v>7900</v>
      </c>
      <c r="E26">
        <v>0.19750000000000001</v>
      </c>
      <c r="F26">
        <v>1089.6233286450999</v>
      </c>
      <c r="G26">
        <v>1125.97234567901</v>
      </c>
      <c r="H26">
        <v>171.85844161894499</v>
      </c>
      <c r="I26">
        <v>1312.8102469135799</v>
      </c>
      <c r="J26">
        <v>86080.242962963006</v>
      </c>
      <c r="K26">
        <v>29200.24296296301</v>
      </c>
      <c r="L26">
        <v>1.8747923391938379</v>
      </c>
    </row>
    <row r="27" spans="1:13" x14ac:dyDescent="0.25">
      <c r="A27">
        <v>15998.20666666666</v>
      </c>
      <c r="B27">
        <v>20</v>
      </c>
      <c r="C27">
        <v>26</v>
      </c>
      <c r="D27">
        <v>33400</v>
      </c>
      <c r="E27">
        <v>0.83499999999999996</v>
      </c>
      <c r="F27">
        <v>4740.8908634582704</v>
      </c>
      <c r="G27">
        <v>2185.1488271604899</v>
      </c>
      <c r="H27">
        <v>4771.4314471954503</v>
      </c>
      <c r="I27">
        <v>15998.2066666667</v>
      </c>
      <c r="J27">
        <v>1583457.54839506</v>
      </c>
      <c r="K27">
        <v>1342977.54839506</v>
      </c>
      <c r="L27">
        <v>92.550726325466485</v>
      </c>
      <c r="M27">
        <v>242</v>
      </c>
    </row>
    <row r="28" spans="1:13" x14ac:dyDescent="0.25">
      <c r="A28">
        <v>10033.60037037037</v>
      </c>
      <c r="B28">
        <v>20</v>
      </c>
      <c r="C28">
        <v>27</v>
      </c>
      <c r="D28">
        <v>23200</v>
      </c>
      <c r="E28">
        <v>0.57999999999999996</v>
      </c>
      <c r="F28">
        <v>3988.1305502341402</v>
      </c>
      <c r="G28">
        <v>2692.7821604938299</v>
      </c>
      <c r="H28">
        <v>3207.3462430213599</v>
      </c>
      <c r="I28">
        <v>10033.600370370399</v>
      </c>
      <c r="J28">
        <v>925246.28765432094</v>
      </c>
      <c r="K28">
        <v>758206.28765432094</v>
      </c>
      <c r="L28">
        <v>50.66195627572116</v>
      </c>
      <c r="M28">
        <v>96</v>
      </c>
    </row>
    <row r="29" spans="1:13" x14ac:dyDescent="0.25">
      <c r="A29">
        <v>11550.773209876539</v>
      </c>
      <c r="B29">
        <v>20</v>
      </c>
      <c r="C29">
        <v>28</v>
      </c>
      <c r="D29">
        <v>25400</v>
      </c>
      <c r="E29">
        <v>0.63500000000000001</v>
      </c>
      <c r="F29">
        <v>4262.0828881112102</v>
      </c>
      <c r="G29">
        <v>2686.8707407407401</v>
      </c>
      <c r="H29">
        <v>3588.2698476156602</v>
      </c>
      <c r="I29">
        <v>11550.773209876499</v>
      </c>
      <c r="J29">
        <v>1082569.0535802499</v>
      </c>
      <c r="K29">
        <v>899689.05358024989</v>
      </c>
      <c r="L29">
        <v>60.571912143872687</v>
      </c>
    </row>
    <row r="30" spans="1:13" x14ac:dyDescent="0.25">
      <c r="A30">
        <v>42406.057654321012</v>
      </c>
      <c r="B30">
        <v>20</v>
      </c>
      <c r="C30">
        <v>29</v>
      </c>
      <c r="D30">
        <v>150100</v>
      </c>
      <c r="E30">
        <v>3.7524999999999999</v>
      </c>
      <c r="F30">
        <v>4517.0203843528197</v>
      </c>
      <c r="G30">
        <v>1591.47703703704</v>
      </c>
      <c r="H30">
        <v>7526.7518654640899</v>
      </c>
      <c r="I30">
        <v>42406.057654320997</v>
      </c>
      <c r="J30">
        <v>6780047.5969135799</v>
      </c>
      <c r="K30">
        <v>5699327.5969135799</v>
      </c>
      <c r="L30">
        <v>481.77607014129302</v>
      </c>
      <c r="M30">
        <v>1083</v>
      </c>
    </row>
    <row r="31" spans="1:13" x14ac:dyDescent="0.25">
      <c r="A31">
        <v>14205.1537037037</v>
      </c>
      <c r="B31">
        <v>20</v>
      </c>
      <c r="C31">
        <v>30</v>
      </c>
      <c r="D31">
        <v>31500</v>
      </c>
      <c r="E31">
        <v>0.78749999999999998</v>
      </c>
      <c r="F31">
        <v>4454.2511087595503</v>
      </c>
      <c r="G31">
        <v>2251.7399999999998</v>
      </c>
      <c r="H31">
        <v>4300.4487404373904</v>
      </c>
      <c r="I31">
        <v>14205.1537037037</v>
      </c>
      <c r="J31">
        <v>1403089.0992592601</v>
      </c>
      <c r="K31">
        <v>1176289.0992592601</v>
      </c>
      <c r="L31">
        <v>80.360538183973205</v>
      </c>
      <c r="M31">
        <v>96</v>
      </c>
    </row>
    <row r="32" spans="1:13" x14ac:dyDescent="0.25">
      <c r="A32">
        <v>13323.77345679013</v>
      </c>
      <c r="B32">
        <v>20</v>
      </c>
      <c r="C32">
        <v>31</v>
      </c>
      <c r="D32">
        <v>33200</v>
      </c>
      <c r="E32">
        <v>0.83</v>
      </c>
      <c r="F32">
        <v>4022.7040056522401</v>
      </c>
      <c r="G32">
        <v>1895.2893209876499</v>
      </c>
      <c r="H32">
        <v>3975.9239771933699</v>
      </c>
      <c r="I32">
        <v>13323.773456790101</v>
      </c>
      <c r="J32">
        <v>1335537.7298765399</v>
      </c>
      <c r="K32">
        <v>1096497.7298765399</v>
      </c>
      <c r="L32">
        <v>74.595776053859709</v>
      </c>
      <c r="M32">
        <v>192</v>
      </c>
    </row>
    <row r="33" spans="1:13" x14ac:dyDescent="0.25">
      <c r="A33">
        <v>18248.153086419748</v>
      </c>
      <c r="B33">
        <v>20</v>
      </c>
      <c r="C33">
        <v>32</v>
      </c>
      <c r="D33">
        <v>36700</v>
      </c>
      <c r="E33">
        <v>0.91749999999999987</v>
      </c>
      <c r="F33">
        <v>5002.1014609614203</v>
      </c>
      <c r="G33">
        <v>2121.7164197530901</v>
      </c>
      <c r="H33">
        <v>5327.3733473512002</v>
      </c>
      <c r="I33">
        <v>18248.153086419701</v>
      </c>
      <c r="J33">
        <v>1835771.23617284</v>
      </c>
      <c r="K33">
        <v>1571531.23617284</v>
      </c>
      <c r="L33">
        <v>109.589064116846</v>
      </c>
      <c r="M33">
        <v>206</v>
      </c>
    </row>
    <row r="34" spans="1:13" x14ac:dyDescent="0.25">
      <c r="A34">
        <v>15038.859629629629</v>
      </c>
      <c r="B34">
        <v>20</v>
      </c>
      <c r="C34">
        <v>33</v>
      </c>
      <c r="D34">
        <v>31500</v>
      </c>
      <c r="E34">
        <v>0.78749999999999998</v>
      </c>
      <c r="F34">
        <v>4663.4764507152604</v>
      </c>
      <c r="G34">
        <v>2287.7632098765398</v>
      </c>
      <c r="H34">
        <v>4559.4345194325197</v>
      </c>
      <c r="I34">
        <v>15038.8596296296</v>
      </c>
      <c r="J34">
        <v>1468995.0819753101</v>
      </c>
      <c r="K34">
        <v>1242195.0819753101</v>
      </c>
      <c r="L34">
        <v>85.156534063353263</v>
      </c>
      <c r="M34">
        <v>183</v>
      </c>
    </row>
    <row r="35" spans="1:13" x14ac:dyDescent="0.25">
      <c r="A35">
        <v>9128.4766666666637</v>
      </c>
      <c r="B35">
        <v>20</v>
      </c>
      <c r="C35">
        <v>34</v>
      </c>
      <c r="D35">
        <v>25500</v>
      </c>
      <c r="E35">
        <v>0.63750000000000007</v>
      </c>
      <c r="F35">
        <v>3489.5652156862702</v>
      </c>
      <c r="G35">
        <v>2373.4676543209898</v>
      </c>
      <c r="H35">
        <v>2682.8057969800402</v>
      </c>
      <c r="I35">
        <v>9128.4766666666601</v>
      </c>
      <c r="J35">
        <v>889839.13</v>
      </c>
      <c r="K35">
        <v>706239.13</v>
      </c>
      <c r="L35">
        <v>47.05803197884422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C8C7-B783-4250-B7D8-E85161D440AB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13748.58037037037</v>
      </c>
      <c r="B2">
        <v>20</v>
      </c>
      <c r="C2">
        <v>1</v>
      </c>
      <c r="D2">
        <v>18700</v>
      </c>
      <c r="E2">
        <v>0.46750000000000003</v>
      </c>
      <c r="F2">
        <v>6494.1021931735604</v>
      </c>
      <c r="G2">
        <v>5357.2867901234604</v>
      </c>
      <c r="H2">
        <v>4137.8845737407701</v>
      </c>
      <c r="I2">
        <v>13748.5803703704</v>
      </c>
      <c r="J2">
        <v>1214397.1101234599</v>
      </c>
      <c r="K2">
        <v>943247.11012345995</v>
      </c>
      <c r="L2">
        <v>63.651768430974982</v>
      </c>
      <c r="M2">
        <v>79</v>
      </c>
    </row>
    <row r="3" spans="1:13" x14ac:dyDescent="0.25">
      <c r="A3">
        <v>11882.53234567901</v>
      </c>
      <c r="B3">
        <v>20</v>
      </c>
      <c r="C3">
        <v>2</v>
      </c>
      <c r="D3">
        <v>17000</v>
      </c>
      <c r="E3">
        <v>0.42499999999999988</v>
      </c>
      <c r="F3">
        <v>6032.7524625998503</v>
      </c>
      <c r="G3">
        <v>5664.5115432098801</v>
      </c>
      <c r="H3">
        <v>3535.35262108404</v>
      </c>
      <c r="I3">
        <v>11882.532345678999</v>
      </c>
      <c r="J3">
        <v>1025567.91864198</v>
      </c>
      <c r="K3">
        <v>779067.91864198004</v>
      </c>
      <c r="L3">
        <v>52.11415794130879</v>
      </c>
      <c r="M3">
        <v>56</v>
      </c>
    </row>
    <row r="4" spans="1:13" x14ac:dyDescent="0.25">
      <c r="A4">
        <v>6501.1586419753057</v>
      </c>
      <c r="B4">
        <v>20</v>
      </c>
      <c r="C4">
        <v>3</v>
      </c>
      <c r="D4">
        <v>12100</v>
      </c>
      <c r="E4">
        <v>0.30249999999999999</v>
      </c>
      <c r="F4">
        <v>4218.3377798183801</v>
      </c>
      <c r="G4">
        <v>4408.6153086419799</v>
      </c>
      <c r="H4">
        <v>1644.7179290363199</v>
      </c>
      <c r="I4">
        <v>6501.1586419753103</v>
      </c>
      <c r="J4">
        <v>510418.871358025</v>
      </c>
      <c r="K4">
        <v>334968.871358025</v>
      </c>
      <c r="L4">
        <v>21.873756513081648</v>
      </c>
      <c r="M4">
        <v>38</v>
      </c>
    </row>
    <row r="5" spans="1:13" x14ac:dyDescent="0.25">
      <c r="A5">
        <v>13327.8775308642</v>
      </c>
      <c r="B5">
        <v>20</v>
      </c>
      <c r="C5">
        <v>4</v>
      </c>
      <c r="D5">
        <v>18300</v>
      </c>
      <c r="E5">
        <v>0.45750000000000002</v>
      </c>
      <c r="F5">
        <v>6411.3193085070498</v>
      </c>
      <c r="G5">
        <v>5935.2053086419701</v>
      </c>
      <c r="H5">
        <v>3995.8821895659098</v>
      </c>
      <c r="I5">
        <v>13327.8775308642</v>
      </c>
      <c r="J5">
        <v>1173271.4334567899</v>
      </c>
      <c r="K5">
        <v>907921.43345678994</v>
      </c>
      <c r="L5">
        <v>61.152955850229112</v>
      </c>
      <c r="M5">
        <v>89</v>
      </c>
    </row>
    <row r="6" spans="1:13" x14ac:dyDescent="0.25">
      <c r="A6">
        <v>19459.159629629619</v>
      </c>
      <c r="B6">
        <v>20</v>
      </c>
      <c r="C6">
        <v>5</v>
      </c>
      <c r="D6">
        <v>25600</v>
      </c>
      <c r="E6">
        <v>0.64</v>
      </c>
      <c r="F6">
        <v>7323.4019965277803</v>
      </c>
      <c r="G6">
        <v>5069.3585185185202</v>
      </c>
      <c r="H6">
        <v>5759.2219726149997</v>
      </c>
      <c r="I6">
        <v>19459.159629629601</v>
      </c>
      <c r="J6">
        <v>1874790.9111111099</v>
      </c>
      <c r="K6">
        <v>1503590.9111111099</v>
      </c>
      <c r="L6">
        <v>104.4850938785159</v>
      </c>
      <c r="M6">
        <v>105</v>
      </c>
    </row>
    <row r="7" spans="1:13" x14ac:dyDescent="0.25">
      <c r="A7">
        <v>19518.846790123462</v>
      </c>
      <c r="B7">
        <v>20</v>
      </c>
      <c r="C7">
        <v>6</v>
      </c>
      <c r="D7">
        <v>30100</v>
      </c>
      <c r="E7">
        <v>0.75249999999999995</v>
      </c>
      <c r="F7">
        <v>7342.8437836840203</v>
      </c>
      <c r="G7">
        <v>5463.2556790123499</v>
      </c>
      <c r="H7">
        <v>5371.7538230966902</v>
      </c>
      <c r="I7">
        <v>19518.846790123502</v>
      </c>
      <c r="J7">
        <v>2210195.9788888898</v>
      </c>
      <c r="K7">
        <v>1773745.97888889</v>
      </c>
      <c r="L7">
        <v>124.97615389626171</v>
      </c>
      <c r="M7">
        <v>143</v>
      </c>
    </row>
    <row r="8" spans="1:13" x14ac:dyDescent="0.25">
      <c r="A8">
        <v>30812.738518518508</v>
      </c>
      <c r="B8">
        <v>20</v>
      </c>
      <c r="C8">
        <v>7</v>
      </c>
      <c r="D8">
        <v>42600</v>
      </c>
      <c r="E8">
        <v>1.0649999999999999</v>
      </c>
      <c r="F8">
        <v>8106.43390598736</v>
      </c>
      <c r="G8">
        <v>3962.2581481481502</v>
      </c>
      <c r="H8">
        <v>8132.4551451858797</v>
      </c>
      <c r="I8">
        <v>30812.738518518501</v>
      </c>
      <c r="J8">
        <v>3453340.8439506199</v>
      </c>
      <c r="K8">
        <v>2835640.8439506199</v>
      </c>
      <c r="L8">
        <v>210.59105759746811</v>
      </c>
      <c r="M8">
        <v>303</v>
      </c>
    </row>
    <row r="9" spans="1:13" x14ac:dyDescent="0.25">
      <c r="A9">
        <v>2921.2462962962959</v>
      </c>
      <c r="B9">
        <v>20</v>
      </c>
      <c r="C9">
        <v>8</v>
      </c>
      <c r="D9">
        <v>10400</v>
      </c>
      <c r="E9">
        <v>0.26</v>
      </c>
      <c r="F9">
        <v>2281.1433784425399</v>
      </c>
      <c r="G9">
        <v>2331.3114814814799</v>
      </c>
      <c r="H9">
        <v>446.85892251255501</v>
      </c>
      <c r="I9">
        <v>2921.2462962963</v>
      </c>
      <c r="J9">
        <v>237238.91135802501</v>
      </c>
      <c r="K9">
        <v>86438.911358025012</v>
      </c>
      <c r="L9">
        <v>5.5675202101967898</v>
      </c>
    </row>
    <row r="10" spans="1:13" x14ac:dyDescent="0.25">
      <c r="A10">
        <v>28526.659012345681</v>
      </c>
      <c r="B10">
        <v>20</v>
      </c>
      <c r="C10">
        <v>9</v>
      </c>
      <c r="D10">
        <v>44300</v>
      </c>
      <c r="E10">
        <v>1.1074999999999999</v>
      </c>
      <c r="F10">
        <v>7311.5669673661596</v>
      </c>
      <c r="G10">
        <v>3519.13197530864</v>
      </c>
      <c r="H10">
        <v>7511.2957509831404</v>
      </c>
      <c r="I10">
        <v>28526.659012345699</v>
      </c>
      <c r="J10">
        <v>3239024.1665432099</v>
      </c>
      <c r="K10">
        <v>2596674.1665432099</v>
      </c>
      <c r="L10">
        <v>190.61945354240621</v>
      </c>
      <c r="M10">
        <v>279</v>
      </c>
    </row>
    <row r="11" spans="1:13" x14ac:dyDescent="0.25">
      <c r="A11">
        <v>28463.179506172819</v>
      </c>
      <c r="B11">
        <v>20</v>
      </c>
      <c r="C11">
        <v>10</v>
      </c>
      <c r="D11">
        <v>40700</v>
      </c>
      <c r="E11">
        <v>1.0175000000000001</v>
      </c>
      <c r="F11">
        <v>7807.1867534200801</v>
      </c>
      <c r="G11">
        <v>3943.6966666666699</v>
      </c>
      <c r="H11">
        <v>7636.1191047116399</v>
      </c>
      <c r="I11">
        <v>28463.179506172801</v>
      </c>
      <c r="J11">
        <v>3177525.0086419699</v>
      </c>
      <c r="K11">
        <v>2587375.0086419699</v>
      </c>
      <c r="L11">
        <v>189.85055437966221</v>
      </c>
      <c r="M11">
        <v>253</v>
      </c>
    </row>
    <row r="12" spans="1:13" x14ac:dyDescent="0.25">
      <c r="A12">
        <v>18519.138888888891</v>
      </c>
      <c r="B12">
        <v>20</v>
      </c>
      <c r="C12">
        <v>11</v>
      </c>
      <c r="D12">
        <v>24900</v>
      </c>
      <c r="E12">
        <v>0.62250000000000005</v>
      </c>
      <c r="F12">
        <v>7144.6600054539103</v>
      </c>
      <c r="G12">
        <v>5482.2617283950603</v>
      </c>
      <c r="H12">
        <v>5462.6351117268596</v>
      </c>
      <c r="I12">
        <v>18519.138888888901</v>
      </c>
      <c r="J12">
        <v>1779020.34135802</v>
      </c>
      <c r="K12">
        <v>1417970.34135802</v>
      </c>
      <c r="L12">
        <v>98.100042883010033</v>
      </c>
      <c r="M12">
        <v>128</v>
      </c>
    </row>
    <row r="13" spans="1:13" x14ac:dyDescent="0.25">
      <c r="A13">
        <v>19429.85098765431</v>
      </c>
      <c r="B13">
        <v>20</v>
      </c>
      <c r="C13">
        <v>12</v>
      </c>
      <c r="D13">
        <v>34300</v>
      </c>
      <c r="E13">
        <v>0.85750000000000004</v>
      </c>
      <c r="F13">
        <v>6075.2156073858096</v>
      </c>
      <c r="G13">
        <v>3275.7877777777799</v>
      </c>
      <c r="H13">
        <v>5439.0589107654896</v>
      </c>
      <c r="I13">
        <v>19429.850987654299</v>
      </c>
      <c r="J13">
        <v>2083798.9533333301</v>
      </c>
      <c r="K13">
        <v>1586448.9533333301</v>
      </c>
      <c r="L13">
        <v>110.7141786179602</v>
      </c>
      <c r="M13">
        <v>194</v>
      </c>
    </row>
    <row r="14" spans="1:13" x14ac:dyDescent="0.25">
      <c r="A14">
        <v>29892.68098765433</v>
      </c>
      <c r="B14">
        <v>20</v>
      </c>
      <c r="C14">
        <v>13</v>
      </c>
      <c r="D14">
        <v>45100</v>
      </c>
      <c r="E14">
        <v>1.1274999999999999</v>
      </c>
      <c r="F14">
        <v>7601.6569310996101</v>
      </c>
      <c r="G14">
        <v>3662.5824691357998</v>
      </c>
      <c r="H14">
        <v>7830.0267786725499</v>
      </c>
      <c r="I14">
        <v>29892.680987654301</v>
      </c>
      <c r="J14">
        <v>3428347.2759259301</v>
      </c>
      <c r="K14">
        <v>2774397.2759259301</v>
      </c>
      <c r="L14">
        <v>205.4336150639769</v>
      </c>
      <c r="M14">
        <v>288</v>
      </c>
    </row>
    <row r="15" spans="1:13" x14ac:dyDescent="0.25">
      <c r="A15">
        <v>32217.482345679011</v>
      </c>
      <c r="B15">
        <v>20</v>
      </c>
      <c r="C15">
        <v>14</v>
      </c>
      <c r="D15">
        <v>52600</v>
      </c>
      <c r="E15">
        <v>1.3149999999999999</v>
      </c>
      <c r="F15">
        <v>9215.4910881096494</v>
      </c>
      <c r="G15">
        <v>5705.2139506172798</v>
      </c>
      <c r="H15">
        <v>8364.7128676161592</v>
      </c>
      <c r="I15">
        <v>32217.482345679</v>
      </c>
      <c r="J15">
        <v>4847348.3123456798</v>
      </c>
      <c r="K15">
        <v>4084648.3123456798</v>
      </c>
      <c r="L15">
        <v>321.63935815179912</v>
      </c>
      <c r="M15">
        <v>287</v>
      </c>
    </row>
    <row r="16" spans="1:13" x14ac:dyDescent="0.25">
      <c r="A16">
        <v>31065.26172839506</v>
      </c>
      <c r="B16">
        <v>20</v>
      </c>
      <c r="C16">
        <v>15</v>
      </c>
      <c r="D16">
        <v>47600</v>
      </c>
      <c r="E16">
        <v>1.19</v>
      </c>
      <c r="F16">
        <v>8013.1792117958303</v>
      </c>
      <c r="G16">
        <v>4378.7253086419696</v>
      </c>
      <c r="H16">
        <v>7897.3755321394301</v>
      </c>
      <c r="I16">
        <v>31065.2617283951</v>
      </c>
      <c r="J16">
        <v>3814273.3048148099</v>
      </c>
      <c r="K16">
        <v>3124073.3048148099</v>
      </c>
      <c r="L16">
        <v>235.24210377830499</v>
      </c>
    </row>
    <row r="17" spans="1:13" x14ac:dyDescent="0.25">
      <c r="A17">
        <v>14013.77037037037</v>
      </c>
      <c r="B17">
        <v>20</v>
      </c>
      <c r="C17">
        <v>16</v>
      </c>
      <c r="D17">
        <v>39800</v>
      </c>
      <c r="E17">
        <v>0.99500000000000011</v>
      </c>
      <c r="F17">
        <v>5813.9257711396504</v>
      </c>
      <c r="G17">
        <v>4901.1711111111099</v>
      </c>
      <c r="H17">
        <v>3326.40742778402</v>
      </c>
      <c r="I17">
        <v>14013.770370370399</v>
      </c>
      <c r="J17">
        <v>2313942.4569135802</v>
      </c>
      <c r="K17">
        <v>1736842.45691358</v>
      </c>
      <c r="L17">
        <v>122.1461903548538</v>
      </c>
    </row>
    <row r="18" spans="1:13" x14ac:dyDescent="0.25">
      <c r="A18">
        <v>22613.476790123452</v>
      </c>
      <c r="B18">
        <v>20</v>
      </c>
      <c r="C18">
        <v>17</v>
      </c>
      <c r="D18">
        <v>35100</v>
      </c>
      <c r="E18">
        <v>0.87749999999999995</v>
      </c>
      <c r="F18">
        <v>6980.5947712004499</v>
      </c>
      <c r="G18">
        <v>3962.5202469135802</v>
      </c>
      <c r="H18">
        <v>6345.2286128059704</v>
      </c>
      <c r="I18">
        <v>22613.476790123499</v>
      </c>
      <c r="J18">
        <v>2450188.7646913598</v>
      </c>
      <c r="K18">
        <v>1941238.7646913601</v>
      </c>
      <c r="L18">
        <v>137.9431472871386</v>
      </c>
      <c r="M18">
        <v>224</v>
      </c>
    </row>
    <row r="19" spans="1:13" x14ac:dyDescent="0.25">
      <c r="A19">
        <v>5903.9835802469142</v>
      </c>
      <c r="B19">
        <v>20</v>
      </c>
      <c r="C19">
        <v>18</v>
      </c>
      <c r="D19">
        <v>21600</v>
      </c>
      <c r="E19">
        <v>0.54</v>
      </c>
      <c r="F19">
        <v>3287.1586082533099</v>
      </c>
      <c r="G19">
        <v>2930.6276543209901</v>
      </c>
      <c r="H19">
        <v>1318.7848774677</v>
      </c>
      <c r="I19">
        <v>5903.9835802469097</v>
      </c>
      <c r="J19">
        <v>710026.25938271603</v>
      </c>
      <c r="K19">
        <v>396826.25938271597</v>
      </c>
      <c r="L19">
        <v>26.001097048718499</v>
      </c>
    </row>
    <row r="20" spans="1:13" x14ac:dyDescent="0.25">
      <c r="A20">
        <v>26116.019506172848</v>
      </c>
      <c r="B20">
        <v>20</v>
      </c>
      <c r="C20">
        <v>19</v>
      </c>
      <c r="D20">
        <v>37300</v>
      </c>
      <c r="E20">
        <v>0.9325</v>
      </c>
      <c r="F20">
        <v>7543.44486148347</v>
      </c>
      <c r="G20">
        <v>3807.77086419753</v>
      </c>
      <c r="H20">
        <v>7195.2356763777398</v>
      </c>
      <c r="I20">
        <v>26116.019506172801</v>
      </c>
      <c r="J20">
        <v>2813704.9333333299</v>
      </c>
      <c r="K20">
        <v>2272854.9333333299</v>
      </c>
      <c r="L20">
        <v>164.20964355616641</v>
      </c>
      <c r="M20">
        <v>367</v>
      </c>
    </row>
    <row r="21" spans="1:13" x14ac:dyDescent="0.25">
      <c r="A21">
        <v>22752.78234567901</v>
      </c>
      <c r="B21">
        <v>20</v>
      </c>
      <c r="C21">
        <v>20</v>
      </c>
      <c r="D21">
        <v>67600</v>
      </c>
      <c r="E21">
        <v>1.69</v>
      </c>
      <c r="F21">
        <v>6864.8939449558002</v>
      </c>
      <c r="G21">
        <v>3136.1098765432098</v>
      </c>
      <c r="H21">
        <v>6669.5153628151202</v>
      </c>
      <c r="I21">
        <v>22752.782345678999</v>
      </c>
      <c r="J21">
        <v>4640668.30679012</v>
      </c>
      <c r="K21">
        <v>3660468.30679012</v>
      </c>
      <c r="L21">
        <v>282.67153465192519</v>
      </c>
      <c r="M21">
        <v>282</v>
      </c>
    </row>
    <row r="22" spans="1:13" x14ac:dyDescent="0.25">
      <c r="A22">
        <v>45488.028148148107</v>
      </c>
      <c r="B22">
        <v>20</v>
      </c>
      <c r="C22">
        <v>21</v>
      </c>
      <c r="D22">
        <v>98000</v>
      </c>
      <c r="E22">
        <v>2.4500000000000002</v>
      </c>
      <c r="F22">
        <v>9144.85438145628</v>
      </c>
      <c r="G22">
        <v>3896.4877777777801</v>
      </c>
      <c r="H22">
        <v>10633.156367607</v>
      </c>
      <c r="I22">
        <v>45488.0281481481</v>
      </c>
      <c r="J22">
        <v>8961957.2938271593</v>
      </c>
      <c r="K22">
        <v>7540957.2938271593</v>
      </c>
      <c r="L22">
        <v>687.24010484708117</v>
      </c>
      <c r="M22">
        <v>812</v>
      </c>
    </row>
    <row r="23" spans="1:13" x14ac:dyDescent="0.25">
      <c r="A23">
        <v>28071.8474074074</v>
      </c>
      <c r="B23">
        <v>20</v>
      </c>
      <c r="C23">
        <v>22</v>
      </c>
      <c r="D23">
        <v>41400</v>
      </c>
      <c r="E23">
        <v>1.0349999999999999</v>
      </c>
      <c r="F23">
        <v>7944.2549385698103</v>
      </c>
      <c r="G23">
        <v>4272.8279629629596</v>
      </c>
      <c r="H23">
        <v>7501.1438036204399</v>
      </c>
      <c r="I23">
        <v>28071.8474074074</v>
      </c>
      <c r="J23">
        <v>3288921.5445678998</v>
      </c>
      <c r="K23">
        <v>2688621.5445678998</v>
      </c>
      <c r="L23">
        <v>198.25547963534649</v>
      </c>
    </row>
    <row r="24" spans="1:13" x14ac:dyDescent="0.25">
      <c r="A24">
        <v>59930.035185185137</v>
      </c>
      <c r="B24">
        <v>20</v>
      </c>
      <c r="C24">
        <v>23</v>
      </c>
      <c r="D24">
        <v>140800</v>
      </c>
      <c r="E24">
        <v>3.52</v>
      </c>
      <c r="F24">
        <v>8288.0841704370105</v>
      </c>
      <c r="G24">
        <v>3207.00882716049</v>
      </c>
      <c r="H24">
        <v>11547.0820125233</v>
      </c>
      <c r="I24">
        <v>59930.035185185101</v>
      </c>
      <c r="J24">
        <v>11669622.5119753</v>
      </c>
      <c r="K24">
        <v>9628022.5119752996</v>
      </c>
      <c r="L24">
        <v>949.48150372322152</v>
      </c>
      <c r="M24">
        <v>1410</v>
      </c>
    </row>
    <row r="25" spans="1:13" x14ac:dyDescent="0.25">
      <c r="A25">
        <v>21154.55</v>
      </c>
      <c r="B25">
        <v>20</v>
      </c>
      <c r="C25">
        <v>24</v>
      </c>
      <c r="D25">
        <v>29300</v>
      </c>
      <c r="E25">
        <v>0.73249999999999993</v>
      </c>
      <c r="F25">
        <v>7267.2299338473804</v>
      </c>
      <c r="G25">
        <v>4573.3055555555602</v>
      </c>
      <c r="H25">
        <v>6139.5526462730604</v>
      </c>
      <c r="I25">
        <v>21154.55</v>
      </c>
      <c r="J25">
        <v>2129298.3706172798</v>
      </c>
      <c r="K25">
        <v>1704448.37061728</v>
      </c>
      <c r="L25">
        <v>119.6700826860058</v>
      </c>
      <c r="M25">
        <v>139</v>
      </c>
    </row>
    <row r="26" spans="1:13" x14ac:dyDescent="0.25">
      <c r="A26">
        <v>2613.6233333333339</v>
      </c>
      <c r="B26">
        <v>20</v>
      </c>
      <c r="C26">
        <v>25</v>
      </c>
      <c r="D26">
        <v>7800</v>
      </c>
      <c r="E26">
        <v>0.19500000000000001</v>
      </c>
      <c r="F26">
        <v>2179.3785628363398</v>
      </c>
      <c r="G26">
        <v>2291.3183950617299</v>
      </c>
      <c r="H26">
        <v>332.97492259532601</v>
      </c>
      <c r="I26">
        <v>2613.6233333333298</v>
      </c>
      <c r="J26">
        <v>169991.52790123501</v>
      </c>
      <c r="K26">
        <v>56891.527901235007</v>
      </c>
      <c r="L26">
        <v>3.6583503141889331</v>
      </c>
    </row>
    <row r="27" spans="1:13" x14ac:dyDescent="0.25">
      <c r="A27">
        <v>24780.613456790121</v>
      </c>
      <c r="B27">
        <v>20</v>
      </c>
      <c r="C27">
        <v>26</v>
      </c>
      <c r="D27">
        <v>33200</v>
      </c>
      <c r="E27">
        <v>0.83</v>
      </c>
      <c r="F27">
        <v>7765.7006198869503</v>
      </c>
      <c r="G27">
        <v>4556.6495061728401</v>
      </c>
      <c r="H27">
        <v>7001.3932718906799</v>
      </c>
      <c r="I27">
        <v>24780.613456790099</v>
      </c>
      <c r="J27">
        <v>2578212.6058024699</v>
      </c>
      <c r="K27">
        <v>2096812.6058024699</v>
      </c>
      <c r="L27">
        <v>150.16758185924829</v>
      </c>
      <c r="M27">
        <v>242</v>
      </c>
    </row>
    <row r="28" spans="1:13" x14ac:dyDescent="0.25">
      <c r="A28">
        <v>16737.693703703699</v>
      </c>
      <c r="B28">
        <v>20</v>
      </c>
      <c r="C28">
        <v>27</v>
      </c>
      <c r="D28">
        <v>22900</v>
      </c>
      <c r="E28">
        <v>0.57250000000000001</v>
      </c>
      <c r="F28">
        <v>6882.4575006738896</v>
      </c>
      <c r="G28">
        <v>5292.6486419753101</v>
      </c>
      <c r="H28">
        <v>5028.1606500807402</v>
      </c>
      <c r="I28">
        <v>16737.693703703699</v>
      </c>
      <c r="J28">
        <v>1576082.76765432</v>
      </c>
      <c r="K28">
        <v>1244032.76765432</v>
      </c>
      <c r="L28">
        <v>85.29070924092855</v>
      </c>
      <c r="M28">
        <v>96</v>
      </c>
    </row>
    <row r="29" spans="1:13" x14ac:dyDescent="0.25">
      <c r="A29">
        <v>19669.006913580241</v>
      </c>
      <c r="B29">
        <v>20</v>
      </c>
      <c r="C29">
        <v>28</v>
      </c>
      <c r="D29">
        <v>25800</v>
      </c>
      <c r="E29">
        <v>0.64500000000000002</v>
      </c>
      <c r="F29">
        <v>7329.0480419178903</v>
      </c>
      <c r="G29">
        <v>5139.4146296296303</v>
      </c>
      <c r="H29">
        <v>5781.9650294590001</v>
      </c>
      <c r="I29">
        <v>19669.0069135802</v>
      </c>
      <c r="J29">
        <v>1890894.39481481</v>
      </c>
      <c r="K29">
        <v>1516794.39481481</v>
      </c>
      <c r="L29">
        <v>105.4744055791971</v>
      </c>
    </row>
    <row r="30" spans="1:13" x14ac:dyDescent="0.25">
      <c r="A30">
        <v>55503.825061728363</v>
      </c>
      <c r="B30">
        <v>20</v>
      </c>
      <c r="C30">
        <v>29</v>
      </c>
      <c r="D30">
        <v>152300</v>
      </c>
      <c r="E30">
        <v>3.8075000000000001</v>
      </c>
      <c r="F30">
        <v>7392.3437430185704</v>
      </c>
      <c r="G30">
        <v>3143.1840740740799</v>
      </c>
      <c r="H30">
        <v>10186.831129742801</v>
      </c>
      <c r="I30">
        <v>55503.825061728399</v>
      </c>
      <c r="J30">
        <v>11258539.520617301</v>
      </c>
      <c r="K30">
        <v>9050189.5206173006</v>
      </c>
      <c r="L30">
        <v>873.74990860891103</v>
      </c>
      <c r="M30">
        <v>1083</v>
      </c>
    </row>
    <row r="31" spans="1:13" x14ac:dyDescent="0.25">
      <c r="A31">
        <v>21845.149753086429</v>
      </c>
      <c r="B31">
        <v>20</v>
      </c>
      <c r="C31">
        <v>30</v>
      </c>
      <c r="D31">
        <v>32600</v>
      </c>
      <c r="E31">
        <v>0.81499999999999995</v>
      </c>
      <c r="F31">
        <v>6970.8080394607296</v>
      </c>
      <c r="G31">
        <v>4020.0598765432101</v>
      </c>
      <c r="H31">
        <v>6210.0756928593701</v>
      </c>
      <c r="I31">
        <v>21845.1497530864</v>
      </c>
      <c r="J31">
        <v>2272483.4208642002</v>
      </c>
      <c r="K31">
        <v>1799783.4208642</v>
      </c>
      <c r="L31">
        <v>126.97872227522851</v>
      </c>
      <c r="M31">
        <v>192</v>
      </c>
    </row>
    <row r="32" spans="1:13" x14ac:dyDescent="0.25">
      <c r="A32">
        <v>22858.010987654321</v>
      </c>
      <c r="B32">
        <v>20</v>
      </c>
      <c r="C32">
        <v>31</v>
      </c>
      <c r="D32">
        <v>31700</v>
      </c>
      <c r="E32">
        <v>0.79249999999999998</v>
      </c>
      <c r="F32">
        <v>7457.1593908945697</v>
      </c>
      <c r="G32">
        <v>4175.1771604938303</v>
      </c>
      <c r="H32">
        <v>6526.9238252138202</v>
      </c>
      <c r="I32">
        <v>22858.010987654299</v>
      </c>
      <c r="J32">
        <v>2363919.52691358</v>
      </c>
      <c r="K32">
        <v>1904269.52691358</v>
      </c>
      <c r="L32">
        <v>135.06375579076749</v>
      </c>
      <c r="M32">
        <v>96</v>
      </c>
    </row>
    <row r="33" spans="1:13" x14ac:dyDescent="0.25">
      <c r="A33">
        <v>27824.772345679012</v>
      </c>
      <c r="B33">
        <v>20</v>
      </c>
      <c r="C33">
        <v>32</v>
      </c>
      <c r="D33">
        <v>36700</v>
      </c>
      <c r="E33">
        <v>0.91749999999999987</v>
      </c>
      <c r="F33">
        <v>8093.3777185723402</v>
      </c>
      <c r="G33">
        <v>4217.3433333333296</v>
      </c>
      <c r="H33">
        <v>7653.4741009214404</v>
      </c>
      <c r="I33">
        <v>27824.772345679001</v>
      </c>
      <c r="J33">
        <v>2970269.6227160501</v>
      </c>
      <c r="K33">
        <v>2438119.6227160501</v>
      </c>
      <c r="L33">
        <v>177.59423966750171</v>
      </c>
      <c r="M33">
        <v>206</v>
      </c>
    </row>
    <row r="34" spans="1:13" x14ac:dyDescent="0.25">
      <c r="A34">
        <v>23669.042592592588</v>
      </c>
      <c r="B34">
        <v>20</v>
      </c>
      <c r="C34">
        <v>33</v>
      </c>
      <c r="D34">
        <v>31600</v>
      </c>
      <c r="E34">
        <v>0.79</v>
      </c>
      <c r="F34">
        <v>7646.0420253164602</v>
      </c>
      <c r="G34">
        <v>4439.8422222222198</v>
      </c>
      <c r="H34">
        <v>6741.2177339227301</v>
      </c>
      <c r="I34">
        <v>23669.042592592599</v>
      </c>
      <c r="J34">
        <v>2416149.2799999998</v>
      </c>
      <c r="K34">
        <v>1957949.28</v>
      </c>
      <c r="L34">
        <v>139.24788074624331</v>
      </c>
      <c r="M34">
        <v>183</v>
      </c>
    </row>
    <row r="35" spans="1:13" x14ac:dyDescent="0.25">
      <c r="A35">
        <v>17638.22543209877</v>
      </c>
      <c r="B35">
        <v>20</v>
      </c>
      <c r="C35">
        <v>34</v>
      </c>
      <c r="D35">
        <v>25300</v>
      </c>
      <c r="E35">
        <v>0.63249999999999995</v>
      </c>
      <c r="F35">
        <v>6796.1335690235701</v>
      </c>
      <c r="G35">
        <v>4754.7633333333297</v>
      </c>
      <c r="H35">
        <v>5110.7240071584401</v>
      </c>
      <c r="I35">
        <v>17638.2254320988</v>
      </c>
      <c r="J35">
        <v>1719421.79296296</v>
      </c>
      <c r="K35">
        <v>1352571.79296296</v>
      </c>
      <c r="L35">
        <v>93.258431810527483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25577-BA60-445C-831D-5FD16B29CF4B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8276.6048148148166</v>
      </c>
      <c r="B2">
        <v>20</v>
      </c>
      <c r="C2">
        <v>1</v>
      </c>
      <c r="D2">
        <v>11700</v>
      </c>
      <c r="E2">
        <v>0.29249999999999998</v>
      </c>
      <c r="F2">
        <v>5475.7030389363699</v>
      </c>
      <c r="G2">
        <v>5552.6524691357999</v>
      </c>
      <c r="H2">
        <v>1998.8087424487801</v>
      </c>
      <c r="I2">
        <v>8276.6048148148202</v>
      </c>
      <c r="J2">
        <v>640657.25555555604</v>
      </c>
      <c r="K2">
        <v>406657.25555555598</v>
      </c>
      <c r="L2">
        <v>26.659581973844219</v>
      </c>
      <c r="M2">
        <v>38</v>
      </c>
    </row>
    <row r="3" spans="1:13" x14ac:dyDescent="0.25">
      <c r="A3">
        <v>14810.773456790121</v>
      </c>
      <c r="B3">
        <v>20</v>
      </c>
      <c r="C3">
        <v>2</v>
      </c>
      <c r="D3">
        <v>16900</v>
      </c>
      <c r="E3">
        <v>0.42249999999999999</v>
      </c>
      <c r="F3">
        <v>7577.5387340200195</v>
      </c>
      <c r="G3">
        <v>7343.77604938271</v>
      </c>
      <c r="H3">
        <v>4259.3591604073999</v>
      </c>
      <c r="I3">
        <v>14810.773456790101</v>
      </c>
      <c r="J3">
        <v>1280604.04604938</v>
      </c>
      <c r="K3">
        <v>942604.04604937998</v>
      </c>
      <c r="L3">
        <v>63.606200411414008</v>
      </c>
      <c r="M3">
        <v>56</v>
      </c>
    </row>
    <row r="4" spans="1:13" x14ac:dyDescent="0.25">
      <c r="A4">
        <v>16991.0737037037</v>
      </c>
      <c r="B4">
        <v>20</v>
      </c>
      <c r="C4">
        <v>3</v>
      </c>
      <c r="D4">
        <v>18200</v>
      </c>
      <c r="E4">
        <v>0.45500000000000002</v>
      </c>
      <c r="F4">
        <v>8262.4764997964994</v>
      </c>
      <c r="G4">
        <v>7182.6673456790104</v>
      </c>
      <c r="H4">
        <v>4907.4804443243402</v>
      </c>
      <c r="I4">
        <v>16991.0737037037</v>
      </c>
      <c r="J4">
        <v>1503770.7229629599</v>
      </c>
      <c r="K4">
        <v>1139770.7229629599</v>
      </c>
      <c r="L4">
        <v>77.7164954657365</v>
      </c>
      <c r="M4">
        <v>79</v>
      </c>
    </row>
    <row r="5" spans="1:13" x14ac:dyDescent="0.25">
      <c r="A5">
        <v>16221.03197530865</v>
      </c>
      <c r="B5">
        <v>20</v>
      </c>
      <c r="C5">
        <v>4</v>
      </c>
      <c r="D5">
        <v>17500</v>
      </c>
      <c r="E5">
        <v>0.4375</v>
      </c>
      <c r="F5">
        <v>8095.5579626102299</v>
      </c>
      <c r="G5">
        <v>7260.4539506172796</v>
      </c>
      <c r="H5">
        <v>4654.5606911656496</v>
      </c>
      <c r="I5">
        <v>16221.031975308601</v>
      </c>
      <c r="J5">
        <v>1416722.6434567899</v>
      </c>
      <c r="K5">
        <v>1066722.6434567899</v>
      </c>
      <c r="L5">
        <v>72.456282900637675</v>
      </c>
      <c r="M5">
        <v>89</v>
      </c>
    </row>
    <row r="6" spans="1:13" x14ac:dyDescent="0.25">
      <c r="A6">
        <v>23150.629135802461</v>
      </c>
      <c r="B6">
        <v>20</v>
      </c>
      <c r="C6">
        <v>5</v>
      </c>
      <c r="D6">
        <v>24400</v>
      </c>
      <c r="E6">
        <v>0.61</v>
      </c>
      <c r="F6">
        <v>9151.2056117182692</v>
      </c>
      <c r="G6">
        <v>6633.3002469135799</v>
      </c>
      <c r="H6">
        <v>6638.95622828458</v>
      </c>
      <c r="I6">
        <v>23150.629135802501</v>
      </c>
      <c r="J6">
        <v>2232894.1692592599</v>
      </c>
      <c r="K6">
        <v>1744894.1692592599</v>
      </c>
      <c r="L6">
        <v>122.76280679748371</v>
      </c>
      <c r="M6">
        <v>105</v>
      </c>
    </row>
    <row r="7" spans="1:13" x14ac:dyDescent="0.25">
      <c r="A7">
        <v>24123.68395061728</v>
      </c>
      <c r="B7">
        <v>20</v>
      </c>
      <c r="C7">
        <v>6</v>
      </c>
      <c r="D7">
        <v>28700</v>
      </c>
      <c r="E7">
        <v>0.71749999999999992</v>
      </c>
      <c r="F7">
        <v>9420.1132395577897</v>
      </c>
      <c r="G7">
        <v>6981.06</v>
      </c>
      <c r="H7">
        <v>6510.9932298386802</v>
      </c>
      <c r="I7">
        <v>24123.683950617298</v>
      </c>
      <c r="J7">
        <v>2703572.4997530901</v>
      </c>
      <c r="K7">
        <v>2129572.4997530901</v>
      </c>
      <c r="L7">
        <v>152.76385556283421</v>
      </c>
      <c r="M7">
        <v>143</v>
      </c>
    </row>
    <row r="8" spans="1:13" x14ac:dyDescent="0.25">
      <c r="A8">
        <v>3640.9333333333338</v>
      </c>
      <c r="B8">
        <v>20</v>
      </c>
      <c r="C8">
        <v>7</v>
      </c>
      <c r="D8">
        <v>9200</v>
      </c>
      <c r="E8">
        <v>0.23</v>
      </c>
      <c r="F8">
        <v>2964.7546256038599</v>
      </c>
      <c r="G8">
        <v>3061.8513580246899</v>
      </c>
      <c r="H8">
        <v>490.28159098852399</v>
      </c>
      <c r="I8">
        <v>3640.9333333333302</v>
      </c>
      <c r="J8">
        <v>272757.42555555602</v>
      </c>
      <c r="K8">
        <v>88757.425555556023</v>
      </c>
      <c r="L8">
        <v>5.7175931800307724</v>
      </c>
    </row>
    <row r="9" spans="1:13" x14ac:dyDescent="0.25">
      <c r="A9">
        <v>22489.72</v>
      </c>
      <c r="B9">
        <v>20</v>
      </c>
      <c r="C9">
        <v>8</v>
      </c>
      <c r="D9">
        <v>24400</v>
      </c>
      <c r="E9">
        <v>0.61</v>
      </c>
      <c r="F9">
        <v>8895.2221012952905</v>
      </c>
      <c r="G9">
        <v>6409.9494444444499</v>
      </c>
      <c r="H9">
        <v>6417.8645741100299</v>
      </c>
      <c r="I9">
        <v>22489.72</v>
      </c>
      <c r="J9">
        <v>2170434.19271605</v>
      </c>
      <c r="K9">
        <v>1682434.19271605</v>
      </c>
      <c r="L9">
        <v>117.9916783070589</v>
      </c>
      <c r="M9">
        <v>128</v>
      </c>
    </row>
    <row r="10" spans="1:13" x14ac:dyDescent="0.25">
      <c r="A10">
        <v>33443.940987654329</v>
      </c>
      <c r="B10">
        <v>20</v>
      </c>
      <c r="C10">
        <v>9</v>
      </c>
      <c r="D10">
        <v>39200</v>
      </c>
      <c r="E10">
        <v>0.98</v>
      </c>
      <c r="F10">
        <v>9799.5005747669402</v>
      </c>
      <c r="G10">
        <v>5714.2005555555597</v>
      </c>
      <c r="H10">
        <v>8848.9978453879794</v>
      </c>
      <c r="I10">
        <v>33443.9409876543</v>
      </c>
      <c r="J10">
        <v>3841404.2253086399</v>
      </c>
      <c r="K10">
        <v>3057404.2253086399</v>
      </c>
      <c r="L10">
        <v>229.49118918229621</v>
      </c>
      <c r="M10">
        <v>253</v>
      </c>
    </row>
    <row r="11" spans="1:13" x14ac:dyDescent="0.25">
      <c r="A11">
        <v>23623.68827160494</v>
      </c>
      <c r="B11">
        <v>20</v>
      </c>
      <c r="C11">
        <v>10</v>
      </c>
      <c r="D11">
        <v>33900</v>
      </c>
      <c r="E11">
        <v>0.84749999999999992</v>
      </c>
      <c r="F11">
        <v>7666.7742102771399</v>
      </c>
      <c r="G11">
        <v>4387.9774074074103</v>
      </c>
      <c r="H11">
        <v>6478.9169644567501</v>
      </c>
      <c r="I11">
        <v>23623.6882716049</v>
      </c>
      <c r="J11">
        <v>2599036.4572839499</v>
      </c>
      <c r="K11">
        <v>1921036.4572839499</v>
      </c>
      <c r="L11">
        <v>136.3684530486187</v>
      </c>
      <c r="M11">
        <v>194</v>
      </c>
    </row>
    <row r="12" spans="1:13" x14ac:dyDescent="0.25">
      <c r="A12">
        <v>33222.78851851853</v>
      </c>
      <c r="B12">
        <v>20</v>
      </c>
      <c r="C12">
        <v>11</v>
      </c>
      <c r="D12">
        <v>42300</v>
      </c>
      <c r="E12">
        <v>1.0575000000000001</v>
      </c>
      <c r="F12">
        <v>9161.6010623704897</v>
      </c>
      <c r="G12">
        <v>4793.5724691358</v>
      </c>
      <c r="H12">
        <v>8618.9478774325307</v>
      </c>
      <c r="I12">
        <v>33222.7885185185</v>
      </c>
      <c r="J12">
        <v>3875357.2493827199</v>
      </c>
      <c r="K12">
        <v>3029357.2493827199</v>
      </c>
      <c r="L12">
        <v>227.08136384506199</v>
      </c>
      <c r="M12">
        <v>279</v>
      </c>
    </row>
    <row r="13" spans="1:13" x14ac:dyDescent="0.25">
      <c r="A13">
        <v>36457.451234567903</v>
      </c>
      <c r="B13">
        <v>20</v>
      </c>
      <c r="C13">
        <v>12</v>
      </c>
      <c r="D13">
        <v>42900</v>
      </c>
      <c r="E13">
        <v>1.0725</v>
      </c>
      <c r="F13">
        <v>9983.18825174825</v>
      </c>
      <c r="G13">
        <v>5356.3141975308599</v>
      </c>
      <c r="H13">
        <v>9381.7121949529592</v>
      </c>
      <c r="I13">
        <v>36457.451234567903</v>
      </c>
      <c r="J13">
        <v>4282787.76</v>
      </c>
      <c r="K13">
        <v>3424787.76</v>
      </c>
      <c r="L13">
        <v>261.5779741717493</v>
      </c>
      <c r="M13">
        <v>303</v>
      </c>
    </row>
    <row r="14" spans="1:13" x14ac:dyDescent="0.25">
      <c r="A14">
        <v>38136.792592592603</v>
      </c>
      <c r="B14">
        <v>20</v>
      </c>
      <c r="C14">
        <v>13</v>
      </c>
      <c r="D14">
        <v>50100</v>
      </c>
      <c r="E14">
        <v>1.2524999999999999</v>
      </c>
      <c r="F14">
        <v>11875.2003518888</v>
      </c>
      <c r="G14">
        <v>8136.91</v>
      </c>
      <c r="H14">
        <v>10021.8903045683</v>
      </c>
      <c r="I14">
        <v>38136.792592592603</v>
      </c>
      <c r="J14">
        <v>5949475.3762963004</v>
      </c>
      <c r="K14">
        <v>4947475.3762963004</v>
      </c>
      <c r="L14">
        <v>404.88505428821662</v>
      </c>
      <c r="M14">
        <v>287</v>
      </c>
    </row>
    <row r="15" spans="1:13" x14ac:dyDescent="0.25">
      <c r="A15">
        <v>34714.633580246897</v>
      </c>
      <c r="B15">
        <v>20</v>
      </c>
      <c r="C15">
        <v>14</v>
      </c>
      <c r="D15">
        <v>43100</v>
      </c>
      <c r="E15">
        <v>1.0774999999999999</v>
      </c>
      <c r="F15">
        <v>9489.2300280713807</v>
      </c>
      <c r="G15">
        <v>4922.2665432098802</v>
      </c>
      <c r="H15">
        <v>8965.4722985280005</v>
      </c>
      <c r="I15">
        <v>34714.633580246897</v>
      </c>
      <c r="J15">
        <v>4089858.14209877</v>
      </c>
      <c r="K15">
        <v>3227858.14209877</v>
      </c>
      <c r="L15">
        <v>244.2580663535964</v>
      </c>
      <c r="M15">
        <v>288</v>
      </c>
    </row>
    <row r="16" spans="1:13" x14ac:dyDescent="0.25">
      <c r="A16">
        <v>26789.54925925926</v>
      </c>
      <c r="B16">
        <v>20</v>
      </c>
      <c r="C16">
        <v>15</v>
      </c>
      <c r="D16">
        <v>33900</v>
      </c>
      <c r="E16">
        <v>0.84749999999999992</v>
      </c>
      <c r="F16">
        <v>8699.0105757675101</v>
      </c>
      <c r="G16">
        <v>5160.7124691358003</v>
      </c>
      <c r="H16">
        <v>7345.7224740554302</v>
      </c>
      <c r="I16">
        <v>26789.5492592593</v>
      </c>
      <c r="J16">
        <v>2948964.5851851902</v>
      </c>
      <c r="K16">
        <v>2270964.5851851902</v>
      </c>
      <c r="L16">
        <v>164.05767923795841</v>
      </c>
      <c r="M16">
        <v>224</v>
      </c>
    </row>
    <row r="17" spans="1:13" x14ac:dyDescent="0.25">
      <c r="A17">
        <v>35846.427160493833</v>
      </c>
      <c r="B17">
        <v>20</v>
      </c>
      <c r="C17">
        <v>16</v>
      </c>
      <c r="D17">
        <v>44200</v>
      </c>
      <c r="E17">
        <v>1.105</v>
      </c>
      <c r="F17">
        <v>10153.334808669901</v>
      </c>
      <c r="G17">
        <v>6186.2722222222201</v>
      </c>
      <c r="H17">
        <v>9043.90983548447</v>
      </c>
      <c r="I17">
        <v>35846.427160493797</v>
      </c>
      <c r="J17">
        <v>4487773.9854320996</v>
      </c>
      <c r="K17">
        <v>3603773.9854321</v>
      </c>
      <c r="L17">
        <v>277.56097763920422</v>
      </c>
    </row>
    <row r="18" spans="1:13" x14ac:dyDescent="0.25">
      <c r="A18">
        <v>18269.686049382712</v>
      </c>
      <c r="B18">
        <v>20</v>
      </c>
      <c r="C18">
        <v>17</v>
      </c>
      <c r="D18">
        <v>40200</v>
      </c>
      <c r="E18">
        <v>1.0049999999999999</v>
      </c>
      <c r="F18">
        <v>7622.1014295804898</v>
      </c>
      <c r="G18">
        <v>6445.8563580246901</v>
      </c>
      <c r="H18">
        <v>4292.4189572671903</v>
      </c>
      <c r="I18">
        <v>18269.686049382701</v>
      </c>
      <c r="J18">
        <v>3064084.7746913601</v>
      </c>
      <c r="K18">
        <v>2260084.7746913601</v>
      </c>
      <c r="L18">
        <v>163.18355378953439</v>
      </c>
    </row>
    <row r="19" spans="1:13" x14ac:dyDescent="0.25">
      <c r="A19">
        <v>27115.289135802472</v>
      </c>
      <c r="B19">
        <v>20</v>
      </c>
      <c r="C19">
        <v>18</v>
      </c>
      <c r="D19">
        <v>64700</v>
      </c>
      <c r="E19">
        <v>1.6174999999999999</v>
      </c>
      <c r="F19">
        <v>8625.9753487129601</v>
      </c>
      <c r="G19">
        <v>4328.3220987654304</v>
      </c>
      <c r="H19">
        <v>7820.5727928965798</v>
      </c>
      <c r="I19">
        <v>27115.289135802501</v>
      </c>
      <c r="J19">
        <v>5581006.0506172804</v>
      </c>
      <c r="K19">
        <v>4287006.0506172804</v>
      </c>
      <c r="L19">
        <v>340.68372669230217</v>
      </c>
      <c r="M19">
        <v>282</v>
      </c>
    </row>
    <row r="20" spans="1:13" x14ac:dyDescent="0.25">
      <c r="A20">
        <v>7707.9085185185177</v>
      </c>
      <c r="B20">
        <v>20</v>
      </c>
      <c r="C20">
        <v>19</v>
      </c>
      <c r="D20">
        <v>20000</v>
      </c>
      <c r="E20">
        <v>0.5</v>
      </c>
      <c r="F20">
        <v>4447.7392981481498</v>
      </c>
      <c r="G20">
        <v>4072.2282716049399</v>
      </c>
      <c r="H20">
        <v>1685.9107156288701</v>
      </c>
      <c r="I20">
        <v>7707.9085185185204</v>
      </c>
      <c r="J20">
        <v>889547.85962962999</v>
      </c>
      <c r="K20">
        <v>489547.85962962999</v>
      </c>
      <c r="L20">
        <v>32.239188530380893</v>
      </c>
    </row>
    <row r="21" spans="1:13" x14ac:dyDescent="0.25">
      <c r="A21">
        <v>30250.409012345659</v>
      </c>
      <c r="B21">
        <v>20</v>
      </c>
      <c r="C21">
        <v>20</v>
      </c>
      <c r="D21">
        <v>35700</v>
      </c>
      <c r="E21">
        <v>0.89250000000000007</v>
      </c>
      <c r="F21">
        <v>9316.7356897326808</v>
      </c>
      <c r="G21">
        <v>5472.4965432098797</v>
      </c>
      <c r="H21">
        <v>8182.62747034104</v>
      </c>
      <c r="I21">
        <v>30250.409012345699</v>
      </c>
      <c r="J21">
        <v>3326074.6412345702</v>
      </c>
      <c r="K21">
        <v>2612074.6412345702</v>
      </c>
      <c r="L21">
        <v>191.89420264713581</v>
      </c>
      <c r="M21">
        <v>367</v>
      </c>
    </row>
    <row r="22" spans="1:13" x14ac:dyDescent="0.25">
      <c r="A22">
        <v>32389.965925925921</v>
      </c>
      <c r="B22">
        <v>20</v>
      </c>
      <c r="C22">
        <v>21</v>
      </c>
      <c r="D22">
        <v>39900</v>
      </c>
      <c r="E22">
        <v>0.99750000000000005</v>
      </c>
      <c r="F22">
        <v>9846.1436408923491</v>
      </c>
      <c r="G22">
        <v>6067.0590123456795</v>
      </c>
      <c r="H22">
        <v>8526.2684418483695</v>
      </c>
      <c r="I22">
        <v>32389.965925925899</v>
      </c>
      <c r="J22">
        <v>3928611.3127160501</v>
      </c>
      <c r="K22">
        <v>3130611.3127160501</v>
      </c>
      <c r="L22">
        <v>235.80779212592981</v>
      </c>
    </row>
    <row r="23" spans="1:13" x14ac:dyDescent="0.25">
      <c r="A23">
        <v>51744.969135802472</v>
      </c>
      <c r="B23">
        <v>20</v>
      </c>
      <c r="C23">
        <v>22</v>
      </c>
      <c r="D23">
        <v>97400</v>
      </c>
      <c r="E23">
        <v>2.4350000000000001</v>
      </c>
      <c r="F23">
        <v>11290.1114939032</v>
      </c>
      <c r="G23">
        <v>5228.4349382716</v>
      </c>
      <c r="H23">
        <v>12212.180298060501</v>
      </c>
      <c r="I23">
        <v>51744.969135802501</v>
      </c>
      <c r="J23">
        <v>10996568.595061701</v>
      </c>
      <c r="K23">
        <v>9048568.5950617008</v>
      </c>
      <c r="L23">
        <v>873.54083506949473</v>
      </c>
      <c r="M23">
        <v>812</v>
      </c>
    </row>
    <row r="24" spans="1:13" x14ac:dyDescent="0.25">
      <c r="A24">
        <v>62768.078765432118</v>
      </c>
      <c r="B24">
        <v>20</v>
      </c>
      <c r="C24">
        <v>23</v>
      </c>
      <c r="D24">
        <v>138000</v>
      </c>
      <c r="E24">
        <v>3.45</v>
      </c>
      <c r="F24">
        <v>10156.7487821614</v>
      </c>
      <c r="G24">
        <v>4407.1083950617303</v>
      </c>
      <c r="H24">
        <v>12772.952172421299</v>
      </c>
      <c r="I24">
        <v>62768.078765432103</v>
      </c>
      <c r="J24">
        <v>14016313.319382699</v>
      </c>
      <c r="K24">
        <v>11256313.319382699</v>
      </c>
      <c r="L24">
        <v>1175.765637288074</v>
      </c>
      <c r="M24">
        <v>1410</v>
      </c>
    </row>
    <row r="25" spans="1:13" x14ac:dyDescent="0.25">
      <c r="A25">
        <v>23132.783950617279</v>
      </c>
      <c r="B25">
        <v>20</v>
      </c>
      <c r="C25">
        <v>24</v>
      </c>
      <c r="D25">
        <v>24700</v>
      </c>
      <c r="E25">
        <v>0.61750000000000005</v>
      </c>
      <c r="F25">
        <v>9095.6299370220404</v>
      </c>
      <c r="G25">
        <v>6874.7253086419696</v>
      </c>
      <c r="H25">
        <v>6609.9960690165199</v>
      </c>
      <c r="I25">
        <v>23132.7839506173</v>
      </c>
      <c r="J25">
        <v>2246620.5944444402</v>
      </c>
      <c r="K25">
        <v>1752620.59444444</v>
      </c>
      <c r="L25">
        <v>123.3549491327224</v>
      </c>
    </row>
    <row r="26" spans="1:13" x14ac:dyDescent="0.25">
      <c r="A26">
        <v>29319.925925925931</v>
      </c>
      <c r="B26">
        <v>20</v>
      </c>
      <c r="C26">
        <v>25</v>
      </c>
      <c r="D26">
        <v>32500</v>
      </c>
      <c r="E26">
        <v>0.81249999999999989</v>
      </c>
      <c r="F26">
        <v>9597.9347547958205</v>
      </c>
      <c r="G26">
        <v>5876.1355555555601</v>
      </c>
      <c r="H26">
        <v>8036.2620150288003</v>
      </c>
      <c r="I26">
        <v>29319.925925925902</v>
      </c>
      <c r="J26">
        <v>3119328.7953086402</v>
      </c>
      <c r="K26">
        <v>2469328.7953086402</v>
      </c>
      <c r="L26">
        <v>180.1438169264193</v>
      </c>
      <c r="M26">
        <v>242</v>
      </c>
    </row>
    <row r="27" spans="1:13" x14ac:dyDescent="0.25">
      <c r="A27">
        <v>25059.937283950621</v>
      </c>
      <c r="B27">
        <v>20</v>
      </c>
      <c r="C27">
        <v>26</v>
      </c>
      <c r="D27">
        <v>28200</v>
      </c>
      <c r="E27">
        <v>0.70500000000000007</v>
      </c>
      <c r="F27">
        <v>9093.2738744418202</v>
      </c>
      <c r="G27">
        <v>6448.3726543209896</v>
      </c>
      <c r="H27">
        <v>7059.7660309132398</v>
      </c>
      <c r="I27">
        <v>25059.9372839506</v>
      </c>
      <c r="J27">
        <v>2564303.2325925902</v>
      </c>
      <c r="K27">
        <v>2000303.2325925899</v>
      </c>
      <c r="L27">
        <v>142.56378589420351</v>
      </c>
      <c r="M27">
        <v>139</v>
      </c>
    </row>
    <row r="28" spans="1:13" x14ac:dyDescent="0.25">
      <c r="A28">
        <v>59665.259259259248</v>
      </c>
      <c r="B28">
        <v>20</v>
      </c>
      <c r="C28">
        <v>27</v>
      </c>
      <c r="D28">
        <v>144500</v>
      </c>
      <c r="E28">
        <v>3.6124999999999998</v>
      </c>
      <c r="F28">
        <v>9293.5824833183797</v>
      </c>
      <c r="G28">
        <v>4390.0227160493796</v>
      </c>
      <c r="H28">
        <v>11383.8824229364</v>
      </c>
      <c r="I28">
        <v>59665.259259259197</v>
      </c>
      <c r="J28">
        <v>13429226.6883951</v>
      </c>
      <c r="K28">
        <v>10539226.6883951</v>
      </c>
      <c r="L28">
        <v>1073.7693783200521</v>
      </c>
      <c r="M28">
        <v>1083</v>
      </c>
    </row>
    <row r="29" spans="1:13" x14ac:dyDescent="0.25">
      <c r="A29">
        <v>19987.991975308651</v>
      </c>
      <c r="B29">
        <v>20</v>
      </c>
      <c r="C29">
        <v>28</v>
      </c>
      <c r="D29">
        <v>22300</v>
      </c>
      <c r="E29">
        <v>0.5575</v>
      </c>
      <c r="F29">
        <v>8514.7534058572801</v>
      </c>
      <c r="G29">
        <v>6754.1144444444399</v>
      </c>
      <c r="H29">
        <v>5801.8583109538204</v>
      </c>
      <c r="I29">
        <v>19987.991975308702</v>
      </c>
      <c r="J29">
        <v>1898790.0095061699</v>
      </c>
      <c r="K29">
        <v>1452790.0095061699</v>
      </c>
      <c r="L29">
        <v>100.6903363493651</v>
      </c>
      <c r="M29">
        <v>96</v>
      </c>
    </row>
    <row r="30" spans="1:13" x14ac:dyDescent="0.25">
      <c r="A30">
        <v>3538.2681481481468</v>
      </c>
      <c r="B30">
        <v>20</v>
      </c>
      <c r="C30">
        <v>29</v>
      </c>
      <c r="D30">
        <v>7800</v>
      </c>
      <c r="E30">
        <v>0.19500000000000001</v>
      </c>
      <c r="F30">
        <v>2948.4271003482099</v>
      </c>
      <c r="G30">
        <v>3098.5844444444401</v>
      </c>
      <c r="H30">
        <v>448.33475166214498</v>
      </c>
      <c r="I30">
        <v>3538.26814814815</v>
      </c>
      <c r="J30">
        <v>229977.31382715999</v>
      </c>
      <c r="K30">
        <v>73977.313827159989</v>
      </c>
      <c r="L30">
        <v>4.7615652413364344</v>
      </c>
    </row>
    <row r="31" spans="1:13" x14ac:dyDescent="0.25">
      <c r="A31">
        <v>32163.592592592591</v>
      </c>
      <c r="B31">
        <v>20</v>
      </c>
      <c r="C31">
        <v>30</v>
      </c>
      <c r="D31">
        <v>34700</v>
      </c>
      <c r="E31">
        <v>0.86750000000000005</v>
      </c>
      <c r="F31">
        <v>10047.510314512399</v>
      </c>
      <c r="G31">
        <v>6312.6032098765399</v>
      </c>
      <c r="H31">
        <v>8668.7365881961705</v>
      </c>
      <c r="I31">
        <v>32163.592592592599</v>
      </c>
      <c r="J31">
        <v>3486486.0791357998</v>
      </c>
      <c r="K31">
        <v>2792486.0791357998</v>
      </c>
      <c r="L31">
        <v>206.95411060287429</v>
      </c>
      <c r="M31">
        <v>206</v>
      </c>
    </row>
    <row r="32" spans="1:13" x14ac:dyDescent="0.25">
      <c r="A32">
        <v>26003.465308641978</v>
      </c>
      <c r="B32">
        <v>20</v>
      </c>
      <c r="C32">
        <v>31</v>
      </c>
      <c r="D32">
        <v>31100</v>
      </c>
      <c r="E32">
        <v>0.77749999999999997</v>
      </c>
      <c r="F32">
        <v>8771.5365856853605</v>
      </c>
      <c r="G32">
        <v>5563.8767901234596</v>
      </c>
      <c r="H32">
        <v>7224.0441118573699</v>
      </c>
      <c r="I32">
        <v>26003.465308642</v>
      </c>
      <c r="J32">
        <v>2727947.8781481502</v>
      </c>
      <c r="K32">
        <v>2105947.8781481502</v>
      </c>
      <c r="L32">
        <v>150.89079301803039</v>
      </c>
      <c r="M32">
        <v>192</v>
      </c>
    </row>
    <row r="33" spans="1:13" x14ac:dyDescent="0.25">
      <c r="A33">
        <v>27727.899629629632</v>
      </c>
      <c r="B33">
        <v>20</v>
      </c>
      <c r="C33">
        <v>32</v>
      </c>
      <c r="D33">
        <v>29900</v>
      </c>
      <c r="E33">
        <v>0.74749999999999994</v>
      </c>
      <c r="F33">
        <v>9607.9119100706102</v>
      </c>
      <c r="G33">
        <v>6543.7088888888902</v>
      </c>
      <c r="H33">
        <v>7721.4868282325497</v>
      </c>
      <c r="I33">
        <v>27727.899629629599</v>
      </c>
      <c r="J33">
        <v>2872765.6611111099</v>
      </c>
      <c r="K33">
        <v>2274765.6611111099</v>
      </c>
      <c r="L33">
        <v>164.36327222172051</v>
      </c>
      <c r="M33">
        <v>96</v>
      </c>
    </row>
    <row r="34" spans="1:13" x14ac:dyDescent="0.25">
      <c r="A34">
        <v>26911.175555555561</v>
      </c>
      <c r="B34">
        <v>20</v>
      </c>
      <c r="C34">
        <v>33</v>
      </c>
      <c r="D34">
        <v>30500</v>
      </c>
      <c r="E34">
        <v>0.76249999999999996</v>
      </c>
      <c r="F34">
        <v>9244.7612301153604</v>
      </c>
      <c r="G34">
        <v>6024.3709876543198</v>
      </c>
      <c r="H34">
        <v>7494.1589325772102</v>
      </c>
      <c r="I34">
        <v>26911.175555555601</v>
      </c>
      <c r="J34">
        <v>2819652.17518519</v>
      </c>
      <c r="K34">
        <v>2209652.17518519</v>
      </c>
      <c r="L34">
        <v>159.14269183542351</v>
      </c>
      <c r="M34">
        <v>183</v>
      </c>
    </row>
    <row r="35" spans="1:13" x14ac:dyDescent="0.25">
      <c r="A35">
        <v>21543.600987654321</v>
      </c>
      <c r="B35">
        <v>20</v>
      </c>
      <c r="C35">
        <v>34</v>
      </c>
      <c r="D35">
        <v>24300</v>
      </c>
      <c r="E35">
        <v>0.60750000000000004</v>
      </c>
      <c r="F35">
        <v>8682.4683615302492</v>
      </c>
      <c r="G35">
        <v>6809.8520987654301</v>
      </c>
      <c r="H35">
        <v>6116.6661576249098</v>
      </c>
      <c r="I35">
        <v>21543.600987654299</v>
      </c>
      <c r="J35">
        <v>2109839.8118518498</v>
      </c>
      <c r="K35">
        <v>1623839.81185185</v>
      </c>
      <c r="L35">
        <v>113.54125974808341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opLeftCell="A16" zoomScale="80" zoomScaleNormal="80" workbookViewId="0">
      <selection activeCell="K1" sqref="K1:L1048576"/>
    </sheetView>
  </sheetViews>
  <sheetFormatPr defaultRowHeight="15" x14ac:dyDescent="0.25"/>
  <cols>
    <col min="4" max="11" width="9.140625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</row>
    <row r="2" spans="1:12" x14ac:dyDescent="0.25">
      <c r="A2">
        <v>9300.4765432098739</v>
      </c>
      <c r="B2">
        <v>20</v>
      </c>
      <c r="C2">
        <v>1</v>
      </c>
      <c r="D2">
        <v>11500</v>
      </c>
      <c r="E2">
        <v>0.28749999999999998</v>
      </c>
      <c r="F2">
        <v>6205.8268856682798</v>
      </c>
      <c r="G2">
        <v>6641.2495061728396</v>
      </c>
      <c r="H2">
        <v>2220.6598624578</v>
      </c>
      <c r="I2">
        <v>9300.4765432098702</v>
      </c>
      <c r="J2">
        <v>713670.09185185202</v>
      </c>
      <c r="K2">
        <v>426170.09185185202</v>
      </c>
      <c r="L2">
        <v>38</v>
      </c>
    </row>
    <row r="3" spans="1:12" x14ac:dyDescent="0.25">
      <c r="A3">
        <v>15987.27864197531</v>
      </c>
      <c r="B3">
        <v>20</v>
      </c>
      <c r="C3">
        <v>2</v>
      </c>
      <c r="D3">
        <v>15700</v>
      </c>
      <c r="E3">
        <v>0.39250000000000002</v>
      </c>
      <c r="F3">
        <v>8642.5310969568309</v>
      </c>
      <c r="G3">
        <v>8024.5025925925902</v>
      </c>
      <c r="H3">
        <v>4394.8557660196902</v>
      </c>
      <c r="I3">
        <v>15987.278641975299</v>
      </c>
      <c r="J3">
        <v>1356877.3822222201</v>
      </c>
      <c r="K3">
        <v>964377.38222222007</v>
      </c>
      <c r="L3">
        <v>56</v>
      </c>
    </row>
    <row r="4" spans="1:12" x14ac:dyDescent="0.25">
      <c r="A4">
        <v>18102.784567901239</v>
      </c>
      <c r="B4">
        <v>20</v>
      </c>
      <c r="C4">
        <v>3</v>
      </c>
      <c r="D4">
        <v>17000</v>
      </c>
      <c r="E4">
        <v>0.42499999999999988</v>
      </c>
      <c r="F4">
        <v>9270.8208489469907</v>
      </c>
      <c r="G4">
        <v>8432.5069135802496</v>
      </c>
      <c r="H4">
        <v>5041.7345433138198</v>
      </c>
      <c r="I4">
        <v>18102.784567901199</v>
      </c>
      <c r="J4">
        <v>1576039.5443209901</v>
      </c>
      <c r="K4">
        <v>1151039.5443209901</v>
      </c>
      <c r="L4">
        <v>79</v>
      </c>
    </row>
    <row r="5" spans="1:12" x14ac:dyDescent="0.25">
      <c r="A5">
        <v>17605.216543209881</v>
      </c>
      <c r="B5">
        <v>20</v>
      </c>
      <c r="C5">
        <v>4</v>
      </c>
      <c r="D5">
        <v>16800</v>
      </c>
      <c r="E5">
        <v>0.42</v>
      </c>
      <c r="F5">
        <v>9083.0369848618393</v>
      </c>
      <c r="G5">
        <v>8234.0251851851808</v>
      </c>
      <c r="H5">
        <v>4903.0774456968902</v>
      </c>
      <c r="I5">
        <v>17605.216543209899</v>
      </c>
      <c r="J5">
        <v>1525950.21345679</v>
      </c>
      <c r="K5">
        <v>1105950.21345679</v>
      </c>
      <c r="L5">
        <v>89</v>
      </c>
    </row>
    <row r="6" spans="1:12" x14ac:dyDescent="0.25">
      <c r="A6">
        <v>24371.404814814821</v>
      </c>
      <c r="B6">
        <v>20</v>
      </c>
      <c r="C6">
        <v>5</v>
      </c>
      <c r="D6">
        <v>22500</v>
      </c>
      <c r="E6">
        <v>0.5625</v>
      </c>
      <c r="F6">
        <v>10324.6683001372</v>
      </c>
      <c r="G6">
        <v>7845.6453086419797</v>
      </c>
      <c r="H6">
        <v>6838.2734427614396</v>
      </c>
      <c r="I6">
        <v>24371.404814814799</v>
      </c>
      <c r="J6">
        <v>2323050.36753086</v>
      </c>
      <c r="K6">
        <v>1760550.36753086</v>
      </c>
      <c r="L6">
        <v>105</v>
      </c>
    </row>
    <row r="7" spans="1:12" x14ac:dyDescent="0.25">
      <c r="A7">
        <v>26679.42543209876</v>
      </c>
      <c r="B7">
        <v>20</v>
      </c>
      <c r="C7">
        <v>6</v>
      </c>
      <c r="D7">
        <v>28000</v>
      </c>
      <c r="E7">
        <v>0.7</v>
      </c>
      <c r="F7">
        <v>10753.875710758401</v>
      </c>
      <c r="G7">
        <v>8521.9783333333307</v>
      </c>
      <c r="H7">
        <v>7158.0535411992496</v>
      </c>
      <c r="I7">
        <v>26679.4254320988</v>
      </c>
      <c r="J7">
        <v>3011085.1990123498</v>
      </c>
      <c r="K7">
        <v>2311085.1990123498</v>
      </c>
      <c r="L7">
        <v>143</v>
      </c>
    </row>
    <row r="8" spans="1:12" x14ac:dyDescent="0.25">
      <c r="A8">
        <v>4140.6764197530847</v>
      </c>
      <c r="B8">
        <v>20</v>
      </c>
      <c r="C8">
        <v>7</v>
      </c>
      <c r="D8">
        <v>8700</v>
      </c>
      <c r="E8">
        <v>0.2175</v>
      </c>
      <c r="F8">
        <v>3446.2338853412798</v>
      </c>
      <c r="G8">
        <v>3456.35641975308</v>
      </c>
      <c r="H8">
        <v>471.66517140572603</v>
      </c>
      <c r="I8">
        <v>4140.6764197530802</v>
      </c>
      <c r="J8">
        <v>299822.34802469099</v>
      </c>
      <c r="K8">
        <v>82322.348024690989</v>
      </c>
    </row>
    <row r="9" spans="1:12" x14ac:dyDescent="0.25">
      <c r="A9">
        <v>24185.492469135799</v>
      </c>
      <c r="B9">
        <v>20</v>
      </c>
      <c r="C9">
        <v>8</v>
      </c>
      <c r="D9">
        <v>22800</v>
      </c>
      <c r="E9">
        <v>0.57000000000000006</v>
      </c>
      <c r="F9">
        <v>10138.3084021009</v>
      </c>
      <c r="G9">
        <v>7785.11475308642</v>
      </c>
      <c r="H9">
        <v>6759.7341007118903</v>
      </c>
      <c r="I9">
        <v>24185.492469135799</v>
      </c>
      <c r="J9">
        <v>2311534.31567901</v>
      </c>
      <c r="K9">
        <v>1741534.31567901</v>
      </c>
      <c r="L9">
        <v>128</v>
      </c>
    </row>
    <row r="10" spans="1:12" x14ac:dyDescent="0.25">
      <c r="A10">
        <v>35471.547530864198</v>
      </c>
      <c r="B10">
        <v>20</v>
      </c>
      <c r="C10">
        <v>9</v>
      </c>
      <c r="D10">
        <v>36000</v>
      </c>
      <c r="E10">
        <v>0.9</v>
      </c>
      <c r="F10">
        <v>11264.860386145399</v>
      </c>
      <c r="G10">
        <v>7270.1820987654301</v>
      </c>
      <c r="H10">
        <v>9331.2017448533206</v>
      </c>
      <c r="I10">
        <v>35471.547530864198</v>
      </c>
      <c r="J10">
        <v>4055349.7390123499</v>
      </c>
      <c r="K10">
        <v>3155349.7390123499</v>
      </c>
      <c r="L10">
        <v>253</v>
      </c>
    </row>
    <row r="11" spans="1:12" x14ac:dyDescent="0.25">
      <c r="A11">
        <v>35179.930246913573</v>
      </c>
      <c r="B11">
        <v>20</v>
      </c>
      <c r="C11">
        <v>10</v>
      </c>
      <c r="D11">
        <v>38300</v>
      </c>
      <c r="E11">
        <v>0.95750000000000002</v>
      </c>
      <c r="F11">
        <v>10627.521068239699</v>
      </c>
      <c r="G11">
        <v>6316.2285185185201</v>
      </c>
      <c r="H11">
        <v>9137.3701799518694</v>
      </c>
      <c r="I11">
        <v>35179.930246913602</v>
      </c>
      <c r="J11">
        <v>4070340.5691358</v>
      </c>
      <c r="K11">
        <v>3112840.5691358</v>
      </c>
      <c r="L11">
        <v>279</v>
      </c>
    </row>
    <row r="12" spans="1:12" x14ac:dyDescent="0.25">
      <c r="A12">
        <v>25313.21271604938</v>
      </c>
      <c r="B12">
        <v>20</v>
      </c>
      <c r="C12">
        <v>11</v>
      </c>
      <c r="D12">
        <v>30000</v>
      </c>
      <c r="E12">
        <v>0.75</v>
      </c>
      <c r="F12">
        <v>9038.3467547325108</v>
      </c>
      <c r="G12">
        <v>5985.875</v>
      </c>
      <c r="H12">
        <v>6923.1796226942297</v>
      </c>
      <c r="I12">
        <v>25313.212716049398</v>
      </c>
      <c r="J12">
        <v>2711504.0264197499</v>
      </c>
      <c r="K12">
        <v>1961504.0264197499</v>
      </c>
      <c r="L12">
        <v>194</v>
      </c>
    </row>
    <row r="13" spans="1:12" x14ac:dyDescent="0.25">
      <c r="A13">
        <v>38107.456049382723</v>
      </c>
      <c r="B13">
        <v>20</v>
      </c>
      <c r="C13">
        <v>12</v>
      </c>
      <c r="D13">
        <v>39100</v>
      </c>
      <c r="E13">
        <v>0.97749999999999992</v>
      </c>
      <c r="F13">
        <v>11378.998398534901</v>
      </c>
      <c r="G13">
        <v>6882.6727160493801</v>
      </c>
      <c r="H13">
        <v>9806.8278136675199</v>
      </c>
      <c r="I13">
        <v>38107.456049382701</v>
      </c>
      <c r="J13">
        <v>4449188.3738271603</v>
      </c>
      <c r="K13">
        <v>3471688.3738271599</v>
      </c>
      <c r="L13">
        <v>303</v>
      </c>
    </row>
    <row r="14" spans="1:12" x14ac:dyDescent="0.25">
      <c r="A14">
        <v>40140.641358024681</v>
      </c>
      <c r="B14">
        <v>20</v>
      </c>
      <c r="C14">
        <v>13</v>
      </c>
      <c r="D14">
        <v>46900</v>
      </c>
      <c r="E14">
        <v>1.1725000000000001</v>
      </c>
      <c r="F14">
        <v>13441.3614849035</v>
      </c>
      <c r="G14">
        <v>9787.5314814814792</v>
      </c>
      <c r="H14">
        <v>10528.746977966401</v>
      </c>
      <c r="I14">
        <v>40140.641358024703</v>
      </c>
      <c r="J14">
        <v>6303998.5364197502</v>
      </c>
      <c r="K14">
        <v>5131498.5364197502</v>
      </c>
      <c r="L14">
        <v>287</v>
      </c>
    </row>
    <row r="15" spans="1:12" x14ac:dyDescent="0.25">
      <c r="A15">
        <v>36691.354197530884</v>
      </c>
      <c r="B15">
        <v>20</v>
      </c>
      <c r="C15">
        <v>14</v>
      </c>
      <c r="D15">
        <v>38900</v>
      </c>
      <c r="E15">
        <v>0.97250000000000003</v>
      </c>
      <c r="F15">
        <v>10999.955476213099</v>
      </c>
      <c r="G15">
        <v>6681.7419753086397</v>
      </c>
      <c r="H15">
        <v>9477.8412045416298</v>
      </c>
      <c r="I15">
        <v>36691.354197530898</v>
      </c>
      <c r="J15">
        <v>4278982.6802469101</v>
      </c>
      <c r="K15">
        <v>3306482.6802469101</v>
      </c>
      <c r="L15">
        <v>288</v>
      </c>
    </row>
    <row r="16" spans="1:12" x14ac:dyDescent="0.25">
      <c r="A16">
        <v>38495.41061728396</v>
      </c>
      <c r="B16">
        <v>20</v>
      </c>
      <c r="C16">
        <v>15</v>
      </c>
      <c r="D16">
        <v>42900</v>
      </c>
      <c r="E16">
        <v>1.0725</v>
      </c>
      <c r="F16">
        <v>11456.128389306199</v>
      </c>
      <c r="G16">
        <v>7236.5051851851904</v>
      </c>
      <c r="H16">
        <v>9561.0802538614498</v>
      </c>
      <c r="I16">
        <v>38495.410617283997</v>
      </c>
      <c r="J16">
        <v>4914679.0790123502</v>
      </c>
      <c r="K16">
        <v>3842179.0790123502</v>
      </c>
    </row>
    <row r="17" spans="1:12" x14ac:dyDescent="0.25">
      <c r="A17">
        <v>20645.853703703699</v>
      </c>
      <c r="B17">
        <v>20</v>
      </c>
      <c r="C17">
        <v>16</v>
      </c>
      <c r="D17">
        <v>37300</v>
      </c>
      <c r="E17">
        <v>0.9325</v>
      </c>
      <c r="F17">
        <v>8965.7742273193708</v>
      </c>
      <c r="G17">
        <v>7570.7650617283998</v>
      </c>
      <c r="H17">
        <v>4833.7770266259204</v>
      </c>
      <c r="I17">
        <v>20645.853703703699</v>
      </c>
      <c r="J17">
        <v>3344233.7867901199</v>
      </c>
      <c r="K17">
        <v>2411733.7867901199</v>
      </c>
    </row>
    <row r="18" spans="1:12" x14ac:dyDescent="0.25">
      <c r="A18">
        <v>28566.566543209869</v>
      </c>
      <c r="B18">
        <v>20</v>
      </c>
      <c r="C18">
        <v>17</v>
      </c>
      <c r="D18">
        <v>30600</v>
      </c>
      <c r="E18">
        <v>0.76500000000000001</v>
      </c>
      <c r="F18">
        <v>10138.6690857742</v>
      </c>
      <c r="G18">
        <v>7067.7946913580299</v>
      </c>
      <c r="H18">
        <v>7788.4802911824499</v>
      </c>
      <c r="I18">
        <v>28566.566543209901</v>
      </c>
      <c r="J18">
        <v>3102432.7402469101</v>
      </c>
      <c r="K18">
        <v>2337432.7402469101</v>
      </c>
      <c r="L18">
        <v>224</v>
      </c>
    </row>
    <row r="19" spans="1:12" x14ac:dyDescent="0.25">
      <c r="A19">
        <v>28521.541481481479</v>
      </c>
      <c r="B19">
        <v>20</v>
      </c>
      <c r="C19">
        <v>18</v>
      </c>
      <c r="D19">
        <v>58900</v>
      </c>
      <c r="E19">
        <v>1.4724999999999999</v>
      </c>
      <c r="F19">
        <v>9942.6538189859293</v>
      </c>
      <c r="G19">
        <v>5831.6206172839502</v>
      </c>
      <c r="H19">
        <v>8271.9288464449492</v>
      </c>
      <c r="I19">
        <v>28521.541481481501</v>
      </c>
      <c r="J19">
        <v>5856223.09938272</v>
      </c>
      <c r="K19">
        <v>4383723.09938272</v>
      </c>
      <c r="L19">
        <v>282</v>
      </c>
    </row>
    <row r="20" spans="1:12" x14ac:dyDescent="0.25">
      <c r="A20">
        <v>8702.1395061728399</v>
      </c>
      <c r="B20">
        <v>20</v>
      </c>
      <c r="C20">
        <v>19</v>
      </c>
      <c r="D20">
        <v>19100</v>
      </c>
      <c r="E20">
        <v>0.47749999999999998</v>
      </c>
      <c r="F20">
        <v>5192.6236616896103</v>
      </c>
      <c r="G20">
        <v>4698.1058024691401</v>
      </c>
      <c r="H20">
        <v>1805.86520804887</v>
      </c>
      <c r="I20">
        <v>8702.1395061728399</v>
      </c>
      <c r="J20">
        <v>991791.11938271602</v>
      </c>
      <c r="K20">
        <v>514291.11938271602</v>
      </c>
    </row>
    <row r="21" spans="1:12" x14ac:dyDescent="0.25">
      <c r="A21">
        <v>32291.07716049382</v>
      </c>
      <c r="B21">
        <v>20</v>
      </c>
      <c r="C21">
        <v>20</v>
      </c>
      <c r="D21">
        <v>32200</v>
      </c>
      <c r="E21">
        <v>0.80499999999999994</v>
      </c>
      <c r="F21">
        <v>10908.550629936401</v>
      </c>
      <c r="G21">
        <v>7158.5040740740696</v>
      </c>
      <c r="H21">
        <v>8662.8808480040207</v>
      </c>
      <c r="I21">
        <v>32291.077160493802</v>
      </c>
      <c r="J21">
        <v>3512553.3028395101</v>
      </c>
      <c r="K21">
        <v>2707553.3028395101</v>
      </c>
      <c r="L21">
        <v>367</v>
      </c>
    </row>
    <row r="22" spans="1:12" x14ac:dyDescent="0.25">
      <c r="A22">
        <v>53703.16814814815</v>
      </c>
      <c r="B22">
        <v>20</v>
      </c>
      <c r="C22">
        <v>21</v>
      </c>
      <c r="D22">
        <v>88600</v>
      </c>
      <c r="E22">
        <v>2.2149999999999999</v>
      </c>
      <c r="F22">
        <v>12970.6744961402</v>
      </c>
      <c r="G22">
        <v>6606.7943209876503</v>
      </c>
      <c r="H22">
        <v>12949.123778023401</v>
      </c>
      <c r="I22">
        <v>53703.168148148201</v>
      </c>
      <c r="J22">
        <v>11492017.603580199</v>
      </c>
      <c r="K22">
        <v>9277017.6035801992</v>
      </c>
      <c r="L22">
        <v>812</v>
      </c>
    </row>
    <row r="23" spans="1:12" x14ac:dyDescent="0.25">
      <c r="A23">
        <v>34494.295679012343</v>
      </c>
      <c r="B23">
        <v>20</v>
      </c>
      <c r="C23">
        <v>22</v>
      </c>
      <c r="D23">
        <v>37200</v>
      </c>
      <c r="E23">
        <v>0.93</v>
      </c>
      <c r="F23">
        <v>11244.3616132351</v>
      </c>
      <c r="G23">
        <v>7379.9887037036997</v>
      </c>
      <c r="H23">
        <v>9005.4536686508309</v>
      </c>
      <c r="I23">
        <v>34494.295679012299</v>
      </c>
      <c r="J23">
        <v>4182902.5201234599</v>
      </c>
      <c r="K23">
        <v>3252902.5201234599</v>
      </c>
    </row>
    <row r="24" spans="1:12" x14ac:dyDescent="0.25">
      <c r="A24">
        <v>63973.964197530877</v>
      </c>
      <c r="B24">
        <v>20</v>
      </c>
      <c r="C24">
        <v>23</v>
      </c>
      <c r="D24">
        <v>126900</v>
      </c>
      <c r="E24">
        <v>3.1724999999999999</v>
      </c>
      <c r="F24">
        <v>11901.721758845801</v>
      </c>
      <c r="G24">
        <v>5463.2192592592601</v>
      </c>
      <c r="H24">
        <v>13669.6718625829</v>
      </c>
      <c r="I24">
        <v>63973.964197530899</v>
      </c>
      <c r="J24">
        <v>15103284.9119753</v>
      </c>
      <c r="K24">
        <v>11930784.9119753</v>
      </c>
      <c r="L24">
        <v>1410</v>
      </c>
    </row>
    <row r="25" spans="1:12" x14ac:dyDescent="0.25">
      <c r="A25">
        <v>27056.06604938272</v>
      </c>
      <c r="B25">
        <v>20</v>
      </c>
      <c r="C25">
        <v>24</v>
      </c>
      <c r="D25">
        <v>26000</v>
      </c>
      <c r="E25">
        <v>0.64999999999999991</v>
      </c>
      <c r="F25">
        <v>10523.16902849</v>
      </c>
      <c r="G25">
        <v>7991.3277160493899</v>
      </c>
      <c r="H25">
        <v>7492.1736079960401</v>
      </c>
      <c r="I25">
        <v>27056.066049382702</v>
      </c>
      <c r="J25">
        <v>2736023.94740741</v>
      </c>
      <c r="K25">
        <v>2086023.94740741</v>
      </c>
      <c r="L25">
        <v>139</v>
      </c>
    </row>
    <row r="26" spans="1:12" x14ac:dyDescent="0.25">
      <c r="A26">
        <v>31354.876049382721</v>
      </c>
      <c r="B26">
        <v>20</v>
      </c>
      <c r="C26">
        <v>25</v>
      </c>
      <c r="D26">
        <v>30400</v>
      </c>
      <c r="E26">
        <v>0.76</v>
      </c>
      <c r="F26">
        <v>10979.787003330101</v>
      </c>
      <c r="G26">
        <v>7641.1204938271603</v>
      </c>
      <c r="H26">
        <v>8515.5613424212806</v>
      </c>
      <c r="I26">
        <v>31354.876049382699</v>
      </c>
      <c r="J26">
        <v>3337855.2490123501</v>
      </c>
      <c r="K26">
        <v>2577855.2490123501</v>
      </c>
      <c r="L26">
        <v>242</v>
      </c>
    </row>
    <row r="27" spans="1:12" x14ac:dyDescent="0.25">
      <c r="A27">
        <v>24826.841111111109</v>
      </c>
      <c r="B27">
        <v>20</v>
      </c>
      <c r="C27">
        <v>26</v>
      </c>
      <c r="D27">
        <v>23400</v>
      </c>
      <c r="E27">
        <v>0.58500000000000008</v>
      </c>
      <c r="F27">
        <v>10295.972852168399</v>
      </c>
      <c r="G27">
        <v>8227.8645679012297</v>
      </c>
      <c r="H27">
        <v>6970.7855571270602</v>
      </c>
      <c r="I27">
        <v>24826.841111111102</v>
      </c>
      <c r="J27">
        <v>2409257.6474074102</v>
      </c>
      <c r="K27">
        <v>1824257.64740741</v>
      </c>
    </row>
    <row r="28" spans="1:12" x14ac:dyDescent="0.25">
      <c r="A28">
        <v>3989.2593827160499</v>
      </c>
      <c r="B28">
        <v>20</v>
      </c>
      <c r="C28">
        <v>27</v>
      </c>
      <c r="D28">
        <v>6400</v>
      </c>
      <c r="E28">
        <v>0.16</v>
      </c>
      <c r="F28">
        <v>3516.9183931327202</v>
      </c>
      <c r="G28">
        <v>3616.8389506172798</v>
      </c>
      <c r="H28">
        <v>350.43624286134701</v>
      </c>
      <c r="I28">
        <v>3989.2593827160499</v>
      </c>
      <c r="J28">
        <v>225082.77716049401</v>
      </c>
      <c r="K28">
        <v>65082.777160494014</v>
      </c>
    </row>
    <row r="29" spans="1:12" x14ac:dyDescent="0.25">
      <c r="A29">
        <v>61236.892098765442</v>
      </c>
      <c r="B29">
        <v>20</v>
      </c>
      <c r="C29">
        <v>28</v>
      </c>
      <c r="D29">
        <v>130200</v>
      </c>
      <c r="E29">
        <v>3.2549999999999999</v>
      </c>
      <c r="F29">
        <v>11061.769239346901</v>
      </c>
      <c r="G29">
        <v>5593.4922222222203</v>
      </c>
      <c r="H29">
        <v>12369.0977379253</v>
      </c>
      <c r="I29">
        <v>61236.892098765398</v>
      </c>
      <c r="J29">
        <v>14402423.549629601</v>
      </c>
      <c r="K29">
        <v>11147423.549629601</v>
      </c>
      <c r="L29">
        <v>1083</v>
      </c>
    </row>
    <row r="30" spans="1:12" x14ac:dyDescent="0.25">
      <c r="A30">
        <v>21581.366419753082</v>
      </c>
      <c r="B30">
        <v>20</v>
      </c>
      <c r="C30">
        <v>29</v>
      </c>
      <c r="D30">
        <v>20700</v>
      </c>
      <c r="E30">
        <v>0.51750000000000007</v>
      </c>
      <c r="F30">
        <v>9784.3124154589404</v>
      </c>
      <c r="G30">
        <v>8145.5296296296301</v>
      </c>
      <c r="H30">
        <v>6097.0645477706503</v>
      </c>
      <c r="I30">
        <v>21581.3664197531</v>
      </c>
      <c r="J30">
        <v>2025352.67</v>
      </c>
      <c r="K30">
        <v>1507852.67</v>
      </c>
      <c r="L30">
        <v>96</v>
      </c>
    </row>
    <row r="31" spans="1:12" x14ac:dyDescent="0.25">
      <c r="A31">
        <v>33375.148024691363</v>
      </c>
      <c r="B31">
        <v>20</v>
      </c>
      <c r="C31">
        <v>30</v>
      </c>
      <c r="D31">
        <v>31500</v>
      </c>
      <c r="E31">
        <v>0.78749999999999998</v>
      </c>
      <c r="F31">
        <v>11419.021130315499</v>
      </c>
      <c r="G31">
        <v>8171.3658024691304</v>
      </c>
      <c r="H31">
        <v>8981.4726576881694</v>
      </c>
      <c r="I31">
        <v>33375.1480246914</v>
      </c>
      <c r="J31">
        <v>3596991.6560493801</v>
      </c>
      <c r="K31">
        <v>2809491.6560493801</v>
      </c>
      <c r="L31">
        <v>206</v>
      </c>
    </row>
    <row r="32" spans="1:12" x14ac:dyDescent="0.25">
      <c r="A32">
        <v>27717.18481481482</v>
      </c>
      <c r="B32">
        <v>20</v>
      </c>
      <c r="C32">
        <v>31</v>
      </c>
      <c r="D32">
        <v>28100</v>
      </c>
      <c r="E32">
        <v>0.7024999999999999</v>
      </c>
      <c r="F32">
        <v>10206.452059224101</v>
      </c>
      <c r="G32">
        <v>7539.5523456790097</v>
      </c>
      <c r="H32">
        <v>7611.4264504817202</v>
      </c>
      <c r="I32">
        <v>27717.184814814798</v>
      </c>
      <c r="J32">
        <v>2868013.0286419801</v>
      </c>
      <c r="K32">
        <v>2165513.0286419801</v>
      </c>
      <c r="L32">
        <v>192</v>
      </c>
    </row>
    <row r="33" spans="1:12" x14ac:dyDescent="0.25">
      <c r="A33">
        <v>28660.40024691357</v>
      </c>
      <c r="B33">
        <v>20</v>
      </c>
      <c r="C33">
        <v>32</v>
      </c>
      <c r="D33">
        <v>27800</v>
      </c>
      <c r="E33">
        <v>0.69499999999999995</v>
      </c>
      <c r="F33">
        <v>10701.742911892699</v>
      </c>
      <c r="G33">
        <v>7844.73604938271</v>
      </c>
      <c r="H33">
        <v>7882.07037086942</v>
      </c>
      <c r="I33">
        <v>28660.400246913599</v>
      </c>
      <c r="J33">
        <v>2975084.5295061702</v>
      </c>
      <c r="K33">
        <v>2280084.5295061702</v>
      </c>
      <c r="L33">
        <v>96</v>
      </c>
    </row>
    <row r="34" spans="1:12" x14ac:dyDescent="0.25">
      <c r="A34">
        <v>29936.749135802471</v>
      </c>
      <c r="B34">
        <v>20</v>
      </c>
      <c r="C34">
        <v>33</v>
      </c>
      <c r="D34">
        <v>28000</v>
      </c>
      <c r="E34">
        <v>0.7</v>
      </c>
      <c r="F34">
        <v>11028.273157407401</v>
      </c>
      <c r="G34">
        <v>8317.5432098765395</v>
      </c>
      <c r="H34">
        <v>8180.4053518170003</v>
      </c>
      <c r="I34">
        <v>29936.7491358025</v>
      </c>
      <c r="J34">
        <v>3087916.4840740701</v>
      </c>
      <c r="K34">
        <v>2387916.4840740701</v>
      </c>
      <c r="L34">
        <v>183</v>
      </c>
    </row>
    <row r="35" spans="1:12" x14ac:dyDescent="0.25">
      <c r="A35">
        <v>23252.456296296288</v>
      </c>
      <c r="B35">
        <v>20</v>
      </c>
      <c r="C35">
        <v>34</v>
      </c>
      <c r="D35">
        <v>22900</v>
      </c>
      <c r="E35">
        <v>0.57250000000000001</v>
      </c>
      <c r="F35">
        <v>9872.7511779610795</v>
      </c>
      <c r="G35">
        <v>7928.33641975309</v>
      </c>
      <c r="H35">
        <v>6479.4569628905801</v>
      </c>
      <c r="I35">
        <v>23252.456296296299</v>
      </c>
      <c r="J35">
        <v>2260860.0197530901</v>
      </c>
      <c r="K35">
        <v>1688360.0197530901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A0004-F9BA-4C37-8C83-C3446DD0927A}">
  <dimension ref="A1:M35"/>
  <sheetViews>
    <sheetView topLeftCell="A9" workbookViewId="0">
      <selection activeCell="C2" sqref="C2:M35"/>
    </sheetView>
  </sheetViews>
  <sheetFormatPr defaultRowHeight="15" x14ac:dyDescent="0.25"/>
  <cols>
    <col min="4" max="12" width="9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27165.370987654322</v>
      </c>
      <c r="B2">
        <v>20</v>
      </c>
      <c r="C2">
        <v>1</v>
      </c>
      <c r="D2">
        <v>19300</v>
      </c>
      <c r="E2">
        <v>0.48249999999999998</v>
      </c>
      <c r="F2">
        <v>13016.162407727201</v>
      </c>
      <c r="G2">
        <v>11861.8860493827</v>
      </c>
      <c r="H2">
        <v>7146.5464069395102</v>
      </c>
      <c r="I2">
        <v>27165.3709876543</v>
      </c>
      <c r="J2">
        <v>2512119.3446913599</v>
      </c>
      <c r="K2">
        <v>1740119.3446913599</v>
      </c>
      <c r="L2">
        <v>122.3970849662783</v>
      </c>
      <c r="M2">
        <v>79</v>
      </c>
    </row>
    <row r="3" spans="1:13" x14ac:dyDescent="0.25">
      <c r="A3">
        <v>24788.566666666658</v>
      </c>
      <c r="B3">
        <v>20</v>
      </c>
      <c r="C3">
        <v>2</v>
      </c>
      <c r="D3">
        <v>17700</v>
      </c>
      <c r="E3">
        <v>0.44250000000000012</v>
      </c>
      <c r="F3">
        <v>12531.098082583499</v>
      </c>
      <c r="G3">
        <v>11457.9248148148</v>
      </c>
      <c r="H3">
        <v>6505.5985480245199</v>
      </c>
      <c r="I3">
        <v>24788.566666666698</v>
      </c>
      <c r="J3">
        <v>2218004.36061728</v>
      </c>
      <c r="K3">
        <v>1510004.36061728</v>
      </c>
      <c r="L3">
        <v>104.96548522673091</v>
      </c>
      <c r="M3">
        <v>56</v>
      </c>
    </row>
    <row r="4" spans="1:13" x14ac:dyDescent="0.25">
      <c r="A4">
        <v>15542.718641975311</v>
      </c>
      <c r="B4">
        <v>20</v>
      </c>
      <c r="C4">
        <v>3</v>
      </c>
      <c r="D4">
        <v>12700</v>
      </c>
      <c r="E4">
        <v>0.3175</v>
      </c>
      <c r="F4">
        <v>9729.8880664916906</v>
      </c>
      <c r="G4">
        <v>9510.4882716049397</v>
      </c>
      <c r="H4">
        <v>3761.0769776768998</v>
      </c>
      <c r="I4">
        <v>15542.7186419753</v>
      </c>
      <c r="J4">
        <v>1235695.7844444399</v>
      </c>
      <c r="K4">
        <v>727695.78444443992</v>
      </c>
      <c r="L4">
        <v>48.543704822481679</v>
      </c>
      <c r="M4">
        <v>38</v>
      </c>
    </row>
    <row r="5" spans="1:13" x14ac:dyDescent="0.25">
      <c r="A5">
        <v>26928.837407407409</v>
      </c>
      <c r="B5">
        <v>20</v>
      </c>
      <c r="C5">
        <v>4</v>
      </c>
      <c r="D5">
        <v>18900</v>
      </c>
      <c r="E5">
        <v>0.47249999999999998</v>
      </c>
      <c r="F5">
        <v>13052.9782578875</v>
      </c>
      <c r="G5">
        <v>11592.792962963</v>
      </c>
      <c r="H5">
        <v>7082.6182524092901</v>
      </c>
      <c r="I5">
        <v>26928.837407407402</v>
      </c>
      <c r="J5">
        <v>2467012.8907407401</v>
      </c>
      <c r="K5">
        <v>1711012.8907407401</v>
      </c>
      <c r="L5">
        <v>120.17124722400879</v>
      </c>
      <c r="M5">
        <v>89</v>
      </c>
    </row>
    <row r="6" spans="1:13" x14ac:dyDescent="0.25">
      <c r="A6">
        <v>35369.973086419763</v>
      </c>
      <c r="B6">
        <v>20</v>
      </c>
      <c r="C6">
        <v>5</v>
      </c>
      <c r="D6">
        <v>26000</v>
      </c>
      <c r="E6">
        <v>0.64999999999999991</v>
      </c>
      <c r="F6">
        <v>14403.3128209877</v>
      </c>
      <c r="G6">
        <v>11512.339012345699</v>
      </c>
      <c r="H6">
        <v>9229.4414081757004</v>
      </c>
      <c r="I6">
        <v>35369.973086419799</v>
      </c>
      <c r="J6">
        <v>3744861.3334567901</v>
      </c>
      <c r="K6">
        <v>2704861.3334567901</v>
      </c>
      <c r="L6">
        <v>199.61045675170851</v>
      </c>
      <c r="M6">
        <v>105</v>
      </c>
    </row>
    <row r="7" spans="1:13" x14ac:dyDescent="0.25">
      <c r="A7">
        <v>51300.000864197536</v>
      </c>
      <c r="B7">
        <v>20</v>
      </c>
      <c r="C7">
        <v>6</v>
      </c>
      <c r="D7">
        <v>45600</v>
      </c>
      <c r="E7">
        <v>1.1399999999999999</v>
      </c>
      <c r="F7">
        <v>15605.285958685299</v>
      </c>
      <c r="G7">
        <v>10430.7442592593</v>
      </c>
      <c r="H7">
        <v>12358.3723065343</v>
      </c>
      <c r="I7">
        <v>51300.0008641975</v>
      </c>
      <c r="J7">
        <v>7116010.39716049</v>
      </c>
      <c r="K7">
        <v>5292010.39716049</v>
      </c>
      <c r="L7">
        <v>439.61713240448961</v>
      </c>
      <c r="M7">
        <v>303</v>
      </c>
    </row>
    <row r="8" spans="1:13" x14ac:dyDescent="0.25">
      <c r="A8">
        <v>40828.253827160479</v>
      </c>
      <c r="B8">
        <v>20</v>
      </c>
      <c r="C8">
        <v>7</v>
      </c>
      <c r="D8">
        <v>30500</v>
      </c>
      <c r="E8">
        <v>0.76249999999999996</v>
      </c>
      <c r="F8">
        <v>16657.497558389001</v>
      </c>
      <c r="G8">
        <v>13746.7175308642</v>
      </c>
      <c r="H8">
        <v>10597.585960976399</v>
      </c>
      <c r="I8">
        <v>40828.253827160501</v>
      </c>
      <c r="J8">
        <v>5080536.7553086402</v>
      </c>
      <c r="K8">
        <v>3860536.7553086402</v>
      </c>
      <c r="L8">
        <v>300.89032839541778</v>
      </c>
      <c r="M8">
        <v>143</v>
      </c>
    </row>
    <row r="9" spans="1:13" x14ac:dyDescent="0.25">
      <c r="A9">
        <v>47613.316543209883</v>
      </c>
      <c r="B9">
        <v>20</v>
      </c>
      <c r="C9">
        <v>8</v>
      </c>
      <c r="D9">
        <v>45300</v>
      </c>
      <c r="E9">
        <v>1.1325000000000001</v>
      </c>
      <c r="F9">
        <v>14415.484626495499</v>
      </c>
      <c r="G9">
        <v>9352.0248148148094</v>
      </c>
      <c r="H9">
        <v>11408.927279092901</v>
      </c>
      <c r="I9">
        <v>47613.316543209898</v>
      </c>
      <c r="J9">
        <v>6530214.5358024696</v>
      </c>
      <c r="K9">
        <v>4718214.5358024696</v>
      </c>
      <c r="L9">
        <v>382.24520277993821</v>
      </c>
      <c r="M9">
        <v>279</v>
      </c>
    </row>
    <row r="10" spans="1:13" x14ac:dyDescent="0.25">
      <c r="A10">
        <v>48709.863703703682</v>
      </c>
      <c r="B10">
        <v>20</v>
      </c>
      <c r="C10">
        <v>9</v>
      </c>
      <c r="D10">
        <v>41800</v>
      </c>
      <c r="E10">
        <v>1.0449999999999999</v>
      </c>
      <c r="F10">
        <v>15548.389706125599</v>
      </c>
      <c r="G10">
        <v>10850.4584567901</v>
      </c>
      <c r="H10">
        <v>11925.519522340701</v>
      </c>
      <c r="I10">
        <v>48709.863703703697</v>
      </c>
      <c r="J10">
        <v>6499226.89716049</v>
      </c>
      <c r="K10">
        <v>4827226.89716049</v>
      </c>
      <c r="L10">
        <v>392.9633425752483</v>
      </c>
      <c r="M10">
        <v>253</v>
      </c>
    </row>
    <row r="11" spans="1:13" x14ac:dyDescent="0.25">
      <c r="A11">
        <v>8314.1701234567881</v>
      </c>
      <c r="B11">
        <v>20</v>
      </c>
      <c r="C11">
        <v>10</v>
      </c>
      <c r="D11">
        <v>10600</v>
      </c>
      <c r="E11">
        <v>0.26500000000000001</v>
      </c>
      <c r="F11">
        <v>6449.0603284416502</v>
      </c>
      <c r="G11">
        <v>6588.2447530864201</v>
      </c>
      <c r="H11">
        <v>1304.6044160608001</v>
      </c>
      <c r="I11">
        <v>8314.17012345679</v>
      </c>
      <c r="J11">
        <v>683600.39481481502</v>
      </c>
      <c r="K11">
        <v>259600.39481481499</v>
      </c>
      <c r="L11">
        <v>16.881986936111652</v>
      </c>
    </row>
    <row r="12" spans="1:13" x14ac:dyDescent="0.25">
      <c r="A12">
        <v>35135.095555555541</v>
      </c>
      <c r="B12">
        <v>20</v>
      </c>
      <c r="C12">
        <v>11</v>
      </c>
      <c r="D12">
        <v>25100</v>
      </c>
      <c r="E12">
        <v>0.62749999999999995</v>
      </c>
      <c r="F12">
        <v>14414.0349077763</v>
      </c>
      <c r="G12">
        <v>11604.3527160494</v>
      </c>
      <c r="H12">
        <v>9121.9945515632007</v>
      </c>
      <c r="I12">
        <v>35135.095555555497</v>
      </c>
      <c r="J12">
        <v>3617922.76185185</v>
      </c>
      <c r="K12">
        <v>2613922.76185185</v>
      </c>
      <c r="L12">
        <v>192.0472920893676</v>
      </c>
      <c r="M12">
        <v>128</v>
      </c>
    </row>
    <row r="13" spans="1:13" x14ac:dyDescent="0.25">
      <c r="A13">
        <v>37302.679629629638</v>
      </c>
      <c r="B13">
        <v>20</v>
      </c>
      <c r="C13">
        <v>12</v>
      </c>
      <c r="D13">
        <v>35800</v>
      </c>
      <c r="E13">
        <v>0.89500000000000002</v>
      </c>
      <c r="F13">
        <v>12673.133923374</v>
      </c>
      <c r="G13">
        <v>8638.6010493827198</v>
      </c>
      <c r="H13">
        <v>9310.9411714760299</v>
      </c>
      <c r="I13">
        <v>37302.679629629602</v>
      </c>
      <c r="J13">
        <v>4536981.9445679002</v>
      </c>
      <c r="K13">
        <v>3104981.9445679002</v>
      </c>
      <c r="L13">
        <v>233.59201530759461</v>
      </c>
      <c r="M13">
        <v>194</v>
      </c>
    </row>
    <row r="14" spans="1:13" x14ac:dyDescent="0.25">
      <c r="A14">
        <v>50255.717407407406</v>
      </c>
      <c r="B14">
        <v>20</v>
      </c>
      <c r="C14">
        <v>13</v>
      </c>
      <c r="D14">
        <v>47100</v>
      </c>
      <c r="E14">
        <v>1.1775</v>
      </c>
      <c r="F14">
        <v>14986.7757817619</v>
      </c>
      <c r="G14">
        <v>9641.6364197530802</v>
      </c>
      <c r="H14">
        <v>12017.122681933201</v>
      </c>
      <c r="I14">
        <v>50255.717407407399</v>
      </c>
      <c r="J14">
        <v>7058771.3932098802</v>
      </c>
      <c r="K14">
        <v>5174771.3932098802</v>
      </c>
      <c r="L14">
        <v>427.70290471931361</v>
      </c>
      <c r="M14">
        <v>288</v>
      </c>
    </row>
    <row r="15" spans="1:13" x14ac:dyDescent="0.25">
      <c r="A15">
        <v>54377.484938271598</v>
      </c>
      <c r="B15">
        <v>20</v>
      </c>
      <c r="C15">
        <v>14</v>
      </c>
      <c r="D15">
        <v>53500</v>
      </c>
      <c r="E15">
        <v>1.3374999999999999</v>
      </c>
      <c r="F15">
        <v>19199.945110649602</v>
      </c>
      <c r="G15">
        <v>14084.534938271599</v>
      </c>
      <c r="H15">
        <v>14400.028408783201</v>
      </c>
      <c r="I15">
        <v>54377.484938271598</v>
      </c>
      <c r="J15">
        <v>10271970.6341975</v>
      </c>
      <c r="K15">
        <v>8131970.6341974996</v>
      </c>
      <c r="L15">
        <v>758.33159047974971</v>
      </c>
      <c r="M15">
        <v>287</v>
      </c>
    </row>
    <row r="16" spans="1:13" x14ac:dyDescent="0.25">
      <c r="A16">
        <v>38330.63962962963</v>
      </c>
      <c r="B16">
        <v>20</v>
      </c>
      <c r="C16">
        <v>15</v>
      </c>
      <c r="D16">
        <v>40100</v>
      </c>
      <c r="E16">
        <v>1.0024999999999999</v>
      </c>
      <c r="F16">
        <v>16082.514278501299</v>
      </c>
      <c r="G16">
        <v>14363.850123456799</v>
      </c>
      <c r="H16">
        <v>9048.9099906510801</v>
      </c>
      <c r="I16">
        <v>38330.639629629601</v>
      </c>
      <c r="J16">
        <v>6449088.2256790102</v>
      </c>
      <c r="K16">
        <v>4845088.2256790102</v>
      </c>
      <c r="L16">
        <v>394.72759975991352</v>
      </c>
    </row>
    <row r="17" spans="1:13" x14ac:dyDescent="0.25">
      <c r="A17">
        <v>51859.721111111103</v>
      </c>
      <c r="B17">
        <v>20</v>
      </c>
      <c r="C17">
        <v>16</v>
      </c>
      <c r="D17">
        <v>48800</v>
      </c>
      <c r="E17">
        <v>1.22</v>
      </c>
      <c r="F17">
        <v>16470.592038048999</v>
      </c>
      <c r="G17">
        <v>12436.217962963001</v>
      </c>
      <c r="H17">
        <v>12181.8221921146</v>
      </c>
      <c r="I17">
        <v>51859.721111111103</v>
      </c>
      <c r="J17">
        <v>8037648.9145678999</v>
      </c>
      <c r="K17">
        <v>6085648.9145678999</v>
      </c>
      <c r="L17">
        <v>522.8610103441049</v>
      </c>
    </row>
    <row r="18" spans="1:13" x14ac:dyDescent="0.25">
      <c r="A18">
        <v>40730.777777777781</v>
      </c>
      <c r="B18">
        <v>20</v>
      </c>
      <c r="C18">
        <v>17</v>
      </c>
      <c r="D18">
        <v>37100</v>
      </c>
      <c r="E18">
        <v>0.9275000000000001</v>
      </c>
      <c r="F18">
        <v>13919.352937007099</v>
      </c>
      <c r="G18">
        <v>9854.3669135802502</v>
      </c>
      <c r="H18">
        <v>10196.410413362401</v>
      </c>
      <c r="I18">
        <v>40730.777777777803</v>
      </c>
      <c r="J18">
        <v>5164079.9396296302</v>
      </c>
      <c r="K18">
        <v>3680079.9396296302</v>
      </c>
      <c r="L18">
        <v>284.44473740826032</v>
      </c>
      <c r="M18">
        <v>224</v>
      </c>
    </row>
    <row r="19" spans="1:13" x14ac:dyDescent="0.25">
      <c r="A19">
        <v>16906.711728395068</v>
      </c>
      <c r="B19">
        <v>20</v>
      </c>
      <c r="C19">
        <v>18</v>
      </c>
      <c r="D19">
        <v>22200</v>
      </c>
      <c r="E19">
        <v>0.55500000000000005</v>
      </c>
      <c r="F19">
        <v>9363.9102207763299</v>
      </c>
      <c r="G19">
        <v>8512.3585802469097</v>
      </c>
      <c r="H19">
        <v>3777.5942501392501</v>
      </c>
      <c r="I19">
        <v>16906.711728395101</v>
      </c>
      <c r="J19">
        <v>2078788.0690123499</v>
      </c>
      <c r="K19">
        <v>1190788.0690123499</v>
      </c>
      <c r="L19">
        <v>81.412959991399873</v>
      </c>
    </row>
    <row r="20" spans="1:13" x14ac:dyDescent="0.25">
      <c r="A20">
        <v>44806.198888888888</v>
      </c>
      <c r="B20">
        <v>20</v>
      </c>
      <c r="C20">
        <v>19</v>
      </c>
      <c r="D20">
        <v>39000</v>
      </c>
      <c r="E20">
        <v>0.97499999999999998</v>
      </c>
      <c r="F20">
        <v>14618.932062678099</v>
      </c>
      <c r="G20">
        <v>10086.1833950617</v>
      </c>
      <c r="H20">
        <v>11056.197017026199</v>
      </c>
      <c r="I20">
        <v>44806.198888888903</v>
      </c>
      <c r="J20">
        <v>5701383.5044444399</v>
      </c>
      <c r="K20">
        <v>4141383.5044444399</v>
      </c>
      <c r="L20">
        <v>326.94922316610962</v>
      </c>
      <c r="M20">
        <v>367</v>
      </c>
    </row>
    <row r="21" spans="1:13" x14ac:dyDescent="0.25">
      <c r="A21">
        <v>40103.802962962967</v>
      </c>
      <c r="B21">
        <v>20</v>
      </c>
      <c r="C21">
        <v>20</v>
      </c>
      <c r="D21">
        <v>70100</v>
      </c>
      <c r="E21">
        <v>1.7524999999999999</v>
      </c>
      <c r="F21">
        <v>13652.3981344112</v>
      </c>
      <c r="G21">
        <v>8080.25740740741</v>
      </c>
      <c r="H21">
        <v>10899.5716442209</v>
      </c>
      <c r="I21">
        <v>40103.802962962996</v>
      </c>
      <c r="J21">
        <v>9570331.0922222193</v>
      </c>
      <c r="K21">
        <v>6766331.0922222193</v>
      </c>
      <c r="L21">
        <v>597.85472568316391</v>
      </c>
      <c r="M21">
        <v>282</v>
      </c>
    </row>
    <row r="22" spans="1:13" x14ac:dyDescent="0.25">
      <c r="A22">
        <v>63686.475555555582</v>
      </c>
      <c r="B22">
        <v>20</v>
      </c>
      <c r="C22">
        <v>21</v>
      </c>
      <c r="D22">
        <v>100500</v>
      </c>
      <c r="E22">
        <v>2.5125000000000002</v>
      </c>
      <c r="F22">
        <v>18142.687940667001</v>
      </c>
      <c r="G22">
        <v>10585.610370370399</v>
      </c>
      <c r="H22">
        <v>15946.4119996634</v>
      </c>
      <c r="I22">
        <v>63686.475555555597</v>
      </c>
      <c r="J22">
        <v>18233401.380370401</v>
      </c>
      <c r="K22">
        <v>14213401.380370401</v>
      </c>
      <c r="L22">
        <v>1635.3235204780051</v>
      </c>
      <c r="M22">
        <v>812</v>
      </c>
    </row>
    <row r="23" spans="1:13" x14ac:dyDescent="0.25">
      <c r="A23">
        <v>47771.314938271607</v>
      </c>
      <c r="B23">
        <v>20</v>
      </c>
      <c r="C23">
        <v>22</v>
      </c>
      <c r="D23">
        <v>41600</v>
      </c>
      <c r="E23">
        <v>1.04</v>
      </c>
      <c r="F23">
        <v>16271.377900641</v>
      </c>
      <c r="G23">
        <v>11862.627160493799</v>
      </c>
      <c r="H23">
        <v>11855.199463272</v>
      </c>
      <c r="I23">
        <v>47771.3149382716</v>
      </c>
      <c r="J23">
        <v>6768893.2066666698</v>
      </c>
      <c r="K23">
        <v>5104893.2066666698</v>
      </c>
      <c r="L23">
        <v>420.648520272859</v>
      </c>
    </row>
    <row r="24" spans="1:13" x14ac:dyDescent="0.25">
      <c r="A24">
        <v>65380.408641975322</v>
      </c>
      <c r="B24">
        <v>20</v>
      </c>
      <c r="C24">
        <v>23</v>
      </c>
      <c r="D24">
        <v>146300</v>
      </c>
      <c r="E24">
        <v>3.6575000000000002</v>
      </c>
      <c r="F24">
        <v>16357.655457836499</v>
      </c>
      <c r="G24">
        <v>8879.37456790123</v>
      </c>
      <c r="H24">
        <v>15836.261475819299</v>
      </c>
      <c r="I24">
        <v>65380.4086419753</v>
      </c>
      <c r="J24">
        <v>23931249.9348148</v>
      </c>
      <c r="K24">
        <v>18079249.9348148</v>
      </c>
      <c r="L24">
        <v>2330.6704331883489</v>
      </c>
      <c r="M24">
        <v>1410</v>
      </c>
    </row>
    <row r="25" spans="1:13" x14ac:dyDescent="0.25">
      <c r="A25">
        <v>38690.457654320977</v>
      </c>
      <c r="B25">
        <v>20</v>
      </c>
      <c r="C25">
        <v>24</v>
      </c>
      <c r="D25">
        <v>29900</v>
      </c>
      <c r="E25">
        <v>0.74749999999999994</v>
      </c>
      <c r="F25">
        <v>14571.168314959299</v>
      </c>
      <c r="G25">
        <v>11437.39</v>
      </c>
      <c r="H25">
        <v>9907.9676191660201</v>
      </c>
      <c r="I25">
        <v>38690.457654320999</v>
      </c>
      <c r="J25">
        <v>4356779.3261728399</v>
      </c>
      <c r="K25">
        <v>3160779.3261728399</v>
      </c>
      <c r="L25">
        <v>238.4219903339895</v>
      </c>
      <c r="M25">
        <v>139</v>
      </c>
    </row>
    <row r="26" spans="1:13" x14ac:dyDescent="0.25">
      <c r="A26">
        <v>7366.7020987654314</v>
      </c>
      <c r="B26">
        <v>20</v>
      </c>
      <c r="C26">
        <v>25</v>
      </c>
      <c r="D26">
        <v>8100</v>
      </c>
      <c r="E26">
        <v>0.20250000000000001</v>
      </c>
      <c r="F26">
        <v>6027.1089803383602</v>
      </c>
      <c r="G26">
        <v>6224.0267901234502</v>
      </c>
      <c r="H26">
        <v>1064.1289837961599</v>
      </c>
      <c r="I26">
        <v>7366.7020987654296</v>
      </c>
      <c r="J26">
        <v>488195.82740740699</v>
      </c>
      <c r="K26">
        <v>164195.82740740699</v>
      </c>
      <c r="L26">
        <v>10.62160510382553</v>
      </c>
    </row>
    <row r="27" spans="1:13" x14ac:dyDescent="0.25">
      <c r="A27">
        <v>43975.584320987669</v>
      </c>
      <c r="B27">
        <v>20</v>
      </c>
      <c r="C27">
        <v>26</v>
      </c>
      <c r="D27">
        <v>34200</v>
      </c>
      <c r="E27">
        <v>0.85500000000000009</v>
      </c>
      <c r="F27">
        <v>15364.087621471401</v>
      </c>
      <c r="G27">
        <v>11260.7001234568</v>
      </c>
      <c r="H27">
        <v>11049.9479760022</v>
      </c>
      <c r="I27">
        <v>43975.584320987698</v>
      </c>
      <c r="J27">
        <v>5254517.9665432097</v>
      </c>
      <c r="K27">
        <v>3886517.9665432102</v>
      </c>
      <c r="L27">
        <v>303.27730518220318</v>
      </c>
      <c r="M27">
        <v>242</v>
      </c>
    </row>
    <row r="28" spans="1:13" x14ac:dyDescent="0.25">
      <c r="A28">
        <v>31850.159382716061</v>
      </c>
      <c r="B28">
        <v>20</v>
      </c>
      <c r="C28">
        <v>27</v>
      </c>
      <c r="D28">
        <v>23400</v>
      </c>
      <c r="E28">
        <v>0.58500000000000008</v>
      </c>
      <c r="F28">
        <v>13800.5614413844</v>
      </c>
      <c r="G28">
        <v>11484.635</v>
      </c>
      <c r="H28">
        <v>8330.1775933817298</v>
      </c>
      <c r="I28">
        <v>31850.159382716101</v>
      </c>
      <c r="J28">
        <v>3229331.3772839499</v>
      </c>
      <c r="K28">
        <v>2293331.3772839499</v>
      </c>
      <c r="L28">
        <v>165.857378453537</v>
      </c>
      <c r="M28">
        <v>96</v>
      </c>
    </row>
    <row r="29" spans="1:13" x14ac:dyDescent="0.25">
      <c r="A29">
        <v>36524.417160493816</v>
      </c>
      <c r="B29">
        <v>20</v>
      </c>
      <c r="C29">
        <v>28</v>
      </c>
      <c r="D29">
        <v>26100</v>
      </c>
      <c r="E29">
        <v>0.65250000000000008</v>
      </c>
      <c r="F29">
        <v>14656.6277115557</v>
      </c>
      <c r="G29">
        <v>12045.0874074074</v>
      </c>
      <c r="H29">
        <v>9435.8789738654905</v>
      </c>
      <c r="I29">
        <v>36524.417160493802</v>
      </c>
      <c r="J29">
        <v>3825379.8327160501</v>
      </c>
      <c r="K29">
        <v>2781379.8327160501</v>
      </c>
      <c r="L29">
        <v>206.0202717563136</v>
      </c>
    </row>
    <row r="30" spans="1:13" x14ac:dyDescent="0.25">
      <c r="A30">
        <v>65176.644567901239</v>
      </c>
      <c r="B30">
        <v>20</v>
      </c>
      <c r="C30">
        <v>29</v>
      </c>
      <c r="D30">
        <v>157200</v>
      </c>
      <c r="E30">
        <v>3.93</v>
      </c>
      <c r="F30">
        <v>15394.9289255647</v>
      </c>
      <c r="G30">
        <v>8604.2003703703704</v>
      </c>
      <c r="H30">
        <v>14887.7338984664</v>
      </c>
      <c r="I30">
        <v>65176.644567901203</v>
      </c>
      <c r="J30">
        <v>24200828.270987701</v>
      </c>
      <c r="K30">
        <v>17912828.270987701</v>
      </c>
      <c r="L30">
        <v>2298.5291509175499</v>
      </c>
      <c r="M30">
        <v>1083</v>
      </c>
    </row>
    <row r="31" spans="1:13" x14ac:dyDescent="0.25">
      <c r="A31">
        <v>40986.767901234583</v>
      </c>
      <c r="B31">
        <v>20</v>
      </c>
      <c r="C31">
        <v>30</v>
      </c>
      <c r="D31">
        <v>32600</v>
      </c>
      <c r="E31">
        <v>0.81499999999999995</v>
      </c>
      <c r="F31">
        <v>14723.088817314199</v>
      </c>
      <c r="G31">
        <v>10905.425802469101</v>
      </c>
      <c r="H31">
        <v>10389.7286600566</v>
      </c>
      <c r="I31">
        <v>40986.767901234598</v>
      </c>
      <c r="J31">
        <v>4799726.9544444401</v>
      </c>
      <c r="K31">
        <v>3495726.9544444401</v>
      </c>
      <c r="L31">
        <v>267.8851811598941</v>
      </c>
      <c r="M31">
        <v>96</v>
      </c>
    </row>
    <row r="32" spans="1:13" x14ac:dyDescent="0.25">
      <c r="A32">
        <v>39938.059753086418</v>
      </c>
      <c r="B32">
        <v>20</v>
      </c>
      <c r="C32">
        <v>31</v>
      </c>
      <c r="D32">
        <v>33700</v>
      </c>
      <c r="E32">
        <v>0.84249999999999992</v>
      </c>
      <c r="F32">
        <v>14048.699849800299</v>
      </c>
      <c r="G32">
        <v>10189.862839506201</v>
      </c>
      <c r="H32">
        <v>10153.971404664901</v>
      </c>
      <c r="I32">
        <v>39938.059753086403</v>
      </c>
      <c r="J32">
        <v>4734411.84938272</v>
      </c>
      <c r="K32">
        <v>3386411.84938272</v>
      </c>
      <c r="L32">
        <v>258.18100953633058</v>
      </c>
      <c r="M32">
        <v>192</v>
      </c>
    </row>
    <row r="33" spans="1:13" x14ac:dyDescent="0.25">
      <c r="A33">
        <v>47002.92000000002</v>
      </c>
      <c r="B33">
        <v>20</v>
      </c>
      <c r="C33">
        <v>32</v>
      </c>
      <c r="D33">
        <v>36700</v>
      </c>
      <c r="E33">
        <v>0.91749999999999987</v>
      </c>
      <c r="F33">
        <v>15819.2897070004</v>
      </c>
      <c r="G33">
        <v>11603.387654321001</v>
      </c>
      <c r="H33">
        <v>11628.463174663601</v>
      </c>
      <c r="I33">
        <v>47002.92</v>
      </c>
      <c r="J33">
        <v>5805679.3224691404</v>
      </c>
      <c r="K33">
        <v>4337679.3224691404</v>
      </c>
      <c r="L33">
        <v>345.4986754981781</v>
      </c>
      <c r="M33">
        <v>206</v>
      </c>
    </row>
    <row r="34" spans="1:13" x14ac:dyDescent="0.25">
      <c r="A34">
        <v>41651.470740740733</v>
      </c>
      <c r="B34">
        <v>20</v>
      </c>
      <c r="C34">
        <v>33</v>
      </c>
      <c r="D34">
        <v>32400</v>
      </c>
      <c r="E34">
        <v>0.80999999999999994</v>
      </c>
      <c r="F34">
        <v>14940.8880532693</v>
      </c>
      <c r="G34">
        <v>11314.3145679012</v>
      </c>
      <c r="H34">
        <v>10564.911390520299</v>
      </c>
      <c r="I34">
        <v>41651.470740740697</v>
      </c>
      <c r="J34">
        <v>4840847.72925926</v>
      </c>
      <c r="K34">
        <v>3544847.72925926</v>
      </c>
      <c r="L34">
        <v>272.27365378924839</v>
      </c>
      <c r="M34">
        <v>183</v>
      </c>
    </row>
    <row r="35" spans="1:13" x14ac:dyDescent="0.25">
      <c r="A35">
        <v>33900.818024691369</v>
      </c>
      <c r="B35">
        <v>20</v>
      </c>
      <c r="C35">
        <v>34</v>
      </c>
      <c r="D35">
        <v>24500</v>
      </c>
      <c r="E35">
        <v>0.61249999999999993</v>
      </c>
      <c r="F35">
        <v>14261.2146797682</v>
      </c>
      <c r="G35">
        <v>11800.8690123457</v>
      </c>
      <c r="H35">
        <v>8829.1492973290606</v>
      </c>
      <c r="I35">
        <v>33900.818024691398</v>
      </c>
      <c r="J35">
        <v>3493997.5965432101</v>
      </c>
      <c r="K35">
        <v>2513997.5965432101</v>
      </c>
      <c r="L35">
        <v>183.80510527521849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7749-BDDA-4063-B501-F2D8FCFFC2FF}">
  <dimension ref="A1:M35"/>
  <sheetViews>
    <sheetView topLeftCell="A19" workbookViewId="0">
      <selection activeCell="C2" sqref="C2:M35"/>
    </sheetView>
  </sheetViews>
  <sheetFormatPr defaultRowHeight="15" x14ac:dyDescent="0.25"/>
  <cols>
    <col min="4" max="11" width="9.140625" customWidth="1"/>
    <col min="12" max="12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 x14ac:dyDescent="0.25">
      <c r="A2">
        <v>33360.171604938252</v>
      </c>
      <c r="B2">
        <v>30</v>
      </c>
      <c r="C2">
        <v>1</v>
      </c>
      <c r="D2">
        <v>18400</v>
      </c>
      <c r="E2">
        <v>0.46</v>
      </c>
      <c r="F2">
        <v>16871.9934863124</v>
      </c>
      <c r="G2">
        <v>15312.7432098765</v>
      </c>
      <c r="H2">
        <v>8108.4878987866996</v>
      </c>
      <c r="I2">
        <v>33360.171604938303</v>
      </c>
      <c r="J2">
        <v>3104446.8014814798</v>
      </c>
      <c r="K2">
        <v>2000446.80148148</v>
      </c>
      <c r="L2">
        <v>142.57504782388639</v>
      </c>
      <c r="M2">
        <v>79</v>
      </c>
    </row>
    <row r="3" spans="1:13" x14ac:dyDescent="0.25">
      <c r="A3">
        <v>30485.91493827161</v>
      </c>
      <c r="B3">
        <v>30</v>
      </c>
      <c r="C3">
        <v>2</v>
      </c>
      <c r="D3">
        <v>17000</v>
      </c>
      <c r="E3">
        <v>0.42499999999999988</v>
      </c>
      <c r="F3">
        <v>16020.702456790101</v>
      </c>
      <c r="G3">
        <v>14770.2806790123</v>
      </c>
      <c r="H3">
        <v>7402.3883887082502</v>
      </c>
      <c r="I3">
        <v>30485.914938271599</v>
      </c>
      <c r="J3">
        <v>2723519.4176543201</v>
      </c>
      <c r="K3">
        <v>1703519.4176543199</v>
      </c>
      <c r="L3">
        <v>119.5991872583182</v>
      </c>
      <c r="M3">
        <v>56</v>
      </c>
    </row>
    <row r="4" spans="1:13" x14ac:dyDescent="0.25">
      <c r="A4">
        <v>19842.675555555561</v>
      </c>
      <c r="B4">
        <v>30</v>
      </c>
      <c r="C4">
        <v>3</v>
      </c>
      <c r="D4">
        <v>11600</v>
      </c>
      <c r="E4">
        <v>0.28999999999999998</v>
      </c>
      <c r="F4">
        <v>13030.911525117101</v>
      </c>
      <c r="G4">
        <v>12852.5367901235</v>
      </c>
      <c r="H4">
        <v>4286.2282157961799</v>
      </c>
      <c r="I4">
        <v>19842.675555555601</v>
      </c>
      <c r="J4">
        <v>1511585.73691358</v>
      </c>
      <c r="K4">
        <v>815585.73691357998</v>
      </c>
      <c r="L4">
        <v>54.663716374071349</v>
      </c>
      <c r="M4">
        <v>38</v>
      </c>
    </row>
    <row r="5" spans="1:13" x14ac:dyDescent="0.25">
      <c r="A5">
        <v>32939.259506172843</v>
      </c>
      <c r="B5">
        <v>30</v>
      </c>
      <c r="C5">
        <v>4</v>
      </c>
      <c r="D5">
        <v>18000</v>
      </c>
      <c r="E5">
        <v>0.45</v>
      </c>
      <c r="F5">
        <v>16823.730766117998</v>
      </c>
      <c r="G5">
        <v>15082.9270987654</v>
      </c>
      <c r="H5">
        <v>7986.99212871289</v>
      </c>
      <c r="I5">
        <v>32939.259506172799</v>
      </c>
      <c r="J5">
        <v>3028271.5379012302</v>
      </c>
      <c r="K5">
        <v>1948271.5379012299</v>
      </c>
      <c r="L5">
        <v>138.4920122971136</v>
      </c>
      <c r="M5">
        <v>89</v>
      </c>
    </row>
    <row r="6" spans="1:13" x14ac:dyDescent="0.25">
      <c r="A6">
        <v>43054.909876543214</v>
      </c>
      <c r="B6">
        <v>30</v>
      </c>
      <c r="C6">
        <v>5</v>
      </c>
      <c r="D6">
        <v>25300</v>
      </c>
      <c r="E6">
        <v>0.63249999999999995</v>
      </c>
      <c r="F6">
        <v>18576.048485336501</v>
      </c>
      <c r="G6">
        <v>15597.332962963001</v>
      </c>
      <c r="H6">
        <v>10459.9553733295</v>
      </c>
      <c r="I6">
        <v>43054.909876543199</v>
      </c>
      <c r="J6">
        <v>4699740.2667901199</v>
      </c>
      <c r="K6">
        <v>3181740.2667901199</v>
      </c>
      <c r="L6">
        <v>240.24219508549621</v>
      </c>
      <c r="M6">
        <v>105</v>
      </c>
    </row>
    <row r="7" spans="1:13" x14ac:dyDescent="0.25">
      <c r="A7">
        <v>48056.806172839482</v>
      </c>
      <c r="B7">
        <v>30</v>
      </c>
      <c r="C7">
        <v>6</v>
      </c>
      <c r="D7">
        <v>29600</v>
      </c>
      <c r="E7">
        <v>0.74</v>
      </c>
      <c r="F7">
        <v>21245.249947447399</v>
      </c>
      <c r="G7">
        <v>18134.781419753101</v>
      </c>
      <c r="H7">
        <v>11846.722925416299</v>
      </c>
      <c r="I7">
        <v>48056.806172839497</v>
      </c>
      <c r="J7">
        <v>6288593.9844444403</v>
      </c>
      <c r="K7">
        <v>4512593.9844444403</v>
      </c>
      <c r="L7">
        <v>362.26043792226091</v>
      </c>
      <c r="M7">
        <v>143</v>
      </c>
    </row>
    <row r="8" spans="1:13" x14ac:dyDescent="0.25">
      <c r="A8">
        <v>12259.09827160494</v>
      </c>
      <c r="B8">
        <v>30</v>
      </c>
      <c r="C8">
        <v>7</v>
      </c>
      <c r="D8">
        <v>10600</v>
      </c>
      <c r="E8">
        <v>0.26500000000000001</v>
      </c>
      <c r="F8">
        <v>9580.9700593990201</v>
      </c>
      <c r="G8">
        <v>9949.0925925925894</v>
      </c>
      <c r="H8">
        <v>1867.2099269273299</v>
      </c>
      <c r="I8">
        <v>12259.0982716049</v>
      </c>
      <c r="J8">
        <v>1015582.8262963</v>
      </c>
      <c r="K8">
        <v>379582.8262963001</v>
      </c>
      <c r="L8">
        <v>24.847797158031259</v>
      </c>
    </row>
    <row r="9" spans="1:13" x14ac:dyDescent="0.25">
      <c r="A9">
        <v>57706.764938271619</v>
      </c>
      <c r="B9">
        <v>30</v>
      </c>
      <c r="C9">
        <v>8</v>
      </c>
      <c r="D9">
        <v>44400</v>
      </c>
      <c r="E9">
        <v>1.1100000000000001</v>
      </c>
      <c r="F9">
        <v>20036.388000500501</v>
      </c>
      <c r="G9">
        <v>15129.151296296301</v>
      </c>
      <c r="H9">
        <v>13690.98031318</v>
      </c>
      <c r="I9">
        <v>57706.764938271597</v>
      </c>
      <c r="J9">
        <v>8896156.2722222209</v>
      </c>
      <c r="K9">
        <v>6232156.2722222209</v>
      </c>
      <c r="L9">
        <v>538.72179895745899</v>
      </c>
      <c r="M9">
        <v>303</v>
      </c>
    </row>
    <row r="10" spans="1:13" x14ac:dyDescent="0.25">
      <c r="A10">
        <v>54997.367901234567</v>
      </c>
      <c r="B10">
        <v>30</v>
      </c>
      <c r="C10">
        <v>9</v>
      </c>
      <c r="D10">
        <v>44100</v>
      </c>
      <c r="E10">
        <v>1.1025</v>
      </c>
      <c r="F10">
        <v>18816.5803896867</v>
      </c>
      <c r="G10">
        <v>14099.7050617284</v>
      </c>
      <c r="H10">
        <v>12762.5399107052</v>
      </c>
      <c r="I10">
        <v>54997.367901234597</v>
      </c>
      <c r="J10">
        <v>8298111.9518518504</v>
      </c>
      <c r="K10">
        <v>5652111.9518518504</v>
      </c>
      <c r="L10">
        <v>476.82811082951912</v>
      </c>
      <c r="M10">
        <v>279</v>
      </c>
    </row>
    <row r="11" spans="1:13" x14ac:dyDescent="0.25">
      <c r="A11">
        <v>56571.80024691359</v>
      </c>
      <c r="B11">
        <v>30</v>
      </c>
      <c r="C11">
        <v>10</v>
      </c>
      <c r="D11">
        <v>40500</v>
      </c>
      <c r="E11">
        <v>1.0125</v>
      </c>
      <c r="F11">
        <v>20334.773007773201</v>
      </c>
      <c r="G11">
        <v>16165.7813580247</v>
      </c>
      <c r="H11">
        <v>13442.124897268501</v>
      </c>
      <c r="I11">
        <v>56571.800246913597</v>
      </c>
      <c r="J11">
        <v>8235583.0681481501</v>
      </c>
      <c r="K11">
        <v>5805583.0681481501</v>
      </c>
      <c r="L11">
        <v>492.96956388708549</v>
      </c>
      <c r="M11">
        <v>253</v>
      </c>
    </row>
    <row r="12" spans="1:13" x14ac:dyDescent="0.25">
      <c r="A12">
        <v>42297.117160493843</v>
      </c>
      <c r="B12">
        <v>30</v>
      </c>
      <c r="C12">
        <v>11</v>
      </c>
      <c r="D12">
        <v>24800</v>
      </c>
      <c r="E12">
        <v>0.62</v>
      </c>
      <c r="F12">
        <v>18326.210429609699</v>
      </c>
      <c r="G12">
        <v>15530.092098765401</v>
      </c>
      <c r="H12">
        <v>10272.6303261095</v>
      </c>
      <c r="I12">
        <v>42297.117160493799</v>
      </c>
      <c r="J12">
        <v>4544900.1865432104</v>
      </c>
      <c r="K12">
        <v>3056900.1865432099</v>
      </c>
      <c r="L12">
        <v>229.44783187791899</v>
      </c>
      <c r="M12">
        <v>128</v>
      </c>
    </row>
    <row r="13" spans="1:13" x14ac:dyDescent="0.25">
      <c r="A13">
        <v>45117.986790123468</v>
      </c>
      <c r="B13">
        <v>30</v>
      </c>
      <c r="C13">
        <v>12</v>
      </c>
      <c r="D13">
        <v>34400</v>
      </c>
      <c r="E13">
        <v>0.86</v>
      </c>
      <c r="F13">
        <v>16774.804385228301</v>
      </c>
      <c r="G13">
        <v>12343.971728395099</v>
      </c>
      <c r="H13">
        <v>10698.981223287799</v>
      </c>
      <c r="I13">
        <v>45117.986790123497</v>
      </c>
      <c r="J13">
        <v>5770532.70851852</v>
      </c>
      <c r="K13">
        <v>3706532.70851852</v>
      </c>
      <c r="L13">
        <v>286.84085583479089</v>
      </c>
      <c r="M13">
        <v>194</v>
      </c>
    </row>
    <row r="14" spans="1:13" x14ac:dyDescent="0.25">
      <c r="A14">
        <v>56961.385802469144</v>
      </c>
      <c r="B14">
        <v>30</v>
      </c>
      <c r="C14">
        <v>13</v>
      </c>
      <c r="D14">
        <v>44600</v>
      </c>
      <c r="E14">
        <v>1.115</v>
      </c>
      <c r="F14">
        <v>19501.1521112218</v>
      </c>
      <c r="G14">
        <v>14360.7368518518</v>
      </c>
      <c r="H14">
        <v>13271.7621524318</v>
      </c>
      <c r="I14">
        <v>56961.3858024691</v>
      </c>
      <c r="J14">
        <v>8697513.8416049406</v>
      </c>
      <c r="K14">
        <v>6021513.8416049406</v>
      </c>
      <c r="L14">
        <v>515.96622201341074</v>
      </c>
      <c r="M14">
        <v>288</v>
      </c>
    </row>
    <row r="15" spans="1:13" x14ac:dyDescent="0.25">
      <c r="A15">
        <v>61257.69444444446</v>
      </c>
      <c r="B15">
        <v>30</v>
      </c>
      <c r="C15">
        <v>14</v>
      </c>
      <c r="D15">
        <v>52100</v>
      </c>
      <c r="E15">
        <v>1.3025</v>
      </c>
      <c r="F15">
        <v>24331.953687116398</v>
      </c>
      <c r="G15">
        <v>19890.168395061701</v>
      </c>
      <c r="H15">
        <v>15885.0739595093</v>
      </c>
      <c r="I15">
        <v>61257.694444444503</v>
      </c>
      <c r="J15">
        <v>12676947.8709877</v>
      </c>
      <c r="K15">
        <v>9550947.8709877003</v>
      </c>
      <c r="L15">
        <v>939.24162829536499</v>
      </c>
      <c r="M15">
        <v>287</v>
      </c>
    </row>
    <row r="16" spans="1:13" x14ac:dyDescent="0.25">
      <c r="A16">
        <v>49303.5913580247</v>
      </c>
      <c r="B16">
        <v>30</v>
      </c>
      <c r="C16">
        <v>15</v>
      </c>
      <c r="D16">
        <v>40000</v>
      </c>
      <c r="E16">
        <v>1</v>
      </c>
      <c r="F16">
        <v>22168.253468827199</v>
      </c>
      <c r="G16">
        <v>19684.283209876499</v>
      </c>
      <c r="H16">
        <v>11430.385783391899</v>
      </c>
      <c r="I16">
        <v>49303.5913580247</v>
      </c>
      <c r="J16">
        <v>8867301.3875308596</v>
      </c>
      <c r="K16">
        <v>6467301.3875308596</v>
      </c>
      <c r="L16">
        <v>564.50018318594164</v>
      </c>
    </row>
    <row r="17" spans="1:13" x14ac:dyDescent="0.25">
      <c r="A17">
        <v>58660.939382716053</v>
      </c>
      <c r="B17">
        <v>30</v>
      </c>
      <c r="C17">
        <v>16</v>
      </c>
      <c r="D17">
        <v>46900</v>
      </c>
      <c r="E17">
        <v>1.1725000000000001</v>
      </c>
      <c r="F17">
        <v>21411.2861702072</v>
      </c>
      <c r="G17">
        <v>18086.4595061728</v>
      </c>
      <c r="H17">
        <v>13462.502850838</v>
      </c>
      <c r="I17">
        <v>58660.939382716097</v>
      </c>
      <c r="J17">
        <v>10041893.2138272</v>
      </c>
      <c r="K17">
        <v>7227893.2138272002</v>
      </c>
      <c r="L17">
        <v>650.59710351942772</v>
      </c>
    </row>
    <row r="18" spans="1:13" x14ac:dyDescent="0.25">
      <c r="A18">
        <v>48021.095802469114</v>
      </c>
      <c r="B18">
        <v>30</v>
      </c>
      <c r="C18">
        <v>17</v>
      </c>
      <c r="D18">
        <v>36000</v>
      </c>
      <c r="E18">
        <v>0.9</v>
      </c>
      <c r="F18">
        <v>18059.961248971202</v>
      </c>
      <c r="G18">
        <v>14258.4000617284</v>
      </c>
      <c r="H18">
        <v>11505.542494314401</v>
      </c>
      <c r="I18">
        <v>48021.095802469099</v>
      </c>
      <c r="J18">
        <v>6501586.0496296296</v>
      </c>
      <c r="K18">
        <v>4341586.0496296296</v>
      </c>
      <c r="L18">
        <v>345.87065517468318</v>
      </c>
      <c r="M18">
        <v>224</v>
      </c>
    </row>
    <row r="19" spans="1:13" x14ac:dyDescent="0.25">
      <c r="A19">
        <v>23063.291234567911</v>
      </c>
      <c r="B19">
        <v>30</v>
      </c>
      <c r="C19">
        <v>18</v>
      </c>
      <c r="D19">
        <v>21300</v>
      </c>
      <c r="E19">
        <v>0.53249999999999997</v>
      </c>
      <c r="F19">
        <v>13171.277064858299</v>
      </c>
      <c r="G19">
        <v>12187.4792592593</v>
      </c>
      <c r="H19">
        <v>4909.0438985239098</v>
      </c>
      <c r="I19">
        <v>23063.2912345679</v>
      </c>
      <c r="J19">
        <v>2805482.0148148099</v>
      </c>
      <c r="K19">
        <v>1527482.0148148099</v>
      </c>
      <c r="L19">
        <v>106.27612383014331</v>
      </c>
    </row>
    <row r="20" spans="1:13" x14ac:dyDescent="0.25">
      <c r="A20">
        <v>51854.238518518519</v>
      </c>
      <c r="B20">
        <v>30</v>
      </c>
      <c r="C20">
        <v>19</v>
      </c>
      <c r="D20">
        <v>37900</v>
      </c>
      <c r="E20">
        <v>0.9474999999999999</v>
      </c>
      <c r="F20">
        <v>18907.169282712799</v>
      </c>
      <c r="G20">
        <v>14606.070493827199</v>
      </c>
      <c r="H20">
        <v>12402.0351999745</v>
      </c>
      <c r="I20">
        <v>51854.238518518498</v>
      </c>
      <c r="J20">
        <v>7165817.15814815</v>
      </c>
      <c r="K20">
        <v>4891817.15814815</v>
      </c>
      <c r="L20">
        <v>399.35408210217457</v>
      </c>
      <c r="M20">
        <v>367</v>
      </c>
    </row>
    <row r="21" spans="1:13" x14ac:dyDescent="0.25">
      <c r="A21">
        <v>50882.247901234572</v>
      </c>
      <c r="B21">
        <v>30</v>
      </c>
      <c r="C21">
        <v>20</v>
      </c>
      <c r="D21">
        <v>67900</v>
      </c>
      <c r="E21">
        <v>1.6975</v>
      </c>
      <c r="F21">
        <v>18602.146342479002</v>
      </c>
      <c r="G21">
        <v>12877.010617283901</v>
      </c>
      <c r="H21">
        <v>13160.9874310423</v>
      </c>
      <c r="I21">
        <v>50882.247901234601</v>
      </c>
      <c r="J21">
        <v>12630857.3665432</v>
      </c>
      <c r="K21">
        <v>8556857.3665431999</v>
      </c>
      <c r="L21">
        <v>810.98756884446129</v>
      </c>
      <c r="M21">
        <v>282</v>
      </c>
    </row>
    <row r="22" spans="1:13" x14ac:dyDescent="0.25">
      <c r="A22">
        <v>65229.999629629652</v>
      </c>
      <c r="B22">
        <v>30</v>
      </c>
      <c r="C22">
        <v>21</v>
      </c>
      <c r="D22">
        <v>97600</v>
      </c>
      <c r="E22">
        <v>2.44</v>
      </c>
      <c r="F22">
        <v>23357.086741550302</v>
      </c>
      <c r="G22">
        <v>16184.8259876543</v>
      </c>
      <c r="H22">
        <v>17310.3174940973</v>
      </c>
      <c r="I22">
        <v>65229.999629629601</v>
      </c>
      <c r="J22">
        <v>22796516.659753099</v>
      </c>
      <c r="K22">
        <v>16940516.659753099</v>
      </c>
      <c r="L22">
        <v>2114.7143782374228</v>
      </c>
      <c r="M22">
        <v>812</v>
      </c>
    </row>
    <row r="23" spans="1:13" x14ac:dyDescent="0.25">
      <c r="A23">
        <v>54597.859135802493</v>
      </c>
      <c r="B23">
        <v>30</v>
      </c>
      <c r="C23">
        <v>22</v>
      </c>
      <c r="D23">
        <v>40600</v>
      </c>
      <c r="E23">
        <v>1.0149999999999999</v>
      </c>
      <c r="F23">
        <v>20872.286323055399</v>
      </c>
      <c r="G23">
        <v>16307.548580246899</v>
      </c>
      <c r="H23">
        <v>13204.838121631599</v>
      </c>
      <c r="I23">
        <v>54597.859135802501</v>
      </c>
      <c r="J23">
        <v>8474148.2471604906</v>
      </c>
      <c r="K23">
        <v>6038148.2471604906</v>
      </c>
      <c r="L23">
        <v>517.75165744604146</v>
      </c>
    </row>
    <row r="24" spans="1:13" x14ac:dyDescent="0.25">
      <c r="A24">
        <v>65406.000000000022</v>
      </c>
      <c r="B24">
        <v>30</v>
      </c>
      <c r="C24">
        <v>23</v>
      </c>
      <c r="D24">
        <v>141000</v>
      </c>
      <c r="E24">
        <v>3.5249999999999999</v>
      </c>
      <c r="F24">
        <v>21421.337977847801</v>
      </c>
      <c r="G24">
        <v>13414.049074074101</v>
      </c>
      <c r="H24">
        <v>17235.909837028001</v>
      </c>
      <c r="I24">
        <v>65406</v>
      </c>
      <c r="J24">
        <v>30204086.548765399</v>
      </c>
      <c r="K24">
        <v>21744086.548765399</v>
      </c>
      <c r="L24">
        <v>3088.80294770298</v>
      </c>
      <c r="M24">
        <v>1410</v>
      </c>
    </row>
    <row r="25" spans="1:13" x14ac:dyDescent="0.25">
      <c r="A25">
        <v>45737.203209876563</v>
      </c>
      <c r="B25">
        <v>30</v>
      </c>
      <c r="C25">
        <v>24</v>
      </c>
      <c r="D25">
        <v>29000</v>
      </c>
      <c r="E25">
        <v>0.72499999999999998</v>
      </c>
      <c r="F25">
        <v>18559.807427841599</v>
      </c>
      <c r="G25">
        <v>14978.6879012346</v>
      </c>
      <c r="H25">
        <v>11046.3944972347</v>
      </c>
      <c r="I25">
        <v>45737.203209876599</v>
      </c>
      <c r="J25">
        <v>5382344.15407407</v>
      </c>
      <c r="K25">
        <v>3642344.15407407</v>
      </c>
      <c r="L25">
        <v>281.03527558428033</v>
      </c>
      <c r="M25">
        <v>139</v>
      </c>
    </row>
    <row r="26" spans="1:13" x14ac:dyDescent="0.25">
      <c r="A26">
        <v>50909.981481481467</v>
      </c>
      <c r="B26">
        <v>30</v>
      </c>
      <c r="C26">
        <v>25</v>
      </c>
      <c r="D26">
        <v>33000</v>
      </c>
      <c r="E26">
        <v>0.82500000000000007</v>
      </c>
      <c r="F26">
        <v>19545.421937897499</v>
      </c>
      <c r="G26">
        <v>15974.412098765401</v>
      </c>
      <c r="H26">
        <v>12240.387320592299</v>
      </c>
      <c r="I26">
        <v>50909.981481481504</v>
      </c>
      <c r="J26">
        <v>6449989.2395061702</v>
      </c>
      <c r="K26">
        <v>4469989.2395061702</v>
      </c>
      <c r="L26">
        <v>358.1574918800095</v>
      </c>
      <c r="M26">
        <v>242</v>
      </c>
    </row>
    <row r="27" spans="1:13" x14ac:dyDescent="0.25">
      <c r="A27">
        <v>9917.5548148148173</v>
      </c>
      <c r="B27">
        <v>30</v>
      </c>
      <c r="C27">
        <v>26</v>
      </c>
      <c r="D27">
        <v>6700</v>
      </c>
      <c r="E27">
        <v>0.16750000000000001</v>
      </c>
      <c r="F27">
        <v>8510.7431085314201</v>
      </c>
      <c r="G27">
        <v>8794.1908641975297</v>
      </c>
      <c r="H27">
        <v>1093.86215799357</v>
      </c>
      <c r="I27">
        <v>9917.5548148148191</v>
      </c>
      <c r="J27">
        <v>570219.78827160504</v>
      </c>
      <c r="K27">
        <v>168219.78827160501</v>
      </c>
      <c r="L27">
        <v>10.88433638955051</v>
      </c>
    </row>
    <row r="28" spans="1:13" x14ac:dyDescent="0.25">
      <c r="A28">
        <v>38519.427777777782</v>
      </c>
      <c r="B28">
        <v>30</v>
      </c>
      <c r="C28">
        <v>27</v>
      </c>
      <c r="D28">
        <v>22800</v>
      </c>
      <c r="E28">
        <v>0.57000000000000006</v>
      </c>
      <c r="F28">
        <v>17603.807563352799</v>
      </c>
      <c r="G28">
        <v>15208.4824074074</v>
      </c>
      <c r="H28">
        <v>9420.0271083390508</v>
      </c>
      <c r="I28">
        <v>38519.427777777797</v>
      </c>
      <c r="J28">
        <v>4013668.12444444</v>
      </c>
      <c r="K28">
        <v>2645668.12444444</v>
      </c>
      <c r="L28">
        <v>194.68074874844299</v>
      </c>
      <c r="M28">
        <v>96</v>
      </c>
    </row>
    <row r="29" spans="1:13" x14ac:dyDescent="0.25">
      <c r="A29">
        <v>43735.210617283963</v>
      </c>
      <c r="B29">
        <v>30</v>
      </c>
      <c r="C29">
        <v>28</v>
      </c>
      <c r="D29">
        <v>25400</v>
      </c>
      <c r="E29">
        <v>0.63500000000000001</v>
      </c>
      <c r="F29">
        <v>18804.7754277243</v>
      </c>
      <c r="G29">
        <v>15763.2687654321</v>
      </c>
      <c r="H29">
        <v>10607.4948664413</v>
      </c>
      <c r="I29">
        <v>43735.210617283999</v>
      </c>
      <c r="J29">
        <v>4776412.9586419798</v>
      </c>
      <c r="K29">
        <v>3252412.9586419798</v>
      </c>
      <c r="L29">
        <v>246.40248199089999</v>
      </c>
    </row>
    <row r="30" spans="1:13" x14ac:dyDescent="0.25">
      <c r="A30">
        <v>65405.676543209891</v>
      </c>
      <c r="B30">
        <v>30</v>
      </c>
      <c r="C30">
        <v>29</v>
      </c>
      <c r="D30">
        <v>150300</v>
      </c>
      <c r="E30">
        <v>3.7574999999999998</v>
      </c>
      <c r="F30">
        <v>20517.325847646302</v>
      </c>
      <c r="G30">
        <v>13070.064691358</v>
      </c>
      <c r="H30">
        <v>16536.4128509484</v>
      </c>
      <c r="I30">
        <v>65405.676543209898</v>
      </c>
      <c r="J30">
        <v>30837540.749012299</v>
      </c>
      <c r="K30">
        <v>21819540.749012299</v>
      </c>
      <c r="L30">
        <v>3105.423667226331</v>
      </c>
      <c r="M30">
        <v>1083</v>
      </c>
    </row>
    <row r="31" spans="1:13" x14ac:dyDescent="0.25">
      <c r="A31">
        <v>47608.636419753093</v>
      </c>
      <c r="B31">
        <v>30</v>
      </c>
      <c r="C31">
        <v>30</v>
      </c>
      <c r="D31">
        <v>32700</v>
      </c>
      <c r="E31">
        <v>0.81750000000000012</v>
      </c>
      <c r="F31">
        <v>18115.727062332498</v>
      </c>
      <c r="G31">
        <v>14349.115308642</v>
      </c>
      <c r="H31">
        <v>11422.3201879593</v>
      </c>
      <c r="I31">
        <v>47608.6364197531</v>
      </c>
      <c r="J31">
        <v>5923842.7493827203</v>
      </c>
      <c r="K31">
        <v>3961842.7493827199</v>
      </c>
      <c r="L31">
        <v>310.22498996088098</v>
      </c>
      <c r="M31">
        <v>192</v>
      </c>
    </row>
    <row r="32" spans="1:13" x14ac:dyDescent="0.25">
      <c r="A32">
        <v>48712.747160493833</v>
      </c>
      <c r="B32">
        <v>30</v>
      </c>
      <c r="C32">
        <v>31</v>
      </c>
      <c r="D32">
        <v>31500</v>
      </c>
      <c r="E32">
        <v>0.78749999999999998</v>
      </c>
      <c r="F32">
        <v>19176.7845012738</v>
      </c>
      <c r="G32">
        <v>15638.572469135799</v>
      </c>
      <c r="H32">
        <v>11733.262782302099</v>
      </c>
      <c r="I32">
        <v>48712.747160493796</v>
      </c>
      <c r="J32">
        <v>6040687.1179012302</v>
      </c>
      <c r="K32">
        <v>4150687.1179012302</v>
      </c>
      <c r="L32">
        <v>327.82215398676863</v>
      </c>
      <c r="M32">
        <v>96</v>
      </c>
    </row>
    <row r="33" spans="1:13" x14ac:dyDescent="0.25">
      <c r="A33">
        <v>54342.3024691358</v>
      </c>
      <c r="B33">
        <v>30</v>
      </c>
      <c r="C33">
        <v>32</v>
      </c>
      <c r="D33">
        <v>36300</v>
      </c>
      <c r="E33">
        <v>0.90749999999999997</v>
      </c>
      <c r="F33">
        <v>20094.553380947498</v>
      </c>
      <c r="G33">
        <v>15938.2007407407</v>
      </c>
      <c r="H33">
        <v>12951.9558317626</v>
      </c>
      <c r="I33">
        <v>54342.3024691358</v>
      </c>
      <c r="J33">
        <v>7294322.8772839503</v>
      </c>
      <c r="K33">
        <v>5116322.8772839503</v>
      </c>
      <c r="L33">
        <v>421.79998026176082</v>
      </c>
      <c r="M33">
        <v>206</v>
      </c>
    </row>
    <row r="34" spans="1:13" x14ac:dyDescent="0.25">
      <c r="A34">
        <v>49035.524320987657</v>
      </c>
      <c r="B34">
        <v>30</v>
      </c>
      <c r="C34">
        <v>33</v>
      </c>
      <c r="D34">
        <v>31000</v>
      </c>
      <c r="E34">
        <v>0.77500000000000002</v>
      </c>
      <c r="F34">
        <v>19435.221238152099</v>
      </c>
      <c r="G34">
        <v>16034.5541358025</v>
      </c>
      <c r="H34">
        <v>11812.7102117336</v>
      </c>
      <c r="I34">
        <v>49035.524320987701</v>
      </c>
      <c r="J34">
        <v>6024918.5838271603</v>
      </c>
      <c r="K34">
        <v>4164918.5838271598</v>
      </c>
      <c r="L34">
        <v>329.15865153684422</v>
      </c>
      <c r="M34">
        <v>183</v>
      </c>
    </row>
    <row r="35" spans="1:13" x14ac:dyDescent="0.25">
      <c r="A35">
        <v>43569.100123456788</v>
      </c>
      <c r="B35">
        <v>30</v>
      </c>
      <c r="C35">
        <v>34</v>
      </c>
      <c r="D35">
        <v>24600</v>
      </c>
      <c r="E35">
        <v>0.61499999999999999</v>
      </c>
      <c r="F35">
        <v>19004.7339159892</v>
      </c>
      <c r="G35">
        <v>16568.1287037037</v>
      </c>
      <c r="H35">
        <v>10567.3360314285</v>
      </c>
      <c r="I35">
        <v>43569.100123456803</v>
      </c>
      <c r="J35">
        <v>4675164.5433333302</v>
      </c>
      <c r="K35">
        <v>3199164.5433333302</v>
      </c>
      <c r="L35">
        <v>241.75768101219279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15min</vt:lpstr>
      <vt:lpstr>30 min</vt:lpstr>
      <vt:lpstr>1h</vt:lpstr>
      <vt:lpstr>7h_30m</vt:lpstr>
      <vt:lpstr>16h</vt:lpstr>
      <vt:lpstr>21h</vt:lpstr>
      <vt:lpstr>24h</vt:lpstr>
      <vt:lpstr>48h</vt:lpstr>
      <vt:lpstr>72h</vt:lpstr>
      <vt:lpstr>96h</vt:lpstr>
      <vt:lpstr>Calibr</vt:lpstr>
      <vt:lpstr>Аркуш5</vt:lpstr>
      <vt:lpstr>Аркуш5 (2)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 Holiaka</cp:lastModifiedBy>
  <dcterms:created xsi:type="dcterms:W3CDTF">2023-05-07T06:10:32Z</dcterms:created>
  <dcterms:modified xsi:type="dcterms:W3CDTF">2023-05-11T17:18:56Z</dcterms:modified>
</cp:coreProperties>
</file>