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ctor/Code/Kelp-GDrive/comparingBySubsidy/"/>
    </mc:Choice>
  </mc:AlternateContent>
  <xr:revisionPtr revIDLastSave="0" documentId="13_ncr:1_{29283C13-9374-AE43-9283-C558160C87B2}" xr6:coauthVersionLast="47" xr6:coauthVersionMax="47" xr10:uidLastSave="{00000000-0000-0000-0000-000000000000}"/>
  <bookViews>
    <workbookView xWindow="2160" yWindow="660" windowWidth="30240" windowHeight="18880" tabRatio="500" xr2:uid="{00000000-000D-0000-FFFF-FFFF00000000}"/>
  </bookViews>
  <sheets>
    <sheet name="Hoja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G3" i="1" l="1"/>
  <c r="F7" i="1"/>
  <c r="E7" i="1"/>
  <c r="F4" i="1"/>
  <c r="G5" i="1"/>
  <c r="G4" i="1"/>
  <c r="E6" i="1"/>
  <c r="F18" i="1"/>
</calcChain>
</file>

<file path=xl/sharedStrings.xml><?xml version="1.0" encoding="utf-8"?>
<sst xmlns="http://schemas.openxmlformats.org/spreadsheetml/2006/main" count="72" uniqueCount="69">
  <si>
    <t>Meaning</t>
  </si>
  <si>
    <t>variable name (DO NOT MODIFY)</t>
  </si>
  <si>
    <t>value</t>
  </si>
  <si>
    <t>unit</t>
  </si>
  <si>
    <t>KA</t>
  </si>
  <si>
    <t>gr/m2</t>
  </si>
  <si>
    <t>mj</t>
  </si>
  <si>
    <t>mA</t>
  </si>
  <si>
    <t>PjA</t>
  </si>
  <si>
    <t>rJ_NonHarvesting</t>
  </si>
  <si>
    <t>rJ_Compliance</t>
  </si>
  <si>
    <t>rJ_NonCompliance</t>
  </si>
  <si>
    <t>rJ_exponent</t>
  </si>
  <si>
    <t>FmaxA_Compliance</t>
  </si>
  <si>
    <t>FmaxA_NonCompliance</t>
  </si>
  <si>
    <t>FmaxA_exponent</t>
  </si>
  <si>
    <t>FmaxJ_Compliance</t>
  </si>
  <si>
    <t>FmaxJ_NonCompliance</t>
  </si>
  <si>
    <t>FmaxJ_exponent</t>
  </si>
  <si>
    <t>meanP</t>
  </si>
  <si>
    <t>desvP</t>
  </si>
  <si>
    <t>base_rate</t>
  </si>
  <si>
    <t>Pini</t>
  </si>
  <si>
    <t>Pbase</t>
  </si>
  <si>
    <t>Pmin</t>
  </si>
  <si>
    <t>Pmax</t>
  </si>
  <si>
    <t>Sub</t>
  </si>
  <si>
    <t>eta</t>
  </si>
  <si>
    <t>TauU</t>
  </si>
  <si>
    <t>betabar1</t>
  </si>
  <si>
    <t>betabar2</t>
  </si>
  <si>
    <t>sE</t>
  </si>
  <si>
    <t>sXA</t>
  </si>
  <si>
    <t>sXj</t>
  </si>
  <si>
    <t>event_rate</t>
  </si>
  <si>
    <t>jump_liminf</t>
  </si>
  <si>
    <t>jump_limsup</t>
  </si>
  <si>
    <t>response_type_a</t>
  </si>
  <si>
    <t>potencia</t>
  </si>
  <si>
    <t>coef_response_a_1</t>
  </si>
  <si>
    <t>power_response_a_1</t>
  </si>
  <si>
    <t>phase_response_a</t>
  </si>
  <si>
    <t>coef_response_a_2</t>
  </si>
  <si>
    <t>power_response_a_2</t>
  </si>
  <si>
    <t>response_type_j</t>
  </si>
  <si>
    <t>coef_response_j_1</t>
  </si>
  <si>
    <t>power_response_j_1</t>
  </si>
  <si>
    <t>phase_response_j</t>
  </si>
  <si>
    <t>coef_response_j_2</t>
  </si>
  <si>
    <t>power_response_j_2</t>
  </si>
  <si>
    <t>.</t>
  </si>
  <si>
    <t>precio de venta cuando se hizo la encuesta</t>
  </si>
  <si>
    <t>precio desde el cual co,iemzan a cumpllor</t>
  </si>
  <si>
    <t>precio desde el cual comienzan a incumplir</t>
  </si>
  <si>
    <t>precio al cual se comienza a extraer</t>
  </si>
  <si>
    <t>subsidio</t>
  </si>
  <si>
    <t>Sindicalizados, pertenecen a un area de manejo</t>
  </si>
  <si>
    <t>0.9 - 0.002</t>
  </si>
  <si>
    <t>0.2 - 0.0007</t>
  </si>
  <si>
    <t>nflación promedio entre 1991 y 2022</t>
  </si>
  <si>
    <t>formula</t>
  </si>
  <si>
    <t>Parametrizacion kerlyns</t>
  </si>
  <si>
    <t>Manual</t>
  </si>
  <si>
    <t xml:space="preserve">q </t>
  </si>
  <si>
    <t>log(1+inflacion)</t>
  </si>
  <si>
    <t>cumplir</t>
  </si>
  <si>
    <t>incumplir</t>
  </si>
  <si>
    <t>population_threshold</t>
  </si>
  <si>
    <t>sE^2&lt;2*min(betabar1,betabar2)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</si>
</sst>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0"/>
      <color rgb="FF000000"/>
      <name val="Arial"/>
      <charset val="1"/>
    </font>
    <font>
      <sz val="10"/>
      <color rgb="FF000000"/>
      <name val="Courier New"/>
      <family val="3"/>
      <charset val="1"/>
    </font>
    <font>
      <sz val="10"/>
      <color rgb="FF1F1F1F"/>
      <name val="Courier New"/>
      <family val="3"/>
      <charset val="1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64" fontId="1" fillId="0" borderId="0" xfId="0" applyNumberFormat="1" applyFont="1"/>
    <xf numFmtId="0" fontId="1" fillId="0" borderId="0" xfId="0" applyFont="1" applyAlignment="1">
      <alignment wrapText="1"/>
    </xf>
    <xf numFmtId="0" fontId="3" fillId="0" borderId="0" xfId="0" applyFont="1"/>
    <xf numFmtId="1" fontId="0" fillId="0" borderId="0" xfId="0" applyNumberFormat="1"/>
    <xf numFmtId="0" fontId="4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F1F1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topLeftCell="B1" zoomScale="188" zoomScaleNormal="188" workbookViewId="0">
      <selection activeCell="C2" sqref="C2"/>
    </sheetView>
  </sheetViews>
  <sheetFormatPr baseColWidth="10" defaultColWidth="12.6640625" defaultRowHeight="13" x14ac:dyDescent="0.15"/>
  <cols>
    <col min="1" max="1" width="46.1640625" customWidth="1"/>
    <col min="2" max="2" width="61.5" customWidth="1"/>
  </cols>
  <sheetData>
    <row r="1" spans="1:12" ht="14" x14ac:dyDescent="0.2">
      <c r="A1" s="1" t="s">
        <v>0</v>
      </c>
      <c r="B1" s="1" t="s">
        <v>1</v>
      </c>
      <c r="C1" s="1" t="s">
        <v>2</v>
      </c>
      <c r="D1" s="1" t="s">
        <v>3</v>
      </c>
      <c r="E1" s="8" t="s">
        <v>60</v>
      </c>
    </row>
    <row r="2" spans="1:12" ht="14" x14ac:dyDescent="0.2">
      <c r="A2" s="1"/>
      <c r="B2" s="1" t="s">
        <v>4</v>
      </c>
      <c r="C2" s="1">
        <v>63011</v>
      </c>
      <c r="D2" s="1" t="s">
        <v>5</v>
      </c>
    </row>
    <row r="3" spans="1:12" ht="14" x14ac:dyDescent="0.2">
      <c r="A3" s="1"/>
      <c r="B3" s="1" t="s">
        <v>6</v>
      </c>
      <c r="C3" s="1">
        <v>11.28</v>
      </c>
      <c r="D3" s="1" t="s">
        <v>57</v>
      </c>
      <c r="E3" s="9">
        <v>0.65</v>
      </c>
      <c r="F3">
        <v>1</v>
      </c>
      <c r="G3">
        <f>E6*F3</f>
        <v>36.644198070556456</v>
      </c>
    </row>
    <row r="4" spans="1:12" ht="14" x14ac:dyDescent="0.2">
      <c r="A4" s="1"/>
      <c r="B4" s="1" t="s">
        <v>7</v>
      </c>
      <c r="C4" s="1">
        <v>0.65</v>
      </c>
      <c r="D4" s="1" t="s">
        <v>58</v>
      </c>
      <c r="E4" s="9">
        <v>0.24</v>
      </c>
      <c r="F4">
        <f>1-0.24</f>
        <v>0.76</v>
      </c>
      <c r="G4">
        <f>F4*E6</f>
        <v>27.849590533622909</v>
      </c>
    </row>
    <row r="5" spans="1:12" ht="14" x14ac:dyDescent="0.2">
      <c r="A5" s="1"/>
      <c r="B5" s="1" t="s">
        <v>8</v>
      </c>
      <c r="C5" s="1">
        <v>1</v>
      </c>
      <c r="D5" t="s">
        <v>50</v>
      </c>
      <c r="G5">
        <f>G3-G4</f>
        <v>8.7946075369335475</v>
      </c>
      <c r="L5" s="8"/>
    </row>
    <row r="6" spans="1:12" ht="14" x14ac:dyDescent="0.2">
      <c r="A6" s="1"/>
      <c r="B6" s="2" t="s">
        <v>9</v>
      </c>
      <c r="C6" s="1">
        <v>35.5</v>
      </c>
      <c r="D6" s="1">
        <v>0.39900000000000002</v>
      </c>
      <c r="E6" s="8">
        <f>(1.35)^12</f>
        <v>36.644198070556456</v>
      </c>
    </row>
    <row r="7" spans="1:12" ht="14" x14ac:dyDescent="0.2">
      <c r="A7" s="1"/>
      <c r="B7" s="1" t="s">
        <v>10</v>
      </c>
      <c r="C7" s="1">
        <v>35.5</v>
      </c>
      <c r="D7" s="1">
        <v>0.39900000000000002</v>
      </c>
      <c r="E7">
        <f>(1+0.35)^12</f>
        <v>36.644198070556456</v>
      </c>
      <c r="F7">
        <f>E7-1</f>
        <v>35.644198070556456</v>
      </c>
      <c r="G7" s="8"/>
    </row>
    <row r="8" spans="1:12" ht="14" x14ac:dyDescent="0.2">
      <c r="A8" s="1"/>
      <c r="B8" s="2" t="s">
        <v>11</v>
      </c>
      <c r="C8" s="1">
        <v>0</v>
      </c>
    </row>
    <row r="9" spans="1:12" ht="14" x14ac:dyDescent="0.2">
      <c r="A9" s="1" t="s">
        <v>63</v>
      </c>
      <c r="B9" s="2" t="s">
        <v>12</v>
      </c>
      <c r="C9" s="1">
        <v>1</v>
      </c>
      <c r="D9" s="1">
        <v>30</v>
      </c>
    </row>
    <row r="10" spans="1:12" ht="14" x14ac:dyDescent="0.2">
      <c r="A10" s="1"/>
      <c r="B10" s="2" t="s">
        <v>13</v>
      </c>
      <c r="C10" s="1">
        <v>0.25</v>
      </c>
      <c r="D10" s="1">
        <v>0.25</v>
      </c>
    </row>
    <row r="11" spans="1:12" ht="14" x14ac:dyDescent="0.2">
      <c r="A11" s="1"/>
      <c r="B11" s="1" t="s">
        <v>14</v>
      </c>
      <c r="C11" s="1">
        <v>1</v>
      </c>
    </row>
    <row r="12" spans="1:12" ht="14" x14ac:dyDescent="0.2">
      <c r="A12" s="1" t="s">
        <v>63</v>
      </c>
      <c r="B12" s="3" t="s">
        <v>15</v>
      </c>
      <c r="C12" s="1">
        <v>1</v>
      </c>
      <c r="D12" s="1">
        <v>10</v>
      </c>
    </row>
    <row r="13" spans="1:12" ht="14" x14ac:dyDescent="0.2">
      <c r="A13" s="1"/>
      <c r="B13" s="2" t="s">
        <v>16</v>
      </c>
      <c r="C13" s="1">
        <v>0</v>
      </c>
    </row>
    <row r="14" spans="1:12" ht="14" x14ac:dyDescent="0.2">
      <c r="A14" s="1"/>
      <c r="B14" s="1" t="s">
        <v>17</v>
      </c>
      <c r="C14" s="1">
        <v>1</v>
      </c>
    </row>
    <row r="15" spans="1:12" ht="14" x14ac:dyDescent="0.2">
      <c r="A15" s="1" t="s">
        <v>63</v>
      </c>
      <c r="B15" s="3" t="s">
        <v>18</v>
      </c>
      <c r="C15" s="1">
        <v>1</v>
      </c>
      <c r="D15">
        <v>1</v>
      </c>
    </row>
    <row r="16" spans="1:12" ht="14" x14ac:dyDescent="0.2">
      <c r="A16" s="1" t="s">
        <v>61</v>
      </c>
      <c r="B16" s="1" t="s">
        <v>19</v>
      </c>
      <c r="C16">
        <v>7.0000000000000007E-2</v>
      </c>
      <c r="D16" s="1">
        <v>0.1</v>
      </c>
    </row>
    <row r="17" spans="1:7" ht="14" x14ac:dyDescent="0.2">
      <c r="A17" s="1" t="s">
        <v>62</v>
      </c>
      <c r="B17" s="1" t="s">
        <v>20</v>
      </c>
      <c r="C17" s="1">
        <v>7.0000000000000007E-2</v>
      </c>
      <c r="D17" s="1">
        <v>0.44721359549995798</v>
      </c>
    </row>
    <row r="18" spans="1:7" ht="14" x14ac:dyDescent="0.2">
      <c r="A18" s="1" t="s">
        <v>59</v>
      </c>
      <c r="B18" s="1" t="s">
        <v>21</v>
      </c>
      <c r="C18" s="1">
        <v>3.9E-2</v>
      </c>
      <c r="E18" s="8" t="s">
        <v>64</v>
      </c>
      <c r="F18">
        <f>LN(1.04)</f>
        <v>3.9220713153281329E-2</v>
      </c>
    </row>
    <row r="19" spans="1:7" ht="14" x14ac:dyDescent="0.2">
      <c r="A19" s="1" t="s">
        <v>51</v>
      </c>
      <c r="B19" s="1" t="s">
        <v>22</v>
      </c>
      <c r="C19" s="1">
        <v>803</v>
      </c>
    </row>
    <row r="20" spans="1:7" ht="14" x14ac:dyDescent="0.2">
      <c r="A20" s="1" t="s">
        <v>54</v>
      </c>
      <c r="B20" s="1" t="s">
        <v>23</v>
      </c>
      <c r="C20" s="1">
        <v>0</v>
      </c>
    </row>
    <row r="21" spans="1:7" ht="14" x14ac:dyDescent="0.2">
      <c r="A21" s="1" t="s">
        <v>52</v>
      </c>
      <c r="B21" s="1" t="s">
        <v>24</v>
      </c>
      <c r="C21" s="1">
        <v>878</v>
      </c>
      <c r="D21" s="1">
        <v>878</v>
      </c>
    </row>
    <row r="22" spans="1:7" ht="14" x14ac:dyDescent="0.2">
      <c r="A22" s="1" t="s">
        <v>53</v>
      </c>
      <c r="B22" s="1" t="s">
        <v>25</v>
      </c>
      <c r="C22" s="1">
        <v>2000</v>
      </c>
      <c r="D22" s="1">
        <v>2500</v>
      </c>
    </row>
    <row r="23" spans="1:7" ht="14" x14ac:dyDescent="0.2">
      <c r="A23" s="1" t="s">
        <v>55</v>
      </c>
      <c r="B23" s="1" t="s">
        <v>26</v>
      </c>
      <c r="C23" s="1">
        <v>0</v>
      </c>
    </row>
    <row r="24" spans="1:7" ht="14" x14ac:dyDescent="0.2">
      <c r="A24" s="1"/>
      <c r="B24" s="1" t="s">
        <v>27</v>
      </c>
      <c r="C24" s="1">
        <v>50</v>
      </c>
    </row>
    <row r="25" spans="1:7" ht="14" x14ac:dyDescent="0.2">
      <c r="A25" s="1" t="s">
        <v>56</v>
      </c>
      <c r="B25" s="1" t="s">
        <v>28</v>
      </c>
      <c r="C25" s="1">
        <v>0.53</v>
      </c>
    </row>
    <row r="26" spans="1:7" ht="14" x14ac:dyDescent="0.2">
      <c r="A26" s="1"/>
      <c r="B26" s="1" t="s">
        <v>29</v>
      </c>
      <c r="C26" s="4">
        <v>0.1</v>
      </c>
      <c r="E26" t="s">
        <v>66</v>
      </c>
    </row>
    <row r="27" spans="1:7" ht="14" x14ac:dyDescent="0.2">
      <c r="A27" s="1"/>
      <c r="B27" s="1" t="s">
        <v>30</v>
      </c>
      <c r="C27" s="4">
        <v>0.1</v>
      </c>
      <c r="E27" t="s">
        <v>65</v>
      </c>
      <c r="G27" s="7"/>
    </row>
    <row r="28" spans="1:7" ht="14" x14ac:dyDescent="0.2">
      <c r="A28" s="1" t="s">
        <v>68</v>
      </c>
      <c r="B28" s="1" t="s">
        <v>31</v>
      </c>
      <c r="C28" s="1">
        <v>0.1</v>
      </c>
      <c r="D28" s="1">
        <v>0.1</v>
      </c>
    </row>
    <row r="29" spans="1:7" ht="14" x14ac:dyDescent="0.2">
      <c r="A29" s="1"/>
      <c r="B29" s="1" t="s">
        <v>32</v>
      </c>
      <c r="C29" s="1">
        <v>0.3</v>
      </c>
      <c r="D29" s="1">
        <v>0.03</v>
      </c>
    </row>
    <row r="30" spans="1:7" ht="14" x14ac:dyDescent="0.2">
      <c r="A30" s="1"/>
      <c r="B30" s="1" t="s">
        <v>33</v>
      </c>
      <c r="C30" s="1">
        <v>0.24</v>
      </c>
      <c r="D30" s="1">
        <v>2.5000000000000001E-2</v>
      </c>
    </row>
    <row r="31" spans="1:7" ht="14" x14ac:dyDescent="0.2">
      <c r="A31" s="1"/>
      <c r="B31" s="1" t="s">
        <v>34</v>
      </c>
      <c r="C31" s="1">
        <v>0</v>
      </c>
    </row>
    <row r="32" spans="1:7" ht="14" x14ac:dyDescent="0.2">
      <c r="A32" s="1"/>
      <c r="B32" s="1" t="s">
        <v>35</v>
      </c>
      <c r="C32" s="1">
        <v>-0.2</v>
      </c>
      <c r="D32" s="1"/>
    </row>
    <row r="33" spans="1:4" ht="14" x14ac:dyDescent="0.2">
      <c r="A33" s="1"/>
      <c r="B33" s="1" t="s">
        <v>36</v>
      </c>
      <c r="C33" s="1">
        <v>0.2</v>
      </c>
      <c r="D33" s="1"/>
    </row>
    <row r="34" spans="1:4" ht="14" x14ac:dyDescent="0.2">
      <c r="A34" s="1"/>
      <c r="B34" s="1" t="s">
        <v>37</v>
      </c>
      <c r="C34" s="1" t="s">
        <v>38</v>
      </c>
      <c r="D34" s="1"/>
    </row>
    <row r="35" spans="1:4" ht="14" x14ac:dyDescent="0.2">
      <c r="A35" s="1"/>
      <c r="B35" s="1" t="s">
        <v>39</v>
      </c>
      <c r="C35" s="1">
        <v>1</v>
      </c>
      <c r="D35" s="1"/>
    </row>
    <row r="36" spans="1:4" ht="14" x14ac:dyDescent="0.2">
      <c r="A36" s="1"/>
      <c r="B36" s="1" t="s">
        <v>40</v>
      </c>
      <c r="C36" s="1">
        <v>1</v>
      </c>
      <c r="D36" s="1"/>
    </row>
    <row r="37" spans="1:4" ht="15" x14ac:dyDescent="0.2">
      <c r="A37" s="1"/>
      <c r="B37" s="5" t="s">
        <v>41</v>
      </c>
      <c r="C37" s="1">
        <v>4000</v>
      </c>
      <c r="D37" s="1"/>
    </row>
    <row r="38" spans="1:4" ht="14" x14ac:dyDescent="0.2">
      <c r="A38" s="1"/>
      <c r="B38" s="1" t="s">
        <v>42</v>
      </c>
      <c r="C38" s="1">
        <v>1</v>
      </c>
      <c r="D38" s="1"/>
    </row>
    <row r="39" spans="1:4" ht="14" x14ac:dyDescent="0.2">
      <c r="A39" s="1"/>
      <c r="B39" s="1" t="s">
        <v>43</v>
      </c>
      <c r="C39" s="1">
        <v>1</v>
      </c>
      <c r="D39" s="1"/>
    </row>
    <row r="40" spans="1:4" ht="14" x14ac:dyDescent="0.2">
      <c r="A40" s="1"/>
      <c r="B40" s="1" t="s">
        <v>44</v>
      </c>
      <c r="C40" s="1" t="s">
        <v>38</v>
      </c>
      <c r="D40" s="1"/>
    </row>
    <row r="41" spans="1:4" ht="14" x14ac:dyDescent="0.2">
      <c r="A41" s="1"/>
      <c r="B41" s="1" t="s">
        <v>45</v>
      </c>
      <c r="C41" s="1">
        <v>1</v>
      </c>
      <c r="D41" s="1"/>
    </row>
    <row r="42" spans="1:4" ht="14" x14ac:dyDescent="0.2">
      <c r="A42" s="1"/>
      <c r="B42" s="1" t="s">
        <v>46</v>
      </c>
      <c r="C42" s="1">
        <v>1</v>
      </c>
      <c r="D42" s="1"/>
    </row>
    <row r="43" spans="1:4" ht="15" x14ac:dyDescent="0.2">
      <c r="A43" s="1"/>
      <c r="B43" s="5" t="s">
        <v>47</v>
      </c>
      <c r="C43" s="1">
        <v>4000</v>
      </c>
      <c r="D43" s="1"/>
    </row>
    <row r="44" spans="1:4" ht="14" x14ac:dyDescent="0.2">
      <c r="A44" s="1"/>
      <c r="B44" s="1" t="s">
        <v>48</v>
      </c>
      <c r="C44" s="1">
        <v>1</v>
      </c>
      <c r="D44" s="1"/>
    </row>
    <row r="45" spans="1:4" ht="14" x14ac:dyDescent="0.2">
      <c r="A45" s="1"/>
      <c r="B45" s="1" t="s">
        <v>49</v>
      </c>
      <c r="C45" s="1">
        <v>1</v>
      </c>
      <c r="D45" s="1"/>
    </row>
    <row r="46" spans="1:4" ht="14" x14ac:dyDescent="0.2">
      <c r="B46" s="8" t="s">
        <v>67</v>
      </c>
      <c r="C46" s="1">
        <v>1200</v>
      </c>
    </row>
    <row r="48" spans="1:4" ht="14" x14ac:dyDescent="0.15">
      <c r="A48" s="6"/>
    </row>
    <row r="49" spans="1:1" ht="14" x14ac:dyDescent="0.15">
      <c r="A49" s="6"/>
    </row>
    <row r="50" spans="1:1" ht="14" x14ac:dyDescent="0.15">
      <c r="A50" s="6"/>
    </row>
    <row r="51" spans="1:1" ht="14" x14ac:dyDescent="0.15">
      <c r="A51" s="6"/>
    </row>
    <row r="52" spans="1:1" ht="14" x14ac:dyDescent="0.15">
      <c r="A52" s="6"/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dc:description/>
  <cp:lastModifiedBy>Hector Olivero Quinteros</cp:lastModifiedBy>
  <cp:revision>4</cp:revision>
  <dcterms:created xsi:type="dcterms:W3CDTF">2024-11-05T11:46:52Z</dcterms:created>
  <dcterms:modified xsi:type="dcterms:W3CDTF">2025-08-07T15:36:48Z</dcterms:modified>
  <dc:language>es-419</dc:language>
</cp:coreProperties>
</file>