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Py\MGaBlue\"/>
    </mc:Choice>
  </mc:AlternateContent>
  <bookViews>
    <workbookView xWindow="0" yWindow="0" windowWidth="19200" windowHeight="6648" activeTab="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8" i="2" l="1"/>
  <c r="N268" i="2" s="1"/>
  <c r="M264" i="2"/>
  <c r="N264" i="2" s="1"/>
  <c r="M261" i="2"/>
  <c r="N261" i="2" s="1"/>
  <c r="M258" i="2"/>
  <c r="N258" i="2" s="1"/>
  <c r="M255" i="2"/>
  <c r="N255" i="2" s="1"/>
  <c r="M252" i="2"/>
  <c r="N252" i="2" s="1"/>
  <c r="M247" i="2"/>
  <c r="N247" i="2" s="1"/>
  <c r="M244" i="2"/>
  <c r="N244" i="2" s="1"/>
  <c r="M241" i="2"/>
  <c r="N241" i="2" s="1"/>
  <c r="M238" i="2"/>
  <c r="N238" i="2" s="1"/>
  <c r="M235" i="2"/>
  <c r="N235" i="2" s="1"/>
  <c r="M232" i="2"/>
  <c r="N232" i="2" s="1"/>
  <c r="M229" i="2"/>
  <c r="N229" i="2" s="1"/>
  <c r="M224" i="2"/>
  <c r="N224" i="2" s="1"/>
  <c r="M220" i="2"/>
  <c r="N220" i="2" s="1"/>
  <c r="M217" i="2"/>
  <c r="N217" i="2" s="1"/>
  <c r="M214" i="2"/>
  <c r="N214" i="2" s="1"/>
  <c r="M211" i="2"/>
  <c r="N211" i="2" s="1"/>
  <c r="M208" i="2"/>
  <c r="N208" i="2" s="1"/>
  <c r="M205" i="2"/>
  <c r="N205" i="2" s="1"/>
  <c r="M202" i="2"/>
  <c r="N202" i="2" s="1"/>
  <c r="M199" i="2"/>
  <c r="N199" i="2" s="1"/>
  <c r="M194" i="2"/>
  <c r="N194" i="2" s="1"/>
  <c r="M191" i="2"/>
  <c r="N191" i="2" s="1"/>
  <c r="M188" i="2"/>
  <c r="N188" i="2" s="1"/>
  <c r="M185" i="2"/>
  <c r="N185" i="2" s="1"/>
  <c r="M180" i="2"/>
  <c r="N180" i="2" s="1"/>
  <c r="M176" i="2"/>
  <c r="N176" i="2" s="1"/>
  <c r="M173" i="2"/>
  <c r="N173" i="2" s="1"/>
  <c r="M170" i="2"/>
  <c r="N170" i="2" s="1"/>
  <c r="M167" i="2"/>
  <c r="N167" i="2" s="1"/>
  <c r="M164" i="2"/>
  <c r="N164" i="2" s="1"/>
  <c r="M159" i="2"/>
  <c r="N159" i="2" s="1"/>
  <c r="M156" i="2"/>
  <c r="N156" i="2" s="1"/>
  <c r="M153" i="2"/>
  <c r="N153" i="2" s="1"/>
  <c r="M148" i="2"/>
  <c r="N148" i="2" s="1"/>
  <c r="M145" i="2"/>
  <c r="N145" i="2" s="1"/>
  <c r="M142" i="2"/>
  <c r="N142" i="2" s="1"/>
  <c r="M139" i="2"/>
  <c r="N139" i="2" s="1"/>
  <c r="K268" i="2"/>
  <c r="J268" i="2"/>
  <c r="G268" i="2"/>
  <c r="K264" i="2"/>
  <c r="J264" i="2"/>
  <c r="G264" i="2"/>
  <c r="K261" i="2"/>
  <c r="J261" i="2"/>
  <c r="G261" i="2"/>
  <c r="K258" i="2"/>
  <c r="J258" i="2"/>
  <c r="G258" i="2"/>
  <c r="K255" i="2"/>
  <c r="J255" i="2"/>
  <c r="G255" i="2"/>
  <c r="K252" i="2"/>
  <c r="J252" i="2"/>
  <c r="G252" i="2"/>
  <c r="K250" i="2"/>
  <c r="J250" i="2"/>
  <c r="G250" i="2"/>
  <c r="K247" i="2"/>
  <c r="J247" i="2"/>
  <c r="G247" i="2"/>
  <c r="K244" i="2"/>
  <c r="J244" i="2"/>
  <c r="G244" i="2"/>
  <c r="K241" i="2"/>
  <c r="J241" i="2"/>
  <c r="G241" i="2"/>
  <c r="K238" i="2"/>
  <c r="J238" i="2"/>
  <c r="G238" i="2"/>
  <c r="K235" i="2"/>
  <c r="J235" i="2"/>
  <c r="G235" i="2"/>
  <c r="K232" i="2"/>
  <c r="J232" i="2"/>
  <c r="G232" i="2"/>
  <c r="K229" i="2"/>
  <c r="J229" i="2"/>
  <c r="G229" i="2"/>
  <c r="H268" i="2"/>
  <c r="H264" i="2"/>
  <c r="H261" i="2"/>
  <c r="H258" i="2"/>
  <c r="H255" i="2"/>
  <c r="H252" i="2"/>
  <c r="H250" i="2"/>
  <c r="H247" i="2"/>
  <c r="H244" i="2"/>
  <c r="H241" i="2"/>
  <c r="H238" i="2"/>
  <c r="H235" i="2"/>
  <c r="H232" i="2"/>
  <c r="H229" i="2"/>
  <c r="M133" i="2" l="1"/>
  <c r="N133" i="2" s="1"/>
  <c r="M130" i="2"/>
  <c r="N130" i="2" s="1"/>
  <c r="M125" i="2"/>
  <c r="N125" i="2" s="1"/>
  <c r="M122" i="2"/>
  <c r="N122" i="2" s="1"/>
  <c r="M119" i="2"/>
  <c r="N119" i="2" s="1"/>
  <c r="M114" i="2"/>
  <c r="N114" i="2" s="1"/>
  <c r="M111" i="2"/>
  <c r="N111" i="2" s="1"/>
  <c r="M108" i="2"/>
  <c r="N108" i="2" s="1"/>
  <c r="M105" i="2"/>
  <c r="N105" i="2" s="1"/>
  <c r="M102" i="2"/>
  <c r="N102" i="2" s="1"/>
  <c r="M99" i="2"/>
  <c r="N99" i="2" s="1"/>
  <c r="M96" i="2"/>
  <c r="N96" i="2" s="1"/>
  <c r="M90" i="2"/>
  <c r="N90" i="2" s="1"/>
  <c r="M86" i="2"/>
  <c r="N86" i="2" s="1"/>
  <c r="M83" i="2"/>
  <c r="N83" i="2" s="1"/>
  <c r="M80" i="2"/>
  <c r="N80" i="2" s="1"/>
  <c r="M77" i="2"/>
  <c r="N77" i="2" s="1"/>
  <c r="M74" i="2"/>
  <c r="N74" i="2" s="1"/>
  <c r="M69" i="2"/>
  <c r="N69" i="2" s="1"/>
  <c r="M66" i="2"/>
  <c r="N66" i="2" s="1"/>
  <c r="M63" i="2"/>
  <c r="N63" i="2" s="1"/>
  <c r="M60" i="2"/>
  <c r="N60" i="2" s="1"/>
  <c r="M57" i="2"/>
  <c r="N57" i="2" s="1"/>
  <c r="M54" i="2"/>
  <c r="N54" i="2" s="1"/>
  <c r="M51" i="2"/>
  <c r="N51" i="2" s="1"/>
  <c r="M46" i="2"/>
  <c r="N46" i="2" s="1"/>
  <c r="M43" i="2"/>
  <c r="N43" i="2" s="1"/>
  <c r="M40" i="2"/>
  <c r="N40" i="2" s="1"/>
  <c r="M37" i="2"/>
  <c r="N37" i="2" s="1"/>
  <c r="M34" i="2"/>
  <c r="N34" i="2" s="1"/>
  <c r="M31" i="2"/>
  <c r="N31" i="2" s="1"/>
  <c r="M26" i="2"/>
  <c r="N26" i="2" s="1"/>
  <c r="M23" i="2"/>
  <c r="N23" i="2" s="1"/>
  <c r="M20" i="2"/>
  <c r="N20" i="2" s="1"/>
  <c r="M17" i="2"/>
  <c r="N17" i="2" s="1"/>
  <c r="M14" i="2"/>
  <c r="N14" i="2" s="1"/>
  <c r="M11" i="2"/>
  <c r="N11" i="2" s="1"/>
  <c r="K224" i="2"/>
  <c r="J224" i="2"/>
  <c r="G224" i="2"/>
  <c r="K220" i="2"/>
  <c r="J220" i="2"/>
  <c r="G220" i="2"/>
  <c r="K217" i="2"/>
  <c r="J217" i="2"/>
  <c r="G217" i="2"/>
  <c r="K214" i="2"/>
  <c r="J214" i="2"/>
  <c r="G214" i="2"/>
  <c r="K211" i="2"/>
  <c r="J211" i="2"/>
  <c r="G211" i="2"/>
  <c r="K208" i="2"/>
  <c r="J208" i="2"/>
  <c r="G208" i="2"/>
  <c r="K205" i="2"/>
  <c r="J205" i="2"/>
  <c r="G205" i="2"/>
  <c r="K202" i="2"/>
  <c r="J202" i="2"/>
  <c r="G202" i="2"/>
  <c r="K199" i="2"/>
  <c r="J199" i="2"/>
  <c r="G199" i="2"/>
  <c r="K197" i="2"/>
  <c r="J197" i="2"/>
  <c r="G197" i="2"/>
  <c r="K194" i="2"/>
  <c r="J194" i="2"/>
  <c r="G194" i="2"/>
  <c r="K191" i="2"/>
  <c r="J191" i="2"/>
  <c r="G191" i="2"/>
  <c r="K188" i="2"/>
  <c r="J188" i="2"/>
  <c r="G188" i="2"/>
  <c r="K185" i="2"/>
  <c r="J185" i="2"/>
  <c r="G185" i="2"/>
  <c r="K180" i="2"/>
  <c r="J180" i="2"/>
  <c r="G180" i="2"/>
  <c r="K176" i="2"/>
  <c r="J176" i="2"/>
  <c r="G176" i="2"/>
  <c r="K173" i="2"/>
  <c r="J173" i="2"/>
  <c r="G173" i="2"/>
  <c r="K170" i="2"/>
  <c r="J170" i="2"/>
  <c r="G170" i="2"/>
  <c r="K167" i="2"/>
  <c r="J167" i="2"/>
  <c r="G167" i="2"/>
  <c r="K164" i="2"/>
  <c r="J164" i="2"/>
  <c r="G164" i="2"/>
  <c r="K159" i="2"/>
  <c r="J159" i="2"/>
  <c r="G159" i="2"/>
  <c r="K156" i="2"/>
  <c r="J156" i="2"/>
  <c r="G156" i="2"/>
  <c r="K153" i="2"/>
  <c r="J153" i="2"/>
  <c r="G153" i="2"/>
  <c r="K148" i="2"/>
  <c r="J148" i="2"/>
  <c r="G148" i="2"/>
  <c r="K145" i="2"/>
  <c r="J145" i="2"/>
  <c r="G145" i="2"/>
  <c r="K142" i="2"/>
  <c r="J142" i="2"/>
  <c r="G142" i="2"/>
  <c r="K139" i="2"/>
  <c r="J139" i="2"/>
  <c r="G139" i="2"/>
  <c r="K133" i="2"/>
  <c r="J133" i="2"/>
  <c r="G133" i="2"/>
  <c r="K130" i="2"/>
  <c r="J130" i="2"/>
  <c r="G130" i="2"/>
  <c r="K128" i="2"/>
  <c r="J128" i="2"/>
  <c r="G128" i="2"/>
  <c r="K125" i="2"/>
  <c r="J125" i="2"/>
  <c r="G125" i="2"/>
  <c r="K122" i="2"/>
  <c r="J122" i="2"/>
  <c r="G122" i="2"/>
  <c r="K119" i="2"/>
  <c r="J119" i="2"/>
  <c r="G119" i="2"/>
  <c r="K114" i="2"/>
  <c r="J114" i="2"/>
  <c r="G114" i="2"/>
  <c r="K111" i="2"/>
  <c r="J111" i="2"/>
  <c r="G111" i="2"/>
  <c r="K108" i="2"/>
  <c r="J108" i="2"/>
  <c r="G108" i="2"/>
  <c r="K105" i="2"/>
  <c r="J105" i="2"/>
  <c r="G105" i="2"/>
  <c r="K102" i="2"/>
  <c r="J102" i="2"/>
  <c r="G102" i="2"/>
  <c r="K99" i="2"/>
  <c r="J99" i="2"/>
  <c r="G99" i="2"/>
  <c r="K96" i="2"/>
  <c r="J96" i="2"/>
  <c r="G96" i="2"/>
  <c r="K90" i="2"/>
  <c r="J90" i="2"/>
  <c r="G90" i="2"/>
  <c r="K86" i="2"/>
  <c r="J86" i="2"/>
  <c r="G86" i="2"/>
  <c r="K83" i="2"/>
  <c r="J83" i="2"/>
  <c r="G83" i="2"/>
  <c r="K80" i="2"/>
  <c r="J80" i="2"/>
  <c r="G80" i="2"/>
  <c r="K77" i="2"/>
  <c r="J77" i="2"/>
  <c r="G77" i="2"/>
  <c r="K74" i="2"/>
  <c r="J74" i="2"/>
  <c r="G74" i="2"/>
  <c r="K69" i="2"/>
  <c r="J69" i="2"/>
  <c r="G69" i="2"/>
  <c r="K66" i="2"/>
  <c r="J66" i="2"/>
  <c r="G66" i="2"/>
  <c r="K63" i="2"/>
  <c r="J63" i="2"/>
  <c r="G63" i="2"/>
  <c r="K60" i="2"/>
  <c r="J60" i="2"/>
  <c r="G60" i="2"/>
  <c r="K57" i="2"/>
  <c r="J57" i="2"/>
  <c r="G57" i="2"/>
  <c r="K54" i="2"/>
  <c r="J54" i="2"/>
  <c r="G54" i="2"/>
  <c r="K51" i="2"/>
  <c r="J51" i="2"/>
  <c r="G51" i="2"/>
  <c r="K46" i="2"/>
  <c r="J46" i="2"/>
  <c r="G46" i="2"/>
  <c r="K43" i="2"/>
  <c r="J43" i="2"/>
  <c r="G43" i="2"/>
  <c r="K40" i="2"/>
  <c r="J40" i="2"/>
  <c r="G40" i="2"/>
  <c r="K37" i="2"/>
  <c r="J37" i="2"/>
  <c r="G37" i="2"/>
  <c r="K34" i="2"/>
  <c r="J34" i="2"/>
  <c r="G34" i="2"/>
  <c r="K31" i="2"/>
  <c r="J31" i="2"/>
  <c r="G31" i="2"/>
  <c r="K45" i="2"/>
  <c r="J45" i="2"/>
  <c r="G45" i="2"/>
  <c r="K42" i="2"/>
  <c r="J42" i="2"/>
  <c r="G42" i="2"/>
  <c r="K39" i="2"/>
  <c r="J39" i="2"/>
  <c r="G39" i="2"/>
  <c r="K36" i="2"/>
  <c r="J36" i="2"/>
  <c r="G36" i="2"/>
  <c r="K33" i="2"/>
  <c r="J33" i="2"/>
  <c r="G33" i="2"/>
  <c r="K32" i="2"/>
  <c r="J32" i="2"/>
  <c r="G32" i="2"/>
  <c r="K29" i="2"/>
  <c r="J29" i="2"/>
  <c r="G29" i="2"/>
  <c r="K26" i="2"/>
  <c r="J26" i="2"/>
  <c r="G26" i="2"/>
  <c r="K23" i="2"/>
  <c r="J23" i="2"/>
  <c r="G23" i="2"/>
  <c r="K20" i="2"/>
  <c r="J20" i="2"/>
  <c r="G20" i="2"/>
  <c r="K17" i="2"/>
  <c r="J17" i="2"/>
  <c r="G17" i="2"/>
  <c r="K14" i="2"/>
  <c r="J14" i="2"/>
  <c r="G14" i="2"/>
  <c r="K11" i="2"/>
  <c r="J11" i="2"/>
  <c r="G11" i="2"/>
  <c r="H224" i="2"/>
  <c r="H220" i="2"/>
  <c r="H217" i="2"/>
  <c r="H214" i="2"/>
  <c r="H211" i="2"/>
  <c r="H208" i="2"/>
  <c r="H205" i="2"/>
  <c r="H202" i="2"/>
  <c r="H199" i="2"/>
  <c r="H197" i="2"/>
  <c r="H194" i="2"/>
  <c r="H191" i="2"/>
  <c r="H188" i="2"/>
  <c r="H185" i="2"/>
  <c r="H180" i="2"/>
  <c r="H176" i="2"/>
  <c r="H173" i="2"/>
  <c r="H170" i="2"/>
  <c r="H167" i="2"/>
  <c r="H164" i="2"/>
  <c r="H159" i="2"/>
  <c r="H156" i="2"/>
  <c r="H153" i="2"/>
  <c r="H148" i="2"/>
  <c r="H145" i="2"/>
  <c r="H142" i="2"/>
  <c r="H139" i="2"/>
  <c r="H133" i="2"/>
  <c r="H130" i="2"/>
  <c r="H128" i="2"/>
  <c r="H125" i="2"/>
  <c r="H122" i="2"/>
  <c r="H119" i="2"/>
  <c r="H114" i="2"/>
  <c r="H111" i="2"/>
  <c r="H108" i="2"/>
  <c r="H105" i="2"/>
  <c r="H102" i="2"/>
  <c r="H99" i="2"/>
  <c r="H96" i="2"/>
  <c r="H90" i="2"/>
  <c r="H86" i="2"/>
  <c r="H83" i="2"/>
  <c r="H80" i="2"/>
  <c r="H77" i="2"/>
  <c r="H74" i="2"/>
  <c r="H69" i="2"/>
  <c r="H66" i="2"/>
  <c r="H63" i="2"/>
  <c r="H60" i="2"/>
  <c r="H57" i="2"/>
  <c r="H54" i="2"/>
  <c r="H51" i="2"/>
  <c r="H46" i="2"/>
  <c r="H43" i="2"/>
  <c r="H40" i="2"/>
  <c r="H37" i="2"/>
  <c r="H34" i="2"/>
  <c r="H31" i="2"/>
  <c r="H45" i="2"/>
  <c r="H42" i="2"/>
  <c r="H39" i="2"/>
  <c r="H36" i="2"/>
  <c r="H33" i="2"/>
  <c r="H32" i="2"/>
  <c r="H29" i="2"/>
  <c r="H26" i="2"/>
  <c r="H23" i="2"/>
  <c r="H20" i="2"/>
  <c r="H17" i="2"/>
  <c r="H14" i="2"/>
  <c r="H11" i="2"/>
</calcChain>
</file>

<file path=xl/sharedStrings.xml><?xml version="1.0" encoding="utf-8"?>
<sst xmlns="http://schemas.openxmlformats.org/spreadsheetml/2006/main" count="593" uniqueCount="360">
  <si>
    <t>http://mgoblog.com/content/upon-further-review-2011-offense-vs-osu</t>
  </si>
  <si>
    <t>osu</t>
  </si>
  <si>
    <t>http://mgoblog.com/content/upon-further-review-2012-offense-vs-nebraska</t>
  </si>
  <si>
    <t>Nebraska</t>
  </si>
  <si>
    <t>http://mgoblog.com/content/upon-further-review-2016-offense-vs-indiana</t>
  </si>
  <si>
    <t>Indiana</t>
  </si>
  <si>
    <t>Saturday</t>
  </si>
  <si>
    <t>Sep. 3</t>
  </si>
  <si>
    <t>Hawaii Rainbow Warriors</t>
  </si>
  <si>
    <t>Michigan Stadium, Ann Arbor, MI</t>
  </si>
  <si>
    <t>Noon ET</t>
  </si>
  <si>
    <t>ESPN</t>
  </si>
  <si>
    <t>Won 63-3</t>
  </si>
  <si>
    <t>Sep. 10</t>
  </si>
  <si>
    <t>UCF Knights</t>
  </si>
  <si>
    <t>ABC</t>
  </si>
  <si>
    <t>Won 51-14</t>
  </si>
  <si>
    <t>Sep. 17</t>
  </si>
  <si>
    <t>Colorado Buffaloes</t>
  </si>
  <si>
    <t>3:30pm ET</t>
  </si>
  <si>
    <t>BTN</t>
  </si>
  <si>
    <t>Won 45-28</t>
  </si>
  <si>
    <t>Sep. 24</t>
  </si>
  <si>
    <t>Penn State Nittany Lions </t>
  </si>
  <si>
    <t>Won 49-10</t>
  </si>
  <si>
    <t>Oct. 1</t>
  </si>
  <si>
    <t>Wisconsin Badgers </t>
  </si>
  <si>
    <t>Won 14-7</t>
  </si>
  <si>
    <t>Oct. 8</t>
  </si>
  <si>
    <t>at Rutgers Scarlet Knights </t>
  </si>
  <si>
    <t>High Point Solutions Stadium, Piscataway, NJ</t>
  </si>
  <si>
    <t>7:00pm ET</t>
  </si>
  <si>
    <t>ESPN2</t>
  </si>
  <si>
    <t>Won 78-0</t>
  </si>
  <si>
    <t>Oct. 15</t>
  </si>
  <si>
    <t>OFF</t>
  </si>
  <si>
    <t>Oct. 22</t>
  </si>
  <si>
    <t>Illinois Fighting Illini (HC)</t>
  </si>
  <si>
    <t>Won 41-8</t>
  </si>
  <si>
    <t>Oct. 29</t>
  </si>
  <si>
    <t>at Michigan State Spartans </t>
  </si>
  <si>
    <t>Spartan Stadium, East Lansing, MI</t>
  </si>
  <si>
    <t>Won 32-23</t>
  </si>
  <si>
    <t>Nov. 5</t>
  </si>
  <si>
    <t>Maryland Terrapins </t>
  </si>
  <si>
    <t>Won 59-3</t>
  </si>
  <si>
    <t>Nov. 12</t>
  </si>
  <si>
    <t>at Iowa Hawkeyes </t>
  </si>
  <si>
    <t>Kinnick Stadium, Iowa City, IA</t>
  </si>
  <si>
    <t>8:00pm ET</t>
  </si>
  <si>
    <t>Lost 14-13</t>
  </si>
  <si>
    <t>Nov. 19</t>
  </si>
  <si>
    <t>Indiana Hoosiers </t>
  </si>
  <si>
    <t>Won 20-10</t>
  </si>
  <si>
    <t>Nov. 26</t>
  </si>
  <si>
    <t>at Ohio State Buckeyes </t>
  </si>
  <si>
    <t>Ohio Stadium, Columbus, OH</t>
  </si>
  <si>
    <t>Lost 30-27 (2OT)</t>
  </si>
  <si>
    <t>Thursday</t>
  </si>
  <si>
    <t>at Utah Utes </t>
  </si>
  <si>
    <t>Rice-Eccles Stadium, Salt Lake City, UT</t>
  </si>
  <si>
    <t>Lost 24-17</t>
  </si>
  <si>
    <t>Sep. 12</t>
  </si>
  <si>
    <t>Oregon State Beavers </t>
  </si>
  <si>
    <t>Won 35-7</t>
  </si>
  <si>
    <t>Sep. 19</t>
  </si>
  <si>
    <t>UNLV Rebels </t>
  </si>
  <si>
    <t>Won 28-7</t>
  </si>
  <si>
    <t>Sep. 26</t>
  </si>
  <si>
    <t>BYU Cougars </t>
  </si>
  <si>
    <t>Won 31-0</t>
  </si>
  <si>
    <t>Oct. 3</t>
  </si>
  <si>
    <t>at Maryland Terrapins </t>
  </si>
  <si>
    <t>Byrd Stadium, College Park, MD</t>
  </si>
  <si>
    <t>Won 28-0</t>
  </si>
  <si>
    <t>Oct. 10</t>
  </si>
  <si>
    <t>Northwestern Wildcats (HC)</t>
  </si>
  <si>
    <t>Won 38-0</t>
  </si>
  <si>
    <t>Oct. 17</t>
  </si>
  <si>
    <t>Michigan State Spartans </t>
  </si>
  <si>
    <t>Lost 27-23</t>
  </si>
  <si>
    <t>Oct. 24</t>
  </si>
  <si>
    <t>Open Date</t>
  </si>
  <si>
    <t>Oct. 31</t>
  </si>
  <si>
    <t>at Minnesota Golden Gophers </t>
  </si>
  <si>
    <t>TCF Bank Stadium, Minneapolis, MN</t>
  </si>
  <si>
    <t>Won 29-26</t>
  </si>
  <si>
    <t>Nov. 7</t>
  </si>
  <si>
    <t>Rutgers Scarlet Knights </t>
  </si>
  <si>
    <t>Won 49-16</t>
  </si>
  <si>
    <t>Nov. 14</t>
  </si>
  <si>
    <t>at Indiana Hoosiers </t>
  </si>
  <si>
    <t>Memorial Stadium, Bloomington, IN</t>
  </si>
  <si>
    <t>Won 48-41 (2OT)</t>
  </si>
  <si>
    <t>Nov. 21</t>
  </si>
  <si>
    <t>at Penn State Nittany Lions </t>
  </si>
  <si>
    <t>Beaver Stadium, University Park, PA</t>
  </si>
  <si>
    <t>Won 28-16</t>
  </si>
  <si>
    <t>Nov. 28</t>
  </si>
  <si>
    <t>Ohio State Buckeyes </t>
  </si>
  <si>
    <t>Lost 42-13</t>
  </si>
  <si>
    <t>2016 Buffalo Wild Wings Citrus Bowl</t>
  </si>
  <si>
    <t>Friday</t>
  </si>
  <si>
    <t>Jan. 1</t>
  </si>
  <si>
    <t>Florida Gators </t>
  </si>
  <si>
    <t>Orlando Citrus Bowl, Orlando, FL</t>
  </si>
  <si>
    <t>Won 41-7</t>
  </si>
  <si>
    <t>Aug. 30</t>
  </si>
  <si>
    <t>Appalachian State Mountaineers </t>
  </si>
  <si>
    <t>Won 52-14</t>
  </si>
  <si>
    <t>Sep. 6</t>
  </si>
  <si>
    <t>at Notre Dame Fighting Irish </t>
  </si>
  <si>
    <t>Notre Dame Stadium, Notre Dame, IN</t>
  </si>
  <si>
    <t>Lost 31-0</t>
  </si>
  <si>
    <t>Sep. 13</t>
  </si>
  <si>
    <t>Miami (OH) RedHawks </t>
  </si>
  <si>
    <t>Won 34-10</t>
  </si>
  <si>
    <t>Sep. 20</t>
  </si>
  <si>
    <t>Utah Utes </t>
  </si>
  <si>
    <t>Lost 26-10</t>
  </si>
  <si>
    <t>Sep. 27</t>
  </si>
  <si>
    <t>Minnesota Golden Gophers </t>
  </si>
  <si>
    <t>Lost 30-14</t>
  </si>
  <si>
    <t>Oct. 4</t>
  </si>
  <si>
    <t>Lost 26-24</t>
  </si>
  <si>
    <t>Oct. 11</t>
  </si>
  <si>
    <t>Won 18-13</t>
  </si>
  <si>
    <t>Oct. 18</t>
  </si>
  <si>
    <t>Oct. 25</t>
  </si>
  <si>
    <t>Lost 35-11</t>
  </si>
  <si>
    <t>Nov. 1</t>
  </si>
  <si>
    <t>Indiana Hoosiers (HC)</t>
  </si>
  <si>
    <t>Nov. 8</t>
  </si>
  <si>
    <t>at Northwestern Wildcats </t>
  </si>
  <si>
    <t>Ryan Field, Evanston, IL</t>
  </si>
  <si>
    <t>Won 10-9</t>
  </si>
  <si>
    <t>Nov. 15</t>
  </si>
  <si>
    <t>Nov. 22</t>
  </si>
  <si>
    <t>Lost 23-16</t>
  </si>
  <si>
    <t>Nov. 29</t>
  </si>
  <si>
    <t>Lost 42-28</t>
  </si>
  <si>
    <t>Aug. 31</t>
  </si>
  <si>
    <t>Central Michigan Chippewas </t>
  </si>
  <si>
    <t>Won 59-9</t>
  </si>
  <si>
    <t>Sep. 7</t>
  </si>
  <si>
    <t>Notre Dame Fighting Irish </t>
  </si>
  <si>
    <t>Won 41-30</t>
  </si>
  <si>
    <t>Sep. 14</t>
  </si>
  <si>
    <t>Akron Zips </t>
  </si>
  <si>
    <t>Won 28-24</t>
  </si>
  <si>
    <t>Sep. 21</t>
  </si>
  <si>
    <t>at Connecticut Huskies </t>
  </si>
  <si>
    <t>Rentschler Field, East Hartford, CT</t>
  </si>
  <si>
    <t>Won 24-21</t>
  </si>
  <si>
    <t>Sep. 28</t>
  </si>
  <si>
    <t>Oct. 5</t>
  </si>
  <si>
    <t>Minnesota Golden Gophers (HC)</t>
  </si>
  <si>
    <t>Won 42-13</t>
  </si>
  <si>
    <t>Oct. 12</t>
  </si>
  <si>
    <t>Lost 43-40 (OT)</t>
  </si>
  <si>
    <t>Oct. 19</t>
  </si>
  <si>
    <t>Won 63-47</t>
  </si>
  <si>
    <t>Oct. 26</t>
  </si>
  <si>
    <t>Nov. 2</t>
  </si>
  <si>
    <t>Lost 29-6</t>
  </si>
  <si>
    <t>Nov. 9</t>
  </si>
  <si>
    <t>Nebraska Cornhuskers </t>
  </si>
  <si>
    <t>Lost 17-13</t>
  </si>
  <si>
    <t>Nov. 16</t>
  </si>
  <si>
    <t>Won 27-19 (3OT)</t>
  </si>
  <si>
    <t>Nov. 23</t>
  </si>
  <si>
    <t>Lost 24-21</t>
  </si>
  <si>
    <t>Nov. 30</t>
  </si>
  <si>
    <t>Lost 42-41</t>
  </si>
  <si>
    <t>2013 Buffalo Wild Wings Bowl</t>
  </si>
  <si>
    <t>Dec. 28</t>
  </si>
  <si>
    <t>Kansas State Wildcats </t>
  </si>
  <si>
    <t>Sun Devil Stadium, Tempe, AZ</t>
  </si>
  <si>
    <t>Lost 31-14</t>
  </si>
  <si>
    <t>Sep. 1</t>
  </si>
  <si>
    <t>Alabama Crimson Tide </t>
  </si>
  <si>
    <t>Cowboys Stadium, Arlington, TX</t>
  </si>
  <si>
    <t>Lost 41-14</t>
  </si>
  <si>
    <t>Sep. 8</t>
  </si>
  <si>
    <t>Air Force Falcons </t>
  </si>
  <si>
    <t>Won 31-25</t>
  </si>
  <si>
    <t>Sep. 15</t>
  </si>
  <si>
    <t>UMass Minutemen </t>
  </si>
  <si>
    <t>Won 63-13</t>
  </si>
  <si>
    <t>Sep. 22</t>
  </si>
  <si>
    <t>Lost 13-6</t>
  </si>
  <si>
    <t>Sep. 29</t>
  </si>
  <si>
    <t>Oct. 6</t>
  </si>
  <si>
    <t>at Purdue Boilermakers </t>
  </si>
  <si>
    <t>Ross-Ade Stadium, West Lafayette, IN</t>
  </si>
  <si>
    <t>Won 44-13</t>
  </si>
  <si>
    <t>Oct. 13</t>
  </si>
  <si>
    <t>Won 45-0</t>
  </si>
  <si>
    <t>Oct. 20</t>
  </si>
  <si>
    <t>Won 12-10</t>
  </si>
  <si>
    <t>Oct. 27</t>
  </si>
  <si>
    <t>at Nebraska Cornhuskers </t>
  </si>
  <si>
    <t>Memorial Stadium, Lincoln, NE</t>
  </si>
  <si>
    <t>Lost 23-9</t>
  </si>
  <si>
    <t>Nov. 3</t>
  </si>
  <si>
    <t>Won 35-13</t>
  </si>
  <si>
    <t>Nov. 10</t>
  </si>
  <si>
    <t>Northwestern Wildcats </t>
  </si>
  <si>
    <t>Won 38-31</t>
  </si>
  <si>
    <t>Nov. 17</t>
  </si>
  <si>
    <t>Iowa Hawkeyes </t>
  </si>
  <si>
    <t>Won 42-17</t>
  </si>
  <si>
    <t>Nov. 24</t>
  </si>
  <si>
    <t>Lost 26-21</t>
  </si>
  <si>
    <t>2013 Outback Bowl</t>
  </si>
  <si>
    <t>Tuesday</t>
  </si>
  <si>
    <t>South Carolina Gamecocks </t>
  </si>
  <si>
    <t>Raymond James Stadium, Tampa, FL</t>
  </si>
  <si>
    <t>Lost 33-28</t>
  </si>
  <si>
    <t>http://mgoblog.com/content/upon-further-review-</t>
  </si>
  <si>
    <t>Hawaii</t>
  </si>
  <si>
    <t>UCF</t>
  </si>
  <si>
    <t>Colorado</t>
  </si>
  <si>
    <t>Wisconsin</t>
  </si>
  <si>
    <t>Rutgers</t>
  </si>
  <si>
    <t>Illinois</t>
  </si>
  <si>
    <t>Maryland</t>
  </si>
  <si>
    <t>Iowa</t>
  </si>
  <si>
    <t>OSU</t>
  </si>
  <si>
    <t>MSU</t>
  </si>
  <si>
    <t>PSU</t>
  </si>
  <si>
    <t>Utah</t>
  </si>
  <si>
    <t>Oregon</t>
  </si>
  <si>
    <t>UNLV</t>
  </si>
  <si>
    <t>BYU</t>
  </si>
  <si>
    <t>Northwestern</t>
  </si>
  <si>
    <t>Minnesota</t>
  </si>
  <si>
    <t>Florida</t>
  </si>
  <si>
    <t>notre-dame</t>
  </si>
  <si>
    <t>appalachian-state</t>
  </si>
  <si>
    <t>miami</t>
  </si>
  <si>
    <t>utah</t>
  </si>
  <si>
    <t>minnesota</t>
  </si>
  <si>
    <t>rutgers</t>
  </si>
  <si>
    <t>psu</t>
  </si>
  <si>
    <t>msu</t>
  </si>
  <si>
    <t>indiana</t>
  </si>
  <si>
    <t>northwestern</t>
  </si>
  <si>
    <t>maryland</t>
  </si>
  <si>
    <t>Western Michigan Broncos </t>
  </si>
  <si>
    <t>Won 35-31</t>
  </si>
  <si>
    <t>Eastern Michigan Eagles </t>
  </si>
  <si>
    <t>Won 31-3</t>
  </si>
  <si>
    <t>San Diego State Aztecs </t>
  </si>
  <si>
    <t>Won 58-0</t>
  </si>
  <si>
    <t>Won 42-24</t>
  </si>
  <si>
    <t>Lost 28-14</t>
  </si>
  <si>
    <t>Purdue Boilermakers </t>
  </si>
  <si>
    <t>Won 36-14</t>
  </si>
  <si>
    <t>Lost 24-16</t>
  </si>
  <si>
    <t>at Illinois Fighting Illini </t>
  </si>
  <si>
    <t>Memorial Stadium, Champaign, IL</t>
  </si>
  <si>
    <t>Won 31-14</t>
  </si>
  <si>
    <t>Won 45-17</t>
  </si>
  <si>
    <t>Won 40-34</t>
  </si>
  <si>
    <t>2012 Allstate Sugar Bowl</t>
  </si>
  <si>
    <t>Jan. 3</t>
  </si>
  <si>
    <t>Virginia Tech Hokies </t>
  </si>
  <si>
    <t>Mercedes-Benz Superdome, New Orleans, LA</t>
  </si>
  <si>
    <t>Won 23-20</t>
  </si>
  <si>
    <t>(OT)</t>
  </si>
  <si>
    <t>cmu</t>
  </si>
  <si>
    <t>nd</t>
  </si>
  <si>
    <t>akron</t>
  </si>
  <si>
    <t>connecticut</t>
  </si>
  <si>
    <t>nebraska</t>
  </si>
  <si>
    <t>iowa</t>
  </si>
  <si>
    <t>NO UFR</t>
  </si>
  <si>
    <t>Alabama</t>
  </si>
  <si>
    <t>air-force</t>
  </si>
  <si>
    <t>umass</t>
  </si>
  <si>
    <t>purdue</t>
  </si>
  <si>
    <t>illinois</t>
  </si>
  <si>
    <t>south-carolina</t>
  </si>
  <si>
    <t>wmu</t>
  </si>
  <si>
    <t>emu</t>
  </si>
  <si>
    <t>http://mgoblog.com/content/upon-further-review-2016-offense-vs-Hawaii</t>
  </si>
  <si>
    <t>http://mgoblog.com/content/upon-further-review-2016-offense-vs-UCF</t>
  </si>
  <si>
    <t>http://mgoblog.com/content/upon-further-review-2016-offense-vs-Colorado</t>
  </si>
  <si>
    <t>http://mgoblog.com/content/upon-further-review-2016-offense-vs-PSU</t>
  </si>
  <si>
    <t>http://mgoblog.com/content/upon-further-review-2016-offense-vs-Wisconsin</t>
  </si>
  <si>
    <t>http://mgoblog.com/content/upon-further-review-2016-offense-vs-Rutgers</t>
  </si>
  <si>
    <t>http://mgoblog.com/content/upon-further-review-2016-offense-vs-Illinois</t>
  </si>
  <si>
    <t>http://mgoblog.com/content/upon-further-review-2016-offense-vs-MSU</t>
  </si>
  <si>
    <t>http://mgoblog.com/content/upon-further-review-2016-offense-vs-Maryland</t>
  </si>
  <si>
    <t>http://mgoblog.com/content/upon-further-review-2016-offense-vs-Iowa</t>
  </si>
  <si>
    <t>http://mgoblog.com/content/upon-further-review-2016-offense-vs-Indiana</t>
  </si>
  <si>
    <t>http://mgoblog.com/content/upon-further-review-2016-offense-vs-OSU</t>
  </si>
  <si>
    <t>http://mgoblog.com/content/upon-further-review-2015-offense-vs-Utah</t>
  </si>
  <si>
    <t>http://mgoblog.com/content/upon-further-review-2015-offense-vs-Oregon</t>
  </si>
  <si>
    <t>http://mgoblog.com/content/upon-further-review-2015-offense-vs-UNLV</t>
  </si>
  <si>
    <t>http://mgoblog.com/content/upon-further-review-2015-offense-vs-BYU</t>
  </si>
  <si>
    <t>http://mgoblog.com/content/upon-further-review-2015-offense-vs-Maryland</t>
  </si>
  <si>
    <t>http://mgoblog.com/content/upon-further-review-2015-offense-vs-Northwestern</t>
  </si>
  <si>
    <t>http://mgoblog.com/content/upon-further-review-2015-offense-vs-MSU</t>
  </si>
  <si>
    <t>http://mgoblog.com/content/upon-further-review-2015-offense-vs-Minnesota</t>
  </si>
  <si>
    <t>http://mgoblog.com/content/upon-further-review-2015-offense-vs-Rutgers</t>
  </si>
  <si>
    <t>http://mgoblog.com/content/upon-further-review-2015-offense-vs-Indiana</t>
  </si>
  <si>
    <t>http://mgoblog.com/content/upon-further-review-2015-offense-vs-PSU</t>
  </si>
  <si>
    <t>http://mgoblog.com/content/upon-further-review-2015-offense-vs-OSU</t>
  </si>
  <si>
    <t>http://mgoblog.com/content/upon-further-review-2016-offense-vs-Florida</t>
  </si>
  <si>
    <t>http://mgoblog.com/content/upon-further-review-2014-offense-vs-appalachian-state</t>
  </si>
  <si>
    <t>http://mgoblog.com/content/upon-further-review-2014-offense-vs-notre-dame</t>
  </si>
  <si>
    <t>http://mgoblog.com/content/upon-further-review-2014-offense-vs-miami</t>
  </si>
  <si>
    <t>http://mgoblog.com/content/upon-further-review-2014-offense-vs-utah</t>
  </si>
  <si>
    <t>http://mgoblog.com/content/upon-further-review-2014-offense-vs-minnesota</t>
  </si>
  <si>
    <t>http://mgoblog.com/content/upon-further-review-2014-offense-vs-rutgers</t>
  </si>
  <si>
    <t>http://mgoblog.com/content/upon-further-review-2014-offense-vs-psu</t>
  </si>
  <si>
    <t>http://mgoblog.com/content/upon-further-review-2014-offense-vs-msu</t>
  </si>
  <si>
    <t>http://mgoblog.com/content/upon-further-review-2014-offense-vs-indiana</t>
  </si>
  <si>
    <t>http://mgoblog.com/content/upon-further-review-2014-offense-vs-northwestern</t>
  </si>
  <si>
    <t>http://mgoblog.com/content/upon-further-review-2014-offense-vs-maryland</t>
  </si>
  <si>
    <t>http://mgoblog.com/content/upon-further-review-2014-offense-vs-osu</t>
  </si>
  <si>
    <t>http://mgoblog.com/content/upon-further-review-2013-offense-vs-cmu</t>
  </si>
  <si>
    <t>http://mgoblog.com/content/upon-further-review-2013-offense-vs-nd</t>
  </si>
  <si>
    <t>http://mgoblog.com/content/upon-further-review-2013-offense-vs-akron</t>
  </si>
  <si>
    <t>http://mgoblog.com/content/upon-further-review-2013-offense-vs-connecticut</t>
  </si>
  <si>
    <t>http://mgoblog.com/content/upon-further-review-2013-offense-vs-minnesota</t>
  </si>
  <si>
    <t>http://mgoblog.com/content/upon-further-review-2013-offense-vs-psu</t>
  </si>
  <si>
    <t>http://mgoblog.com/content/upon-further-review-2013-offense-vs-indiana</t>
  </si>
  <si>
    <t>http://mgoblog.com/content/upon-further-review-2013-offense-vs-msu</t>
  </si>
  <si>
    <t>http://mgoblog.com/content/upon-further-review-2013-offense-vs-nebraska</t>
  </si>
  <si>
    <t>http://mgoblog.com/content/upon-further-review-2013-offense-vs-northwestern</t>
  </si>
  <si>
    <t>http://mgoblog.com/content/upon-further-review-2013-offense-vs-iowa</t>
  </si>
  <si>
    <t>http://mgoblog.com/content/upon-further-review-2013-offense-vs-osu</t>
  </si>
  <si>
    <t>http://mgoblog.com/content/upon-further-review-2013-offense-vs-NO UFR</t>
  </si>
  <si>
    <t>http://mgoblog.com/content/upon-further-review-2012-offense-vs-Alabama</t>
  </si>
  <si>
    <t>http://mgoblog.com/content/upon-further-review-2012-offense-vs-air-force</t>
  </si>
  <si>
    <t>http://mgoblog.com/content/upon-further-review-2012-offense-vs-umass</t>
  </si>
  <si>
    <t>http://mgoblog.com/content/upon-further-review-2012-offense-vs-nd</t>
  </si>
  <si>
    <t>http://mgoblog.com/content/upon-further-review-2012-offense-vs-purdue</t>
  </si>
  <si>
    <t>http://mgoblog.com/content/upon-further-review-2012-offense-vs-illinois</t>
  </si>
  <si>
    <t>http://mgoblog.com/content/upon-further-review-2012-offense-vs-msu</t>
  </si>
  <si>
    <t>http://mgoblog.com/content/upon-further-review-2012-offense-vs-minnesota</t>
  </si>
  <si>
    <t>http://mgoblog.com/content/upon-further-review-2012-offense-vs-northwestern</t>
  </si>
  <si>
    <t>http://mgoblog.com/content/upon-further-review-2012-offense-vs-iowa</t>
  </si>
  <si>
    <t>http://mgoblog.com/content/upon-further-review-2012-offense-vs-osu</t>
  </si>
  <si>
    <t>http://mgoblog.com/content/upon-further-review-2012-offense-vs-south-carolina</t>
  </si>
  <si>
    <t>http://mgoblog.com/content/upon-further-review-2011-offense-vs-wmu</t>
  </si>
  <si>
    <t>http://mgoblog.com/content/upon-further-review-2011-offense-vs-nd</t>
  </si>
  <si>
    <t>http://mgoblog.com/content/upon-further-review-2011-offense-vs-emu</t>
  </si>
  <si>
    <t>http://mgoblog.com/content/upon-further-review-2011-offense-vs-NO UFR</t>
  </si>
  <si>
    <t>http://mgoblog.com/content/upon-further-review-2011-offense-vs-minnesota</t>
  </si>
  <si>
    <t>http://mgoblog.com/content/upon-further-review-2011-offense-vs-northwestern</t>
  </si>
  <si>
    <t>http://mgoblog.com/content/upon-further-review-2011-offense-vs-msu</t>
  </si>
  <si>
    <t>http://mgoblog.com/content/upon-further-review-2011-offense-vs-purdue</t>
  </si>
  <si>
    <t>http://mgoblog.com/content/upon-further-review-2011-offense-vs-iowa</t>
  </si>
  <si>
    <t>http://mgoblog.com/content/upon-further-review-2011-offense-vs-illinois</t>
  </si>
  <si>
    <t>http://mgoblog.com/content/upon-further-review-2011-offense-vs-nebraska</t>
  </si>
  <si>
    <t>sdAD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</si>
</sst>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4"/>
      <color rgb="FF000000"/>
      <name val="Arial"/>
      <family val="2"/>
    </font>
    <font>
      <sz val="5"/>
      <color rgb="FF000000"/>
      <name val="Arial"/>
      <family val="2"/>
    </font>
    <font>
      <sz val="5"/>
      <color rgb="FF337AB7"/>
      <name val="Arial"/>
      <family val="2"/>
    </font>
    <font>
      <b/>
      <sz val="5"/>
      <color rgb="FF5A5B5D"/>
      <name val="Arial"/>
      <family val="2"/>
    </font>
    <font>
      <b/>
      <sz val="4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5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6" fillId="2" borderId="0" xfId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6" fillId="2" borderId="0" xfId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0" fontId="5" fillId="2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bschedules.com/ncaa-15/pac-10/2015-oregon-state-beavers-football-schedule.php" TargetMode="External"/><Relationship Id="rId21" Type="http://schemas.openxmlformats.org/officeDocument/2006/relationships/image" Target="../media/image11.gif"/><Relationship Id="rId42" Type="http://schemas.openxmlformats.org/officeDocument/2006/relationships/hyperlink" Target="http://www.fbschedules.com/ncaa-15/sec/2015-florida-gators-football-schedule.php" TargetMode="External"/><Relationship Id="rId47" Type="http://schemas.openxmlformats.org/officeDocument/2006/relationships/hyperlink" Target="http://www.fbschedules.com/ncaa-14/mid-amer/2014-miami-redhawks-football-schedule.php" TargetMode="External"/><Relationship Id="rId63" Type="http://schemas.openxmlformats.org/officeDocument/2006/relationships/hyperlink" Target="http://www.fbschedules.com/ncaa-13/aac/2013-connecticut-huskies-football-schedule.php" TargetMode="External"/><Relationship Id="rId68" Type="http://schemas.openxmlformats.org/officeDocument/2006/relationships/hyperlink" Target="http://www.fbschedules.com/ncaa-13/big-ten/2013-michigan-state-spartans-football-schedule.php" TargetMode="External"/><Relationship Id="rId84" Type="http://schemas.openxmlformats.org/officeDocument/2006/relationships/image" Target="../media/image31.png"/><Relationship Id="rId89" Type="http://schemas.openxmlformats.org/officeDocument/2006/relationships/hyperlink" Target="http://www.fbschedules.com/ncaa-12/big-ten/2012-northwestern-wildcats-football-schedule.php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://www.fbschedules.com/ncaa-16/2016-maryland-terrapins-football-schedule.php" TargetMode="External"/><Relationship Id="rId29" Type="http://schemas.openxmlformats.org/officeDocument/2006/relationships/image" Target="../media/image15.gif"/><Relationship Id="rId107" Type="http://schemas.openxmlformats.org/officeDocument/2006/relationships/hyperlink" Target="http://www.fbschedules.com/ncaa-11/big-ten/2011-nebraska-cornhuskers-football-schedule.php" TargetMode="External"/><Relationship Id="rId11" Type="http://schemas.openxmlformats.org/officeDocument/2006/relationships/image" Target="../media/image6.gif"/><Relationship Id="rId24" Type="http://schemas.openxmlformats.org/officeDocument/2006/relationships/hyperlink" Target="http://www.fbschedules.com/ncaa-15/pac-10/2015-utah-utes-football-schedule.php" TargetMode="External"/><Relationship Id="rId32" Type="http://schemas.openxmlformats.org/officeDocument/2006/relationships/hyperlink" Target="http://www.fbschedules.com/ncaa-15/big-ten/2015-maryland-terrapins-football-schedule.php" TargetMode="External"/><Relationship Id="rId37" Type="http://schemas.openxmlformats.org/officeDocument/2006/relationships/image" Target="../media/image18.gif"/><Relationship Id="rId40" Type="http://schemas.openxmlformats.org/officeDocument/2006/relationships/hyperlink" Target="http://www.fbschedules.com/ncaa-15/big-ten/2015-penn-state-nittany-lions-football-schedule.php" TargetMode="External"/><Relationship Id="rId45" Type="http://schemas.openxmlformats.org/officeDocument/2006/relationships/hyperlink" Target="http://www.fbschedules.com/ncaa-14/indep/2014-notre-dame-fighting-irish-football-schedule.php" TargetMode="External"/><Relationship Id="rId53" Type="http://schemas.openxmlformats.org/officeDocument/2006/relationships/hyperlink" Target="http://www.fbschedules.com/ncaa-14/big-ten/2014-michigan-state-spartans-football-schedule.php" TargetMode="External"/><Relationship Id="rId58" Type="http://schemas.openxmlformats.org/officeDocument/2006/relationships/hyperlink" Target="http://www.fbschedules.com/ncaa-13/mid-amer/2013-central-michigan-chippewas-football-schedule.php" TargetMode="External"/><Relationship Id="rId66" Type="http://schemas.openxmlformats.org/officeDocument/2006/relationships/hyperlink" Target="http://www.fbschedules.com/ncaa-13/big-ten/2013-penn-state-nittany-lions-football-schedule.php" TargetMode="External"/><Relationship Id="rId74" Type="http://schemas.openxmlformats.org/officeDocument/2006/relationships/hyperlink" Target="http://www.fbschedules.com/ncaa-13/big-12/2013-kansas-state-wildcats-football-schedule.php" TargetMode="External"/><Relationship Id="rId79" Type="http://schemas.openxmlformats.org/officeDocument/2006/relationships/image" Target="../media/image29.gif"/><Relationship Id="rId87" Type="http://schemas.openxmlformats.org/officeDocument/2006/relationships/hyperlink" Target="http://www.fbschedules.com/ncaa-12/big-ten/2012-nebraska-cornhuskers-football-schedule.php" TargetMode="External"/><Relationship Id="rId102" Type="http://schemas.openxmlformats.org/officeDocument/2006/relationships/hyperlink" Target="http://www.fbschedules.com/ncaa-11/big-ten/2011-northwestern-wildcats-football-schedule.php" TargetMode="External"/><Relationship Id="rId110" Type="http://schemas.openxmlformats.org/officeDocument/2006/relationships/image" Target="../media/image36.png"/><Relationship Id="rId5" Type="http://schemas.openxmlformats.org/officeDocument/2006/relationships/image" Target="../media/image3.png"/><Relationship Id="rId61" Type="http://schemas.openxmlformats.org/officeDocument/2006/relationships/hyperlink" Target="http://www.fbschedules.com/ncaa-13/mid-amer/2013-akron-zips-football-schedule.php" TargetMode="External"/><Relationship Id="rId82" Type="http://schemas.openxmlformats.org/officeDocument/2006/relationships/hyperlink" Target="http://www.fbschedules.com/ncaa-12/indep/2012-notre-dame-fighting-irish-football-schedule.php" TargetMode="External"/><Relationship Id="rId90" Type="http://schemas.openxmlformats.org/officeDocument/2006/relationships/hyperlink" Target="http://www.fbschedules.com/ncaa-12/big-ten/2012-iowa-hawkeyes-football-schedule.php" TargetMode="External"/><Relationship Id="rId95" Type="http://schemas.openxmlformats.org/officeDocument/2006/relationships/image" Target="../media/image33.gif"/><Relationship Id="rId19" Type="http://schemas.openxmlformats.org/officeDocument/2006/relationships/image" Target="../media/image10.png"/><Relationship Id="rId14" Type="http://schemas.openxmlformats.org/officeDocument/2006/relationships/hyperlink" Target="http://www.fbschedules.com/ncaa-16/2016-michigan-state-spartans-football-schedule.php" TargetMode="External"/><Relationship Id="rId22" Type="http://schemas.openxmlformats.org/officeDocument/2006/relationships/hyperlink" Target="http://www.fbschedules.com/ncaa-16/2016-ohio-state-buckeyes-football-schedule.php" TargetMode="External"/><Relationship Id="rId27" Type="http://schemas.openxmlformats.org/officeDocument/2006/relationships/image" Target="../media/image14.gif"/><Relationship Id="rId30" Type="http://schemas.openxmlformats.org/officeDocument/2006/relationships/hyperlink" Target="http://www.fbschedules.com/ncaa-15/indep/2015-byu-cougars-football-schedule.php" TargetMode="External"/><Relationship Id="rId35" Type="http://schemas.openxmlformats.org/officeDocument/2006/relationships/hyperlink" Target="http://www.fbschedules.com/ncaa-15/big-ten/2015-michigan-state-spartans-football-schedule.php" TargetMode="External"/><Relationship Id="rId43" Type="http://schemas.openxmlformats.org/officeDocument/2006/relationships/image" Target="../media/image19.gif"/><Relationship Id="rId48" Type="http://schemas.openxmlformats.org/officeDocument/2006/relationships/image" Target="../media/image22.gif"/><Relationship Id="rId56" Type="http://schemas.openxmlformats.org/officeDocument/2006/relationships/hyperlink" Target="http://www.fbschedules.com/ncaa-14/big-ten/2014-maryland-terrapins-football-schedule.php" TargetMode="External"/><Relationship Id="rId64" Type="http://schemas.openxmlformats.org/officeDocument/2006/relationships/image" Target="../media/image25.gif"/><Relationship Id="rId69" Type="http://schemas.openxmlformats.org/officeDocument/2006/relationships/hyperlink" Target="http://www.fbschedules.com/ncaa-13/big-ten/2013-nebraska-cornhuskers-football-schedule.php" TargetMode="External"/><Relationship Id="rId77" Type="http://schemas.openxmlformats.org/officeDocument/2006/relationships/image" Target="../media/image28.gif"/><Relationship Id="rId100" Type="http://schemas.openxmlformats.org/officeDocument/2006/relationships/image" Target="../media/image35.gif"/><Relationship Id="rId105" Type="http://schemas.openxmlformats.org/officeDocument/2006/relationships/hyperlink" Target="http://www.fbschedules.com/ncaa-11/big-ten/2011-iowa-hawkeyes-football-schedule.php" TargetMode="External"/><Relationship Id="rId8" Type="http://schemas.openxmlformats.org/officeDocument/2006/relationships/hyperlink" Target="http://www.fbschedules.com/ncaa-16/2016-wisconsin-badgers-football-schedule.php" TargetMode="External"/><Relationship Id="rId51" Type="http://schemas.openxmlformats.org/officeDocument/2006/relationships/hyperlink" Target="http://www.fbschedules.com/ncaa-14/big-ten/2014-rutgers-scarlet-knights-football-schedule.php" TargetMode="External"/><Relationship Id="rId72" Type="http://schemas.openxmlformats.org/officeDocument/2006/relationships/hyperlink" Target="http://www.fbschedules.com/ncaa-13/big-ten/2013-iowa-hawkeyes-football-schedule.php" TargetMode="External"/><Relationship Id="rId80" Type="http://schemas.openxmlformats.org/officeDocument/2006/relationships/hyperlink" Target="http://www.fbschedules.com/ncaa-12/mid-amer/2012-umass-minutemen-football-schedule.php" TargetMode="External"/><Relationship Id="rId85" Type="http://schemas.openxmlformats.org/officeDocument/2006/relationships/hyperlink" Target="http://www.fbschedules.com/ncaa-12/big-ten/2012-illinois-fighting-illini-football-schedule.php" TargetMode="External"/><Relationship Id="rId93" Type="http://schemas.openxmlformats.org/officeDocument/2006/relationships/image" Target="../media/image32.png"/><Relationship Id="rId98" Type="http://schemas.openxmlformats.org/officeDocument/2006/relationships/image" Target="../media/image34.gif"/><Relationship Id="rId3" Type="http://schemas.openxmlformats.org/officeDocument/2006/relationships/hyperlink" Target="http://www.fbschedules.com/ncaa-16/2016-ucf-knights-football-schedule.php" TargetMode="External"/><Relationship Id="rId12" Type="http://schemas.openxmlformats.org/officeDocument/2006/relationships/hyperlink" Target="http://www.fbschedules.com/ncaa-16/2016-illinois-fighting-illini-football-schedule.php" TargetMode="External"/><Relationship Id="rId17" Type="http://schemas.openxmlformats.org/officeDocument/2006/relationships/image" Target="../media/image9.gif"/><Relationship Id="rId25" Type="http://schemas.openxmlformats.org/officeDocument/2006/relationships/image" Target="../media/image13.gif"/><Relationship Id="rId33" Type="http://schemas.openxmlformats.org/officeDocument/2006/relationships/hyperlink" Target="http://www.fbschedules.com/ncaa-15/big-ten/2015-northwestern-wildcats-football-schedule.php" TargetMode="External"/><Relationship Id="rId38" Type="http://schemas.openxmlformats.org/officeDocument/2006/relationships/hyperlink" Target="http://www.fbschedules.com/ncaa-15/big-ten/2015-rutgers-scarlet-knights-football-schedule.php" TargetMode="External"/><Relationship Id="rId46" Type="http://schemas.openxmlformats.org/officeDocument/2006/relationships/image" Target="../media/image21.gif"/><Relationship Id="rId59" Type="http://schemas.openxmlformats.org/officeDocument/2006/relationships/image" Target="../media/image23.gif"/><Relationship Id="rId67" Type="http://schemas.openxmlformats.org/officeDocument/2006/relationships/hyperlink" Target="http://www.fbschedules.com/ncaa-13/big-ten/2013-indiana-hoosiers-football-schedule.php" TargetMode="External"/><Relationship Id="rId103" Type="http://schemas.openxmlformats.org/officeDocument/2006/relationships/hyperlink" Target="http://www.fbschedules.com/ncaa-11/big-ten/2011-michigan-state-spartans-football-schedule.php" TargetMode="External"/><Relationship Id="rId108" Type="http://schemas.openxmlformats.org/officeDocument/2006/relationships/hyperlink" Target="http://www.fbschedules.com/ncaa-11/big-ten/2011-ohio-state-buckeyes-football-schedule.php" TargetMode="External"/><Relationship Id="rId20" Type="http://schemas.openxmlformats.org/officeDocument/2006/relationships/hyperlink" Target="http://www.fbschedules.com/ncaa-16/2016-indiana-hoosiers-football-schedule.php" TargetMode="External"/><Relationship Id="rId41" Type="http://schemas.openxmlformats.org/officeDocument/2006/relationships/hyperlink" Target="http://www.fbschedules.com/ncaa-15/big-ten/2015-ohio-state-buckeyes-football-schedule.php" TargetMode="External"/><Relationship Id="rId54" Type="http://schemas.openxmlformats.org/officeDocument/2006/relationships/hyperlink" Target="http://www.fbschedules.com/ncaa-14/big-ten/2014-indiana-hoosiers-football-schedule.php" TargetMode="External"/><Relationship Id="rId62" Type="http://schemas.openxmlformats.org/officeDocument/2006/relationships/image" Target="../media/image24.gif"/><Relationship Id="rId70" Type="http://schemas.openxmlformats.org/officeDocument/2006/relationships/image" Target="../media/image26.png"/><Relationship Id="rId75" Type="http://schemas.openxmlformats.org/officeDocument/2006/relationships/image" Target="../media/image27.png"/><Relationship Id="rId83" Type="http://schemas.openxmlformats.org/officeDocument/2006/relationships/hyperlink" Target="http://www.fbschedules.com/ncaa-12/big-ten/2012-purdue-boilermakers-football-schedule.php" TargetMode="External"/><Relationship Id="rId88" Type="http://schemas.openxmlformats.org/officeDocument/2006/relationships/hyperlink" Target="http://www.fbschedules.com/ncaa-12/big-ten/2012-minnesota-golden-gophers-football-schedule.php" TargetMode="External"/><Relationship Id="rId91" Type="http://schemas.openxmlformats.org/officeDocument/2006/relationships/hyperlink" Target="http://www.fbschedules.com/ncaa-12/big-ten/2012-ohio-state-buckeyes-football-schedule.php" TargetMode="External"/><Relationship Id="rId96" Type="http://schemas.openxmlformats.org/officeDocument/2006/relationships/hyperlink" Target="http://www.fbschedules.com/ncaa-11/indep/2011-notre-dame-fighting-irish-football-schedule.php" TargetMode="External"/><Relationship Id="rId1" Type="http://schemas.openxmlformats.org/officeDocument/2006/relationships/hyperlink" Target="http://www.fbschedules.com/ncaa/mtn-west/hawaii-warriors.php" TargetMode="External"/><Relationship Id="rId6" Type="http://schemas.openxmlformats.org/officeDocument/2006/relationships/hyperlink" Target="http://www.fbschedules.com/ncaa-16/2016-penn-state-nittany-lions-football-schedule.php" TargetMode="External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hyperlink" Target="http://www.fbschedules.com/ncaa-15/mtn-west/2015-unlv-rebels-football-schedule.php" TargetMode="External"/><Relationship Id="rId36" Type="http://schemas.openxmlformats.org/officeDocument/2006/relationships/hyperlink" Target="http://www.fbschedules.com/ncaa-15/big-ten/2015-minnesota-golden-gophers-football-schedule.php" TargetMode="External"/><Relationship Id="rId49" Type="http://schemas.openxmlformats.org/officeDocument/2006/relationships/hyperlink" Target="http://www.fbschedules.com/ncaa-14/pac-10/2014-utah-utes-football-schedule.php" TargetMode="External"/><Relationship Id="rId57" Type="http://schemas.openxmlformats.org/officeDocument/2006/relationships/hyperlink" Target="http://www.fbschedules.com/ncaa-14/big-ten/2014-ohio-state-buckeyes-football-schedule.php" TargetMode="External"/><Relationship Id="rId106" Type="http://schemas.openxmlformats.org/officeDocument/2006/relationships/hyperlink" Target="http://www.fbschedules.com/ncaa-11/big-ten/2011-illinois-fighting-illini-football-schedule.php" TargetMode="External"/><Relationship Id="rId10" Type="http://schemas.openxmlformats.org/officeDocument/2006/relationships/hyperlink" Target="http://www.fbschedules.com/ncaa-16/2016-rutgers-scarlet-knights-football-schedule.php" TargetMode="External"/><Relationship Id="rId31" Type="http://schemas.openxmlformats.org/officeDocument/2006/relationships/image" Target="../media/image16.png"/><Relationship Id="rId44" Type="http://schemas.openxmlformats.org/officeDocument/2006/relationships/image" Target="../media/image20.gif"/><Relationship Id="rId52" Type="http://schemas.openxmlformats.org/officeDocument/2006/relationships/hyperlink" Target="http://www.fbschedules.com/ncaa-14/big-ten/2014-penn-state-nittany-lions-football-schedule.php" TargetMode="External"/><Relationship Id="rId60" Type="http://schemas.openxmlformats.org/officeDocument/2006/relationships/hyperlink" Target="http://www.fbschedules.com/ncaa-13/indep/2013-notre-dame-fighting-irish-football-schedule.php" TargetMode="External"/><Relationship Id="rId65" Type="http://schemas.openxmlformats.org/officeDocument/2006/relationships/hyperlink" Target="http://www.fbschedules.com/ncaa-13/big-ten/2013-minnesota-golden-gophers-football-schedule.php" TargetMode="External"/><Relationship Id="rId73" Type="http://schemas.openxmlformats.org/officeDocument/2006/relationships/hyperlink" Target="http://www.fbschedules.com/ncaa-13/big-ten/2013-ohio-state-buckeyes-football-schedule.php" TargetMode="External"/><Relationship Id="rId78" Type="http://schemas.openxmlformats.org/officeDocument/2006/relationships/hyperlink" Target="http://www.fbschedules.com/ncaa-12/mtn-west/2012-air-force-falcons-football-schedule.php" TargetMode="External"/><Relationship Id="rId81" Type="http://schemas.openxmlformats.org/officeDocument/2006/relationships/image" Target="../media/image30.gif"/><Relationship Id="rId86" Type="http://schemas.openxmlformats.org/officeDocument/2006/relationships/hyperlink" Target="http://www.fbschedules.com/ncaa-12/big-ten/2012-michigan-state-spartans-football-schedule.php" TargetMode="External"/><Relationship Id="rId94" Type="http://schemas.openxmlformats.org/officeDocument/2006/relationships/hyperlink" Target="http://www.fbschedules.com/ncaa-11/mid-amer/2011-western-michigan-broncos-football-schedule.php" TargetMode="External"/><Relationship Id="rId99" Type="http://schemas.openxmlformats.org/officeDocument/2006/relationships/hyperlink" Target="http://www.fbschedules.com/ncaa-11/mtn-west/2011-san-diego-state-aztecs-football-schedule.php" TargetMode="External"/><Relationship Id="rId101" Type="http://schemas.openxmlformats.org/officeDocument/2006/relationships/hyperlink" Target="http://www.fbschedules.com/ncaa-11/big-ten/2011-minnesota-golden-gophers-football-schedule.php" TargetMode="External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3" Type="http://schemas.openxmlformats.org/officeDocument/2006/relationships/image" Target="../media/image7.gif"/><Relationship Id="rId18" Type="http://schemas.openxmlformats.org/officeDocument/2006/relationships/hyperlink" Target="http://www.fbschedules.com/ncaa-16/2016-iowa-hawkeyes-football-schedule.php" TargetMode="External"/><Relationship Id="rId39" Type="http://schemas.openxmlformats.org/officeDocument/2006/relationships/hyperlink" Target="http://www.fbschedules.com/ncaa-15/big-ten/2015-indiana-hoosiers-football-schedule.php" TargetMode="External"/><Relationship Id="rId109" Type="http://schemas.openxmlformats.org/officeDocument/2006/relationships/hyperlink" Target="http://www.fbschedules.com/ncaa-11/acc/2011-virginia-tech-hokies-football-schedule.php" TargetMode="External"/><Relationship Id="rId34" Type="http://schemas.openxmlformats.org/officeDocument/2006/relationships/image" Target="../media/image17.png"/><Relationship Id="rId50" Type="http://schemas.openxmlformats.org/officeDocument/2006/relationships/hyperlink" Target="http://www.fbschedules.com/ncaa-14/big-ten/2014-minnesota-golden-gophers-football-schedule.php" TargetMode="External"/><Relationship Id="rId55" Type="http://schemas.openxmlformats.org/officeDocument/2006/relationships/hyperlink" Target="http://www.fbschedules.com/ncaa-14/big-ten/2014-northwestern-wildcats-football-schedule.php" TargetMode="External"/><Relationship Id="rId76" Type="http://schemas.openxmlformats.org/officeDocument/2006/relationships/hyperlink" Target="http://www.fbschedules.com/ncaa-12/sec/2012-alabama-crimson-tide-football-schedule.php" TargetMode="External"/><Relationship Id="rId97" Type="http://schemas.openxmlformats.org/officeDocument/2006/relationships/hyperlink" Target="http://www.fbschedules.com/ncaa-11/mid-amer/2011-eastern-michigan-eagles-football-schedule.php" TargetMode="External"/><Relationship Id="rId104" Type="http://schemas.openxmlformats.org/officeDocument/2006/relationships/hyperlink" Target="http://www.fbschedules.com/ncaa-11/big-ten/2011-purdue-boilermakers-football-schedule.php" TargetMode="External"/><Relationship Id="rId7" Type="http://schemas.openxmlformats.org/officeDocument/2006/relationships/image" Target="../media/image4.png"/><Relationship Id="rId71" Type="http://schemas.openxmlformats.org/officeDocument/2006/relationships/hyperlink" Target="http://www.fbschedules.com/ncaa-13/big-ten/2013-northwestern-wildcats-football-schedule.php" TargetMode="External"/><Relationship Id="rId92" Type="http://schemas.openxmlformats.org/officeDocument/2006/relationships/hyperlink" Target="http://www.fbschedules.com/ncaa-12/sec/2012-south-carolina-gamecocks-football-schedul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2</xdr:col>
      <xdr:colOff>26670</xdr:colOff>
      <xdr:row>9</xdr:row>
      <xdr:rowOff>438150</xdr:rowOff>
    </xdr:to>
    <xdr:pic>
      <xdr:nvPicPr>
        <xdr:cNvPr id="2" name="Picture 1" descr="Rainbow Warrior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CA8A7D-6471-47A6-9CEE-A148FB2B4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64592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26670</xdr:colOff>
      <xdr:row>13</xdr:row>
      <xdr:rowOff>72390</xdr:rowOff>
    </xdr:to>
    <xdr:pic>
      <xdr:nvPicPr>
        <xdr:cNvPr id="3" name="Picture 2" descr="Knight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1BCA3A2-53F5-4873-85BA-868CBA8A5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56032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26670</xdr:colOff>
      <xdr:row>17</xdr:row>
      <xdr:rowOff>72390</xdr:rowOff>
    </xdr:to>
    <xdr:pic>
      <xdr:nvPicPr>
        <xdr:cNvPr id="4" name="Picture 3" descr="Buffaloes">
          <a:extLst>
            <a:ext uri="{FF2B5EF4-FFF2-40B4-BE49-F238E27FC236}">
              <a16:creationId xmlns:a16="http://schemas.microsoft.com/office/drawing/2014/main" id="{441D363D-7D07-4BA9-B524-92A59EEBC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329184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26670</xdr:colOff>
      <xdr:row>18</xdr:row>
      <xdr:rowOff>438150</xdr:rowOff>
    </xdr:to>
    <xdr:pic>
      <xdr:nvPicPr>
        <xdr:cNvPr id="5" name="Picture 4" descr="Nittany Lion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173F57D-39B7-4EA6-8351-47F633951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384048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26670</xdr:colOff>
      <xdr:row>22</xdr:row>
      <xdr:rowOff>72390</xdr:rowOff>
    </xdr:to>
    <xdr:pic>
      <xdr:nvPicPr>
        <xdr:cNvPr id="6" name="Picture 5" descr="Badger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F459A5E-0B6A-4825-9B10-10A5F8DFF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493776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26670</xdr:colOff>
      <xdr:row>24</xdr:row>
      <xdr:rowOff>438150</xdr:rowOff>
    </xdr:to>
    <xdr:pic>
      <xdr:nvPicPr>
        <xdr:cNvPr id="7" name="Picture 6" descr="Scarlet Knight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3242BB6-3B77-4830-AC68-5CFAE9025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566928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26670</xdr:colOff>
      <xdr:row>29</xdr:row>
      <xdr:rowOff>438150</xdr:rowOff>
    </xdr:to>
    <xdr:pic>
      <xdr:nvPicPr>
        <xdr:cNvPr id="8" name="Picture 7" descr="Fighting Illini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0D56DCF-6D49-4CF9-9BF1-B61C9A8D9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694944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26670</xdr:colOff>
      <xdr:row>32</xdr:row>
      <xdr:rowOff>438150</xdr:rowOff>
    </xdr:to>
    <xdr:pic>
      <xdr:nvPicPr>
        <xdr:cNvPr id="9" name="Picture 8" descr="Sparta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55568CC-7E17-4BE7-B2D1-3CE62A3F4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786384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2</xdr:col>
      <xdr:colOff>26670</xdr:colOff>
      <xdr:row>36</xdr:row>
      <xdr:rowOff>72390</xdr:rowOff>
    </xdr:to>
    <xdr:pic>
      <xdr:nvPicPr>
        <xdr:cNvPr id="10" name="Picture 9" descr="Terrapin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97752C8B-6087-48C0-B8DC-38894560E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896112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</xdr:col>
      <xdr:colOff>26670</xdr:colOff>
      <xdr:row>38</xdr:row>
      <xdr:rowOff>438150</xdr:rowOff>
    </xdr:to>
    <xdr:pic>
      <xdr:nvPicPr>
        <xdr:cNvPr id="11" name="Picture 10" descr="Hawkeye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D984B569-476C-405D-A12B-D7DA106F9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969264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</xdr:col>
      <xdr:colOff>26670</xdr:colOff>
      <xdr:row>42</xdr:row>
      <xdr:rowOff>72390</xdr:rowOff>
    </xdr:to>
    <xdr:pic>
      <xdr:nvPicPr>
        <xdr:cNvPr id="12" name="Picture 11" descr="Hoosier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83BAA93D-D426-4CC4-8F7F-8F8068695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060704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26670</xdr:colOff>
      <xdr:row>44</xdr:row>
      <xdr:rowOff>438150</xdr:rowOff>
    </xdr:to>
    <xdr:pic>
      <xdr:nvPicPr>
        <xdr:cNvPr id="13" name="Picture 12" descr="Buckeye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14E869C5-C790-4A47-BB98-582EA3CB1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133856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2</xdr:col>
      <xdr:colOff>26670</xdr:colOff>
      <xdr:row>50</xdr:row>
      <xdr:rowOff>72390</xdr:rowOff>
    </xdr:to>
    <xdr:pic>
      <xdr:nvPicPr>
        <xdr:cNvPr id="14" name="Picture 13" descr="Ute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2E748FCA-CF2F-47ED-A558-9D45D8F7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261872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2</xdr:col>
      <xdr:colOff>26670</xdr:colOff>
      <xdr:row>52</xdr:row>
      <xdr:rowOff>438150</xdr:rowOff>
    </xdr:to>
    <xdr:pic>
      <xdr:nvPicPr>
        <xdr:cNvPr id="15" name="Picture 14" descr="Beaver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24D0E77A-AC98-472A-9DB4-C509382A5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335024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2</xdr:col>
      <xdr:colOff>26670</xdr:colOff>
      <xdr:row>56</xdr:row>
      <xdr:rowOff>72390</xdr:rowOff>
    </xdr:to>
    <xdr:pic>
      <xdr:nvPicPr>
        <xdr:cNvPr id="16" name="Picture 15" descr="Rebel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C12BDC2B-8F66-439D-97A5-0F484666A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426464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2</xdr:col>
      <xdr:colOff>26670</xdr:colOff>
      <xdr:row>59</xdr:row>
      <xdr:rowOff>72390</xdr:rowOff>
    </xdr:to>
    <xdr:pic>
      <xdr:nvPicPr>
        <xdr:cNvPr id="17" name="Picture 16" descr="Cougar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EA81D14-DDFF-4B67-83D7-A98DE2D90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499616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26670</xdr:colOff>
      <xdr:row>61</xdr:row>
      <xdr:rowOff>438150</xdr:rowOff>
    </xdr:to>
    <xdr:pic>
      <xdr:nvPicPr>
        <xdr:cNvPr id="18" name="Picture 17" descr="Terrapin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B3769DE0-D480-46E8-B54D-3373144FD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572768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2</xdr:col>
      <xdr:colOff>26670</xdr:colOff>
      <xdr:row>64</xdr:row>
      <xdr:rowOff>438150</xdr:rowOff>
    </xdr:to>
    <xdr:pic>
      <xdr:nvPicPr>
        <xdr:cNvPr id="19" name="Picture 18" descr="Wildcat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2738BD6D-F7EE-4A41-9390-335894E93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664208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2</xdr:col>
      <xdr:colOff>26670</xdr:colOff>
      <xdr:row>67</xdr:row>
      <xdr:rowOff>438150</xdr:rowOff>
    </xdr:to>
    <xdr:pic>
      <xdr:nvPicPr>
        <xdr:cNvPr id="20" name="Picture 19" descr="Spartan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3F67B539-91C6-4965-A8C6-E6C43B37F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773936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2</xdr:col>
      <xdr:colOff>26670</xdr:colOff>
      <xdr:row>72</xdr:row>
      <xdr:rowOff>438150</xdr:rowOff>
    </xdr:to>
    <xdr:pic>
      <xdr:nvPicPr>
        <xdr:cNvPr id="21" name="Picture 20" descr="Gopher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8C95A27B-9920-42AC-B38A-F43791D80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901952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2</xdr:col>
      <xdr:colOff>26670</xdr:colOff>
      <xdr:row>75</xdr:row>
      <xdr:rowOff>438150</xdr:rowOff>
    </xdr:to>
    <xdr:pic>
      <xdr:nvPicPr>
        <xdr:cNvPr id="22" name="Picture 21" descr="Scarlet Knight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568FB67A-5A46-4AF5-A673-53C9A95F1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011680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2</xdr:col>
      <xdr:colOff>26670</xdr:colOff>
      <xdr:row>79</xdr:row>
      <xdr:rowOff>72390</xdr:rowOff>
    </xdr:to>
    <xdr:pic>
      <xdr:nvPicPr>
        <xdr:cNvPr id="23" name="Picture 22" descr="Hoosier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9096A549-9F00-40AA-8851-3F7F43C21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103120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2</xdr:col>
      <xdr:colOff>26670</xdr:colOff>
      <xdr:row>81</xdr:row>
      <xdr:rowOff>438150</xdr:rowOff>
    </xdr:to>
    <xdr:pic>
      <xdr:nvPicPr>
        <xdr:cNvPr id="24" name="Picture 23" descr="Nittany Lion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9EE27858-5A8D-4D60-B45C-A4D4AF0B7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176272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2</xdr:col>
      <xdr:colOff>26670</xdr:colOff>
      <xdr:row>84</xdr:row>
      <xdr:rowOff>438150</xdr:rowOff>
    </xdr:to>
    <xdr:pic>
      <xdr:nvPicPr>
        <xdr:cNvPr id="25" name="Picture 24" descr="Buckeyes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8F3DA242-51FD-4969-A1DA-CB6A5FEA3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286000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2</xdr:col>
      <xdr:colOff>26670</xdr:colOff>
      <xdr:row>89</xdr:row>
      <xdr:rowOff>72390</xdr:rowOff>
    </xdr:to>
    <xdr:pic>
      <xdr:nvPicPr>
        <xdr:cNvPr id="26" name="Picture 25" descr="Gators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660B5B4B-B009-4DCD-82C7-9451D5CB1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395728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2</xdr:col>
      <xdr:colOff>26670</xdr:colOff>
      <xdr:row>96</xdr:row>
      <xdr:rowOff>72390</xdr:rowOff>
    </xdr:to>
    <xdr:pic>
      <xdr:nvPicPr>
        <xdr:cNvPr id="27" name="Picture 26" descr="Mountaineers">
          <a:extLst>
            <a:ext uri="{FF2B5EF4-FFF2-40B4-BE49-F238E27FC236}">
              <a16:creationId xmlns:a16="http://schemas.microsoft.com/office/drawing/2014/main" id="{E96B57C4-04E5-4221-BE2F-21389268D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523744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2</xdr:col>
      <xdr:colOff>26670</xdr:colOff>
      <xdr:row>97</xdr:row>
      <xdr:rowOff>438150</xdr:rowOff>
    </xdr:to>
    <xdr:pic>
      <xdr:nvPicPr>
        <xdr:cNvPr id="28" name="Picture 27" descr="Fighting Irish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2C69A8DF-FD24-4E12-B614-4B00936FC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578608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2</xdr:col>
      <xdr:colOff>26670</xdr:colOff>
      <xdr:row>100</xdr:row>
      <xdr:rowOff>438150</xdr:rowOff>
    </xdr:to>
    <xdr:pic>
      <xdr:nvPicPr>
        <xdr:cNvPr id="29" name="Picture 28" descr="RedHawks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A931A456-E514-4F77-AC64-D19B9F1AB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688336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2</xdr:col>
      <xdr:colOff>26670</xdr:colOff>
      <xdr:row>104</xdr:row>
      <xdr:rowOff>72390</xdr:rowOff>
    </xdr:to>
    <xdr:pic>
      <xdr:nvPicPr>
        <xdr:cNvPr id="30" name="Picture 29" descr="Utes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789E523B-74A4-43D4-B03A-C53A1A2D3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798064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2</xdr:col>
      <xdr:colOff>26670</xdr:colOff>
      <xdr:row>106</xdr:row>
      <xdr:rowOff>438150</xdr:rowOff>
    </xdr:to>
    <xdr:pic>
      <xdr:nvPicPr>
        <xdr:cNvPr id="31" name="Picture 30" descr="Gophers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473F5654-D6F0-418F-B5F8-CE789686A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871216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2</xdr:col>
      <xdr:colOff>26670</xdr:colOff>
      <xdr:row>109</xdr:row>
      <xdr:rowOff>438150</xdr:rowOff>
    </xdr:to>
    <xdr:pic>
      <xdr:nvPicPr>
        <xdr:cNvPr id="32" name="Picture 31" descr="Scarlet Knights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E2805847-1373-48C6-B108-15A227B92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962656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2</xdr:col>
      <xdr:colOff>26670</xdr:colOff>
      <xdr:row>112</xdr:row>
      <xdr:rowOff>438150</xdr:rowOff>
    </xdr:to>
    <xdr:pic>
      <xdr:nvPicPr>
        <xdr:cNvPr id="33" name="Picture 32" descr="Nittany Lions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3054B756-40F8-4378-9EC6-BA074344F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3054096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2</xdr:col>
      <xdr:colOff>26670</xdr:colOff>
      <xdr:row>117</xdr:row>
      <xdr:rowOff>438150</xdr:rowOff>
    </xdr:to>
    <xdr:pic>
      <xdr:nvPicPr>
        <xdr:cNvPr id="34" name="Picture 33" descr="Spartans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DD62CC3-1531-4359-A76D-6BEE83313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3200400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2</xdr:col>
      <xdr:colOff>26670</xdr:colOff>
      <xdr:row>120</xdr:row>
      <xdr:rowOff>438150</xdr:rowOff>
    </xdr:to>
    <xdr:pic>
      <xdr:nvPicPr>
        <xdr:cNvPr id="35" name="Picture 34" descr="Hoosiers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C707AD39-EA42-430E-A5E2-EDA3D94D2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3310128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2</xdr:col>
      <xdr:colOff>26670</xdr:colOff>
      <xdr:row>123</xdr:row>
      <xdr:rowOff>438150</xdr:rowOff>
    </xdr:to>
    <xdr:pic>
      <xdr:nvPicPr>
        <xdr:cNvPr id="36" name="Picture 35" descr="Wildcats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3BC4A5E8-75C3-4874-BBEE-B460DC111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3401568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2</xdr:col>
      <xdr:colOff>26670</xdr:colOff>
      <xdr:row>129</xdr:row>
      <xdr:rowOff>72390</xdr:rowOff>
    </xdr:to>
    <xdr:pic>
      <xdr:nvPicPr>
        <xdr:cNvPr id="37" name="Picture 36" descr="Terrapins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4F10D06F-4E9A-430D-8CA9-EFC38A6B3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3547872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2</xdr:col>
      <xdr:colOff>26670</xdr:colOff>
      <xdr:row>131</xdr:row>
      <xdr:rowOff>438150</xdr:rowOff>
    </xdr:to>
    <xdr:pic>
      <xdr:nvPicPr>
        <xdr:cNvPr id="38" name="Picture 37" descr="Buckeyes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F1703E21-1680-4335-8BAE-567D03EE5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3621024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2</xdr:col>
      <xdr:colOff>26670</xdr:colOff>
      <xdr:row>137</xdr:row>
      <xdr:rowOff>438150</xdr:rowOff>
    </xdr:to>
    <xdr:pic>
      <xdr:nvPicPr>
        <xdr:cNvPr id="39" name="Picture 38" descr="Chippewas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C6427CB-7DF6-4B6C-AD12-9707D05A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3767328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2</xdr:col>
      <xdr:colOff>26670</xdr:colOff>
      <xdr:row>140</xdr:row>
      <xdr:rowOff>438150</xdr:rowOff>
    </xdr:to>
    <xdr:pic>
      <xdr:nvPicPr>
        <xdr:cNvPr id="40" name="Picture 39" descr="Fighting Irish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A77F6D32-D873-4B03-AF00-B81A7173A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3877056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2</xdr:col>
      <xdr:colOff>26670</xdr:colOff>
      <xdr:row>144</xdr:row>
      <xdr:rowOff>72390</xdr:rowOff>
    </xdr:to>
    <xdr:pic>
      <xdr:nvPicPr>
        <xdr:cNvPr id="41" name="Picture 40" descr="Zips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D841CFBA-A935-4F2C-9D4E-7EE884273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3986784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2</xdr:col>
      <xdr:colOff>26670</xdr:colOff>
      <xdr:row>146</xdr:row>
      <xdr:rowOff>438150</xdr:rowOff>
    </xdr:to>
    <xdr:pic>
      <xdr:nvPicPr>
        <xdr:cNvPr id="42" name="Picture 41" descr="Huskies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8B40EEFB-073C-4BB6-9C05-A06BAA309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4059936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2</xdr:col>
      <xdr:colOff>26670</xdr:colOff>
      <xdr:row>151</xdr:row>
      <xdr:rowOff>438150</xdr:rowOff>
    </xdr:to>
    <xdr:pic>
      <xdr:nvPicPr>
        <xdr:cNvPr id="43" name="Picture 42" descr="Gophers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BCEC70C0-C8ED-468A-BC5C-A69300DD3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4206240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2</xdr:col>
      <xdr:colOff>26670</xdr:colOff>
      <xdr:row>154</xdr:row>
      <xdr:rowOff>438150</xdr:rowOff>
    </xdr:to>
    <xdr:pic>
      <xdr:nvPicPr>
        <xdr:cNvPr id="44" name="Picture 43" descr="Nittany Lions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F6D4BBD0-4B43-47C6-A916-187024058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4315968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2</xdr:col>
      <xdr:colOff>26670</xdr:colOff>
      <xdr:row>158</xdr:row>
      <xdr:rowOff>72390</xdr:rowOff>
    </xdr:to>
    <xdr:pic>
      <xdr:nvPicPr>
        <xdr:cNvPr id="45" name="Picture 44" descr="Hoosiers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814198C1-98E3-4D20-98BF-099FFD403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4425696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2</xdr:col>
      <xdr:colOff>26670</xdr:colOff>
      <xdr:row>162</xdr:row>
      <xdr:rowOff>438150</xdr:rowOff>
    </xdr:to>
    <xdr:pic>
      <xdr:nvPicPr>
        <xdr:cNvPr id="46" name="Picture 45" descr="Spartans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9E4F018A-2607-4AA0-A176-8834E8481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4535424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2</xdr:col>
      <xdr:colOff>26670</xdr:colOff>
      <xdr:row>165</xdr:row>
      <xdr:rowOff>438150</xdr:rowOff>
    </xdr:to>
    <xdr:pic>
      <xdr:nvPicPr>
        <xdr:cNvPr id="47" name="Picture 46" descr="Cornhuskers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A8F2387B-5AFB-4731-B6E0-F20783EF0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4645152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2</xdr:col>
      <xdr:colOff>26670</xdr:colOff>
      <xdr:row>168</xdr:row>
      <xdr:rowOff>438150</xdr:rowOff>
    </xdr:to>
    <xdr:pic>
      <xdr:nvPicPr>
        <xdr:cNvPr id="48" name="Picture 47" descr="Wildcats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C311F826-FE4A-4188-B7A8-7EC7F3DA2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4736592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2</xdr:col>
      <xdr:colOff>26670</xdr:colOff>
      <xdr:row>171</xdr:row>
      <xdr:rowOff>438150</xdr:rowOff>
    </xdr:to>
    <xdr:pic>
      <xdr:nvPicPr>
        <xdr:cNvPr id="49" name="Picture 48" descr="Hawkeyes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57191DF6-6C98-4478-AE5B-FA2E06BAA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4846320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2</xdr:col>
      <xdr:colOff>26670</xdr:colOff>
      <xdr:row>174</xdr:row>
      <xdr:rowOff>438150</xdr:rowOff>
    </xdr:to>
    <xdr:pic>
      <xdr:nvPicPr>
        <xdr:cNvPr id="50" name="Picture 49" descr="Buckeyes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86A3537C-21F9-43A9-9127-CB9584B9E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4937760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2</xdr:col>
      <xdr:colOff>26670</xdr:colOff>
      <xdr:row>178</xdr:row>
      <xdr:rowOff>438150</xdr:rowOff>
    </xdr:to>
    <xdr:pic>
      <xdr:nvPicPr>
        <xdr:cNvPr id="51" name="Picture 50" descr="Wildcats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AC06A387-8FC3-481D-BD41-E51E6D5E8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5047488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2</xdr:col>
      <xdr:colOff>26670</xdr:colOff>
      <xdr:row>183</xdr:row>
      <xdr:rowOff>438150</xdr:rowOff>
    </xdr:to>
    <xdr:pic>
      <xdr:nvPicPr>
        <xdr:cNvPr id="52" name="Picture 51" descr="Crimson Tide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3F6EF6BB-3495-47F0-978E-A78DF38C2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5175504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2</xdr:col>
      <xdr:colOff>26670</xdr:colOff>
      <xdr:row>187</xdr:row>
      <xdr:rowOff>72390</xdr:rowOff>
    </xdr:to>
    <xdr:pic>
      <xdr:nvPicPr>
        <xdr:cNvPr id="53" name="Picture 52" descr="Falcons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4C45CC3C-95BA-4246-813E-51A079CA0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5266944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2</xdr:col>
      <xdr:colOff>26670</xdr:colOff>
      <xdr:row>189</xdr:row>
      <xdr:rowOff>438150</xdr:rowOff>
    </xdr:to>
    <xdr:pic>
      <xdr:nvPicPr>
        <xdr:cNvPr id="54" name="Picture 53" descr="Minutemen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7C7361D1-5C37-4582-9F9F-B4D47393C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5340096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2</xdr:col>
      <xdr:colOff>26670</xdr:colOff>
      <xdr:row>192</xdr:row>
      <xdr:rowOff>438150</xdr:rowOff>
    </xdr:to>
    <xdr:pic>
      <xdr:nvPicPr>
        <xdr:cNvPr id="55" name="Picture 54" descr="Fighting Irish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BB000339-BB31-4A4D-A1DE-9886B1A23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5431536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2</xdr:col>
      <xdr:colOff>26670</xdr:colOff>
      <xdr:row>197</xdr:row>
      <xdr:rowOff>438150</xdr:rowOff>
    </xdr:to>
    <xdr:pic>
      <xdr:nvPicPr>
        <xdr:cNvPr id="56" name="Picture 55" descr="Boilermakers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AD62791F-8A8F-4D47-B68D-C2AC215F5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5577840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2</xdr:col>
      <xdr:colOff>26670</xdr:colOff>
      <xdr:row>200</xdr:row>
      <xdr:rowOff>438150</xdr:rowOff>
    </xdr:to>
    <xdr:pic>
      <xdr:nvPicPr>
        <xdr:cNvPr id="57" name="Picture 56" descr="Fighting Illini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1E0100C6-27CC-457B-93D1-EABDE7365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5669280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2</xdr:col>
      <xdr:colOff>26670</xdr:colOff>
      <xdr:row>203</xdr:row>
      <xdr:rowOff>438150</xdr:rowOff>
    </xdr:to>
    <xdr:pic>
      <xdr:nvPicPr>
        <xdr:cNvPr id="58" name="Picture 57" descr="Spartans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B8EA1579-F05E-410D-8DD5-A1536F606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5760720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2</xdr:col>
      <xdr:colOff>26670</xdr:colOff>
      <xdr:row>206</xdr:row>
      <xdr:rowOff>438150</xdr:rowOff>
    </xdr:to>
    <xdr:pic>
      <xdr:nvPicPr>
        <xdr:cNvPr id="59" name="Picture 58" descr="Cornhuskers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F49AC313-2F18-4D1E-A704-5FE0D40E4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5852160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2</xdr:col>
      <xdr:colOff>26670</xdr:colOff>
      <xdr:row>209</xdr:row>
      <xdr:rowOff>438150</xdr:rowOff>
    </xdr:to>
    <xdr:pic>
      <xdr:nvPicPr>
        <xdr:cNvPr id="60" name="Picture 59" descr="Gophers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9492C1AA-EC31-4529-B142-DC58FD68D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5961888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2</xdr:col>
      <xdr:colOff>26670</xdr:colOff>
      <xdr:row>212</xdr:row>
      <xdr:rowOff>438150</xdr:rowOff>
    </xdr:to>
    <xdr:pic>
      <xdr:nvPicPr>
        <xdr:cNvPr id="61" name="Picture 60" descr="Wildcats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52059EB-57CA-41C0-9B02-2217D438A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6071616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2</xdr:col>
      <xdr:colOff>26670</xdr:colOff>
      <xdr:row>215</xdr:row>
      <xdr:rowOff>438150</xdr:rowOff>
    </xdr:to>
    <xdr:pic>
      <xdr:nvPicPr>
        <xdr:cNvPr id="62" name="Picture 61" descr="Hawkeyes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A4013E55-CB9D-4BC6-9648-7A4D87E43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6163056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2</xdr:col>
      <xdr:colOff>26670</xdr:colOff>
      <xdr:row>218</xdr:row>
      <xdr:rowOff>438150</xdr:rowOff>
    </xdr:to>
    <xdr:pic>
      <xdr:nvPicPr>
        <xdr:cNvPr id="63" name="Picture 62" descr="Buckeyes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8B28530E-75C4-4E7C-B8C9-C81458440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6254496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2</xdr:col>
      <xdr:colOff>26670</xdr:colOff>
      <xdr:row>222</xdr:row>
      <xdr:rowOff>438150</xdr:rowOff>
    </xdr:to>
    <xdr:pic>
      <xdr:nvPicPr>
        <xdr:cNvPr id="64" name="Picture 63" descr="Gamecocks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A0580456-FF4D-4B1F-AE19-B316F52A9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6364224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2</xdr:col>
      <xdr:colOff>26670</xdr:colOff>
      <xdr:row>227</xdr:row>
      <xdr:rowOff>438150</xdr:rowOff>
    </xdr:to>
    <xdr:pic>
      <xdr:nvPicPr>
        <xdr:cNvPr id="65" name="Picture 64" descr="Broncos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9F0D05BE-0CD9-4F41-8420-8509CF419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6510528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2</xdr:col>
      <xdr:colOff>26670</xdr:colOff>
      <xdr:row>230</xdr:row>
      <xdr:rowOff>438150</xdr:rowOff>
    </xdr:to>
    <xdr:pic>
      <xdr:nvPicPr>
        <xdr:cNvPr id="66" name="Picture 65" descr="Fighting Irish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50817D17-6D02-4D6F-8B78-2943094E7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6601968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2</xdr:col>
      <xdr:colOff>26670</xdr:colOff>
      <xdr:row>233</xdr:row>
      <xdr:rowOff>438150</xdr:rowOff>
    </xdr:to>
    <xdr:pic>
      <xdr:nvPicPr>
        <xdr:cNvPr id="67" name="Picture 66" descr="Eagles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660F5FB-140F-418E-B167-DB904DB85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6711696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2</xdr:col>
      <xdr:colOff>26670</xdr:colOff>
      <xdr:row>236</xdr:row>
      <xdr:rowOff>438150</xdr:rowOff>
    </xdr:to>
    <xdr:pic>
      <xdr:nvPicPr>
        <xdr:cNvPr id="68" name="Picture 67" descr="Aztecs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3A1AAD86-EBE6-4119-BF60-3A62870F1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6803136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2</xdr:col>
      <xdr:colOff>26670</xdr:colOff>
      <xdr:row>239</xdr:row>
      <xdr:rowOff>438150</xdr:rowOff>
    </xdr:to>
    <xdr:pic>
      <xdr:nvPicPr>
        <xdr:cNvPr id="69" name="Picture 68" descr="Gophers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35482E0B-B2D4-4979-A55D-79DE36E32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6894576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2</xdr:col>
      <xdr:colOff>26670</xdr:colOff>
      <xdr:row>242</xdr:row>
      <xdr:rowOff>438150</xdr:rowOff>
    </xdr:to>
    <xdr:pic>
      <xdr:nvPicPr>
        <xdr:cNvPr id="70" name="Picture 69" descr="Wildcats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A1CEDB81-FA67-4714-898B-D9B7E9C1D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6986016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2</xdr:col>
      <xdr:colOff>26670</xdr:colOff>
      <xdr:row>245</xdr:row>
      <xdr:rowOff>438150</xdr:rowOff>
    </xdr:to>
    <xdr:pic>
      <xdr:nvPicPr>
        <xdr:cNvPr id="71" name="Picture 70" descr="Spartans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42176473-28F3-4C15-8619-3C90A9187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7095744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2</xdr:col>
      <xdr:colOff>26670</xdr:colOff>
      <xdr:row>250</xdr:row>
      <xdr:rowOff>438150</xdr:rowOff>
    </xdr:to>
    <xdr:pic>
      <xdr:nvPicPr>
        <xdr:cNvPr id="72" name="Picture 71" descr="Boilermakers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2ADA26CE-49E5-480B-9319-CD3A78028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7242048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2</xdr:col>
      <xdr:colOff>26670</xdr:colOff>
      <xdr:row>253</xdr:row>
      <xdr:rowOff>438150</xdr:rowOff>
    </xdr:to>
    <xdr:pic>
      <xdr:nvPicPr>
        <xdr:cNvPr id="73" name="Picture 72" descr="Hawkeyes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1212D16A-B86B-4BA5-A076-0F4C5876F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7333488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2</xdr:col>
      <xdr:colOff>26670</xdr:colOff>
      <xdr:row>256</xdr:row>
      <xdr:rowOff>438150</xdr:rowOff>
    </xdr:to>
    <xdr:pic>
      <xdr:nvPicPr>
        <xdr:cNvPr id="74" name="Picture 73" descr="Fighting Illini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D644138D-6A4E-46E2-997D-941FD447F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7424928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2</xdr:col>
      <xdr:colOff>26670</xdr:colOff>
      <xdr:row>259</xdr:row>
      <xdr:rowOff>438150</xdr:rowOff>
    </xdr:to>
    <xdr:pic>
      <xdr:nvPicPr>
        <xdr:cNvPr id="75" name="Picture 74" descr="Cornhuskers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70C803DE-5393-41CE-9393-BE2728AC2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7516368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2</xdr:col>
      <xdr:colOff>26670</xdr:colOff>
      <xdr:row>262</xdr:row>
      <xdr:rowOff>438150</xdr:rowOff>
    </xdr:to>
    <xdr:pic>
      <xdr:nvPicPr>
        <xdr:cNvPr id="76" name="Picture 75" descr="Buckeyes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16BF6E2C-62B5-4AE7-94F5-D8D6D507C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7607808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2</xdr:col>
      <xdr:colOff>26670</xdr:colOff>
      <xdr:row>266</xdr:row>
      <xdr:rowOff>438150</xdr:rowOff>
    </xdr:to>
    <xdr:pic>
      <xdr:nvPicPr>
        <xdr:cNvPr id="77" name="Picture 76" descr="Hokies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6548E16E-2D6D-4A9B-926C-FFE35091F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77175360"/>
          <a:ext cx="666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ropbox\DropBoxDocs\Career\Excel%20Templates\ExcelAddIns\XL2L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xl2l_regexpFi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goblog.com/content/upon-further-review-2016-offense-vs-indiana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fbschedules.com/ncaa-16/2016-michigan-wolverines-football-schedule.php" TargetMode="External"/><Relationship Id="rId18" Type="http://schemas.openxmlformats.org/officeDocument/2006/relationships/hyperlink" Target="http://www.fbschedules.com/ncaa-16/2016-iowa-hawkeyes-football-schedule.php" TargetMode="External"/><Relationship Id="rId26" Type="http://schemas.openxmlformats.org/officeDocument/2006/relationships/hyperlink" Target="http://www.fbschedules.com/ncaa-15/mtn-west/2015-unlv-rebels-football-schedule.php" TargetMode="External"/><Relationship Id="rId39" Type="http://schemas.openxmlformats.org/officeDocument/2006/relationships/hyperlink" Target="http://www.fbschedules.com/ncaa-14/pac-10/2014-utah-utes-football-schedule.php" TargetMode="External"/><Relationship Id="rId21" Type="http://schemas.openxmlformats.org/officeDocument/2006/relationships/hyperlink" Target="http://www.fbschedules.com/ncaa-16/2016-michigan-wolverines-football-schedule.php" TargetMode="External"/><Relationship Id="rId34" Type="http://schemas.openxmlformats.org/officeDocument/2006/relationships/hyperlink" Target="http://www.fbschedules.com/ncaa-15/big-ten/2015-penn-state-nittany-lions-football-schedule.php" TargetMode="External"/><Relationship Id="rId42" Type="http://schemas.openxmlformats.org/officeDocument/2006/relationships/hyperlink" Target="http://www.fbschedules.com/ncaa-14/big-ten/2014-penn-state-nittany-lions-football-schedule.php" TargetMode="External"/><Relationship Id="rId47" Type="http://schemas.openxmlformats.org/officeDocument/2006/relationships/hyperlink" Target="http://www.fbschedules.com/ncaa-14/big-ten/2014-ohio-state-buckeyes-football-schedule.php" TargetMode="External"/><Relationship Id="rId50" Type="http://schemas.openxmlformats.org/officeDocument/2006/relationships/hyperlink" Target="http://www.fbschedules.com/ncaa-13/mid-amer/2013-akron-zips-football-schedule.php" TargetMode="External"/><Relationship Id="rId55" Type="http://schemas.openxmlformats.org/officeDocument/2006/relationships/hyperlink" Target="http://www.fbschedules.com/ncaa-13/big-ten/2013-michigan-state-spartans-football-schedule.php" TargetMode="External"/><Relationship Id="rId63" Type="http://schemas.openxmlformats.org/officeDocument/2006/relationships/hyperlink" Target="http://www.fbschedules.com/ncaa-12/mid-amer/2012-umass-minutemen-football-schedule.php" TargetMode="External"/><Relationship Id="rId68" Type="http://schemas.openxmlformats.org/officeDocument/2006/relationships/hyperlink" Target="http://www.fbschedules.com/ncaa-12/big-ten/2012-nebraska-cornhuskers-football-schedule.php" TargetMode="External"/><Relationship Id="rId76" Type="http://schemas.openxmlformats.org/officeDocument/2006/relationships/hyperlink" Target="http://www.fbschedules.com/ncaa-11/mid-amer/2011-eastern-michigan-eagles-football-schedule.php" TargetMode="External"/><Relationship Id="rId84" Type="http://schemas.openxmlformats.org/officeDocument/2006/relationships/hyperlink" Target="http://www.fbschedules.com/ncaa-11/big-ten/2011-nebraska-cornhuskers-football-schedule.php" TargetMode="External"/><Relationship Id="rId7" Type="http://schemas.openxmlformats.org/officeDocument/2006/relationships/hyperlink" Target="http://www.fbschedules.com/ncaa-16/2016-michigan-wolverines-football-schedule.php" TargetMode="External"/><Relationship Id="rId71" Type="http://schemas.openxmlformats.org/officeDocument/2006/relationships/hyperlink" Target="http://www.fbschedules.com/ncaa-12/big-ten/2012-iowa-hawkeyes-football-schedule.php" TargetMode="External"/><Relationship Id="rId2" Type="http://schemas.openxmlformats.org/officeDocument/2006/relationships/hyperlink" Target="http://www.fbschedules.com/ncaa-16/2016-michigan-wolverines-football-schedule.php" TargetMode="External"/><Relationship Id="rId16" Type="http://schemas.openxmlformats.org/officeDocument/2006/relationships/hyperlink" Target="http://www.fbschedules.com/ncaa-16/2016-maryland-terrapins-football-schedule.php" TargetMode="External"/><Relationship Id="rId29" Type="http://schemas.openxmlformats.org/officeDocument/2006/relationships/hyperlink" Target="http://www.fbschedules.com/ncaa-15/big-ten/2015-northwestern-wildcats-football-schedule.php" TargetMode="External"/><Relationship Id="rId11" Type="http://schemas.openxmlformats.org/officeDocument/2006/relationships/hyperlink" Target="http://www.fbschedules.com/ncaa-16/2016-michigan-wolverines-football-schedule.php" TargetMode="External"/><Relationship Id="rId24" Type="http://schemas.openxmlformats.org/officeDocument/2006/relationships/hyperlink" Target="http://www.fbschedules.com/ncaa-15/pac-10/2015-utah-utes-football-schedule.php" TargetMode="External"/><Relationship Id="rId32" Type="http://schemas.openxmlformats.org/officeDocument/2006/relationships/hyperlink" Target="http://www.fbschedules.com/ncaa-15/big-ten/2015-rutgers-scarlet-knights-football-schedule.php" TargetMode="External"/><Relationship Id="rId37" Type="http://schemas.openxmlformats.org/officeDocument/2006/relationships/hyperlink" Target="http://www.fbschedules.com/ncaa-14/indep/2014-notre-dame-fighting-irish-football-schedule.php" TargetMode="External"/><Relationship Id="rId40" Type="http://schemas.openxmlformats.org/officeDocument/2006/relationships/hyperlink" Target="http://www.fbschedules.com/ncaa-14/big-ten/2014-minnesota-golden-gophers-football-schedule.php" TargetMode="External"/><Relationship Id="rId45" Type="http://schemas.openxmlformats.org/officeDocument/2006/relationships/hyperlink" Target="http://www.fbschedules.com/ncaa-14/big-ten/2014-northwestern-wildcats-football-schedule.php" TargetMode="External"/><Relationship Id="rId53" Type="http://schemas.openxmlformats.org/officeDocument/2006/relationships/hyperlink" Target="http://www.fbschedules.com/ncaa-13/big-ten/2013-penn-state-nittany-lions-football-schedule.php" TargetMode="External"/><Relationship Id="rId58" Type="http://schemas.openxmlformats.org/officeDocument/2006/relationships/hyperlink" Target="http://www.fbschedules.com/ncaa-13/big-ten/2013-iowa-hawkeyes-football-schedule.php" TargetMode="External"/><Relationship Id="rId66" Type="http://schemas.openxmlformats.org/officeDocument/2006/relationships/hyperlink" Target="http://www.fbschedules.com/ncaa-12/big-ten/2012-illinois-fighting-illini-football-schedule.php" TargetMode="External"/><Relationship Id="rId74" Type="http://schemas.openxmlformats.org/officeDocument/2006/relationships/hyperlink" Target="http://www.fbschedules.com/ncaa-11/mid-amer/2011-western-michigan-broncos-football-schedule.php" TargetMode="External"/><Relationship Id="rId79" Type="http://schemas.openxmlformats.org/officeDocument/2006/relationships/hyperlink" Target="http://www.fbschedules.com/ncaa-11/big-ten/2011-northwestern-wildcats-football-schedule.php" TargetMode="External"/><Relationship Id="rId87" Type="http://schemas.openxmlformats.org/officeDocument/2006/relationships/printerSettings" Target="../printerSettings/printerSettings2.bin"/><Relationship Id="rId5" Type="http://schemas.openxmlformats.org/officeDocument/2006/relationships/hyperlink" Target="http://www.fbschedules.com/ncaa-16/2016-michigan-wolverines-football-schedule.php" TargetMode="External"/><Relationship Id="rId61" Type="http://schemas.openxmlformats.org/officeDocument/2006/relationships/hyperlink" Target="http://www.fbschedules.com/ncaa-12/sec/2012-alabama-crimson-tide-football-schedule.php" TargetMode="External"/><Relationship Id="rId82" Type="http://schemas.openxmlformats.org/officeDocument/2006/relationships/hyperlink" Target="http://www.fbschedules.com/ncaa-11/big-ten/2011-iowa-hawkeyes-football-schedule.php" TargetMode="External"/><Relationship Id="rId19" Type="http://schemas.openxmlformats.org/officeDocument/2006/relationships/hyperlink" Target="http://www.fbschedules.com/ncaa-16/2016-michigan-wolverines-football-schedule.php" TargetMode="External"/><Relationship Id="rId4" Type="http://schemas.openxmlformats.org/officeDocument/2006/relationships/hyperlink" Target="http://www.fbschedules.com/ncaa-16/2016-michigan-wolverines-football-schedule.php" TargetMode="External"/><Relationship Id="rId9" Type="http://schemas.openxmlformats.org/officeDocument/2006/relationships/hyperlink" Target="http://www.fbschedules.com/ncaa-16/2016-michigan-wolverines-football-schedule.php" TargetMode="External"/><Relationship Id="rId14" Type="http://schemas.openxmlformats.org/officeDocument/2006/relationships/hyperlink" Target="http://www.fbschedules.com/ncaa-16/2016-michigan-state-spartans-football-schedule.php" TargetMode="External"/><Relationship Id="rId22" Type="http://schemas.openxmlformats.org/officeDocument/2006/relationships/hyperlink" Target="http://www.fbschedules.com/ncaa-16/2016-ohio-state-buckeyes-football-schedule.php" TargetMode="External"/><Relationship Id="rId27" Type="http://schemas.openxmlformats.org/officeDocument/2006/relationships/hyperlink" Target="http://www.fbschedules.com/ncaa-15/indep/2015-byu-cougars-football-schedule.php" TargetMode="External"/><Relationship Id="rId30" Type="http://schemas.openxmlformats.org/officeDocument/2006/relationships/hyperlink" Target="http://www.fbschedules.com/ncaa-15/big-ten/2015-michigan-state-spartans-football-schedule.php" TargetMode="External"/><Relationship Id="rId35" Type="http://schemas.openxmlformats.org/officeDocument/2006/relationships/hyperlink" Target="http://www.fbschedules.com/ncaa-15/big-ten/2015-ohio-state-buckeyes-football-schedule.php" TargetMode="External"/><Relationship Id="rId43" Type="http://schemas.openxmlformats.org/officeDocument/2006/relationships/hyperlink" Target="http://www.fbschedules.com/ncaa-14/big-ten/2014-michigan-state-spartans-football-schedule.php" TargetMode="External"/><Relationship Id="rId48" Type="http://schemas.openxmlformats.org/officeDocument/2006/relationships/hyperlink" Target="http://www.fbschedules.com/ncaa-13/mid-amer/2013-central-michigan-chippewas-football-schedule.php" TargetMode="External"/><Relationship Id="rId56" Type="http://schemas.openxmlformats.org/officeDocument/2006/relationships/hyperlink" Target="http://www.fbschedules.com/ncaa-13/big-ten/2013-nebraska-cornhuskers-football-schedule.php" TargetMode="External"/><Relationship Id="rId64" Type="http://schemas.openxmlformats.org/officeDocument/2006/relationships/hyperlink" Target="http://www.fbschedules.com/ncaa-12/indep/2012-notre-dame-fighting-irish-football-schedule.php" TargetMode="External"/><Relationship Id="rId69" Type="http://schemas.openxmlformats.org/officeDocument/2006/relationships/hyperlink" Target="http://www.fbschedules.com/ncaa-12/big-ten/2012-minnesota-golden-gophers-football-schedule.php" TargetMode="External"/><Relationship Id="rId77" Type="http://schemas.openxmlformats.org/officeDocument/2006/relationships/hyperlink" Target="http://www.fbschedules.com/ncaa-11/mtn-west/2011-san-diego-state-aztecs-football-schedule.php" TargetMode="External"/><Relationship Id="rId8" Type="http://schemas.openxmlformats.org/officeDocument/2006/relationships/hyperlink" Target="http://www.fbschedules.com/ncaa-16/2016-wisconsin-badgers-football-schedule.php" TargetMode="External"/><Relationship Id="rId51" Type="http://schemas.openxmlformats.org/officeDocument/2006/relationships/hyperlink" Target="http://www.fbschedules.com/ncaa-13/aac/2013-connecticut-huskies-football-schedule.php" TargetMode="External"/><Relationship Id="rId72" Type="http://schemas.openxmlformats.org/officeDocument/2006/relationships/hyperlink" Target="http://www.fbschedules.com/ncaa-12/big-ten/2012-ohio-state-buckeyes-football-schedule.php" TargetMode="External"/><Relationship Id="rId80" Type="http://schemas.openxmlformats.org/officeDocument/2006/relationships/hyperlink" Target="http://www.fbschedules.com/ncaa-11/big-ten/2011-michigan-state-spartans-football-schedule.php" TargetMode="External"/><Relationship Id="rId85" Type="http://schemas.openxmlformats.org/officeDocument/2006/relationships/hyperlink" Target="http://www.fbschedules.com/ncaa-11/big-ten/2011-ohio-state-buckeyes-football-schedule.php" TargetMode="External"/><Relationship Id="rId3" Type="http://schemas.openxmlformats.org/officeDocument/2006/relationships/hyperlink" Target="http://www.fbschedules.com/ncaa-16/2016-ucf-knights-football-schedule.php" TargetMode="External"/><Relationship Id="rId12" Type="http://schemas.openxmlformats.org/officeDocument/2006/relationships/hyperlink" Target="http://www.fbschedules.com/ncaa-16/2016-illinois-fighting-illini-football-schedule.php" TargetMode="External"/><Relationship Id="rId17" Type="http://schemas.openxmlformats.org/officeDocument/2006/relationships/hyperlink" Target="http://www.fbschedules.com/ncaa-16/2016-michigan-wolverines-football-schedule.php" TargetMode="External"/><Relationship Id="rId25" Type="http://schemas.openxmlformats.org/officeDocument/2006/relationships/hyperlink" Target="http://www.fbschedules.com/ncaa-15/pac-10/2015-oregon-state-beavers-football-schedule.php" TargetMode="External"/><Relationship Id="rId33" Type="http://schemas.openxmlformats.org/officeDocument/2006/relationships/hyperlink" Target="http://www.fbschedules.com/ncaa-15/big-ten/2015-indiana-hoosiers-football-schedule.php" TargetMode="External"/><Relationship Id="rId38" Type="http://schemas.openxmlformats.org/officeDocument/2006/relationships/hyperlink" Target="http://www.fbschedules.com/ncaa-14/mid-amer/2014-miami-redhawks-football-schedule.php" TargetMode="External"/><Relationship Id="rId46" Type="http://schemas.openxmlformats.org/officeDocument/2006/relationships/hyperlink" Target="http://www.fbschedules.com/ncaa-14/big-ten/2014-maryland-terrapins-football-schedule.php" TargetMode="External"/><Relationship Id="rId59" Type="http://schemas.openxmlformats.org/officeDocument/2006/relationships/hyperlink" Target="http://www.fbschedules.com/ncaa-13/big-ten/2013-ohio-state-buckeyes-football-schedule.php" TargetMode="External"/><Relationship Id="rId67" Type="http://schemas.openxmlformats.org/officeDocument/2006/relationships/hyperlink" Target="http://www.fbschedules.com/ncaa-12/big-ten/2012-michigan-state-spartans-football-schedule.php" TargetMode="External"/><Relationship Id="rId20" Type="http://schemas.openxmlformats.org/officeDocument/2006/relationships/hyperlink" Target="http://www.fbschedules.com/ncaa-16/2016-indiana-hoosiers-football-schedule.php" TargetMode="External"/><Relationship Id="rId41" Type="http://schemas.openxmlformats.org/officeDocument/2006/relationships/hyperlink" Target="http://www.fbschedules.com/ncaa-14/big-ten/2014-rutgers-scarlet-knights-football-schedule.php" TargetMode="External"/><Relationship Id="rId54" Type="http://schemas.openxmlformats.org/officeDocument/2006/relationships/hyperlink" Target="http://www.fbschedules.com/ncaa-13/big-ten/2013-indiana-hoosiers-football-schedule.php" TargetMode="External"/><Relationship Id="rId62" Type="http://schemas.openxmlformats.org/officeDocument/2006/relationships/hyperlink" Target="http://www.fbschedules.com/ncaa-12/mtn-west/2012-air-force-falcons-football-schedule.php" TargetMode="External"/><Relationship Id="rId70" Type="http://schemas.openxmlformats.org/officeDocument/2006/relationships/hyperlink" Target="http://www.fbschedules.com/ncaa-12/big-ten/2012-northwestern-wildcats-football-schedule.php" TargetMode="External"/><Relationship Id="rId75" Type="http://schemas.openxmlformats.org/officeDocument/2006/relationships/hyperlink" Target="http://www.fbschedules.com/ncaa-11/indep/2011-notre-dame-fighting-irish-football-schedule.php" TargetMode="External"/><Relationship Id="rId83" Type="http://schemas.openxmlformats.org/officeDocument/2006/relationships/hyperlink" Target="http://www.fbschedules.com/ncaa-11/big-ten/2011-illinois-fighting-illini-football-schedule.php" TargetMode="External"/><Relationship Id="rId88" Type="http://schemas.openxmlformats.org/officeDocument/2006/relationships/drawing" Target="../drawings/drawing1.xml"/><Relationship Id="rId1" Type="http://schemas.openxmlformats.org/officeDocument/2006/relationships/hyperlink" Target="http://www.fbschedules.com/ncaa/mtn-west/hawaii-warriors.php" TargetMode="External"/><Relationship Id="rId6" Type="http://schemas.openxmlformats.org/officeDocument/2006/relationships/hyperlink" Target="http://www.fbschedules.com/ncaa-16/2016-penn-state-nittany-lions-football-schedule.php" TargetMode="External"/><Relationship Id="rId15" Type="http://schemas.openxmlformats.org/officeDocument/2006/relationships/hyperlink" Target="http://www.fbschedules.com/ncaa-16/2016-michigan-wolverines-football-schedule.php" TargetMode="External"/><Relationship Id="rId23" Type="http://schemas.openxmlformats.org/officeDocument/2006/relationships/hyperlink" Target="http://www.fbschedules.com/ncaa-16/2016-michigan-wolverines-football-schedule.php" TargetMode="External"/><Relationship Id="rId28" Type="http://schemas.openxmlformats.org/officeDocument/2006/relationships/hyperlink" Target="http://www.fbschedules.com/ncaa-15/big-ten/2015-maryland-terrapins-football-schedule.php" TargetMode="External"/><Relationship Id="rId36" Type="http://schemas.openxmlformats.org/officeDocument/2006/relationships/hyperlink" Target="http://www.fbschedules.com/ncaa-15/sec/2015-florida-gators-football-schedule.php" TargetMode="External"/><Relationship Id="rId49" Type="http://schemas.openxmlformats.org/officeDocument/2006/relationships/hyperlink" Target="http://www.fbschedules.com/ncaa-13/indep/2013-notre-dame-fighting-irish-football-schedule.php" TargetMode="External"/><Relationship Id="rId57" Type="http://schemas.openxmlformats.org/officeDocument/2006/relationships/hyperlink" Target="http://www.fbschedules.com/ncaa-13/big-ten/2013-northwestern-wildcats-football-schedule.php" TargetMode="External"/><Relationship Id="rId10" Type="http://schemas.openxmlformats.org/officeDocument/2006/relationships/hyperlink" Target="http://www.fbschedules.com/ncaa-16/2016-rutgers-scarlet-knights-football-schedule.php" TargetMode="External"/><Relationship Id="rId31" Type="http://schemas.openxmlformats.org/officeDocument/2006/relationships/hyperlink" Target="http://www.fbschedules.com/ncaa-15/big-ten/2015-minnesota-golden-gophers-football-schedule.php" TargetMode="External"/><Relationship Id="rId44" Type="http://schemas.openxmlformats.org/officeDocument/2006/relationships/hyperlink" Target="http://www.fbschedules.com/ncaa-14/big-ten/2014-indiana-hoosiers-football-schedule.php" TargetMode="External"/><Relationship Id="rId52" Type="http://schemas.openxmlformats.org/officeDocument/2006/relationships/hyperlink" Target="http://www.fbschedules.com/ncaa-13/big-ten/2013-minnesota-golden-gophers-football-schedule.php" TargetMode="External"/><Relationship Id="rId60" Type="http://schemas.openxmlformats.org/officeDocument/2006/relationships/hyperlink" Target="http://www.fbschedules.com/ncaa-13/big-12/2013-kansas-state-wildcats-football-schedule.php" TargetMode="External"/><Relationship Id="rId65" Type="http://schemas.openxmlformats.org/officeDocument/2006/relationships/hyperlink" Target="http://www.fbschedules.com/ncaa-12/big-ten/2012-purdue-boilermakers-football-schedule.php" TargetMode="External"/><Relationship Id="rId73" Type="http://schemas.openxmlformats.org/officeDocument/2006/relationships/hyperlink" Target="http://www.fbschedules.com/ncaa-12/sec/2012-south-carolina-gamecocks-football-schedule.php" TargetMode="External"/><Relationship Id="rId78" Type="http://schemas.openxmlformats.org/officeDocument/2006/relationships/hyperlink" Target="http://www.fbschedules.com/ncaa-11/big-ten/2011-minnesota-golden-gophers-football-schedule.php" TargetMode="External"/><Relationship Id="rId81" Type="http://schemas.openxmlformats.org/officeDocument/2006/relationships/hyperlink" Target="http://www.fbschedules.com/ncaa-11/big-ten/2011-purdue-boilermakers-football-schedule.php" TargetMode="External"/><Relationship Id="rId86" Type="http://schemas.openxmlformats.org/officeDocument/2006/relationships/hyperlink" Target="http://www.fbschedules.com/ncaa-11/acc/2011-virginia-tech-hokies-football-schedule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4" sqref="C4"/>
    </sheetView>
  </sheetViews>
  <sheetFormatPr defaultRowHeight="14.4" x14ac:dyDescent="0.55000000000000004"/>
  <sheetData>
    <row r="1" spans="1:3" x14ac:dyDescent="0.55000000000000004">
      <c r="A1">
        <v>2016</v>
      </c>
    </row>
    <row r="2" spans="1:3" x14ac:dyDescent="0.55000000000000004">
      <c r="A2">
        <v>2016</v>
      </c>
    </row>
    <row r="3" spans="1:3" x14ac:dyDescent="0.55000000000000004">
      <c r="A3">
        <v>2016</v>
      </c>
      <c r="B3" t="s">
        <v>5</v>
      </c>
      <c r="C3" s="15" t="s">
        <v>4</v>
      </c>
    </row>
    <row r="25" spans="1:3" x14ac:dyDescent="0.55000000000000004">
      <c r="A25">
        <v>2012</v>
      </c>
      <c r="B25" t="s">
        <v>3</v>
      </c>
      <c r="C25" t="s">
        <v>2</v>
      </c>
    </row>
    <row r="34" spans="1:3" x14ac:dyDescent="0.55000000000000004">
      <c r="A34">
        <v>2011</v>
      </c>
      <c r="B34" t="s">
        <v>1</v>
      </c>
      <c r="C34" t="s">
        <v>0</v>
      </c>
    </row>
  </sheetData>
  <hyperlinks>
    <hyperlink ref="C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69"/>
  <sheetViews>
    <sheetView topLeftCell="A268" workbookViewId="0">
      <selection activeCell="N11" sqref="N11:N268"/>
    </sheetView>
  </sheetViews>
  <sheetFormatPr defaultRowHeight="14.4" x14ac:dyDescent="0.55000000000000004"/>
  <cols>
    <col min="12" max="12" width="14.68359375" bestFit="1" customWidth="1"/>
  </cols>
  <sheetData>
    <row r="4" spans="1:14" x14ac:dyDescent="0.55000000000000004">
      <c r="A4" t="s">
        <v>219</v>
      </c>
    </row>
    <row r="10" spans="1:14" ht="43.2" x14ac:dyDescent="0.55000000000000004">
      <c r="A10" s="2" t="s">
        <v>6</v>
      </c>
      <c r="B10" s="7"/>
      <c r="C10" s="4" t="s">
        <v>8</v>
      </c>
      <c r="D10" s="6" t="s">
        <v>10</v>
      </c>
      <c r="E10" s="8" t="s">
        <v>12</v>
      </c>
    </row>
    <row r="11" spans="1:14" x14ac:dyDescent="0.55000000000000004">
      <c r="A11" s="2" t="s">
        <v>7</v>
      </c>
      <c r="B11" s="7"/>
      <c r="C11" s="5"/>
      <c r="D11" s="2" t="s">
        <v>11</v>
      </c>
      <c r="E11" s="8"/>
      <c r="G11" s="12" t="str">
        <f>LEFT(A11,3)</f>
        <v>Sep</v>
      </c>
      <c r="H11" t="str">
        <f>[1]!xl2l_regexpFind(A11, "[0-9]{1,2}")</f>
        <v>3</v>
      </c>
      <c r="I11">
        <v>2016</v>
      </c>
      <c r="J11" t="str">
        <f>C10</f>
        <v>Hawaii Rainbow Warriors</v>
      </c>
      <c r="K11" t="str">
        <f>E10</f>
        <v>Won 63-3</v>
      </c>
      <c r="L11" t="s">
        <v>220</v>
      </c>
      <c r="M11" t="str">
        <f>$A$4 &amp; I11 &amp; "-offense-vs-" &amp; L11</f>
        <v>http://mgoblog.com/content/upon-further-review-2016-offense-vs-Hawaii</v>
      </c>
      <c r="N11" s="15" t="str">
        <f>HYPERLINK(M11)</f>
        <v>http://mgoblog.com/content/upon-further-review-2016-offense-vs-Hawaii</v>
      </c>
    </row>
    <row r="12" spans="1:14" x14ac:dyDescent="0.55000000000000004">
      <c r="A12" s="2"/>
      <c r="B12" s="7"/>
      <c r="C12" s="5" t="s">
        <v>9</v>
      </c>
      <c r="D12" s="2"/>
      <c r="E12" s="8"/>
    </row>
    <row r="13" spans="1:14" ht="28.8" x14ac:dyDescent="0.55000000000000004">
      <c r="A13" s="2" t="s">
        <v>6</v>
      </c>
      <c r="B13" s="7"/>
      <c r="C13" s="4" t="s">
        <v>14</v>
      </c>
      <c r="D13" s="6" t="s">
        <v>10</v>
      </c>
      <c r="E13" s="8" t="s">
        <v>16</v>
      </c>
    </row>
    <row r="14" spans="1:14" x14ac:dyDescent="0.55000000000000004">
      <c r="A14" s="2" t="s">
        <v>13</v>
      </c>
      <c r="B14" s="7"/>
      <c r="C14" s="5"/>
      <c r="D14" s="2" t="s">
        <v>15</v>
      </c>
      <c r="E14" s="8"/>
      <c r="G14" s="12" t="str">
        <f>LEFT(A14,3)</f>
        <v>Sep</v>
      </c>
      <c r="H14" t="str">
        <f>[1]!xl2l_regexpFind(A14, "[0-9]{1,2}")</f>
        <v>10</v>
      </c>
      <c r="I14">
        <v>2016</v>
      </c>
      <c r="J14" t="str">
        <f>C13</f>
        <v>UCF Knights</v>
      </c>
      <c r="K14" t="str">
        <f>E13</f>
        <v>Won 51-14</v>
      </c>
      <c r="L14" t="s">
        <v>221</v>
      </c>
      <c r="M14" t="str">
        <f>$A$4 &amp; I14 &amp; "-offense-vs-" &amp; L14</f>
        <v>http://mgoblog.com/content/upon-further-review-2016-offense-vs-UCF</v>
      </c>
      <c r="N14" s="15" t="str">
        <f>HYPERLINK(M14)</f>
        <v>http://mgoblog.com/content/upon-further-review-2016-offense-vs-UCF</v>
      </c>
    </row>
    <row r="15" spans="1:14" x14ac:dyDescent="0.55000000000000004">
      <c r="A15" s="2"/>
      <c r="B15" s="7"/>
      <c r="C15" s="5" t="s">
        <v>9</v>
      </c>
      <c r="D15" s="2"/>
      <c r="E15" s="8"/>
    </row>
    <row r="16" spans="1:14" x14ac:dyDescent="0.55000000000000004">
      <c r="A16" s="2" t="s">
        <v>6</v>
      </c>
      <c r="B16" s="9"/>
      <c r="C16" s="3" t="s">
        <v>18</v>
      </c>
      <c r="D16" s="6" t="s">
        <v>19</v>
      </c>
      <c r="E16" s="8" t="s">
        <v>21</v>
      </c>
    </row>
    <row r="17" spans="1:14" x14ac:dyDescent="0.55000000000000004">
      <c r="A17" s="2" t="s">
        <v>17</v>
      </c>
      <c r="B17" s="9"/>
      <c r="C17" s="5"/>
      <c r="D17" s="2" t="s">
        <v>20</v>
      </c>
      <c r="E17" s="8"/>
      <c r="G17" s="12" t="str">
        <f>LEFT(A17,3)</f>
        <v>Sep</v>
      </c>
      <c r="H17" t="str">
        <f>[1]!xl2l_regexpFind(A17, "[0-9]{1,2}")</f>
        <v>17</v>
      </c>
      <c r="I17">
        <v>2016</v>
      </c>
      <c r="J17" t="str">
        <f>C16</f>
        <v>Colorado Buffaloes</v>
      </c>
      <c r="K17" t="str">
        <f>E16</f>
        <v>Won 45-28</v>
      </c>
      <c r="L17" t="s">
        <v>222</v>
      </c>
      <c r="M17" t="str">
        <f>$A$4 &amp; I17 &amp; "-offense-vs-" &amp; L17</f>
        <v>http://mgoblog.com/content/upon-further-review-2016-offense-vs-Colorado</v>
      </c>
      <c r="N17" s="15" t="str">
        <f>HYPERLINK(M17)</f>
        <v>http://mgoblog.com/content/upon-further-review-2016-offense-vs-Colorado</v>
      </c>
    </row>
    <row r="18" spans="1:14" x14ac:dyDescent="0.55000000000000004">
      <c r="A18" s="2"/>
      <c r="B18" s="9"/>
      <c r="C18" s="5" t="s">
        <v>9</v>
      </c>
      <c r="D18" s="2"/>
      <c r="E18" s="8"/>
    </row>
    <row r="19" spans="1:14" ht="57.6" x14ac:dyDescent="0.55000000000000004">
      <c r="A19" s="2" t="s">
        <v>6</v>
      </c>
      <c r="B19" s="7"/>
      <c r="C19" s="4" t="s">
        <v>23</v>
      </c>
      <c r="D19" s="6" t="s">
        <v>19</v>
      </c>
      <c r="E19" s="8" t="s">
        <v>24</v>
      </c>
    </row>
    <row r="20" spans="1:14" x14ac:dyDescent="0.55000000000000004">
      <c r="A20" s="2" t="s">
        <v>22</v>
      </c>
      <c r="B20" s="7"/>
      <c r="C20" s="5"/>
      <c r="D20" s="2" t="s">
        <v>15</v>
      </c>
      <c r="E20" s="8"/>
      <c r="G20" s="12" t="str">
        <f>LEFT(A20,3)</f>
        <v>Sep</v>
      </c>
      <c r="H20" t="str">
        <f>[1]!xl2l_regexpFind(A20, "[0-9]{1,2}")</f>
        <v>24</v>
      </c>
      <c r="I20">
        <v>2016</v>
      </c>
      <c r="J20" t="str">
        <f>C19</f>
        <v>Penn State Nittany Lions </v>
      </c>
      <c r="K20" t="str">
        <f>E19</f>
        <v>Won 49-10</v>
      </c>
      <c r="L20" t="s">
        <v>230</v>
      </c>
      <c r="M20" t="str">
        <f>$A$4 &amp; I20 &amp; "-offense-vs-" &amp; L20</f>
        <v>http://mgoblog.com/content/upon-further-review-2016-offense-vs-PSU</v>
      </c>
      <c r="N20" s="15" t="str">
        <f>HYPERLINK(M20)</f>
        <v>http://mgoblog.com/content/upon-further-review-2016-offense-vs-PSU</v>
      </c>
    </row>
    <row r="21" spans="1:14" x14ac:dyDescent="0.55000000000000004">
      <c r="A21" s="2"/>
      <c r="B21" s="7"/>
      <c r="C21" s="5" t="s">
        <v>9</v>
      </c>
      <c r="D21" s="2"/>
      <c r="E21" s="8"/>
    </row>
    <row r="22" spans="1:14" ht="28.8" x14ac:dyDescent="0.55000000000000004">
      <c r="A22" s="2" t="s">
        <v>6</v>
      </c>
      <c r="B22" s="7"/>
      <c r="C22" s="4" t="s">
        <v>26</v>
      </c>
      <c r="D22" s="6" t="s">
        <v>19</v>
      </c>
      <c r="E22" s="8" t="s">
        <v>27</v>
      </c>
    </row>
    <row r="23" spans="1:14" x14ac:dyDescent="0.55000000000000004">
      <c r="A23" s="2" t="s">
        <v>25</v>
      </c>
      <c r="B23" s="7"/>
      <c r="C23" s="5"/>
      <c r="D23" s="2" t="s">
        <v>15</v>
      </c>
      <c r="E23" s="8"/>
      <c r="G23" s="12" t="str">
        <f>LEFT(A23,3)</f>
        <v>Oct</v>
      </c>
      <c r="H23" t="str">
        <f>[1]!xl2l_regexpFind(A23, "[0-9]{1,2}")</f>
        <v>1</v>
      </c>
      <c r="I23">
        <v>2016</v>
      </c>
      <c r="J23" t="str">
        <f>C22</f>
        <v>Wisconsin Badgers </v>
      </c>
      <c r="K23" t="str">
        <f>E22</f>
        <v>Won 14-7</v>
      </c>
      <c r="L23" t="s">
        <v>223</v>
      </c>
      <c r="M23" t="str">
        <f>$A$4 &amp; I23 &amp; "-offense-vs-" &amp; L23</f>
        <v>http://mgoblog.com/content/upon-further-review-2016-offense-vs-Wisconsin</v>
      </c>
      <c r="N23" s="15" t="str">
        <f>HYPERLINK(M23)</f>
        <v>http://mgoblog.com/content/upon-further-review-2016-offense-vs-Wisconsin</v>
      </c>
    </row>
    <row r="24" spans="1:14" x14ac:dyDescent="0.55000000000000004">
      <c r="A24" s="2"/>
      <c r="B24" s="7"/>
      <c r="C24" s="5" t="s">
        <v>9</v>
      </c>
      <c r="D24" s="2"/>
      <c r="E24" s="8"/>
    </row>
    <row r="25" spans="1:14" ht="43.2" x14ac:dyDescent="0.55000000000000004">
      <c r="A25" s="2" t="s">
        <v>6</v>
      </c>
      <c r="B25" s="7"/>
      <c r="C25" s="4" t="s">
        <v>29</v>
      </c>
      <c r="D25" s="6" t="s">
        <v>31</v>
      </c>
      <c r="E25" s="8" t="s">
        <v>33</v>
      </c>
    </row>
    <row r="26" spans="1:14" x14ac:dyDescent="0.55000000000000004">
      <c r="A26" s="2" t="s">
        <v>28</v>
      </c>
      <c r="B26" s="7"/>
      <c r="C26" s="5"/>
      <c r="D26" s="2" t="s">
        <v>32</v>
      </c>
      <c r="E26" s="8"/>
      <c r="G26" s="12" t="str">
        <f>LEFT(A26,3)</f>
        <v>Oct</v>
      </c>
      <c r="H26" t="str">
        <f>[1]!xl2l_regexpFind(A26, "[0-9]{1,2}")</f>
        <v>8</v>
      </c>
      <c r="I26">
        <v>2016</v>
      </c>
      <c r="J26" t="str">
        <f>C25</f>
        <v>at Rutgers Scarlet Knights </v>
      </c>
      <c r="K26" t="str">
        <f>E25</f>
        <v>Won 78-0</v>
      </c>
      <c r="L26" t="s">
        <v>224</v>
      </c>
      <c r="M26" t="str">
        <f>$A$4 &amp; I26 &amp; "-offense-vs-" &amp; L26</f>
        <v>http://mgoblog.com/content/upon-further-review-2016-offense-vs-Rutgers</v>
      </c>
      <c r="N26" s="15" t="str">
        <f>HYPERLINK(M26)</f>
        <v>http://mgoblog.com/content/upon-further-review-2016-offense-vs-Rutgers</v>
      </c>
    </row>
    <row r="27" spans="1:14" x14ac:dyDescent="0.55000000000000004">
      <c r="A27" s="2"/>
      <c r="B27" s="7"/>
      <c r="C27" s="5" t="s">
        <v>30</v>
      </c>
      <c r="D27" s="2"/>
      <c r="E27" s="8"/>
    </row>
    <row r="28" spans="1:14" x14ac:dyDescent="0.55000000000000004">
      <c r="A28" s="2" t="s">
        <v>6</v>
      </c>
      <c r="B28" s="9"/>
      <c r="C28" s="10" t="s">
        <v>35</v>
      </c>
      <c r="D28" s="11"/>
      <c r="E28" s="11"/>
    </row>
    <row r="29" spans="1:14" x14ac:dyDescent="0.55000000000000004">
      <c r="A29" s="2" t="s">
        <v>34</v>
      </c>
      <c r="B29" s="9"/>
      <c r="C29" s="10"/>
      <c r="D29" s="11"/>
      <c r="E29" s="11"/>
      <c r="G29" s="12" t="str">
        <f>LEFT(A29,3)</f>
        <v>Oct</v>
      </c>
      <c r="H29" t="str">
        <f>[1]!xl2l_regexpFind(A29, "[0-9]{1,2}")</f>
        <v>15</v>
      </c>
      <c r="I29">
        <v>2016</v>
      </c>
      <c r="J29" t="str">
        <f>C28</f>
        <v>OFF</v>
      </c>
      <c r="K29">
        <f>E28</f>
        <v>0</v>
      </c>
    </row>
    <row r="30" spans="1:14" ht="43.2" x14ac:dyDescent="0.55000000000000004">
      <c r="A30" s="2" t="s">
        <v>6</v>
      </c>
      <c r="B30" s="7"/>
      <c r="C30" s="4" t="s">
        <v>37</v>
      </c>
      <c r="D30" s="6" t="s">
        <v>19</v>
      </c>
      <c r="E30" s="8" t="s">
        <v>38</v>
      </c>
      <c r="G30" s="12"/>
    </row>
    <row r="31" spans="1:14" x14ac:dyDescent="0.55000000000000004">
      <c r="A31" s="2" t="s">
        <v>36</v>
      </c>
      <c r="B31" s="7"/>
      <c r="C31" s="5"/>
      <c r="D31" s="2" t="s">
        <v>20</v>
      </c>
      <c r="E31" s="8"/>
      <c r="G31" s="12" t="str">
        <f>LEFT(A31,3)</f>
        <v>Oct</v>
      </c>
      <c r="H31" t="str">
        <f>[1]!xl2l_regexpFind(A31, "[0-9]{1,2}")</f>
        <v>22</v>
      </c>
      <c r="I31">
        <v>2016</v>
      </c>
      <c r="J31" t="str">
        <f>C30</f>
        <v>Illinois Fighting Illini (HC)</v>
      </c>
      <c r="K31" t="str">
        <f>E30</f>
        <v>Won 41-8</v>
      </c>
      <c r="L31" t="s">
        <v>225</v>
      </c>
      <c r="M31" t="str">
        <f>$A$4 &amp; I31 &amp; "-offense-vs-" &amp; L31</f>
        <v>http://mgoblog.com/content/upon-further-review-2016-offense-vs-Illinois</v>
      </c>
      <c r="N31" s="15" t="str">
        <f>HYPERLINK(M31)</f>
        <v>http://mgoblog.com/content/upon-further-review-2016-offense-vs-Illinois</v>
      </c>
    </row>
    <row r="32" spans="1:14" x14ac:dyDescent="0.55000000000000004">
      <c r="A32" s="2"/>
      <c r="B32" s="7"/>
      <c r="C32" s="5" t="s">
        <v>9</v>
      </c>
      <c r="D32" s="2"/>
      <c r="E32" s="8"/>
      <c r="G32" s="12" t="str">
        <f>LEFT(A32,3)</f>
        <v/>
      </c>
      <c r="H32" t="str">
        <f>[1]!xl2l_regexpFind(A32, "[0-9]{1,2}")</f>
        <v/>
      </c>
      <c r="I32">
        <v>2016</v>
      </c>
      <c r="J32">
        <f>C31</f>
        <v>0</v>
      </c>
      <c r="K32">
        <f>E31</f>
        <v>0</v>
      </c>
    </row>
    <row r="33" spans="1:14" ht="57.6" x14ac:dyDescent="0.55000000000000004">
      <c r="A33" s="2" t="s">
        <v>6</v>
      </c>
      <c r="B33" s="7"/>
      <c r="C33" s="4" t="s">
        <v>40</v>
      </c>
      <c r="D33" s="6" t="s">
        <v>10</v>
      </c>
      <c r="E33" s="8" t="s">
        <v>42</v>
      </c>
      <c r="G33" s="12" t="str">
        <f>LEFT(A33,3)</f>
        <v>Sat</v>
      </c>
      <c r="H33" t="str">
        <f>[1]!xl2l_regexpFind(A33, "[0-9]{1,2}")</f>
        <v/>
      </c>
      <c r="I33">
        <v>2016</v>
      </c>
      <c r="J33" t="str">
        <f>C32</f>
        <v>Michigan Stadium, Ann Arbor, MI</v>
      </c>
      <c r="K33">
        <f>E32</f>
        <v>0</v>
      </c>
    </row>
    <row r="34" spans="1:14" x14ac:dyDescent="0.55000000000000004">
      <c r="A34" s="2" t="s">
        <v>39</v>
      </c>
      <c r="B34" s="7"/>
      <c r="C34" s="5"/>
      <c r="D34" s="2" t="s">
        <v>11</v>
      </c>
      <c r="E34" s="8"/>
      <c r="G34" s="12" t="str">
        <f>LEFT(A34,3)</f>
        <v>Oct</v>
      </c>
      <c r="H34" t="str">
        <f>[1]!xl2l_regexpFind(A34, "[0-9]{1,2}")</f>
        <v>29</v>
      </c>
      <c r="I34">
        <v>2016</v>
      </c>
      <c r="J34" t="str">
        <f>C33</f>
        <v>at Michigan State Spartans </v>
      </c>
      <c r="K34" t="str">
        <f>E33</f>
        <v>Won 32-23</v>
      </c>
      <c r="L34" t="s">
        <v>229</v>
      </c>
      <c r="M34" t="str">
        <f>$A$4 &amp; I34 &amp; "-offense-vs-" &amp; L34</f>
        <v>http://mgoblog.com/content/upon-further-review-2016-offense-vs-MSU</v>
      </c>
      <c r="N34" s="15" t="str">
        <f>HYPERLINK(M34)</f>
        <v>http://mgoblog.com/content/upon-further-review-2016-offense-vs-MSU</v>
      </c>
    </row>
    <row r="35" spans="1:14" x14ac:dyDescent="0.55000000000000004">
      <c r="A35" s="2"/>
      <c r="B35" s="7"/>
      <c r="C35" s="5" t="s">
        <v>41</v>
      </c>
      <c r="D35" s="2"/>
      <c r="E35" s="8"/>
    </row>
    <row r="36" spans="1:14" ht="28.8" x14ac:dyDescent="0.55000000000000004">
      <c r="A36" s="2" t="s">
        <v>6</v>
      </c>
      <c r="B36" s="7"/>
      <c r="C36" s="4" t="s">
        <v>44</v>
      </c>
      <c r="D36" s="6" t="s">
        <v>19</v>
      </c>
      <c r="E36" s="8" t="s">
        <v>45</v>
      </c>
      <c r="G36" s="12" t="str">
        <f>LEFT(A36,3)</f>
        <v>Sat</v>
      </c>
      <c r="H36" t="str">
        <f>[1]!xl2l_regexpFind(A36, "[0-9]{1,2}")</f>
        <v/>
      </c>
      <c r="I36">
        <v>2016</v>
      </c>
      <c r="J36" t="str">
        <f>C35</f>
        <v>Spartan Stadium, East Lansing, MI</v>
      </c>
      <c r="K36">
        <f>E35</f>
        <v>0</v>
      </c>
    </row>
    <row r="37" spans="1:14" x14ac:dyDescent="0.55000000000000004">
      <c r="A37" s="2" t="s">
        <v>43</v>
      </c>
      <c r="B37" s="7"/>
      <c r="C37" s="5"/>
      <c r="D37" s="2" t="s">
        <v>11</v>
      </c>
      <c r="E37" s="8"/>
      <c r="G37" s="12" t="str">
        <f>LEFT(A37,3)</f>
        <v>Nov</v>
      </c>
      <c r="H37" t="str">
        <f>[1]!xl2l_regexpFind(A37, "[0-9]{1,2}")</f>
        <v>5</v>
      </c>
      <c r="I37">
        <v>2016</v>
      </c>
      <c r="J37" t="str">
        <f>C36</f>
        <v>Maryland Terrapins </v>
      </c>
      <c r="K37" t="str">
        <f>E36</f>
        <v>Won 59-3</v>
      </c>
      <c r="L37" t="s">
        <v>226</v>
      </c>
      <c r="M37" t="str">
        <f>$A$4 &amp; I37 &amp; "-offense-vs-" &amp; L37</f>
        <v>http://mgoblog.com/content/upon-further-review-2016-offense-vs-Maryland</v>
      </c>
      <c r="N37" s="15" t="str">
        <f>HYPERLINK(M37)</f>
        <v>http://mgoblog.com/content/upon-further-review-2016-offense-vs-Maryland</v>
      </c>
    </row>
    <row r="38" spans="1:14" x14ac:dyDescent="0.55000000000000004">
      <c r="A38" s="2"/>
      <c r="B38" s="7"/>
      <c r="C38" s="5" t="s">
        <v>9</v>
      </c>
      <c r="D38" s="2"/>
      <c r="E38" s="8"/>
    </row>
    <row r="39" spans="1:14" ht="43.2" x14ac:dyDescent="0.55000000000000004">
      <c r="A39" s="2" t="s">
        <v>6</v>
      </c>
      <c r="B39" s="7"/>
      <c r="C39" s="4" t="s">
        <v>47</v>
      </c>
      <c r="D39" s="6" t="s">
        <v>49</v>
      </c>
      <c r="E39" s="8" t="s">
        <v>50</v>
      </c>
      <c r="G39" s="12" t="str">
        <f>LEFT(A39,3)</f>
        <v>Sat</v>
      </c>
      <c r="H39" t="str">
        <f>[1]!xl2l_regexpFind(A39, "[0-9]{1,2}")</f>
        <v/>
      </c>
      <c r="I39">
        <v>2016</v>
      </c>
      <c r="J39" t="str">
        <f>C38</f>
        <v>Michigan Stadium, Ann Arbor, MI</v>
      </c>
      <c r="K39">
        <f>E38</f>
        <v>0</v>
      </c>
    </row>
    <row r="40" spans="1:14" x14ac:dyDescent="0.55000000000000004">
      <c r="A40" s="2" t="s">
        <v>46</v>
      </c>
      <c r="B40" s="7"/>
      <c r="C40" s="5"/>
      <c r="D40" s="2" t="s">
        <v>15</v>
      </c>
      <c r="E40" s="8"/>
      <c r="G40" s="12" t="str">
        <f>LEFT(A40,3)</f>
        <v>Nov</v>
      </c>
      <c r="H40" t="str">
        <f>[1]!xl2l_regexpFind(A40, "[0-9]{1,2}")</f>
        <v>12</v>
      </c>
      <c r="I40">
        <v>2016</v>
      </c>
      <c r="J40" t="str">
        <f>C39</f>
        <v>at Iowa Hawkeyes </v>
      </c>
      <c r="K40" t="str">
        <f>E39</f>
        <v>Lost 14-13</v>
      </c>
      <c r="L40" t="s">
        <v>227</v>
      </c>
      <c r="M40" t="str">
        <f>$A$4 &amp; I40 &amp; "-offense-vs-" &amp; L40</f>
        <v>http://mgoblog.com/content/upon-further-review-2016-offense-vs-Iowa</v>
      </c>
      <c r="N40" s="15" t="str">
        <f>HYPERLINK(M40)</f>
        <v>http://mgoblog.com/content/upon-further-review-2016-offense-vs-Iowa</v>
      </c>
    </row>
    <row r="41" spans="1:14" x14ac:dyDescent="0.55000000000000004">
      <c r="A41" s="2"/>
      <c r="B41" s="7"/>
      <c r="C41" s="5" t="s">
        <v>48</v>
      </c>
      <c r="D41" s="2"/>
      <c r="E41" s="8"/>
    </row>
    <row r="42" spans="1:14" ht="28.8" x14ac:dyDescent="0.55000000000000004">
      <c r="A42" s="2" t="s">
        <v>6</v>
      </c>
      <c r="B42" s="7"/>
      <c r="C42" s="4" t="s">
        <v>52</v>
      </c>
      <c r="D42" s="6" t="s">
        <v>19</v>
      </c>
      <c r="E42" s="8" t="s">
        <v>53</v>
      </c>
      <c r="G42" s="12" t="str">
        <f>LEFT(A42,3)</f>
        <v>Sat</v>
      </c>
      <c r="H42" t="str">
        <f>[1]!xl2l_regexpFind(A42, "[0-9]{1,2}")</f>
        <v/>
      </c>
      <c r="I42">
        <v>2016</v>
      </c>
      <c r="J42" t="str">
        <f>C41</f>
        <v>Kinnick Stadium, Iowa City, IA</v>
      </c>
      <c r="K42">
        <f>E41</f>
        <v>0</v>
      </c>
    </row>
    <row r="43" spans="1:14" x14ac:dyDescent="0.55000000000000004">
      <c r="A43" s="2" t="s">
        <v>51</v>
      </c>
      <c r="B43" s="7"/>
      <c r="C43" s="5"/>
      <c r="D43" s="2" t="s">
        <v>11</v>
      </c>
      <c r="E43" s="8"/>
      <c r="G43" s="12" t="str">
        <f>LEFT(A43,3)</f>
        <v>Nov</v>
      </c>
      <c r="H43" t="str">
        <f>[1]!xl2l_regexpFind(A43, "[0-9]{1,2}")</f>
        <v>19</v>
      </c>
      <c r="I43">
        <v>2016</v>
      </c>
      <c r="J43" t="str">
        <f>C42</f>
        <v>Indiana Hoosiers </v>
      </c>
      <c r="K43" t="str">
        <f>E42</f>
        <v>Won 20-10</v>
      </c>
      <c r="L43" t="s">
        <v>5</v>
      </c>
      <c r="M43" t="str">
        <f>$A$4 &amp; I43 &amp; "-offense-vs-" &amp; L43</f>
        <v>http://mgoblog.com/content/upon-further-review-2016-offense-vs-Indiana</v>
      </c>
      <c r="N43" s="15" t="str">
        <f>HYPERLINK(M43)</f>
        <v>http://mgoblog.com/content/upon-further-review-2016-offense-vs-Indiana</v>
      </c>
    </row>
    <row r="44" spans="1:14" x14ac:dyDescent="0.55000000000000004">
      <c r="A44" s="2"/>
      <c r="B44" s="7"/>
      <c r="C44" s="5" t="s">
        <v>9</v>
      </c>
      <c r="D44" s="2"/>
      <c r="E44" s="8"/>
    </row>
    <row r="45" spans="1:14" ht="43.2" x14ac:dyDescent="0.55000000000000004">
      <c r="A45" s="2" t="s">
        <v>6</v>
      </c>
      <c r="B45" s="7"/>
      <c r="C45" s="4" t="s">
        <v>55</v>
      </c>
      <c r="D45" s="6" t="s">
        <v>10</v>
      </c>
      <c r="E45" s="8" t="s">
        <v>57</v>
      </c>
      <c r="G45" s="12" t="str">
        <f>LEFT(A45,3)</f>
        <v>Sat</v>
      </c>
      <c r="H45" t="str">
        <f>[1]!xl2l_regexpFind(A45, "[0-9]{1,2}")</f>
        <v/>
      </c>
      <c r="I45">
        <v>2016</v>
      </c>
      <c r="J45" t="str">
        <f>C44</f>
        <v>Michigan Stadium, Ann Arbor, MI</v>
      </c>
      <c r="K45">
        <f>E44</f>
        <v>0</v>
      </c>
    </row>
    <row r="46" spans="1:14" x14ac:dyDescent="0.55000000000000004">
      <c r="A46" s="2" t="s">
        <v>54</v>
      </c>
      <c r="B46" s="7"/>
      <c r="C46" s="5"/>
      <c r="D46" s="2" t="s">
        <v>15</v>
      </c>
      <c r="E46" s="8"/>
      <c r="G46" s="12" t="str">
        <f>LEFT(A46,3)</f>
        <v>Nov</v>
      </c>
      <c r="H46" t="str">
        <f>[1]!xl2l_regexpFind(A46, "[0-9]{1,2}")</f>
        <v>26</v>
      </c>
      <c r="I46">
        <v>2016</v>
      </c>
      <c r="J46" t="str">
        <f>C45</f>
        <v>at Ohio State Buckeyes </v>
      </c>
      <c r="K46" t="str">
        <f>E45</f>
        <v>Lost 30-27 (2OT)</v>
      </c>
      <c r="L46" t="s">
        <v>228</v>
      </c>
      <c r="M46" t="str">
        <f>$A$4 &amp; I46 &amp; "-offense-vs-" &amp; L46</f>
        <v>http://mgoblog.com/content/upon-further-review-2016-offense-vs-OSU</v>
      </c>
      <c r="N46" s="15" t="str">
        <f>HYPERLINK(M46)</f>
        <v>http://mgoblog.com/content/upon-further-review-2016-offense-vs-OSU</v>
      </c>
    </row>
    <row r="47" spans="1:14" x14ac:dyDescent="0.55000000000000004">
      <c r="A47" s="2"/>
      <c r="B47" s="7"/>
      <c r="C47" s="5" t="s">
        <v>56</v>
      </c>
      <c r="D47" s="2"/>
      <c r="E47" s="8"/>
    </row>
    <row r="50" spans="1:14" ht="28.8" x14ac:dyDescent="0.55000000000000004">
      <c r="A50" s="2" t="s">
        <v>58</v>
      </c>
      <c r="B50" s="7"/>
      <c r="C50" s="4" t="s">
        <v>59</v>
      </c>
      <c r="D50" s="13" t="s">
        <v>61</v>
      </c>
      <c r="E50" s="11"/>
    </row>
    <row r="51" spans="1:14" x14ac:dyDescent="0.55000000000000004">
      <c r="A51" s="2" t="s">
        <v>7</v>
      </c>
      <c r="B51" s="7"/>
      <c r="C51" s="5"/>
      <c r="D51" s="13"/>
      <c r="E51" s="11"/>
      <c r="G51" s="12" t="str">
        <f>LEFT(A51,3)</f>
        <v>Sep</v>
      </c>
      <c r="H51" t="str">
        <f>[1]!xl2l_regexpFind(A51, "[0-9]{1,2}")</f>
        <v>3</v>
      </c>
      <c r="I51">
        <v>2015</v>
      </c>
      <c r="J51" t="str">
        <f>C50</f>
        <v>at Utah Utes </v>
      </c>
      <c r="K51" t="str">
        <f>D50</f>
        <v>Lost 24-17</v>
      </c>
      <c r="L51" t="s">
        <v>231</v>
      </c>
      <c r="M51" t="str">
        <f>$A$4 &amp; I51 &amp; "-offense-vs-" &amp; L51</f>
        <v>http://mgoblog.com/content/upon-further-review-2015-offense-vs-Utah</v>
      </c>
      <c r="N51" s="15" t="str">
        <f>HYPERLINK(M51)</f>
        <v>http://mgoblog.com/content/upon-further-review-2015-offense-vs-Utah</v>
      </c>
    </row>
    <row r="52" spans="1:14" x14ac:dyDescent="0.55000000000000004">
      <c r="A52" s="2"/>
      <c r="B52" s="7"/>
      <c r="C52" s="5" t="s">
        <v>60</v>
      </c>
      <c r="D52" s="13"/>
      <c r="E52" s="11"/>
    </row>
    <row r="53" spans="1:14" ht="43.2" x14ac:dyDescent="0.55000000000000004">
      <c r="A53" s="2" t="s">
        <v>6</v>
      </c>
      <c r="B53" s="7"/>
      <c r="C53" s="4" t="s">
        <v>63</v>
      </c>
      <c r="D53" s="13" t="s">
        <v>64</v>
      </c>
      <c r="E53" s="11"/>
    </row>
    <row r="54" spans="1:14" x14ac:dyDescent="0.55000000000000004">
      <c r="A54" s="2" t="s">
        <v>62</v>
      </c>
      <c r="B54" s="7"/>
      <c r="C54" s="5"/>
      <c r="D54" s="13"/>
      <c r="E54" s="11"/>
      <c r="G54" s="12" t="str">
        <f>LEFT(A54,3)</f>
        <v>Sep</v>
      </c>
      <c r="H54" t="str">
        <f>[1]!xl2l_regexpFind(A54, "[0-9]{1,2}")</f>
        <v>12</v>
      </c>
      <c r="I54">
        <v>2015</v>
      </c>
      <c r="J54" t="str">
        <f>C53</f>
        <v>Oregon State Beavers </v>
      </c>
      <c r="K54" t="str">
        <f>D53</f>
        <v>Won 35-7</v>
      </c>
      <c r="L54" t="s">
        <v>232</v>
      </c>
      <c r="M54" t="str">
        <f>$A$4 &amp; I54 &amp; "-offense-vs-" &amp; L54</f>
        <v>http://mgoblog.com/content/upon-further-review-2015-offense-vs-Oregon</v>
      </c>
      <c r="N54" s="15" t="str">
        <f>HYPERLINK(M54)</f>
        <v>http://mgoblog.com/content/upon-further-review-2015-offense-vs-Oregon</v>
      </c>
    </row>
    <row r="55" spans="1:14" x14ac:dyDescent="0.55000000000000004">
      <c r="A55" s="2"/>
      <c r="B55" s="7"/>
      <c r="C55" s="5" t="s">
        <v>9</v>
      </c>
      <c r="D55" s="13"/>
      <c r="E55" s="11"/>
    </row>
    <row r="56" spans="1:14" ht="28.8" x14ac:dyDescent="0.55000000000000004">
      <c r="A56" s="2" t="s">
        <v>6</v>
      </c>
      <c r="B56" s="7"/>
      <c r="C56" s="4" t="s">
        <v>66</v>
      </c>
      <c r="D56" s="13" t="s">
        <v>67</v>
      </c>
      <c r="E56" s="11"/>
    </row>
    <row r="57" spans="1:14" x14ac:dyDescent="0.55000000000000004">
      <c r="A57" s="2" t="s">
        <v>65</v>
      </c>
      <c r="B57" s="7"/>
      <c r="C57" s="5"/>
      <c r="D57" s="13"/>
      <c r="E57" s="11"/>
      <c r="G57" s="12" t="str">
        <f>LEFT(A57,3)</f>
        <v>Sep</v>
      </c>
      <c r="H57" t="str">
        <f>[1]!xl2l_regexpFind(A57, "[0-9]{1,2}")</f>
        <v>19</v>
      </c>
      <c r="I57">
        <v>2015</v>
      </c>
      <c r="J57" t="str">
        <f>C56</f>
        <v>UNLV Rebels </v>
      </c>
      <c r="K57" t="str">
        <f>D56</f>
        <v>Won 28-7</v>
      </c>
      <c r="L57" t="s">
        <v>233</v>
      </c>
      <c r="M57" t="str">
        <f>$A$4 &amp; I57 &amp; "-offense-vs-" &amp; L57</f>
        <v>http://mgoblog.com/content/upon-further-review-2015-offense-vs-UNLV</v>
      </c>
      <c r="N57" s="15" t="str">
        <f>HYPERLINK(M57)</f>
        <v>http://mgoblog.com/content/upon-further-review-2015-offense-vs-UNLV</v>
      </c>
    </row>
    <row r="58" spans="1:14" x14ac:dyDescent="0.55000000000000004">
      <c r="A58" s="2"/>
      <c r="B58" s="7"/>
      <c r="C58" s="5" t="s">
        <v>9</v>
      </c>
      <c r="D58" s="13"/>
      <c r="E58" s="11"/>
    </row>
    <row r="59" spans="1:14" ht="28.8" x14ac:dyDescent="0.55000000000000004">
      <c r="A59" s="2" t="s">
        <v>6</v>
      </c>
      <c r="B59" s="7"/>
      <c r="C59" s="4" t="s">
        <v>69</v>
      </c>
      <c r="D59" s="13" t="s">
        <v>70</v>
      </c>
      <c r="E59" s="11"/>
    </row>
    <row r="60" spans="1:14" x14ac:dyDescent="0.55000000000000004">
      <c r="A60" s="2" t="s">
        <v>68</v>
      </c>
      <c r="B60" s="7"/>
      <c r="C60" s="5"/>
      <c r="D60" s="13"/>
      <c r="E60" s="11"/>
      <c r="G60" s="12" t="str">
        <f>LEFT(A60,3)</f>
        <v>Sep</v>
      </c>
      <c r="H60" t="str">
        <f>[1]!xl2l_regexpFind(A60, "[0-9]{1,2}")</f>
        <v>26</v>
      </c>
      <c r="I60">
        <v>2015</v>
      </c>
      <c r="J60" t="str">
        <f>C59</f>
        <v>BYU Cougars </v>
      </c>
      <c r="K60" t="str">
        <f>D59</f>
        <v>Won 31-0</v>
      </c>
      <c r="L60" t="s">
        <v>234</v>
      </c>
      <c r="M60" t="str">
        <f>$A$4 &amp; I60 &amp; "-offense-vs-" &amp; L60</f>
        <v>http://mgoblog.com/content/upon-further-review-2015-offense-vs-BYU</v>
      </c>
      <c r="N60" s="15" t="str">
        <f>HYPERLINK(M60)</f>
        <v>http://mgoblog.com/content/upon-further-review-2015-offense-vs-BYU</v>
      </c>
    </row>
    <row r="61" spans="1:14" x14ac:dyDescent="0.55000000000000004">
      <c r="A61" s="2"/>
      <c r="B61" s="7"/>
      <c r="C61" s="5" t="s">
        <v>9</v>
      </c>
      <c r="D61" s="13"/>
      <c r="E61" s="11"/>
    </row>
    <row r="62" spans="1:14" ht="43.2" x14ac:dyDescent="0.55000000000000004">
      <c r="A62" s="2" t="s">
        <v>6</v>
      </c>
      <c r="B62" s="7"/>
      <c r="C62" s="4" t="s">
        <v>72</v>
      </c>
      <c r="D62" s="13" t="s">
        <v>74</v>
      </c>
      <c r="E62" s="11"/>
    </row>
    <row r="63" spans="1:14" x14ac:dyDescent="0.55000000000000004">
      <c r="A63" s="2" t="s">
        <v>71</v>
      </c>
      <c r="B63" s="7"/>
      <c r="C63" s="5"/>
      <c r="D63" s="13"/>
      <c r="E63" s="11"/>
      <c r="G63" s="12" t="str">
        <f>LEFT(A63,3)</f>
        <v>Oct</v>
      </c>
      <c r="H63" t="str">
        <f>[1]!xl2l_regexpFind(A63, "[0-9]{1,2}")</f>
        <v>3</v>
      </c>
      <c r="I63">
        <v>2015</v>
      </c>
      <c r="J63" t="str">
        <f>C62</f>
        <v>at Maryland Terrapins </v>
      </c>
      <c r="K63" t="str">
        <f>D62</f>
        <v>Won 28-0</v>
      </c>
      <c r="L63" t="s">
        <v>226</v>
      </c>
      <c r="M63" t="str">
        <f>$A$4 &amp; I63 &amp; "-offense-vs-" &amp; L63</f>
        <v>http://mgoblog.com/content/upon-further-review-2015-offense-vs-Maryland</v>
      </c>
      <c r="N63" s="15" t="str">
        <f>HYPERLINK(M63)</f>
        <v>http://mgoblog.com/content/upon-further-review-2015-offense-vs-Maryland</v>
      </c>
    </row>
    <row r="64" spans="1:14" x14ac:dyDescent="0.55000000000000004">
      <c r="A64" s="2"/>
      <c r="B64" s="7"/>
      <c r="C64" s="5" t="s">
        <v>73</v>
      </c>
      <c r="D64" s="13"/>
      <c r="E64" s="11"/>
    </row>
    <row r="65" spans="1:14" ht="57.6" x14ac:dyDescent="0.55000000000000004">
      <c r="A65" s="2" t="s">
        <v>6</v>
      </c>
      <c r="B65" s="7"/>
      <c r="C65" s="4" t="s">
        <v>76</v>
      </c>
      <c r="D65" s="13" t="s">
        <v>77</v>
      </c>
      <c r="E65" s="11"/>
    </row>
    <row r="66" spans="1:14" x14ac:dyDescent="0.55000000000000004">
      <c r="A66" s="2" t="s">
        <v>75</v>
      </c>
      <c r="B66" s="7"/>
      <c r="C66" s="5"/>
      <c r="D66" s="13"/>
      <c r="E66" s="11"/>
      <c r="G66" s="12" t="str">
        <f>LEFT(A66,3)</f>
        <v>Oct</v>
      </c>
      <c r="H66" t="str">
        <f>[1]!xl2l_regexpFind(A66, "[0-9]{1,2}")</f>
        <v>10</v>
      </c>
      <c r="I66">
        <v>2015</v>
      </c>
      <c r="J66" t="str">
        <f>C65</f>
        <v>Northwestern Wildcats (HC)</v>
      </c>
      <c r="K66" t="str">
        <f>D65</f>
        <v>Won 38-0</v>
      </c>
      <c r="L66" t="s">
        <v>235</v>
      </c>
      <c r="M66" t="str">
        <f>$A$4 &amp; I66 &amp; "-offense-vs-" &amp; L66</f>
        <v>http://mgoblog.com/content/upon-further-review-2015-offense-vs-Northwestern</v>
      </c>
      <c r="N66" s="15" t="str">
        <f>HYPERLINK(M66)</f>
        <v>http://mgoblog.com/content/upon-further-review-2015-offense-vs-Northwestern</v>
      </c>
    </row>
    <row r="67" spans="1:14" x14ac:dyDescent="0.55000000000000004">
      <c r="A67" s="2"/>
      <c r="B67" s="7"/>
      <c r="C67" s="5" t="s">
        <v>9</v>
      </c>
      <c r="D67" s="13"/>
      <c r="E67" s="11"/>
    </row>
    <row r="68" spans="1:14" ht="43.2" x14ac:dyDescent="0.55000000000000004">
      <c r="A68" s="2" t="s">
        <v>6</v>
      </c>
      <c r="B68" s="7"/>
      <c r="C68" s="4" t="s">
        <v>79</v>
      </c>
      <c r="D68" s="13" t="s">
        <v>80</v>
      </c>
      <c r="E68" s="11"/>
    </row>
    <row r="69" spans="1:14" x14ac:dyDescent="0.55000000000000004">
      <c r="A69" s="2" t="s">
        <v>78</v>
      </c>
      <c r="B69" s="7"/>
      <c r="C69" s="5"/>
      <c r="D69" s="13"/>
      <c r="E69" s="11"/>
      <c r="G69" s="12" t="str">
        <f>LEFT(A69,3)</f>
        <v>Oct</v>
      </c>
      <c r="H69" t="str">
        <f>[1]!xl2l_regexpFind(A69, "[0-9]{1,2}")</f>
        <v>17</v>
      </c>
      <c r="I69">
        <v>2015</v>
      </c>
      <c r="J69" t="str">
        <f>C68</f>
        <v>Michigan State Spartans </v>
      </c>
      <c r="K69" t="str">
        <f>D68</f>
        <v>Lost 27-23</v>
      </c>
      <c r="L69" t="s">
        <v>229</v>
      </c>
      <c r="M69" t="str">
        <f>$A$4 &amp; I69 &amp; "-offense-vs-" &amp; L69</f>
        <v>http://mgoblog.com/content/upon-further-review-2015-offense-vs-MSU</v>
      </c>
      <c r="N69" s="15" t="str">
        <f>HYPERLINK(M69)</f>
        <v>http://mgoblog.com/content/upon-further-review-2015-offense-vs-MSU</v>
      </c>
    </row>
    <row r="70" spans="1:14" x14ac:dyDescent="0.55000000000000004">
      <c r="A70" s="2"/>
      <c r="B70" s="7"/>
      <c r="C70" s="5" t="s">
        <v>9</v>
      </c>
      <c r="D70" s="13"/>
      <c r="E70" s="11"/>
    </row>
    <row r="71" spans="1:14" x14ac:dyDescent="0.55000000000000004">
      <c r="A71" s="2" t="s">
        <v>6</v>
      </c>
      <c r="B71" s="9"/>
      <c r="C71" s="10" t="s">
        <v>82</v>
      </c>
      <c r="D71" s="11"/>
      <c r="E71" s="11"/>
    </row>
    <row r="72" spans="1:14" x14ac:dyDescent="0.55000000000000004">
      <c r="A72" s="2" t="s">
        <v>81</v>
      </c>
      <c r="B72" s="9"/>
      <c r="C72" s="10"/>
      <c r="D72" s="11"/>
      <c r="E72" s="11"/>
      <c r="G72" s="12"/>
    </row>
    <row r="73" spans="1:14" ht="57.6" x14ac:dyDescent="0.55000000000000004">
      <c r="A73" s="2" t="s">
        <v>6</v>
      </c>
      <c r="B73" s="7"/>
      <c r="C73" s="4" t="s">
        <v>84</v>
      </c>
      <c r="D73" s="13" t="s">
        <v>86</v>
      </c>
      <c r="E73" s="11"/>
    </row>
    <row r="74" spans="1:14" x14ac:dyDescent="0.55000000000000004">
      <c r="A74" s="2" t="s">
        <v>83</v>
      </c>
      <c r="B74" s="7"/>
      <c r="C74" s="5"/>
      <c r="D74" s="13"/>
      <c r="E74" s="11"/>
      <c r="G74" s="12" t="str">
        <f>LEFT(A74,3)</f>
        <v>Oct</v>
      </c>
      <c r="H74" t="str">
        <f>[1]!xl2l_regexpFind(A74, "[0-9]{1,2}")</f>
        <v>31</v>
      </c>
      <c r="I74">
        <v>2015</v>
      </c>
      <c r="J74" t="str">
        <f>C73</f>
        <v>at Minnesota Golden Gophers </v>
      </c>
      <c r="K74" t="str">
        <f>D73</f>
        <v>Won 29-26</v>
      </c>
      <c r="L74" t="s">
        <v>236</v>
      </c>
      <c r="M74" t="str">
        <f>$A$4 &amp; I74 &amp; "-offense-vs-" &amp; L74</f>
        <v>http://mgoblog.com/content/upon-further-review-2015-offense-vs-Minnesota</v>
      </c>
      <c r="N74" s="15" t="str">
        <f>HYPERLINK(M74)</f>
        <v>http://mgoblog.com/content/upon-further-review-2015-offense-vs-Minnesota</v>
      </c>
    </row>
    <row r="75" spans="1:14" x14ac:dyDescent="0.55000000000000004">
      <c r="A75" s="2"/>
      <c r="B75" s="7"/>
      <c r="C75" s="5" t="s">
        <v>85</v>
      </c>
      <c r="D75" s="13"/>
      <c r="E75" s="11"/>
    </row>
    <row r="76" spans="1:14" ht="43.2" x14ac:dyDescent="0.55000000000000004">
      <c r="A76" s="2" t="s">
        <v>6</v>
      </c>
      <c r="B76" s="7"/>
      <c r="C76" s="4" t="s">
        <v>88</v>
      </c>
      <c r="D76" s="13" t="s">
        <v>89</v>
      </c>
      <c r="E76" s="11"/>
    </row>
    <row r="77" spans="1:14" x14ac:dyDescent="0.55000000000000004">
      <c r="A77" s="2" t="s">
        <v>87</v>
      </c>
      <c r="B77" s="7"/>
      <c r="C77" s="5"/>
      <c r="D77" s="13"/>
      <c r="E77" s="11"/>
      <c r="G77" s="12" t="str">
        <f>LEFT(A77,3)</f>
        <v>Nov</v>
      </c>
      <c r="H77" t="str">
        <f>[1]!xl2l_regexpFind(A77, "[0-9]{1,2}")</f>
        <v>7</v>
      </c>
      <c r="I77">
        <v>2015</v>
      </c>
      <c r="J77" t="str">
        <f>C76</f>
        <v>Rutgers Scarlet Knights </v>
      </c>
      <c r="K77" t="str">
        <f>D76</f>
        <v>Won 49-16</v>
      </c>
      <c r="L77" t="s">
        <v>224</v>
      </c>
      <c r="M77" t="str">
        <f>$A$4 &amp; I77 &amp; "-offense-vs-" &amp; L77</f>
        <v>http://mgoblog.com/content/upon-further-review-2015-offense-vs-Rutgers</v>
      </c>
      <c r="N77" s="15" t="str">
        <f>HYPERLINK(M77)</f>
        <v>http://mgoblog.com/content/upon-further-review-2015-offense-vs-Rutgers</v>
      </c>
    </row>
    <row r="78" spans="1:14" x14ac:dyDescent="0.55000000000000004">
      <c r="A78" s="2"/>
      <c r="B78" s="7"/>
      <c r="C78" s="5" t="s">
        <v>9</v>
      </c>
      <c r="D78" s="13"/>
      <c r="E78" s="11"/>
    </row>
    <row r="79" spans="1:14" ht="28.8" x14ac:dyDescent="0.55000000000000004">
      <c r="A79" s="2" t="s">
        <v>6</v>
      </c>
      <c r="B79" s="7"/>
      <c r="C79" s="4" t="s">
        <v>91</v>
      </c>
      <c r="D79" s="13" t="s">
        <v>93</v>
      </c>
      <c r="E79" s="11"/>
    </row>
    <row r="80" spans="1:14" x14ac:dyDescent="0.55000000000000004">
      <c r="A80" s="2" t="s">
        <v>90</v>
      </c>
      <c r="B80" s="7"/>
      <c r="C80" s="5"/>
      <c r="D80" s="13"/>
      <c r="E80" s="11"/>
      <c r="G80" s="12" t="str">
        <f>LEFT(A80,3)</f>
        <v>Nov</v>
      </c>
      <c r="H80" t="str">
        <f>[1]!xl2l_regexpFind(A80, "[0-9]{1,2}")</f>
        <v>14</v>
      </c>
      <c r="I80">
        <v>2015</v>
      </c>
      <c r="J80" t="str">
        <f>C79</f>
        <v>at Indiana Hoosiers </v>
      </c>
      <c r="K80" t="str">
        <f>D79</f>
        <v>Won 48-41 (2OT)</v>
      </c>
      <c r="L80" t="s">
        <v>5</v>
      </c>
      <c r="M80" t="str">
        <f>$A$4 &amp; I80 &amp; "-offense-vs-" &amp; L80</f>
        <v>http://mgoblog.com/content/upon-further-review-2015-offense-vs-Indiana</v>
      </c>
      <c r="N80" s="15" t="str">
        <f>HYPERLINK(M80)</f>
        <v>http://mgoblog.com/content/upon-further-review-2015-offense-vs-Indiana</v>
      </c>
    </row>
    <row r="81" spans="1:14" x14ac:dyDescent="0.55000000000000004">
      <c r="A81" s="2"/>
      <c r="B81" s="7"/>
      <c r="C81" s="5" t="s">
        <v>92</v>
      </c>
      <c r="D81" s="13"/>
      <c r="E81" s="11"/>
    </row>
    <row r="82" spans="1:14" ht="57.6" x14ac:dyDescent="0.55000000000000004">
      <c r="A82" s="2" t="s">
        <v>6</v>
      </c>
      <c r="B82" s="7"/>
      <c r="C82" s="4" t="s">
        <v>95</v>
      </c>
      <c r="D82" s="13" t="s">
        <v>97</v>
      </c>
      <c r="E82" s="11"/>
    </row>
    <row r="83" spans="1:14" x14ac:dyDescent="0.55000000000000004">
      <c r="A83" s="2" t="s">
        <v>94</v>
      </c>
      <c r="B83" s="7"/>
      <c r="C83" s="5"/>
      <c r="D83" s="13"/>
      <c r="E83" s="11"/>
      <c r="G83" s="12" t="str">
        <f>LEFT(A83,3)</f>
        <v>Nov</v>
      </c>
      <c r="H83" t="str">
        <f>[1]!xl2l_regexpFind(A83, "[0-9]{1,2}")</f>
        <v>21</v>
      </c>
      <c r="I83">
        <v>2015</v>
      </c>
      <c r="J83" t="str">
        <f>C82</f>
        <v>at Penn State Nittany Lions </v>
      </c>
      <c r="K83" t="str">
        <f>D82</f>
        <v>Won 28-16</v>
      </c>
      <c r="L83" t="s">
        <v>230</v>
      </c>
      <c r="M83" t="str">
        <f>$A$4 &amp; I83 &amp; "-offense-vs-" &amp; L83</f>
        <v>http://mgoblog.com/content/upon-further-review-2015-offense-vs-PSU</v>
      </c>
      <c r="N83" s="15" t="str">
        <f>HYPERLINK(M83)</f>
        <v>http://mgoblog.com/content/upon-further-review-2015-offense-vs-PSU</v>
      </c>
    </row>
    <row r="84" spans="1:14" x14ac:dyDescent="0.55000000000000004">
      <c r="A84" s="2"/>
      <c r="B84" s="7"/>
      <c r="C84" s="5" t="s">
        <v>96</v>
      </c>
      <c r="D84" s="13"/>
      <c r="E84" s="11"/>
    </row>
    <row r="85" spans="1:14" ht="43.2" x14ac:dyDescent="0.55000000000000004">
      <c r="A85" s="2" t="s">
        <v>6</v>
      </c>
      <c r="B85" s="7"/>
      <c r="C85" s="4" t="s">
        <v>99</v>
      </c>
      <c r="D85" s="13" t="s">
        <v>100</v>
      </c>
      <c r="E85" s="11"/>
    </row>
    <row r="86" spans="1:14" x14ac:dyDescent="0.55000000000000004">
      <c r="A86" s="2" t="s">
        <v>98</v>
      </c>
      <c r="B86" s="7"/>
      <c r="C86" s="5"/>
      <c r="D86" s="13"/>
      <c r="E86" s="11"/>
      <c r="G86" s="12" t="str">
        <f>LEFT(A86,3)</f>
        <v>Nov</v>
      </c>
      <c r="H86" t="str">
        <f>[1]!xl2l_regexpFind(A86, "[0-9]{1,2}")</f>
        <v>28</v>
      </c>
      <c r="I86">
        <v>2015</v>
      </c>
      <c r="J86" t="str">
        <f>C85</f>
        <v>Ohio State Buckeyes </v>
      </c>
      <c r="K86" t="str">
        <f>D85</f>
        <v>Lost 42-13</v>
      </c>
      <c r="L86" t="s">
        <v>228</v>
      </c>
      <c r="M86" t="str">
        <f>$A$4 &amp; I86 &amp; "-offense-vs-" &amp; L86</f>
        <v>http://mgoblog.com/content/upon-further-review-2015-offense-vs-OSU</v>
      </c>
      <c r="N86" s="15" t="str">
        <f>HYPERLINK(M86)</f>
        <v>http://mgoblog.com/content/upon-further-review-2015-offense-vs-OSU</v>
      </c>
    </row>
    <row r="87" spans="1:14" x14ac:dyDescent="0.55000000000000004">
      <c r="A87" s="2"/>
      <c r="B87" s="7"/>
      <c r="C87" s="5" t="s">
        <v>9</v>
      </c>
      <c r="D87" s="13"/>
      <c r="E87" s="11"/>
    </row>
    <row r="88" spans="1:14" x14ac:dyDescent="0.55000000000000004">
      <c r="A88" s="14" t="s">
        <v>101</v>
      </c>
      <c r="B88" s="14"/>
      <c r="C88" s="14"/>
      <c r="D88" s="14"/>
      <c r="E88" s="14"/>
    </row>
    <row r="89" spans="1:14" ht="28.8" x14ac:dyDescent="0.55000000000000004">
      <c r="A89" s="2" t="s">
        <v>102</v>
      </c>
      <c r="B89" s="7"/>
      <c r="C89" s="4" t="s">
        <v>104</v>
      </c>
      <c r="D89" s="13" t="s">
        <v>106</v>
      </c>
      <c r="E89" s="1"/>
    </row>
    <row r="90" spans="1:14" x14ac:dyDescent="0.55000000000000004">
      <c r="A90" s="2" t="s">
        <v>103</v>
      </c>
      <c r="B90" s="7"/>
      <c r="C90" s="5"/>
      <c r="D90" s="13"/>
      <c r="E90" s="1"/>
      <c r="G90" s="12" t="str">
        <f>LEFT(A90,3)</f>
        <v>Jan</v>
      </c>
      <c r="H90" t="str">
        <f>[1]!xl2l_regexpFind(A90, "[0-9]{1,2}")</f>
        <v>1</v>
      </c>
      <c r="I90">
        <v>2016</v>
      </c>
      <c r="J90" t="str">
        <f>C89</f>
        <v>Florida Gators </v>
      </c>
      <c r="K90" t="str">
        <f>D89</f>
        <v>Won 41-7</v>
      </c>
      <c r="L90" t="s">
        <v>237</v>
      </c>
      <c r="M90" t="str">
        <f>$A$4 &amp; I90 &amp; "-offense-vs-" &amp; L90</f>
        <v>http://mgoblog.com/content/upon-further-review-2016-offense-vs-Florida</v>
      </c>
      <c r="N90" s="15" t="str">
        <f>HYPERLINK(M90)</f>
        <v>http://mgoblog.com/content/upon-further-review-2016-offense-vs-Florida</v>
      </c>
    </row>
    <row r="91" spans="1:14" x14ac:dyDescent="0.55000000000000004">
      <c r="A91" s="2"/>
      <c r="B91" s="7"/>
      <c r="C91" s="5" t="s">
        <v>105</v>
      </c>
      <c r="D91" s="13"/>
      <c r="E91" s="1"/>
    </row>
    <row r="95" spans="1:14" x14ac:dyDescent="0.55000000000000004">
      <c r="A95" s="2" t="s">
        <v>6</v>
      </c>
      <c r="B95" s="9"/>
      <c r="C95" s="3" t="s">
        <v>108</v>
      </c>
      <c r="D95" s="13" t="s">
        <v>109</v>
      </c>
      <c r="E95" s="11"/>
    </row>
    <row r="96" spans="1:14" x14ac:dyDescent="0.55000000000000004">
      <c r="A96" s="2" t="s">
        <v>107</v>
      </c>
      <c r="B96" s="9"/>
      <c r="C96" s="5"/>
      <c r="D96" s="13"/>
      <c r="E96" s="11"/>
      <c r="G96" s="12" t="str">
        <f>LEFT(A96,3)</f>
        <v>Aug</v>
      </c>
      <c r="H96" t="str">
        <f>[1]!xl2l_regexpFind(A96, "[0-9]{1,2}")</f>
        <v>30</v>
      </c>
      <c r="I96">
        <v>2014</v>
      </c>
      <c r="J96" t="str">
        <f>C95</f>
        <v>Appalachian State Mountaineers </v>
      </c>
      <c r="K96" t="str">
        <f>D95</f>
        <v>Won 52-14</v>
      </c>
      <c r="L96" t="s">
        <v>239</v>
      </c>
      <c r="M96" t="str">
        <f>$A$4 &amp; I96 &amp; "-offense-vs-" &amp; L96</f>
        <v>http://mgoblog.com/content/upon-further-review-2014-offense-vs-appalachian-state</v>
      </c>
      <c r="N96" s="15" t="str">
        <f>HYPERLINK(M96)</f>
        <v>http://mgoblog.com/content/upon-further-review-2014-offense-vs-appalachian-state</v>
      </c>
    </row>
    <row r="97" spans="1:14" x14ac:dyDescent="0.55000000000000004">
      <c r="A97" s="2"/>
      <c r="B97" s="9"/>
      <c r="C97" s="5" t="s">
        <v>9</v>
      </c>
      <c r="D97" s="13"/>
      <c r="E97" s="11"/>
    </row>
    <row r="98" spans="1:14" ht="57.6" x14ac:dyDescent="0.55000000000000004">
      <c r="A98" s="2" t="s">
        <v>6</v>
      </c>
      <c r="B98" s="7"/>
      <c r="C98" s="4" t="s">
        <v>111</v>
      </c>
      <c r="D98" s="13" t="s">
        <v>113</v>
      </c>
      <c r="E98" s="11"/>
    </row>
    <row r="99" spans="1:14" x14ac:dyDescent="0.55000000000000004">
      <c r="A99" s="2" t="s">
        <v>110</v>
      </c>
      <c r="B99" s="7"/>
      <c r="C99" s="5"/>
      <c r="D99" s="13"/>
      <c r="E99" s="11"/>
      <c r="G99" s="12" t="str">
        <f>LEFT(A99,3)</f>
        <v>Sep</v>
      </c>
      <c r="H99" t="str">
        <f>[1]!xl2l_regexpFind(A99, "[0-9]{1,2}")</f>
        <v>6</v>
      </c>
      <c r="I99">
        <v>2014</v>
      </c>
      <c r="J99" t="str">
        <f>C98</f>
        <v>at Notre Dame Fighting Irish </v>
      </c>
      <c r="K99" t="str">
        <f>D98</f>
        <v>Lost 31-0</v>
      </c>
      <c r="L99" t="s">
        <v>238</v>
      </c>
      <c r="M99" t="str">
        <f>$A$4 &amp; I99 &amp; "-offense-vs-" &amp; L99</f>
        <v>http://mgoblog.com/content/upon-further-review-2014-offense-vs-notre-dame</v>
      </c>
      <c r="N99" s="15" t="str">
        <f>HYPERLINK(M99)</f>
        <v>http://mgoblog.com/content/upon-further-review-2014-offense-vs-notre-dame</v>
      </c>
    </row>
    <row r="100" spans="1:14" x14ac:dyDescent="0.55000000000000004">
      <c r="A100" s="2"/>
      <c r="B100" s="7"/>
      <c r="C100" s="5" t="s">
        <v>112</v>
      </c>
      <c r="D100" s="13"/>
      <c r="E100" s="11"/>
    </row>
    <row r="101" spans="1:14" ht="57.6" x14ac:dyDescent="0.55000000000000004">
      <c r="A101" s="2" t="s">
        <v>6</v>
      </c>
      <c r="B101" s="7"/>
      <c r="C101" s="4" t="s">
        <v>115</v>
      </c>
      <c r="D101" s="13" t="s">
        <v>116</v>
      </c>
      <c r="E101" s="11"/>
    </row>
    <row r="102" spans="1:14" x14ac:dyDescent="0.55000000000000004">
      <c r="A102" s="2" t="s">
        <v>114</v>
      </c>
      <c r="B102" s="7"/>
      <c r="C102" s="5"/>
      <c r="D102" s="13"/>
      <c r="E102" s="11"/>
      <c r="G102" s="12" t="str">
        <f>LEFT(A102,3)</f>
        <v>Sep</v>
      </c>
      <c r="H102" t="str">
        <f>[1]!xl2l_regexpFind(A102, "[0-9]{1,2}")</f>
        <v>13</v>
      </c>
      <c r="I102">
        <v>2014</v>
      </c>
      <c r="J102" t="str">
        <f>C101</f>
        <v>Miami (OH) RedHawks </v>
      </c>
      <c r="K102" t="str">
        <f>D101</f>
        <v>Won 34-10</v>
      </c>
      <c r="L102" t="s">
        <v>240</v>
      </c>
      <c r="M102" t="str">
        <f>$A$4 &amp; I102 &amp; "-offense-vs-" &amp; L102</f>
        <v>http://mgoblog.com/content/upon-further-review-2014-offense-vs-miami</v>
      </c>
      <c r="N102" s="15" t="str">
        <f>HYPERLINK(M102)</f>
        <v>http://mgoblog.com/content/upon-further-review-2014-offense-vs-miami</v>
      </c>
    </row>
    <row r="103" spans="1:14" x14ac:dyDescent="0.55000000000000004">
      <c r="A103" s="2"/>
      <c r="B103" s="7"/>
      <c r="C103" s="5" t="s">
        <v>9</v>
      </c>
      <c r="D103" s="13"/>
      <c r="E103" s="11"/>
    </row>
    <row r="104" spans="1:14" ht="28.8" x14ac:dyDescent="0.55000000000000004">
      <c r="A104" s="2" t="s">
        <v>6</v>
      </c>
      <c r="B104" s="7"/>
      <c r="C104" s="4" t="s">
        <v>118</v>
      </c>
      <c r="D104" s="13" t="s">
        <v>119</v>
      </c>
      <c r="E104" s="11"/>
    </row>
    <row r="105" spans="1:14" x14ac:dyDescent="0.55000000000000004">
      <c r="A105" s="2" t="s">
        <v>117</v>
      </c>
      <c r="B105" s="7"/>
      <c r="C105" s="5"/>
      <c r="D105" s="13"/>
      <c r="E105" s="11"/>
      <c r="G105" s="12" t="str">
        <f>LEFT(A105,3)</f>
        <v>Sep</v>
      </c>
      <c r="H105" t="str">
        <f>[1]!xl2l_regexpFind(A105, "[0-9]{1,2}")</f>
        <v>20</v>
      </c>
      <c r="I105">
        <v>2014</v>
      </c>
      <c r="J105" t="str">
        <f>C104</f>
        <v>Utah Utes </v>
      </c>
      <c r="K105" t="str">
        <f>D104</f>
        <v>Lost 26-10</v>
      </c>
      <c r="L105" t="s">
        <v>241</v>
      </c>
      <c r="M105" t="str">
        <f>$A$4 &amp; I105 &amp; "-offense-vs-" &amp; L105</f>
        <v>http://mgoblog.com/content/upon-further-review-2014-offense-vs-utah</v>
      </c>
      <c r="N105" s="15" t="str">
        <f>HYPERLINK(M105)</f>
        <v>http://mgoblog.com/content/upon-further-review-2014-offense-vs-utah</v>
      </c>
    </row>
    <row r="106" spans="1:14" x14ac:dyDescent="0.55000000000000004">
      <c r="A106" s="2"/>
      <c r="B106" s="7"/>
      <c r="C106" s="5" t="s">
        <v>9</v>
      </c>
      <c r="D106" s="13"/>
      <c r="E106" s="11"/>
    </row>
    <row r="107" spans="1:14" ht="43.2" x14ac:dyDescent="0.55000000000000004">
      <c r="A107" s="2" t="s">
        <v>6</v>
      </c>
      <c r="B107" s="7"/>
      <c r="C107" s="4" t="s">
        <v>121</v>
      </c>
      <c r="D107" s="13" t="s">
        <v>122</v>
      </c>
      <c r="E107" s="11"/>
    </row>
    <row r="108" spans="1:14" x14ac:dyDescent="0.55000000000000004">
      <c r="A108" s="2" t="s">
        <v>120</v>
      </c>
      <c r="B108" s="7"/>
      <c r="C108" s="5"/>
      <c r="D108" s="13"/>
      <c r="E108" s="11"/>
      <c r="G108" s="12" t="str">
        <f>LEFT(A108,3)</f>
        <v>Sep</v>
      </c>
      <c r="H108" t="str">
        <f>[1]!xl2l_regexpFind(A108, "[0-9]{1,2}")</f>
        <v>27</v>
      </c>
      <c r="I108">
        <v>2014</v>
      </c>
      <c r="J108" t="str">
        <f>C107</f>
        <v>Minnesota Golden Gophers </v>
      </c>
      <c r="K108" t="str">
        <f>D107</f>
        <v>Lost 30-14</v>
      </c>
      <c r="L108" t="s">
        <v>242</v>
      </c>
      <c r="M108" t="str">
        <f>$A$4 &amp; I108 &amp; "-offense-vs-" &amp; L108</f>
        <v>http://mgoblog.com/content/upon-further-review-2014-offense-vs-minnesota</v>
      </c>
      <c r="N108" s="15" t="str">
        <f>HYPERLINK(M108)</f>
        <v>http://mgoblog.com/content/upon-further-review-2014-offense-vs-minnesota</v>
      </c>
    </row>
    <row r="109" spans="1:14" x14ac:dyDescent="0.55000000000000004">
      <c r="A109" s="2"/>
      <c r="B109" s="7"/>
      <c r="C109" s="5" t="s">
        <v>9</v>
      </c>
      <c r="D109" s="13"/>
      <c r="E109" s="11"/>
    </row>
    <row r="110" spans="1:14" ht="43.2" x14ac:dyDescent="0.55000000000000004">
      <c r="A110" s="2" t="s">
        <v>6</v>
      </c>
      <c r="B110" s="7"/>
      <c r="C110" s="4" t="s">
        <v>29</v>
      </c>
      <c r="D110" s="13" t="s">
        <v>124</v>
      </c>
      <c r="E110" s="11"/>
    </row>
    <row r="111" spans="1:14" x14ac:dyDescent="0.55000000000000004">
      <c r="A111" s="2" t="s">
        <v>123</v>
      </c>
      <c r="B111" s="7"/>
      <c r="C111" s="5"/>
      <c r="D111" s="13"/>
      <c r="E111" s="11"/>
      <c r="G111" s="12" t="str">
        <f>LEFT(A111,3)</f>
        <v>Oct</v>
      </c>
      <c r="H111" t="str">
        <f>[1]!xl2l_regexpFind(A111, "[0-9]{1,2}")</f>
        <v>4</v>
      </c>
      <c r="I111">
        <v>2014</v>
      </c>
      <c r="J111" t="str">
        <f>C110</f>
        <v>at Rutgers Scarlet Knights </v>
      </c>
      <c r="K111" t="str">
        <f>D110</f>
        <v>Lost 26-24</v>
      </c>
      <c r="L111" t="s">
        <v>243</v>
      </c>
      <c r="M111" t="str">
        <f>$A$4 &amp; I111 &amp; "-offense-vs-" &amp; L111</f>
        <v>http://mgoblog.com/content/upon-further-review-2014-offense-vs-rutgers</v>
      </c>
      <c r="N111" s="15" t="str">
        <f>HYPERLINK(M111)</f>
        <v>http://mgoblog.com/content/upon-further-review-2014-offense-vs-rutgers</v>
      </c>
    </row>
    <row r="112" spans="1:14" x14ac:dyDescent="0.55000000000000004">
      <c r="A112" s="2"/>
      <c r="B112" s="7"/>
      <c r="C112" s="5" t="s">
        <v>30</v>
      </c>
      <c r="D112" s="13"/>
      <c r="E112" s="11"/>
    </row>
    <row r="113" spans="1:14" ht="57.6" x14ac:dyDescent="0.55000000000000004">
      <c r="A113" s="2" t="s">
        <v>6</v>
      </c>
      <c r="B113" s="7"/>
      <c r="C113" s="4" t="s">
        <v>23</v>
      </c>
      <c r="D113" s="13" t="s">
        <v>126</v>
      </c>
      <c r="E113" s="11"/>
    </row>
    <row r="114" spans="1:14" x14ac:dyDescent="0.55000000000000004">
      <c r="A114" s="2" t="s">
        <v>125</v>
      </c>
      <c r="B114" s="7"/>
      <c r="C114" s="5"/>
      <c r="D114" s="13"/>
      <c r="E114" s="11"/>
      <c r="G114" s="12" t="str">
        <f>LEFT(A114,3)</f>
        <v>Oct</v>
      </c>
      <c r="H114" t="str">
        <f>[1]!xl2l_regexpFind(A114, "[0-9]{1,2}")</f>
        <v>11</v>
      </c>
      <c r="I114">
        <v>2014</v>
      </c>
      <c r="J114" t="str">
        <f>C113</f>
        <v>Penn State Nittany Lions </v>
      </c>
      <c r="K114" t="str">
        <f>D113</f>
        <v>Won 18-13</v>
      </c>
      <c r="L114" t="s">
        <v>244</v>
      </c>
      <c r="M114" t="str">
        <f>$A$4 &amp; I114 &amp; "-offense-vs-" &amp; L114</f>
        <v>http://mgoblog.com/content/upon-further-review-2014-offense-vs-psu</v>
      </c>
      <c r="N114" s="15" t="str">
        <f>HYPERLINK(M114)</f>
        <v>http://mgoblog.com/content/upon-further-review-2014-offense-vs-psu</v>
      </c>
    </row>
    <row r="115" spans="1:14" x14ac:dyDescent="0.55000000000000004">
      <c r="A115" s="2"/>
      <c r="B115" s="7"/>
      <c r="C115" s="5" t="s">
        <v>9</v>
      </c>
      <c r="D115" s="13"/>
      <c r="E115" s="11"/>
    </row>
    <row r="116" spans="1:14" x14ac:dyDescent="0.55000000000000004">
      <c r="A116" s="2" t="s">
        <v>6</v>
      </c>
      <c r="B116" s="9"/>
      <c r="C116" s="10" t="s">
        <v>82</v>
      </c>
      <c r="D116" s="11"/>
      <c r="E116" s="11"/>
    </row>
    <row r="117" spans="1:14" x14ac:dyDescent="0.55000000000000004">
      <c r="A117" s="2" t="s">
        <v>127</v>
      </c>
      <c r="B117" s="9"/>
      <c r="C117" s="10"/>
      <c r="D117" s="11"/>
      <c r="E117" s="11"/>
    </row>
    <row r="118" spans="1:14" ht="57.6" x14ac:dyDescent="0.55000000000000004">
      <c r="A118" s="2" t="s">
        <v>6</v>
      </c>
      <c r="B118" s="7"/>
      <c r="C118" s="4" t="s">
        <v>40</v>
      </c>
      <c r="D118" s="13" t="s">
        <v>129</v>
      </c>
      <c r="E118" s="11"/>
    </row>
    <row r="119" spans="1:14" x14ac:dyDescent="0.55000000000000004">
      <c r="A119" s="2" t="s">
        <v>128</v>
      </c>
      <c r="B119" s="7"/>
      <c r="C119" s="5"/>
      <c r="D119" s="13"/>
      <c r="E119" s="11"/>
      <c r="G119" s="12" t="str">
        <f>LEFT(A119,3)</f>
        <v>Oct</v>
      </c>
      <c r="H119" t="str">
        <f>[1]!xl2l_regexpFind(A119, "[0-9]{1,2}")</f>
        <v>25</v>
      </c>
      <c r="I119">
        <v>2014</v>
      </c>
      <c r="J119" t="str">
        <f>C118</f>
        <v>at Michigan State Spartans </v>
      </c>
      <c r="K119" t="str">
        <f>D118</f>
        <v>Lost 35-11</v>
      </c>
      <c r="L119" t="s">
        <v>245</v>
      </c>
      <c r="M119" t="str">
        <f>$A$4 &amp; I119 &amp; "-offense-vs-" &amp; L119</f>
        <v>http://mgoblog.com/content/upon-further-review-2014-offense-vs-msu</v>
      </c>
      <c r="N119" s="15" t="str">
        <f>HYPERLINK(M119)</f>
        <v>http://mgoblog.com/content/upon-further-review-2014-offense-vs-msu</v>
      </c>
    </row>
    <row r="120" spans="1:14" x14ac:dyDescent="0.55000000000000004">
      <c r="A120" s="2"/>
      <c r="B120" s="7"/>
      <c r="C120" s="5" t="s">
        <v>41</v>
      </c>
      <c r="D120" s="13"/>
      <c r="E120" s="11"/>
    </row>
    <row r="121" spans="1:14" ht="43.2" x14ac:dyDescent="0.55000000000000004">
      <c r="A121" s="2" t="s">
        <v>6</v>
      </c>
      <c r="B121" s="7"/>
      <c r="C121" s="4" t="s">
        <v>131</v>
      </c>
      <c r="D121" s="13" t="s">
        <v>116</v>
      </c>
      <c r="E121" s="11"/>
    </row>
    <row r="122" spans="1:14" x14ac:dyDescent="0.55000000000000004">
      <c r="A122" s="2" t="s">
        <v>130</v>
      </c>
      <c r="B122" s="7"/>
      <c r="C122" s="5"/>
      <c r="D122" s="13"/>
      <c r="E122" s="11"/>
      <c r="G122" s="12" t="str">
        <f>LEFT(A122,3)</f>
        <v>Nov</v>
      </c>
      <c r="H122" t="str">
        <f>[1]!xl2l_regexpFind(A122, "[0-9]{1,2}")</f>
        <v>1</v>
      </c>
      <c r="I122">
        <v>2014</v>
      </c>
      <c r="J122" t="str">
        <f>C121</f>
        <v>Indiana Hoosiers (HC)</v>
      </c>
      <c r="K122" t="str">
        <f>D121</f>
        <v>Won 34-10</v>
      </c>
      <c r="L122" t="s">
        <v>246</v>
      </c>
      <c r="M122" t="str">
        <f>$A$4 &amp; I122 &amp; "-offense-vs-" &amp; L122</f>
        <v>http://mgoblog.com/content/upon-further-review-2014-offense-vs-indiana</v>
      </c>
      <c r="N122" s="15" t="str">
        <f>HYPERLINK(M122)</f>
        <v>http://mgoblog.com/content/upon-further-review-2014-offense-vs-indiana</v>
      </c>
    </row>
    <row r="123" spans="1:14" x14ac:dyDescent="0.55000000000000004">
      <c r="A123" s="2"/>
      <c r="B123" s="7"/>
      <c r="C123" s="5" t="s">
        <v>9</v>
      </c>
      <c r="D123" s="13"/>
      <c r="E123" s="11"/>
    </row>
    <row r="124" spans="1:14" ht="57.6" x14ac:dyDescent="0.55000000000000004">
      <c r="A124" s="2" t="s">
        <v>6</v>
      </c>
      <c r="B124" s="7"/>
      <c r="C124" s="4" t="s">
        <v>133</v>
      </c>
      <c r="D124" s="13" t="s">
        <v>135</v>
      </c>
      <c r="E124" s="11"/>
    </row>
    <row r="125" spans="1:14" x14ac:dyDescent="0.55000000000000004">
      <c r="A125" s="2" t="s">
        <v>132</v>
      </c>
      <c r="B125" s="7"/>
      <c r="C125" s="5"/>
      <c r="D125" s="13"/>
      <c r="E125" s="11"/>
      <c r="G125" s="12" t="str">
        <f>LEFT(A125,3)</f>
        <v>Nov</v>
      </c>
      <c r="H125" t="str">
        <f>[1]!xl2l_regexpFind(A125, "[0-9]{1,2}")</f>
        <v>8</v>
      </c>
      <c r="I125">
        <v>2014</v>
      </c>
      <c r="J125" t="str">
        <f>C124</f>
        <v>at Northwestern Wildcats </v>
      </c>
      <c r="K125" t="str">
        <f>D124</f>
        <v>Won 10-9</v>
      </c>
      <c r="L125" t="s">
        <v>247</v>
      </c>
      <c r="M125" t="str">
        <f>$A$4 &amp; I125 &amp; "-offense-vs-" &amp; L125</f>
        <v>http://mgoblog.com/content/upon-further-review-2014-offense-vs-northwestern</v>
      </c>
      <c r="N125" s="15" t="str">
        <f>HYPERLINK(M125)</f>
        <v>http://mgoblog.com/content/upon-further-review-2014-offense-vs-northwestern</v>
      </c>
    </row>
    <row r="126" spans="1:14" x14ac:dyDescent="0.55000000000000004">
      <c r="A126" s="2"/>
      <c r="B126" s="7"/>
      <c r="C126" s="5" t="s">
        <v>134</v>
      </c>
      <c r="D126" s="13"/>
      <c r="E126" s="11"/>
    </row>
    <row r="127" spans="1:14" x14ac:dyDescent="0.55000000000000004">
      <c r="A127" s="2" t="s">
        <v>6</v>
      </c>
      <c r="B127" s="9"/>
      <c r="C127" s="10" t="s">
        <v>82</v>
      </c>
      <c r="D127" s="11"/>
      <c r="E127" s="11"/>
    </row>
    <row r="128" spans="1:14" x14ac:dyDescent="0.55000000000000004">
      <c r="A128" s="2" t="s">
        <v>136</v>
      </c>
      <c r="B128" s="9"/>
      <c r="C128" s="10"/>
      <c r="D128" s="11"/>
      <c r="E128" s="11"/>
      <c r="G128" s="12" t="str">
        <f>LEFT(A128,3)</f>
        <v>Nov</v>
      </c>
      <c r="H128" t="str">
        <f>[1]!xl2l_regexpFind(A128, "[0-9]{1,2}")</f>
        <v>15</v>
      </c>
      <c r="I128">
        <v>2014</v>
      </c>
      <c r="J128" t="str">
        <f>C127</f>
        <v>Open Date</v>
      </c>
      <c r="K128">
        <f>D127</f>
        <v>0</v>
      </c>
    </row>
    <row r="129" spans="1:14" ht="28.8" x14ac:dyDescent="0.55000000000000004">
      <c r="A129" s="2" t="s">
        <v>6</v>
      </c>
      <c r="B129" s="7"/>
      <c r="C129" s="4" t="s">
        <v>44</v>
      </c>
      <c r="D129" s="13" t="s">
        <v>138</v>
      </c>
      <c r="E129" s="11"/>
    </row>
    <row r="130" spans="1:14" x14ac:dyDescent="0.55000000000000004">
      <c r="A130" s="2" t="s">
        <v>137</v>
      </c>
      <c r="B130" s="7"/>
      <c r="C130" s="5"/>
      <c r="D130" s="13"/>
      <c r="E130" s="11"/>
      <c r="G130" s="12" t="str">
        <f>LEFT(A130,3)</f>
        <v>Nov</v>
      </c>
      <c r="H130" t="str">
        <f>[1]!xl2l_regexpFind(A130, "[0-9]{1,2}")</f>
        <v>22</v>
      </c>
      <c r="I130">
        <v>2014</v>
      </c>
      <c r="J130" t="str">
        <f>C129</f>
        <v>Maryland Terrapins </v>
      </c>
      <c r="K130" t="str">
        <f>D129</f>
        <v>Lost 23-16</v>
      </c>
      <c r="L130" t="s">
        <v>248</v>
      </c>
      <c r="M130" t="str">
        <f>$A$4 &amp; I130 &amp; "-offense-vs-" &amp; L130</f>
        <v>http://mgoblog.com/content/upon-further-review-2014-offense-vs-maryland</v>
      </c>
      <c r="N130" s="15" t="str">
        <f>HYPERLINK(M130)</f>
        <v>http://mgoblog.com/content/upon-further-review-2014-offense-vs-maryland</v>
      </c>
    </row>
    <row r="131" spans="1:14" x14ac:dyDescent="0.55000000000000004">
      <c r="A131" s="2"/>
      <c r="B131" s="7"/>
      <c r="C131" s="5" t="s">
        <v>9</v>
      </c>
      <c r="D131" s="13"/>
      <c r="E131" s="11"/>
    </row>
    <row r="132" spans="1:14" ht="43.2" x14ac:dyDescent="0.55000000000000004">
      <c r="A132" s="2" t="s">
        <v>6</v>
      </c>
      <c r="B132" s="7"/>
      <c r="C132" s="4" t="s">
        <v>55</v>
      </c>
      <c r="D132" s="13" t="s">
        <v>140</v>
      </c>
      <c r="E132" s="1"/>
    </row>
    <row r="133" spans="1:14" x14ac:dyDescent="0.55000000000000004">
      <c r="A133" s="2" t="s">
        <v>139</v>
      </c>
      <c r="B133" s="7"/>
      <c r="C133" s="5"/>
      <c r="D133" s="13"/>
      <c r="E133" s="1"/>
      <c r="G133" s="12" t="str">
        <f>LEFT(A133,3)</f>
        <v>Nov</v>
      </c>
      <c r="H133" t="str">
        <f>[1]!xl2l_regexpFind(A133, "[0-9]{1,2}")</f>
        <v>29</v>
      </c>
      <c r="I133">
        <v>2014</v>
      </c>
      <c r="J133" t="str">
        <f>C132</f>
        <v>at Ohio State Buckeyes </v>
      </c>
      <c r="K133" t="str">
        <f>D132</f>
        <v>Lost 42-28</v>
      </c>
      <c r="L133" t="s">
        <v>1</v>
      </c>
      <c r="M133" t="str">
        <f>$A$4 &amp; I133 &amp; "-offense-vs-" &amp; L133</f>
        <v>http://mgoblog.com/content/upon-further-review-2014-offense-vs-osu</v>
      </c>
      <c r="N133" s="15" t="str">
        <f>HYPERLINK(M133)</f>
        <v>http://mgoblog.com/content/upon-further-review-2014-offense-vs-osu</v>
      </c>
    </row>
    <row r="134" spans="1:14" x14ac:dyDescent="0.55000000000000004">
      <c r="A134" s="2"/>
      <c r="B134" s="7"/>
      <c r="C134" s="5" t="s">
        <v>56</v>
      </c>
      <c r="D134" s="13"/>
      <c r="E134" s="1"/>
    </row>
    <row r="138" spans="1:14" ht="57.6" x14ac:dyDescent="0.55000000000000004">
      <c r="A138" s="2" t="s">
        <v>6</v>
      </c>
      <c r="B138" s="7"/>
      <c r="C138" s="4" t="s">
        <v>142</v>
      </c>
      <c r="D138" s="13" t="s">
        <v>143</v>
      </c>
      <c r="E138" s="11"/>
    </row>
    <row r="139" spans="1:14" x14ac:dyDescent="0.55000000000000004">
      <c r="A139" s="2" t="s">
        <v>141</v>
      </c>
      <c r="B139" s="7"/>
      <c r="C139" s="5"/>
      <c r="D139" s="13"/>
      <c r="E139" s="11"/>
      <c r="G139" s="12" t="str">
        <f>LEFT(A139,3)</f>
        <v>Aug</v>
      </c>
      <c r="H139" t="str">
        <f>[1]!xl2l_regexpFind(A139, "[0-9]{1,2}")</f>
        <v>31</v>
      </c>
      <c r="I139">
        <v>2013</v>
      </c>
      <c r="J139" t="str">
        <f>C138</f>
        <v>Central Michigan Chippewas </v>
      </c>
      <c r="K139" t="str">
        <f>D138</f>
        <v>Won 59-9</v>
      </c>
      <c r="L139" t="s">
        <v>271</v>
      </c>
      <c r="M139" t="str">
        <f>$A$4 &amp; I139 &amp; "-offense-vs-" &amp; L139</f>
        <v>http://mgoblog.com/content/upon-further-review-2013-offense-vs-cmu</v>
      </c>
      <c r="N139" s="15" t="str">
        <f>HYPERLINK(M139)</f>
        <v>http://mgoblog.com/content/upon-further-review-2013-offense-vs-cmu</v>
      </c>
    </row>
    <row r="140" spans="1:14" x14ac:dyDescent="0.55000000000000004">
      <c r="A140" s="2"/>
      <c r="B140" s="7"/>
      <c r="C140" s="5" t="s">
        <v>9</v>
      </c>
      <c r="D140" s="13"/>
      <c r="E140" s="11"/>
    </row>
    <row r="141" spans="1:14" ht="57.6" x14ac:dyDescent="0.55000000000000004">
      <c r="A141" s="2" t="s">
        <v>6</v>
      </c>
      <c r="B141" s="7"/>
      <c r="C141" s="4" t="s">
        <v>145</v>
      </c>
      <c r="D141" s="13" t="s">
        <v>146</v>
      </c>
      <c r="E141" s="11"/>
    </row>
    <row r="142" spans="1:14" x14ac:dyDescent="0.55000000000000004">
      <c r="A142" s="2" t="s">
        <v>144</v>
      </c>
      <c r="B142" s="7"/>
      <c r="C142" s="5"/>
      <c r="D142" s="13"/>
      <c r="E142" s="11"/>
      <c r="G142" s="12" t="str">
        <f>LEFT(A142,3)</f>
        <v>Sep</v>
      </c>
      <c r="H142" t="str">
        <f>[1]!xl2l_regexpFind(A142, "[0-9]{1,2}")</f>
        <v>7</v>
      </c>
      <c r="I142">
        <v>2013</v>
      </c>
      <c r="J142" t="str">
        <f>C141</f>
        <v>Notre Dame Fighting Irish </v>
      </c>
      <c r="K142" t="str">
        <f>D141</f>
        <v>Won 41-30</v>
      </c>
      <c r="L142" t="s">
        <v>272</v>
      </c>
      <c r="M142" t="str">
        <f>$A$4 &amp; I142 &amp; "-offense-vs-" &amp; L142</f>
        <v>http://mgoblog.com/content/upon-further-review-2013-offense-vs-nd</v>
      </c>
      <c r="N142" s="15" t="str">
        <f>HYPERLINK(M142)</f>
        <v>http://mgoblog.com/content/upon-further-review-2013-offense-vs-nd</v>
      </c>
    </row>
    <row r="143" spans="1:14" x14ac:dyDescent="0.55000000000000004">
      <c r="A143" s="2"/>
      <c r="B143" s="7"/>
      <c r="C143" s="5" t="s">
        <v>9</v>
      </c>
      <c r="D143" s="13"/>
      <c r="E143" s="11"/>
    </row>
    <row r="144" spans="1:14" ht="28.8" x14ac:dyDescent="0.55000000000000004">
      <c r="A144" s="2" t="s">
        <v>6</v>
      </c>
      <c r="B144" s="7"/>
      <c r="C144" s="4" t="s">
        <v>148</v>
      </c>
      <c r="D144" s="13" t="s">
        <v>149</v>
      </c>
      <c r="E144" s="11"/>
    </row>
    <row r="145" spans="1:14" x14ac:dyDescent="0.55000000000000004">
      <c r="A145" s="2" t="s">
        <v>147</v>
      </c>
      <c r="B145" s="7"/>
      <c r="C145" s="5"/>
      <c r="D145" s="13"/>
      <c r="E145" s="11"/>
      <c r="G145" s="12" t="str">
        <f>LEFT(A145,3)</f>
        <v>Sep</v>
      </c>
      <c r="H145" t="str">
        <f>[1]!xl2l_regexpFind(A145, "[0-9]{1,2}")</f>
        <v>14</v>
      </c>
      <c r="I145">
        <v>2013</v>
      </c>
      <c r="J145" t="str">
        <f>C144</f>
        <v>Akron Zips </v>
      </c>
      <c r="K145" t="str">
        <f>D144</f>
        <v>Won 28-24</v>
      </c>
      <c r="L145" t="s">
        <v>273</v>
      </c>
      <c r="M145" t="str">
        <f>$A$4 &amp; I145 &amp; "-offense-vs-" &amp; L145</f>
        <v>http://mgoblog.com/content/upon-further-review-2013-offense-vs-akron</v>
      </c>
      <c r="N145" s="15" t="str">
        <f>HYPERLINK(M145)</f>
        <v>http://mgoblog.com/content/upon-further-review-2013-offense-vs-akron</v>
      </c>
    </row>
    <row r="146" spans="1:14" x14ac:dyDescent="0.55000000000000004">
      <c r="A146" s="2"/>
      <c r="B146" s="7"/>
      <c r="C146" s="5" t="s">
        <v>9</v>
      </c>
      <c r="D146" s="13"/>
      <c r="E146" s="11"/>
    </row>
    <row r="147" spans="1:14" ht="57.6" x14ac:dyDescent="0.55000000000000004">
      <c r="A147" s="2" t="s">
        <v>6</v>
      </c>
      <c r="B147" s="7"/>
      <c r="C147" s="4" t="s">
        <v>151</v>
      </c>
      <c r="D147" s="13" t="s">
        <v>153</v>
      </c>
      <c r="E147" s="11"/>
    </row>
    <row r="148" spans="1:14" x14ac:dyDescent="0.55000000000000004">
      <c r="A148" s="2" t="s">
        <v>150</v>
      </c>
      <c r="B148" s="7"/>
      <c r="C148" s="5"/>
      <c r="D148" s="13"/>
      <c r="E148" s="11"/>
      <c r="G148" s="12" t="str">
        <f>LEFT(A148,3)</f>
        <v>Sep</v>
      </c>
      <c r="H148" t="str">
        <f>[1]!xl2l_regexpFind(A148, "[0-9]{1,2}")</f>
        <v>21</v>
      </c>
      <c r="I148">
        <v>2013</v>
      </c>
      <c r="J148" t="str">
        <f>C147</f>
        <v>at Connecticut Huskies </v>
      </c>
      <c r="K148" t="str">
        <f>D147</f>
        <v>Won 24-21</v>
      </c>
      <c r="L148" t="s">
        <v>274</v>
      </c>
      <c r="M148" t="str">
        <f>$A$4 &amp; I148 &amp; "-offense-vs-" &amp; L148</f>
        <v>http://mgoblog.com/content/upon-further-review-2013-offense-vs-connecticut</v>
      </c>
      <c r="N148" s="15" t="str">
        <f>HYPERLINK(M148)</f>
        <v>http://mgoblog.com/content/upon-further-review-2013-offense-vs-connecticut</v>
      </c>
    </row>
    <row r="149" spans="1:14" x14ac:dyDescent="0.55000000000000004">
      <c r="A149" s="2"/>
      <c r="B149" s="7"/>
      <c r="C149" s="5" t="s">
        <v>152</v>
      </c>
      <c r="D149" s="13"/>
      <c r="E149" s="11"/>
    </row>
    <row r="150" spans="1:14" x14ac:dyDescent="0.55000000000000004">
      <c r="A150" s="2" t="s">
        <v>6</v>
      </c>
      <c r="B150" s="9"/>
      <c r="C150" s="10" t="s">
        <v>82</v>
      </c>
      <c r="D150" s="11"/>
      <c r="E150" s="11"/>
    </row>
    <row r="151" spans="1:14" x14ac:dyDescent="0.55000000000000004">
      <c r="A151" s="2" t="s">
        <v>154</v>
      </c>
      <c r="B151" s="9"/>
      <c r="C151" s="10"/>
      <c r="D151" s="11"/>
      <c r="E151" s="11"/>
      <c r="G151" s="12"/>
    </row>
    <row r="152" spans="1:14" ht="57.6" x14ac:dyDescent="0.55000000000000004">
      <c r="A152" s="2" t="s">
        <v>6</v>
      </c>
      <c r="B152" s="7"/>
      <c r="C152" s="4" t="s">
        <v>156</v>
      </c>
      <c r="D152" s="13" t="s">
        <v>157</v>
      </c>
      <c r="E152" s="11"/>
    </row>
    <row r="153" spans="1:14" x14ac:dyDescent="0.55000000000000004">
      <c r="A153" s="2" t="s">
        <v>155</v>
      </c>
      <c r="B153" s="7"/>
      <c r="C153" s="5"/>
      <c r="D153" s="13"/>
      <c r="E153" s="11"/>
      <c r="G153" s="12" t="str">
        <f>LEFT(A153,3)</f>
        <v>Oct</v>
      </c>
      <c r="H153" t="str">
        <f>[1]!xl2l_regexpFind(A153, "[0-9]{1,2}")</f>
        <v>5</v>
      </c>
      <c r="I153">
        <v>2013</v>
      </c>
      <c r="J153" t="str">
        <f>C152</f>
        <v>Minnesota Golden Gophers (HC)</v>
      </c>
      <c r="K153" t="str">
        <f>D152</f>
        <v>Won 42-13</v>
      </c>
      <c r="L153" t="s">
        <v>242</v>
      </c>
      <c r="M153" t="str">
        <f>$A$4 &amp; I153 &amp; "-offense-vs-" &amp; L153</f>
        <v>http://mgoblog.com/content/upon-further-review-2013-offense-vs-minnesota</v>
      </c>
      <c r="N153" s="15" t="str">
        <f>HYPERLINK(M153)</f>
        <v>http://mgoblog.com/content/upon-further-review-2013-offense-vs-minnesota</v>
      </c>
    </row>
    <row r="154" spans="1:14" x14ac:dyDescent="0.55000000000000004">
      <c r="A154" s="2"/>
      <c r="B154" s="7"/>
      <c r="C154" s="5" t="s">
        <v>9</v>
      </c>
      <c r="D154" s="13"/>
      <c r="E154" s="11"/>
    </row>
    <row r="155" spans="1:14" ht="57.6" x14ac:dyDescent="0.55000000000000004">
      <c r="A155" s="2" t="s">
        <v>6</v>
      </c>
      <c r="B155" s="7"/>
      <c r="C155" s="4" t="s">
        <v>95</v>
      </c>
      <c r="D155" s="13" t="s">
        <v>159</v>
      </c>
      <c r="E155" s="11"/>
    </row>
    <row r="156" spans="1:14" x14ac:dyDescent="0.55000000000000004">
      <c r="A156" s="2" t="s">
        <v>158</v>
      </c>
      <c r="B156" s="7"/>
      <c r="C156" s="5"/>
      <c r="D156" s="13"/>
      <c r="E156" s="11"/>
      <c r="G156" s="12" t="str">
        <f>LEFT(A156,3)</f>
        <v>Oct</v>
      </c>
      <c r="H156" t="str">
        <f>[1]!xl2l_regexpFind(A156, "[0-9]{1,2}")</f>
        <v>12</v>
      </c>
      <c r="I156">
        <v>2013</v>
      </c>
      <c r="J156" t="str">
        <f>C155</f>
        <v>at Penn State Nittany Lions </v>
      </c>
      <c r="K156" t="str">
        <f>D155</f>
        <v>Lost 43-40 (OT)</v>
      </c>
      <c r="L156" t="s">
        <v>244</v>
      </c>
      <c r="M156" t="str">
        <f>$A$4 &amp; I156 &amp; "-offense-vs-" &amp; L156</f>
        <v>http://mgoblog.com/content/upon-further-review-2013-offense-vs-psu</v>
      </c>
      <c r="N156" s="15" t="str">
        <f>HYPERLINK(M156)</f>
        <v>http://mgoblog.com/content/upon-further-review-2013-offense-vs-psu</v>
      </c>
    </row>
    <row r="157" spans="1:14" x14ac:dyDescent="0.55000000000000004">
      <c r="A157" s="2"/>
      <c r="B157" s="7"/>
      <c r="C157" s="5" t="s">
        <v>96</v>
      </c>
      <c r="D157" s="13"/>
      <c r="E157" s="11"/>
    </row>
    <row r="158" spans="1:14" ht="28.8" x14ac:dyDescent="0.55000000000000004">
      <c r="A158" s="2" t="s">
        <v>6</v>
      </c>
      <c r="B158" s="7"/>
      <c r="C158" s="4" t="s">
        <v>52</v>
      </c>
      <c r="D158" s="13" t="s">
        <v>161</v>
      </c>
      <c r="E158" s="11"/>
    </row>
    <row r="159" spans="1:14" x14ac:dyDescent="0.55000000000000004">
      <c r="A159" s="2" t="s">
        <v>160</v>
      </c>
      <c r="B159" s="7"/>
      <c r="C159" s="5"/>
      <c r="D159" s="13"/>
      <c r="E159" s="11"/>
      <c r="G159" s="12" t="str">
        <f>LEFT(A159,3)</f>
        <v>Oct</v>
      </c>
      <c r="H159" t="str">
        <f>[1]!xl2l_regexpFind(A159, "[0-9]{1,2}")</f>
        <v>19</v>
      </c>
      <c r="I159">
        <v>2013</v>
      </c>
      <c r="J159" t="str">
        <f>C158</f>
        <v>Indiana Hoosiers </v>
      </c>
      <c r="K159" t="str">
        <f>D158</f>
        <v>Won 63-47</v>
      </c>
      <c r="L159" t="s">
        <v>246</v>
      </c>
      <c r="M159" t="str">
        <f>$A$4 &amp; I159 &amp; "-offense-vs-" &amp; L159</f>
        <v>http://mgoblog.com/content/upon-further-review-2013-offense-vs-indiana</v>
      </c>
      <c r="N159" s="15" t="str">
        <f>HYPERLINK(M159)</f>
        <v>http://mgoblog.com/content/upon-further-review-2013-offense-vs-indiana</v>
      </c>
    </row>
    <row r="160" spans="1:14" x14ac:dyDescent="0.55000000000000004">
      <c r="A160" s="2"/>
      <c r="B160" s="7"/>
      <c r="C160" s="5" t="s">
        <v>9</v>
      </c>
      <c r="D160" s="13"/>
      <c r="E160" s="11"/>
    </row>
    <row r="161" spans="1:14" x14ac:dyDescent="0.55000000000000004">
      <c r="A161" s="2" t="s">
        <v>6</v>
      </c>
      <c r="B161" s="9"/>
      <c r="C161" s="10" t="s">
        <v>82</v>
      </c>
      <c r="D161" s="11"/>
      <c r="E161" s="11"/>
    </row>
    <row r="162" spans="1:14" x14ac:dyDescent="0.55000000000000004">
      <c r="A162" s="2" t="s">
        <v>162</v>
      </c>
      <c r="B162" s="9"/>
      <c r="C162" s="10"/>
      <c r="D162" s="11"/>
      <c r="E162" s="11"/>
      <c r="G162" s="12"/>
    </row>
    <row r="163" spans="1:14" ht="57.6" x14ac:dyDescent="0.55000000000000004">
      <c r="A163" s="2" t="s">
        <v>6</v>
      </c>
      <c r="B163" s="7"/>
      <c r="C163" s="4" t="s">
        <v>40</v>
      </c>
      <c r="D163" s="13" t="s">
        <v>164</v>
      </c>
      <c r="E163" s="11"/>
    </row>
    <row r="164" spans="1:14" x14ac:dyDescent="0.55000000000000004">
      <c r="A164" s="2" t="s">
        <v>163</v>
      </c>
      <c r="B164" s="7"/>
      <c r="C164" s="5"/>
      <c r="D164" s="13"/>
      <c r="E164" s="11"/>
      <c r="G164" s="12" t="str">
        <f>LEFT(A164,3)</f>
        <v>Nov</v>
      </c>
      <c r="H164" t="str">
        <f>[1]!xl2l_regexpFind(A164, "[0-9]{1,2}")</f>
        <v>2</v>
      </c>
      <c r="I164">
        <v>2013</v>
      </c>
      <c r="J164" t="str">
        <f>C163</f>
        <v>at Michigan State Spartans </v>
      </c>
      <c r="K164" t="str">
        <f>D163</f>
        <v>Lost 29-6</v>
      </c>
      <c r="L164" t="s">
        <v>245</v>
      </c>
      <c r="M164" t="str">
        <f>$A$4 &amp; I164 &amp; "-offense-vs-" &amp; L164</f>
        <v>http://mgoblog.com/content/upon-further-review-2013-offense-vs-msu</v>
      </c>
      <c r="N164" s="15" t="str">
        <f>HYPERLINK(M164)</f>
        <v>http://mgoblog.com/content/upon-further-review-2013-offense-vs-msu</v>
      </c>
    </row>
    <row r="165" spans="1:14" x14ac:dyDescent="0.55000000000000004">
      <c r="A165" s="2"/>
      <c r="B165" s="7"/>
      <c r="C165" s="5" t="s">
        <v>41</v>
      </c>
      <c r="D165" s="13"/>
      <c r="E165" s="11"/>
    </row>
    <row r="166" spans="1:14" ht="43.2" x14ac:dyDescent="0.55000000000000004">
      <c r="A166" s="2" t="s">
        <v>6</v>
      </c>
      <c r="B166" s="7"/>
      <c r="C166" s="4" t="s">
        <v>166</v>
      </c>
      <c r="D166" s="13" t="s">
        <v>167</v>
      </c>
      <c r="E166" s="11"/>
    </row>
    <row r="167" spans="1:14" x14ac:dyDescent="0.55000000000000004">
      <c r="A167" s="2" t="s">
        <v>165</v>
      </c>
      <c r="B167" s="7"/>
      <c r="C167" s="5"/>
      <c r="D167" s="13"/>
      <c r="E167" s="11"/>
      <c r="G167" s="12" t="str">
        <f>LEFT(A167,3)</f>
        <v>Nov</v>
      </c>
      <c r="H167" t="str">
        <f>[1]!xl2l_regexpFind(A167, "[0-9]{1,2}")</f>
        <v>9</v>
      </c>
      <c r="I167">
        <v>2013</v>
      </c>
      <c r="J167" t="str">
        <f>C166</f>
        <v>Nebraska Cornhuskers </v>
      </c>
      <c r="K167" t="str">
        <f>D166</f>
        <v>Lost 17-13</v>
      </c>
      <c r="L167" t="s">
        <v>275</v>
      </c>
      <c r="M167" t="str">
        <f>$A$4 &amp; I167 &amp; "-offense-vs-" &amp; L167</f>
        <v>http://mgoblog.com/content/upon-further-review-2013-offense-vs-nebraska</v>
      </c>
      <c r="N167" s="15" t="str">
        <f>HYPERLINK(M167)</f>
        <v>http://mgoblog.com/content/upon-further-review-2013-offense-vs-nebraska</v>
      </c>
    </row>
    <row r="168" spans="1:14" x14ac:dyDescent="0.55000000000000004">
      <c r="A168" s="2"/>
      <c r="B168" s="7"/>
      <c r="C168" s="5" t="s">
        <v>9</v>
      </c>
      <c r="D168" s="13"/>
      <c r="E168" s="11"/>
    </row>
    <row r="169" spans="1:14" ht="57.6" x14ac:dyDescent="0.55000000000000004">
      <c r="A169" s="2" t="s">
        <v>6</v>
      </c>
      <c r="B169" s="7"/>
      <c r="C169" s="4" t="s">
        <v>133</v>
      </c>
      <c r="D169" s="13" t="s">
        <v>169</v>
      </c>
      <c r="E169" s="11"/>
    </row>
    <row r="170" spans="1:14" x14ac:dyDescent="0.55000000000000004">
      <c r="A170" s="2" t="s">
        <v>168</v>
      </c>
      <c r="B170" s="7"/>
      <c r="C170" s="5"/>
      <c r="D170" s="13"/>
      <c r="E170" s="11"/>
      <c r="G170" s="12" t="str">
        <f>LEFT(A170,3)</f>
        <v>Nov</v>
      </c>
      <c r="H170" t="str">
        <f>[1]!xl2l_regexpFind(A170, "[0-9]{1,2}")</f>
        <v>16</v>
      </c>
      <c r="I170">
        <v>2013</v>
      </c>
      <c r="J170" t="str">
        <f>C169</f>
        <v>at Northwestern Wildcats </v>
      </c>
      <c r="K170" t="str">
        <f>D169</f>
        <v>Won 27-19 (3OT)</v>
      </c>
      <c r="L170" t="s">
        <v>247</v>
      </c>
      <c r="M170" t="str">
        <f>$A$4 &amp; I170 &amp; "-offense-vs-" &amp; L170</f>
        <v>http://mgoblog.com/content/upon-further-review-2013-offense-vs-northwestern</v>
      </c>
      <c r="N170" s="15" t="str">
        <f>HYPERLINK(M170)</f>
        <v>http://mgoblog.com/content/upon-further-review-2013-offense-vs-northwestern</v>
      </c>
    </row>
    <row r="171" spans="1:14" x14ac:dyDescent="0.55000000000000004">
      <c r="A171" s="2"/>
      <c r="B171" s="7"/>
      <c r="C171" s="5" t="s">
        <v>134</v>
      </c>
      <c r="D171" s="13"/>
      <c r="E171" s="11"/>
    </row>
    <row r="172" spans="1:14" ht="43.2" x14ac:dyDescent="0.55000000000000004">
      <c r="A172" s="2" t="s">
        <v>6</v>
      </c>
      <c r="B172" s="7"/>
      <c r="C172" s="4" t="s">
        <v>47</v>
      </c>
      <c r="D172" s="13" t="s">
        <v>171</v>
      </c>
      <c r="E172" s="11"/>
    </row>
    <row r="173" spans="1:14" x14ac:dyDescent="0.55000000000000004">
      <c r="A173" s="2" t="s">
        <v>170</v>
      </c>
      <c r="B173" s="7"/>
      <c r="C173" s="5"/>
      <c r="D173" s="13"/>
      <c r="E173" s="11"/>
      <c r="G173" s="12" t="str">
        <f>LEFT(A173,3)</f>
        <v>Nov</v>
      </c>
      <c r="H173" t="str">
        <f>[1]!xl2l_regexpFind(A173, "[0-9]{1,2}")</f>
        <v>23</v>
      </c>
      <c r="I173">
        <v>2013</v>
      </c>
      <c r="J173" t="str">
        <f>C172</f>
        <v>at Iowa Hawkeyes </v>
      </c>
      <c r="K173" t="str">
        <f>D172</f>
        <v>Lost 24-21</v>
      </c>
      <c r="L173" t="s">
        <v>276</v>
      </c>
      <c r="M173" t="str">
        <f>$A$4 &amp; I173 &amp; "-offense-vs-" &amp; L173</f>
        <v>http://mgoblog.com/content/upon-further-review-2013-offense-vs-iowa</v>
      </c>
      <c r="N173" s="15" t="str">
        <f>HYPERLINK(M173)</f>
        <v>http://mgoblog.com/content/upon-further-review-2013-offense-vs-iowa</v>
      </c>
    </row>
    <row r="174" spans="1:14" x14ac:dyDescent="0.55000000000000004">
      <c r="A174" s="2"/>
      <c r="B174" s="7"/>
      <c r="C174" s="5" t="s">
        <v>48</v>
      </c>
      <c r="D174" s="13"/>
      <c r="E174" s="11"/>
    </row>
    <row r="175" spans="1:14" ht="43.2" x14ac:dyDescent="0.55000000000000004">
      <c r="A175" s="2" t="s">
        <v>6</v>
      </c>
      <c r="B175" s="7"/>
      <c r="C175" s="4" t="s">
        <v>99</v>
      </c>
      <c r="D175" s="13" t="s">
        <v>173</v>
      </c>
      <c r="E175" s="11"/>
    </row>
    <row r="176" spans="1:14" x14ac:dyDescent="0.55000000000000004">
      <c r="A176" s="2" t="s">
        <v>172</v>
      </c>
      <c r="B176" s="7"/>
      <c r="C176" s="5"/>
      <c r="D176" s="13"/>
      <c r="E176" s="11"/>
      <c r="G176" s="12" t="str">
        <f>LEFT(A176,3)</f>
        <v>Nov</v>
      </c>
      <c r="H176" t="str">
        <f>[1]!xl2l_regexpFind(A176, "[0-9]{1,2}")</f>
        <v>30</v>
      </c>
      <c r="I176">
        <v>2013</v>
      </c>
      <c r="J176" t="str">
        <f>C175</f>
        <v>Ohio State Buckeyes </v>
      </c>
      <c r="K176" t="str">
        <f>D175</f>
        <v>Lost 42-41</v>
      </c>
      <c r="L176" t="s">
        <v>1</v>
      </c>
      <c r="M176" t="str">
        <f>$A$4 &amp; I176 &amp; "-offense-vs-" &amp; L176</f>
        <v>http://mgoblog.com/content/upon-further-review-2013-offense-vs-osu</v>
      </c>
      <c r="N176" s="15" t="str">
        <f>HYPERLINK(M176)</f>
        <v>http://mgoblog.com/content/upon-further-review-2013-offense-vs-osu</v>
      </c>
    </row>
    <row r="177" spans="1:14" x14ac:dyDescent="0.55000000000000004">
      <c r="A177" s="2"/>
      <c r="B177" s="7"/>
      <c r="C177" s="5" t="s">
        <v>9</v>
      </c>
      <c r="D177" s="13"/>
      <c r="E177" s="11"/>
    </row>
    <row r="178" spans="1:14" x14ac:dyDescent="0.55000000000000004">
      <c r="A178" s="14" t="s">
        <v>174</v>
      </c>
      <c r="B178" s="14"/>
      <c r="C178" s="14"/>
      <c r="D178" s="14"/>
      <c r="E178" s="14"/>
    </row>
    <row r="179" spans="1:14" ht="43.2" x14ac:dyDescent="0.55000000000000004">
      <c r="A179" s="2" t="s">
        <v>6</v>
      </c>
      <c r="B179" s="7"/>
      <c r="C179" s="4" t="s">
        <v>176</v>
      </c>
      <c r="D179" s="13" t="s">
        <v>178</v>
      </c>
      <c r="E179" s="1"/>
    </row>
    <row r="180" spans="1:14" x14ac:dyDescent="0.55000000000000004">
      <c r="A180" s="2" t="s">
        <v>175</v>
      </c>
      <c r="B180" s="7"/>
      <c r="C180" s="5"/>
      <c r="D180" s="13"/>
      <c r="E180" s="1"/>
      <c r="G180" s="12" t="str">
        <f>LEFT(A180,3)</f>
        <v>Dec</v>
      </c>
      <c r="H180" t="str">
        <f>[1]!xl2l_regexpFind(A180, "[0-9]{1,2}")</f>
        <v>28</v>
      </c>
      <c r="I180">
        <v>2013</v>
      </c>
      <c r="J180" t="str">
        <f>C179</f>
        <v>Kansas State Wildcats </v>
      </c>
      <c r="K180" t="str">
        <f>D179</f>
        <v>Lost 31-14</v>
      </c>
      <c r="L180" t="s">
        <v>277</v>
      </c>
      <c r="M180" t="str">
        <f>$A$4 &amp; I180 &amp; "-offense-vs-" &amp; L180</f>
        <v>http://mgoblog.com/content/upon-further-review-2013-offense-vs-NO UFR</v>
      </c>
      <c r="N180" s="15" t="str">
        <f>HYPERLINK(M180)</f>
        <v>http://mgoblog.com/content/upon-further-review-2013-offense-vs-NO UFR</v>
      </c>
    </row>
    <row r="181" spans="1:14" x14ac:dyDescent="0.55000000000000004">
      <c r="A181" s="2"/>
      <c r="B181" s="7"/>
      <c r="C181" s="5" t="s">
        <v>177</v>
      </c>
      <c r="D181" s="13"/>
      <c r="E181" s="1"/>
    </row>
    <row r="184" spans="1:14" ht="43.2" x14ac:dyDescent="0.55000000000000004">
      <c r="A184" s="2" t="s">
        <v>6</v>
      </c>
      <c r="B184" s="7"/>
      <c r="C184" s="4" t="s">
        <v>180</v>
      </c>
      <c r="D184" s="13" t="s">
        <v>182</v>
      </c>
      <c r="E184" s="11"/>
    </row>
    <row r="185" spans="1:14" x14ac:dyDescent="0.55000000000000004">
      <c r="A185" s="2" t="s">
        <v>179</v>
      </c>
      <c r="B185" s="7"/>
      <c r="C185" s="5"/>
      <c r="D185" s="13"/>
      <c r="E185" s="11"/>
      <c r="G185" s="12" t="str">
        <f>LEFT(A185,3)</f>
        <v>Sep</v>
      </c>
      <c r="H185" t="str">
        <f>[1]!xl2l_regexpFind(A185, "[0-9]{1,2}")</f>
        <v>1</v>
      </c>
      <c r="I185">
        <v>2012</v>
      </c>
      <c r="J185" t="str">
        <f>C184</f>
        <v>Alabama Crimson Tide </v>
      </c>
      <c r="K185" t="str">
        <f>D184</f>
        <v>Lost 41-14</v>
      </c>
      <c r="L185" t="s">
        <v>278</v>
      </c>
      <c r="M185" t="str">
        <f>$A$4 &amp; I185 &amp; "-offense-vs-" &amp; L185</f>
        <v>http://mgoblog.com/content/upon-further-review-2012-offense-vs-Alabama</v>
      </c>
      <c r="N185" s="15" t="str">
        <f>HYPERLINK(M185)</f>
        <v>http://mgoblog.com/content/upon-further-review-2012-offense-vs-Alabama</v>
      </c>
    </row>
    <row r="186" spans="1:14" x14ac:dyDescent="0.55000000000000004">
      <c r="A186" s="2"/>
      <c r="B186" s="7"/>
      <c r="C186" s="5" t="s">
        <v>181</v>
      </c>
      <c r="D186" s="13"/>
      <c r="E186" s="11"/>
    </row>
    <row r="187" spans="1:14" ht="28.8" x14ac:dyDescent="0.55000000000000004">
      <c r="A187" s="2" t="s">
        <v>6</v>
      </c>
      <c r="B187" s="7"/>
      <c r="C187" s="4" t="s">
        <v>184</v>
      </c>
      <c r="D187" s="13" t="s">
        <v>185</v>
      </c>
      <c r="E187" s="11"/>
    </row>
    <row r="188" spans="1:14" x14ac:dyDescent="0.55000000000000004">
      <c r="A188" s="2" t="s">
        <v>183</v>
      </c>
      <c r="B188" s="7"/>
      <c r="C188" s="5"/>
      <c r="D188" s="13"/>
      <c r="E188" s="11"/>
      <c r="G188" s="12" t="str">
        <f>LEFT(A188,3)</f>
        <v>Sep</v>
      </c>
      <c r="H188" t="str">
        <f>[1]!xl2l_regexpFind(A188, "[0-9]{1,2}")</f>
        <v>8</v>
      </c>
      <c r="I188">
        <v>2012</v>
      </c>
      <c r="J188" t="str">
        <f>C187</f>
        <v>Air Force Falcons </v>
      </c>
      <c r="K188" t="str">
        <f>D187</f>
        <v>Won 31-25</v>
      </c>
      <c r="L188" t="s">
        <v>279</v>
      </c>
      <c r="M188" t="str">
        <f>$A$4 &amp; I188 &amp; "-offense-vs-" &amp; L188</f>
        <v>http://mgoblog.com/content/upon-further-review-2012-offense-vs-air-force</v>
      </c>
      <c r="N188" s="15" t="str">
        <f>HYPERLINK(M188)</f>
        <v>http://mgoblog.com/content/upon-further-review-2012-offense-vs-air-force</v>
      </c>
    </row>
    <row r="189" spans="1:14" x14ac:dyDescent="0.55000000000000004">
      <c r="A189" s="2"/>
      <c r="B189" s="7"/>
      <c r="C189" s="5" t="s">
        <v>9</v>
      </c>
      <c r="D189" s="13"/>
      <c r="E189" s="11"/>
    </row>
    <row r="190" spans="1:14" ht="43.2" x14ac:dyDescent="0.55000000000000004">
      <c r="A190" s="2" t="s">
        <v>6</v>
      </c>
      <c r="B190" s="7"/>
      <c r="C190" s="4" t="s">
        <v>187</v>
      </c>
      <c r="D190" s="13" t="s">
        <v>188</v>
      </c>
      <c r="E190" s="11"/>
    </row>
    <row r="191" spans="1:14" x14ac:dyDescent="0.55000000000000004">
      <c r="A191" s="2" t="s">
        <v>186</v>
      </c>
      <c r="B191" s="7"/>
      <c r="C191" s="5"/>
      <c r="D191" s="13"/>
      <c r="E191" s="11"/>
      <c r="G191" s="12" t="str">
        <f>LEFT(A191,3)</f>
        <v>Sep</v>
      </c>
      <c r="H191" t="str">
        <f>[1]!xl2l_regexpFind(A191, "[0-9]{1,2}")</f>
        <v>15</v>
      </c>
      <c r="I191">
        <v>2012</v>
      </c>
      <c r="J191" t="str">
        <f>C190</f>
        <v>UMass Minutemen </v>
      </c>
      <c r="K191" t="str">
        <f>D190</f>
        <v>Won 63-13</v>
      </c>
      <c r="L191" t="s">
        <v>280</v>
      </c>
      <c r="M191" t="str">
        <f>$A$4 &amp; I191 &amp; "-offense-vs-" &amp; L191</f>
        <v>http://mgoblog.com/content/upon-further-review-2012-offense-vs-umass</v>
      </c>
      <c r="N191" s="15" t="str">
        <f>HYPERLINK(M191)</f>
        <v>http://mgoblog.com/content/upon-further-review-2012-offense-vs-umass</v>
      </c>
    </row>
    <row r="192" spans="1:14" x14ac:dyDescent="0.55000000000000004">
      <c r="A192" s="2"/>
      <c r="B192" s="7"/>
      <c r="C192" s="5" t="s">
        <v>9</v>
      </c>
      <c r="D192" s="13"/>
      <c r="E192" s="11"/>
    </row>
    <row r="193" spans="1:14" ht="57.6" x14ac:dyDescent="0.55000000000000004">
      <c r="A193" s="2" t="s">
        <v>6</v>
      </c>
      <c r="B193" s="7"/>
      <c r="C193" s="4" t="s">
        <v>111</v>
      </c>
      <c r="D193" s="13" t="s">
        <v>190</v>
      </c>
      <c r="E193" s="11"/>
    </row>
    <row r="194" spans="1:14" x14ac:dyDescent="0.55000000000000004">
      <c r="A194" s="2" t="s">
        <v>189</v>
      </c>
      <c r="B194" s="7"/>
      <c r="C194" s="5"/>
      <c r="D194" s="13"/>
      <c r="E194" s="11"/>
      <c r="G194" s="12" t="str">
        <f>LEFT(A194,3)</f>
        <v>Sep</v>
      </c>
      <c r="H194" t="str">
        <f>[1]!xl2l_regexpFind(A194, "[0-9]{1,2}")</f>
        <v>22</v>
      </c>
      <c r="I194">
        <v>2012</v>
      </c>
      <c r="J194" t="str">
        <f>C193</f>
        <v>at Notre Dame Fighting Irish </v>
      </c>
      <c r="K194" t="str">
        <f>D193</f>
        <v>Lost 13-6</v>
      </c>
      <c r="L194" t="s">
        <v>272</v>
      </c>
      <c r="M194" t="str">
        <f>$A$4 &amp; I194 &amp; "-offense-vs-" &amp; L194</f>
        <v>http://mgoblog.com/content/upon-further-review-2012-offense-vs-nd</v>
      </c>
      <c r="N194" s="15" t="str">
        <f>HYPERLINK(M194)</f>
        <v>http://mgoblog.com/content/upon-further-review-2012-offense-vs-nd</v>
      </c>
    </row>
    <row r="195" spans="1:14" x14ac:dyDescent="0.55000000000000004">
      <c r="A195" s="2"/>
      <c r="B195" s="7"/>
      <c r="C195" s="5" t="s">
        <v>112</v>
      </c>
      <c r="D195" s="13"/>
      <c r="E195" s="11"/>
    </row>
    <row r="196" spans="1:14" x14ac:dyDescent="0.55000000000000004">
      <c r="A196" s="2" t="s">
        <v>6</v>
      </c>
      <c r="B196" s="9"/>
      <c r="C196" s="10" t="s">
        <v>82</v>
      </c>
      <c r="D196" s="11"/>
      <c r="E196" s="11"/>
    </row>
    <row r="197" spans="1:14" x14ac:dyDescent="0.55000000000000004">
      <c r="A197" s="2" t="s">
        <v>191</v>
      </c>
      <c r="B197" s="9"/>
      <c r="C197" s="10"/>
      <c r="D197" s="11"/>
      <c r="E197" s="11"/>
      <c r="G197" s="12" t="str">
        <f>LEFT(A197,3)</f>
        <v>Sep</v>
      </c>
      <c r="H197" t="str">
        <f>[1]!xl2l_regexpFind(A197, "[0-9]{1,2}")</f>
        <v>29</v>
      </c>
      <c r="I197">
        <v>2012</v>
      </c>
      <c r="J197" t="str">
        <f>C196</f>
        <v>Open Date</v>
      </c>
      <c r="K197">
        <f>D196</f>
        <v>0</v>
      </c>
    </row>
    <row r="198" spans="1:14" ht="43.2" x14ac:dyDescent="0.55000000000000004">
      <c r="A198" s="2" t="s">
        <v>6</v>
      </c>
      <c r="B198" s="7"/>
      <c r="C198" s="4" t="s">
        <v>193</v>
      </c>
      <c r="D198" s="13" t="s">
        <v>195</v>
      </c>
      <c r="E198" s="11"/>
    </row>
    <row r="199" spans="1:14" x14ac:dyDescent="0.55000000000000004">
      <c r="A199" s="2" t="s">
        <v>192</v>
      </c>
      <c r="B199" s="7"/>
      <c r="C199" s="5"/>
      <c r="D199" s="13"/>
      <c r="E199" s="11"/>
      <c r="G199" s="12" t="str">
        <f>LEFT(A199,3)</f>
        <v>Oct</v>
      </c>
      <c r="H199" t="str">
        <f>[1]!xl2l_regexpFind(A199, "[0-9]{1,2}")</f>
        <v>6</v>
      </c>
      <c r="I199">
        <v>2012</v>
      </c>
      <c r="J199" t="str">
        <f>C198</f>
        <v>at Purdue Boilermakers </v>
      </c>
      <c r="K199" t="str">
        <f>D198</f>
        <v>Won 44-13</v>
      </c>
      <c r="L199" t="s">
        <v>281</v>
      </c>
      <c r="M199" t="str">
        <f>$A$4 &amp; I199 &amp; "-offense-vs-" &amp; L199</f>
        <v>http://mgoblog.com/content/upon-further-review-2012-offense-vs-purdue</v>
      </c>
      <c r="N199" s="15" t="str">
        <f>HYPERLINK(M199)</f>
        <v>http://mgoblog.com/content/upon-further-review-2012-offense-vs-purdue</v>
      </c>
    </row>
    <row r="200" spans="1:14" x14ac:dyDescent="0.55000000000000004">
      <c r="A200" s="2"/>
      <c r="B200" s="7"/>
      <c r="C200" s="5" t="s">
        <v>194</v>
      </c>
      <c r="D200" s="13"/>
      <c r="E200" s="11"/>
    </row>
    <row r="201" spans="1:14" ht="43.2" x14ac:dyDescent="0.55000000000000004">
      <c r="A201" s="2" t="s">
        <v>6</v>
      </c>
      <c r="B201" s="7"/>
      <c r="C201" s="4" t="s">
        <v>37</v>
      </c>
      <c r="D201" s="13" t="s">
        <v>197</v>
      </c>
      <c r="E201" s="11"/>
    </row>
    <row r="202" spans="1:14" x14ac:dyDescent="0.55000000000000004">
      <c r="A202" s="2" t="s">
        <v>196</v>
      </c>
      <c r="B202" s="7"/>
      <c r="C202" s="5"/>
      <c r="D202" s="13"/>
      <c r="E202" s="11"/>
      <c r="G202" s="12" t="str">
        <f>LEFT(A202,3)</f>
        <v>Oct</v>
      </c>
      <c r="H202" t="str">
        <f>[1]!xl2l_regexpFind(A202, "[0-9]{1,2}")</f>
        <v>13</v>
      </c>
      <c r="I202">
        <v>2012</v>
      </c>
      <c r="J202" t="str">
        <f>C201</f>
        <v>Illinois Fighting Illini (HC)</v>
      </c>
      <c r="K202" t="str">
        <f>D201</f>
        <v>Won 45-0</v>
      </c>
      <c r="L202" t="s">
        <v>282</v>
      </c>
      <c r="M202" t="str">
        <f>$A$4 &amp; I202 &amp; "-offense-vs-" &amp; L202</f>
        <v>http://mgoblog.com/content/upon-further-review-2012-offense-vs-illinois</v>
      </c>
      <c r="N202" s="15" t="str">
        <f>HYPERLINK(M202)</f>
        <v>http://mgoblog.com/content/upon-further-review-2012-offense-vs-illinois</v>
      </c>
    </row>
    <row r="203" spans="1:14" x14ac:dyDescent="0.55000000000000004">
      <c r="A203" s="2"/>
      <c r="B203" s="7"/>
      <c r="C203" s="5" t="s">
        <v>9</v>
      </c>
      <c r="D203" s="13"/>
      <c r="E203" s="11"/>
    </row>
    <row r="204" spans="1:14" ht="43.2" x14ac:dyDescent="0.55000000000000004">
      <c r="A204" s="2" t="s">
        <v>6</v>
      </c>
      <c r="B204" s="7"/>
      <c r="C204" s="4" t="s">
        <v>79</v>
      </c>
      <c r="D204" s="13" t="s">
        <v>199</v>
      </c>
      <c r="E204" s="11"/>
    </row>
    <row r="205" spans="1:14" x14ac:dyDescent="0.55000000000000004">
      <c r="A205" s="2" t="s">
        <v>198</v>
      </c>
      <c r="B205" s="7"/>
      <c r="C205" s="5"/>
      <c r="D205" s="13"/>
      <c r="E205" s="11"/>
      <c r="G205" s="12" t="str">
        <f>LEFT(A205,3)</f>
        <v>Oct</v>
      </c>
      <c r="H205" t="str">
        <f>[1]!xl2l_regexpFind(A205, "[0-9]{1,2}")</f>
        <v>20</v>
      </c>
      <c r="I205">
        <v>2012</v>
      </c>
      <c r="J205" t="str">
        <f>C204</f>
        <v>Michigan State Spartans </v>
      </c>
      <c r="K205" t="str">
        <f>D204</f>
        <v>Won 12-10</v>
      </c>
      <c r="L205" t="s">
        <v>245</v>
      </c>
      <c r="M205" t="str">
        <f>$A$4 &amp; I205 &amp; "-offense-vs-" &amp; L205</f>
        <v>http://mgoblog.com/content/upon-further-review-2012-offense-vs-msu</v>
      </c>
      <c r="N205" s="15" t="str">
        <f>HYPERLINK(M205)</f>
        <v>http://mgoblog.com/content/upon-further-review-2012-offense-vs-msu</v>
      </c>
    </row>
    <row r="206" spans="1:14" x14ac:dyDescent="0.55000000000000004">
      <c r="A206" s="2"/>
      <c r="B206" s="7"/>
      <c r="C206" s="5" t="s">
        <v>9</v>
      </c>
      <c r="D206" s="13"/>
      <c r="E206" s="11"/>
    </row>
    <row r="207" spans="1:14" ht="57.6" x14ac:dyDescent="0.55000000000000004">
      <c r="A207" s="2" t="s">
        <v>6</v>
      </c>
      <c r="B207" s="7"/>
      <c r="C207" s="4" t="s">
        <v>201</v>
      </c>
      <c r="D207" s="13" t="s">
        <v>203</v>
      </c>
      <c r="E207" s="11"/>
    </row>
    <row r="208" spans="1:14" x14ac:dyDescent="0.55000000000000004">
      <c r="A208" s="2" t="s">
        <v>200</v>
      </c>
      <c r="B208" s="7"/>
      <c r="C208" s="5"/>
      <c r="D208" s="13"/>
      <c r="E208" s="11"/>
      <c r="G208" s="12" t="str">
        <f>LEFT(A208,3)</f>
        <v>Oct</v>
      </c>
      <c r="H208" t="str">
        <f>[1]!xl2l_regexpFind(A208, "[0-9]{1,2}")</f>
        <v>27</v>
      </c>
      <c r="I208">
        <v>2012</v>
      </c>
      <c r="J208" t="str">
        <f>C207</f>
        <v>at Nebraska Cornhuskers </v>
      </c>
      <c r="K208" t="str">
        <f>D207</f>
        <v>Lost 23-9</v>
      </c>
      <c r="L208" t="s">
        <v>275</v>
      </c>
      <c r="M208" t="str">
        <f>$A$4 &amp; I208 &amp; "-offense-vs-" &amp; L208</f>
        <v>http://mgoblog.com/content/upon-further-review-2012-offense-vs-nebraska</v>
      </c>
      <c r="N208" s="15" t="str">
        <f>HYPERLINK(M208)</f>
        <v>http://mgoblog.com/content/upon-further-review-2012-offense-vs-nebraska</v>
      </c>
    </row>
    <row r="209" spans="1:14" x14ac:dyDescent="0.55000000000000004">
      <c r="A209" s="2"/>
      <c r="B209" s="7"/>
      <c r="C209" s="5" t="s">
        <v>202</v>
      </c>
      <c r="D209" s="13"/>
      <c r="E209" s="11"/>
    </row>
    <row r="210" spans="1:14" ht="57.6" x14ac:dyDescent="0.55000000000000004">
      <c r="A210" s="2" t="s">
        <v>6</v>
      </c>
      <c r="B210" s="7"/>
      <c r="C210" s="4" t="s">
        <v>84</v>
      </c>
      <c r="D210" s="13" t="s">
        <v>205</v>
      </c>
      <c r="E210" s="11"/>
    </row>
    <row r="211" spans="1:14" x14ac:dyDescent="0.55000000000000004">
      <c r="A211" s="2" t="s">
        <v>204</v>
      </c>
      <c r="B211" s="7"/>
      <c r="C211" s="5"/>
      <c r="D211" s="13"/>
      <c r="E211" s="11"/>
      <c r="G211" s="12" t="str">
        <f>LEFT(A211,3)</f>
        <v>Nov</v>
      </c>
      <c r="H211" t="str">
        <f>[1]!xl2l_regexpFind(A211, "[0-9]{1,2}")</f>
        <v>3</v>
      </c>
      <c r="I211">
        <v>2012</v>
      </c>
      <c r="J211" t="str">
        <f>C210</f>
        <v>at Minnesota Golden Gophers </v>
      </c>
      <c r="K211" t="str">
        <f>D210</f>
        <v>Won 35-13</v>
      </c>
      <c r="L211" t="s">
        <v>242</v>
      </c>
      <c r="M211" t="str">
        <f>$A$4 &amp; I211 &amp; "-offense-vs-" &amp; L211</f>
        <v>http://mgoblog.com/content/upon-further-review-2012-offense-vs-minnesota</v>
      </c>
      <c r="N211" s="15" t="str">
        <f>HYPERLINK(M211)</f>
        <v>http://mgoblog.com/content/upon-further-review-2012-offense-vs-minnesota</v>
      </c>
    </row>
    <row r="212" spans="1:14" x14ac:dyDescent="0.55000000000000004">
      <c r="A212" s="2"/>
      <c r="B212" s="7"/>
      <c r="C212" s="5" t="s">
        <v>85</v>
      </c>
      <c r="D212" s="13"/>
      <c r="E212" s="11"/>
    </row>
    <row r="213" spans="1:14" ht="43.2" x14ac:dyDescent="0.55000000000000004">
      <c r="A213" s="2" t="s">
        <v>6</v>
      </c>
      <c r="B213" s="7"/>
      <c r="C213" s="4" t="s">
        <v>207</v>
      </c>
      <c r="D213" s="13" t="s">
        <v>208</v>
      </c>
      <c r="E213" s="11"/>
    </row>
    <row r="214" spans="1:14" x14ac:dyDescent="0.55000000000000004">
      <c r="A214" s="2" t="s">
        <v>206</v>
      </c>
      <c r="B214" s="7"/>
      <c r="C214" s="5"/>
      <c r="D214" s="13"/>
      <c r="E214" s="11"/>
      <c r="G214" s="12" t="str">
        <f>LEFT(A214,3)</f>
        <v>Nov</v>
      </c>
      <c r="H214" t="str">
        <f>[1]!xl2l_regexpFind(A214, "[0-9]{1,2}")</f>
        <v>10</v>
      </c>
      <c r="I214">
        <v>2012</v>
      </c>
      <c r="J214" t="str">
        <f>C213</f>
        <v>Northwestern Wildcats </v>
      </c>
      <c r="K214" t="str">
        <f>D213</f>
        <v>Won 38-31</v>
      </c>
      <c r="L214" t="s">
        <v>247</v>
      </c>
      <c r="M214" t="str">
        <f>$A$4 &amp; I214 &amp; "-offense-vs-" &amp; L214</f>
        <v>http://mgoblog.com/content/upon-further-review-2012-offense-vs-northwestern</v>
      </c>
      <c r="N214" s="15" t="str">
        <f>HYPERLINK(M214)</f>
        <v>http://mgoblog.com/content/upon-further-review-2012-offense-vs-northwestern</v>
      </c>
    </row>
    <row r="215" spans="1:14" x14ac:dyDescent="0.55000000000000004">
      <c r="A215" s="2"/>
      <c r="B215" s="7"/>
      <c r="C215" s="5" t="s">
        <v>9</v>
      </c>
      <c r="D215" s="13"/>
      <c r="E215" s="11"/>
    </row>
    <row r="216" spans="1:14" ht="43.2" x14ac:dyDescent="0.55000000000000004">
      <c r="A216" s="2" t="s">
        <v>6</v>
      </c>
      <c r="B216" s="7"/>
      <c r="C216" s="4" t="s">
        <v>210</v>
      </c>
      <c r="D216" s="13" t="s">
        <v>211</v>
      </c>
      <c r="E216" s="11"/>
    </row>
    <row r="217" spans="1:14" x14ac:dyDescent="0.55000000000000004">
      <c r="A217" s="2" t="s">
        <v>209</v>
      </c>
      <c r="B217" s="7"/>
      <c r="C217" s="5"/>
      <c r="D217" s="13"/>
      <c r="E217" s="11"/>
      <c r="G217" s="12" t="str">
        <f>LEFT(A217,3)</f>
        <v>Nov</v>
      </c>
      <c r="H217" t="str">
        <f>[1]!xl2l_regexpFind(A217, "[0-9]{1,2}")</f>
        <v>17</v>
      </c>
      <c r="I217">
        <v>2012</v>
      </c>
      <c r="J217" t="str">
        <f>C216</f>
        <v>Iowa Hawkeyes </v>
      </c>
      <c r="K217" t="str">
        <f>D216</f>
        <v>Won 42-17</v>
      </c>
      <c r="L217" t="s">
        <v>276</v>
      </c>
      <c r="M217" t="str">
        <f>$A$4 &amp; I217 &amp; "-offense-vs-" &amp; L217</f>
        <v>http://mgoblog.com/content/upon-further-review-2012-offense-vs-iowa</v>
      </c>
      <c r="N217" s="15" t="str">
        <f>HYPERLINK(M217)</f>
        <v>http://mgoblog.com/content/upon-further-review-2012-offense-vs-iowa</v>
      </c>
    </row>
    <row r="218" spans="1:14" x14ac:dyDescent="0.55000000000000004">
      <c r="A218" s="2"/>
      <c r="B218" s="7"/>
      <c r="C218" s="5" t="s">
        <v>9</v>
      </c>
      <c r="D218" s="13"/>
      <c r="E218" s="11"/>
    </row>
    <row r="219" spans="1:14" ht="43.2" x14ac:dyDescent="0.55000000000000004">
      <c r="A219" s="2" t="s">
        <v>6</v>
      </c>
      <c r="B219" s="7"/>
      <c r="C219" s="4" t="s">
        <v>55</v>
      </c>
      <c r="D219" s="13" t="s">
        <v>213</v>
      </c>
      <c r="E219" s="11"/>
    </row>
    <row r="220" spans="1:14" x14ac:dyDescent="0.55000000000000004">
      <c r="A220" s="2" t="s">
        <v>212</v>
      </c>
      <c r="B220" s="7"/>
      <c r="C220" s="5"/>
      <c r="D220" s="13"/>
      <c r="E220" s="11"/>
      <c r="G220" s="12" t="str">
        <f>LEFT(A220,3)</f>
        <v>Nov</v>
      </c>
      <c r="H220" t="str">
        <f>[1]!xl2l_regexpFind(A220, "[0-9]{1,2}")</f>
        <v>24</v>
      </c>
      <c r="I220">
        <v>2012</v>
      </c>
      <c r="J220" t="str">
        <f>C219</f>
        <v>at Ohio State Buckeyes </v>
      </c>
      <c r="K220" t="str">
        <f>D219</f>
        <v>Lost 26-21</v>
      </c>
      <c r="L220" t="s">
        <v>1</v>
      </c>
      <c r="M220" t="str">
        <f>$A$4 &amp; I220 &amp; "-offense-vs-" &amp; L220</f>
        <v>http://mgoblog.com/content/upon-further-review-2012-offense-vs-osu</v>
      </c>
      <c r="N220" s="15" t="str">
        <f>HYPERLINK(M220)</f>
        <v>http://mgoblog.com/content/upon-further-review-2012-offense-vs-osu</v>
      </c>
    </row>
    <row r="221" spans="1:14" x14ac:dyDescent="0.55000000000000004">
      <c r="A221" s="2"/>
      <c r="B221" s="7"/>
      <c r="C221" s="5" t="s">
        <v>56</v>
      </c>
      <c r="D221" s="13"/>
      <c r="E221" s="11"/>
    </row>
    <row r="222" spans="1:14" x14ac:dyDescent="0.55000000000000004">
      <c r="A222" s="14" t="s">
        <v>214</v>
      </c>
      <c r="B222" s="14"/>
      <c r="C222" s="14"/>
      <c r="D222" s="14"/>
      <c r="E222" s="14"/>
    </row>
    <row r="223" spans="1:14" ht="57.6" x14ac:dyDescent="0.55000000000000004">
      <c r="A223" s="2" t="s">
        <v>215</v>
      </c>
      <c r="B223" s="7"/>
      <c r="C223" s="4" t="s">
        <v>216</v>
      </c>
      <c r="D223" s="13" t="s">
        <v>218</v>
      </c>
      <c r="E223" s="1"/>
    </row>
    <row r="224" spans="1:14" x14ac:dyDescent="0.55000000000000004">
      <c r="A224" s="2" t="s">
        <v>103</v>
      </c>
      <c r="B224" s="7"/>
      <c r="C224" s="5"/>
      <c r="D224" s="13"/>
      <c r="E224" s="1"/>
      <c r="G224" s="12" t="str">
        <f>LEFT(A224,3)</f>
        <v>Jan</v>
      </c>
      <c r="H224" t="str">
        <f>[1]!xl2l_regexpFind(A224, "[0-9]{1,2}")</f>
        <v>1</v>
      </c>
      <c r="I224">
        <v>2012</v>
      </c>
      <c r="J224" t="str">
        <f>C223</f>
        <v>South Carolina Gamecocks </v>
      </c>
      <c r="K224" t="str">
        <f>D223</f>
        <v>Lost 33-28</v>
      </c>
      <c r="L224" t="s">
        <v>283</v>
      </c>
      <c r="M224" t="str">
        <f>$A$4 &amp; I224 &amp; "-offense-vs-" &amp; L224</f>
        <v>http://mgoblog.com/content/upon-further-review-2012-offense-vs-south-carolina</v>
      </c>
      <c r="N224" s="15" t="str">
        <f>HYPERLINK(M224)</f>
        <v>http://mgoblog.com/content/upon-further-review-2012-offense-vs-south-carolina</v>
      </c>
    </row>
    <row r="225" spans="1:14" x14ac:dyDescent="0.55000000000000004">
      <c r="A225" s="2"/>
      <c r="B225" s="7"/>
      <c r="C225" s="5" t="s">
        <v>217</v>
      </c>
      <c r="D225" s="13"/>
      <c r="E225" s="1"/>
    </row>
    <row r="228" spans="1:14" ht="43.2" x14ac:dyDescent="0.55000000000000004">
      <c r="A228" s="2" t="s">
        <v>6</v>
      </c>
      <c r="B228" s="7"/>
      <c r="C228" s="4" t="s">
        <v>249</v>
      </c>
      <c r="D228" s="13" t="s">
        <v>116</v>
      </c>
      <c r="E228" s="11"/>
    </row>
    <row r="229" spans="1:14" x14ac:dyDescent="0.55000000000000004">
      <c r="A229" s="2" t="s">
        <v>7</v>
      </c>
      <c r="B229" s="7"/>
      <c r="C229" s="5"/>
      <c r="D229" s="13"/>
      <c r="E229" s="11"/>
      <c r="G229" s="12" t="str">
        <f>LEFT(A229,3)</f>
        <v>Sep</v>
      </c>
      <c r="H229" t="str">
        <f>[1]!xl2l_regexpFind(A229, "[0-9]{1,2}")</f>
        <v>3</v>
      </c>
      <c r="I229">
        <v>2011</v>
      </c>
      <c r="J229" t="str">
        <f>C228</f>
        <v>Western Michigan Broncos </v>
      </c>
      <c r="K229" t="str">
        <f>D228</f>
        <v>Won 34-10</v>
      </c>
      <c r="L229" t="s">
        <v>284</v>
      </c>
      <c r="M229" t="str">
        <f>$A$4 &amp; I229 &amp; "-offense-vs-" &amp; L229</f>
        <v>http://mgoblog.com/content/upon-further-review-2011-offense-vs-wmu</v>
      </c>
      <c r="N229" s="15" t="str">
        <f>HYPERLINK(M229)</f>
        <v>http://mgoblog.com/content/upon-further-review-2011-offense-vs-wmu</v>
      </c>
    </row>
    <row r="230" spans="1:14" x14ac:dyDescent="0.55000000000000004">
      <c r="A230" s="2"/>
      <c r="B230" s="7"/>
      <c r="C230" s="5" t="s">
        <v>9</v>
      </c>
      <c r="D230" s="13"/>
      <c r="E230" s="11"/>
    </row>
    <row r="231" spans="1:14" ht="57.6" x14ac:dyDescent="0.55000000000000004">
      <c r="A231" s="2" t="s">
        <v>6</v>
      </c>
      <c r="B231" s="7"/>
      <c r="C231" s="4" t="s">
        <v>145</v>
      </c>
      <c r="D231" s="13" t="s">
        <v>250</v>
      </c>
      <c r="E231" s="11"/>
    </row>
    <row r="232" spans="1:14" x14ac:dyDescent="0.55000000000000004">
      <c r="A232" s="2" t="s">
        <v>13</v>
      </c>
      <c r="B232" s="7"/>
      <c r="C232" s="5"/>
      <c r="D232" s="13"/>
      <c r="E232" s="11"/>
      <c r="G232" s="12" t="str">
        <f>LEFT(A232,3)</f>
        <v>Sep</v>
      </c>
      <c r="H232" t="str">
        <f>[1]!xl2l_regexpFind(A232, "[0-9]{1,2}")</f>
        <v>10</v>
      </c>
      <c r="I232">
        <v>2011</v>
      </c>
      <c r="J232" t="str">
        <f>C231</f>
        <v>Notre Dame Fighting Irish </v>
      </c>
      <c r="K232" t="str">
        <f>D231</f>
        <v>Won 35-31</v>
      </c>
      <c r="L232" t="s">
        <v>272</v>
      </c>
      <c r="M232" t="str">
        <f>$A$4 &amp; I232 &amp; "-offense-vs-" &amp; L232</f>
        <v>http://mgoblog.com/content/upon-further-review-2011-offense-vs-nd</v>
      </c>
      <c r="N232" s="15" t="str">
        <f>HYPERLINK(M232)</f>
        <v>http://mgoblog.com/content/upon-further-review-2011-offense-vs-nd</v>
      </c>
    </row>
    <row r="233" spans="1:14" x14ac:dyDescent="0.55000000000000004">
      <c r="A233" s="2"/>
      <c r="B233" s="7"/>
      <c r="C233" s="5" t="s">
        <v>9</v>
      </c>
      <c r="D233" s="13"/>
      <c r="E233" s="11"/>
    </row>
    <row r="234" spans="1:14" ht="43.2" x14ac:dyDescent="0.55000000000000004">
      <c r="A234" s="2" t="s">
        <v>6</v>
      </c>
      <c r="B234" s="7"/>
      <c r="C234" s="4" t="s">
        <v>251</v>
      </c>
      <c r="D234" s="13" t="s">
        <v>252</v>
      </c>
      <c r="E234" s="11"/>
    </row>
    <row r="235" spans="1:14" x14ac:dyDescent="0.55000000000000004">
      <c r="A235" s="2" t="s">
        <v>17</v>
      </c>
      <c r="B235" s="7"/>
      <c r="C235" s="5"/>
      <c r="D235" s="13"/>
      <c r="E235" s="11"/>
      <c r="G235" s="12" t="str">
        <f>LEFT(A235,3)</f>
        <v>Sep</v>
      </c>
      <c r="H235" t="str">
        <f>[1]!xl2l_regexpFind(A235, "[0-9]{1,2}")</f>
        <v>17</v>
      </c>
      <c r="I235">
        <v>2011</v>
      </c>
      <c r="J235" t="str">
        <f>C234</f>
        <v>Eastern Michigan Eagles </v>
      </c>
      <c r="K235" t="str">
        <f>D234</f>
        <v>Won 31-3</v>
      </c>
      <c r="L235" t="s">
        <v>285</v>
      </c>
      <c r="M235" t="str">
        <f>$A$4 &amp; I235 &amp; "-offense-vs-" &amp; L235</f>
        <v>http://mgoblog.com/content/upon-further-review-2011-offense-vs-emu</v>
      </c>
      <c r="N235" s="15" t="str">
        <f>HYPERLINK(M235)</f>
        <v>http://mgoblog.com/content/upon-further-review-2011-offense-vs-emu</v>
      </c>
    </row>
    <row r="236" spans="1:14" x14ac:dyDescent="0.55000000000000004">
      <c r="A236" s="2"/>
      <c r="B236" s="7"/>
      <c r="C236" s="5" t="s">
        <v>9</v>
      </c>
      <c r="D236" s="13"/>
      <c r="E236" s="11"/>
    </row>
    <row r="237" spans="1:14" ht="43.2" x14ac:dyDescent="0.55000000000000004">
      <c r="A237" s="2" t="s">
        <v>6</v>
      </c>
      <c r="B237" s="7"/>
      <c r="C237" s="4" t="s">
        <v>253</v>
      </c>
      <c r="D237" s="13" t="s">
        <v>67</v>
      </c>
      <c r="E237" s="11"/>
    </row>
    <row r="238" spans="1:14" x14ac:dyDescent="0.55000000000000004">
      <c r="A238" s="2" t="s">
        <v>22</v>
      </c>
      <c r="B238" s="7"/>
      <c r="C238" s="5"/>
      <c r="D238" s="13"/>
      <c r="E238" s="11"/>
      <c r="G238" s="12" t="str">
        <f>LEFT(A238,3)</f>
        <v>Sep</v>
      </c>
      <c r="H238" t="str">
        <f>[1]!xl2l_regexpFind(A238, "[0-9]{1,2}")</f>
        <v>24</v>
      </c>
      <c r="I238">
        <v>2011</v>
      </c>
      <c r="J238" t="str">
        <f>C237</f>
        <v>San Diego State Aztecs </v>
      </c>
      <c r="K238" t="str">
        <f>D237</f>
        <v>Won 28-7</v>
      </c>
      <c r="L238" t="s">
        <v>277</v>
      </c>
      <c r="M238" t="str">
        <f>$A$4 &amp; I238 &amp; "-offense-vs-" &amp; L238</f>
        <v>http://mgoblog.com/content/upon-further-review-2011-offense-vs-NO UFR</v>
      </c>
      <c r="N238" s="15" t="str">
        <f>HYPERLINK(M238)</f>
        <v>http://mgoblog.com/content/upon-further-review-2011-offense-vs-NO UFR</v>
      </c>
    </row>
    <row r="239" spans="1:14" x14ac:dyDescent="0.55000000000000004">
      <c r="A239" s="2"/>
      <c r="B239" s="7"/>
      <c r="C239" s="5" t="s">
        <v>9</v>
      </c>
      <c r="D239" s="13"/>
      <c r="E239" s="11"/>
    </row>
    <row r="240" spans="1:14" ht="43.2" x14ac:dyDescent="0.55000000000000004">
      <c r="A240" s="2" t="s">
        <v>6</v>
      </c>
      <c r="B240" s="7"/>
      <c r="C240" s="4" t="s">
        <v>121</v>
      </c>
      <c r="D240" s="13" t="s">
        <v>254</v>
      </c>
      <c r="E240" s="11"/>
    </row>
    <row r="241" spans="1:14" x14ac:dyDescent="0.55000000000000004">
      <c r="A241" s="2" t="s">
        <v>25</v>
      </c>
      <c r="B241" s="7"/>
      <c r="C241" s="5"/>
      <c r="D241" s="13"/>
      <c r="E241" s="11"/>
      <c r="G241" s="12" t="str">
        <f>LEFT(A241,3)</f>
        <v>Oct</v>
      </c>
      <c r="H241" t="str">
        <f>[1]!xl2l_regexpFind(A241, "[0-9]{1,2}")</f>
        <v>1</v>
      </c>
      <c r="I241">
        <v>2011</v>
      </c>
      <c r="J241" t="str">
        <f>C240</f>
        <v>Minnesota Golden Gophers </v>
      </c>
      <c r="K241" t="str">
        <f>D240</f>
        <v>Won 58-0</v>
      </c>
      <c r="L241" t="s">
        <v>242</v>
      </c>
      <c r="M241" t="str">
        <f>$A$4 &amp; I241 &amp; "-offense-vs-" &amp; L241</f>
        <v>http://mgoblog.com/content/upon-further-review-2011-offense-vs-minnesota</v>
      </c>
      <c r="N241" s="15" t="str">
        <f>HYPERLINK(M241)</f>
        <v>http://mgoblog.com/content/upon-further-review-2011-offense-vs-minnesota</v>
      </c>
    </row>
    <row r="242" spans="1:14" x14ac:dyDescent="0.55000000000000004">
      <c r="A242" s="2"/>
      <c r="B242" s="7"/>
      <c r="C242" s="5" t="s">
        <v>9</v>
      </c>
      <c r="D242" s="13"/>
      <c r="E242" s="11"/>
    </row>
    <row r="243" spans="1:14" ht="57.6" x14ac:dyDescent="0.55000000000000004">
      <c r="A243" s="2" t="s">
        <v>6</v>
      </c>
      <c r="B243" s="7"/>
      <c r="C243" s="4" t="s">
        <v>133</v>
      </c>
      <c r="D243" s="13" t="s">
        <v>255</v>
      </c>
      <c r="E243" s="11"/>
    </row>
    <row r="244" spans="1:14" x14ac:dyDescent="0.55000000000000004">
      <c r="A244" s="2" t="s">
        <v>28</v>
      </c>
      <c r="B244" s="7"/>
      <c r="C244" s="5"/>
      <c r="D244" s="13"/>
      <c r="E244" s="11"/>
      <c r="G244" s="12" t="str">
        <f>LEFT(A244,3)</f>
        <v>Oct</v>
      </c>
      <c r="H244" t="str">
        <f>[1]!xl2l_regexpFind(A244, "[0-9]{1,2}")</f>
        <v>8</v>
      </c>
      <c r="I244">
        <v>2011</v>
      </c>
      <c r="J244" t="str">
        <f>C243</f>
        <v>at Northwestern Wildcats </v>
      </c>
      <c r="K244" t="str">
        <f>D243</f>
        <v>Won 42-24</v>
      </c>
      <c r="L244" t="s">
        <v>247</v>
      </c>
      <c r="M244" t="str">
        <f>$A$4 &amp; I244 &amp; "-offense-vs-" &amp; L244</f>
        <v>http://mgoblog.com/content/upon-further-review-2011-offense-vs-northwestern</v>
      </c>
      <c r="N244" s="15" t="str">
        <f>HYPERLINK(M244)</f>
        <v>http://mgoblog.com/content/upon-further-review-2011-offense-vs-northwestern</v>
      </c>
    </row>
    <row r="245" spans="1:14" x14ac:dyDescent="0.55000000000000004">
      <c r="A245" s="2"/>
      <c r="B245" s="7"/>
      <c r="C245" s="5" t="s">
        <v>134</v>
      </c>
      <c r="D245" s="13"/>
      <c r="E245" s="11"/>
    </row>
    <row r="246" spans="1:14" ht="57.6" x14ac:dyDescent="0.55000000000000004">
      <c r="A246" s="2" t="s">
        <v>6</v>
      </c>
      <c r="B246" s="7"/>
      <c r="C246" s="4" t="s">
        <v>40</v>
      </c>
      <c r="D246" s="13" t="s">
        <v>256</v>
      </c>
      <c r="E246" s="11"/>
    </row>
    <row r="247" spans="1:14" x14ac:dyDescent="0.55000000000000004">
      <c r="A247" s="2" t="s">
        <v>34</v>
      </c>
      <c r="B247" s="7"/>
      <c r="C247" s="5"/>
      <c r="D247" s="13"/>
      <c r="E247" s="11"/>
      <c r="G247" s="12" t="str">
        <f>LEFT(A247,3)</f>
        <v>Oct</v>
      </c>
      <c r="H247" t="str">
        <f>[1]!xl2l_regexpFind(A247, "[0-9]{1,2}")</f>
        <v>15</v>
      </c>
      <c r="I247">
        <v>2011</v>
      </c>
      <c r="J247" t="str">
        <f>C246</f>
        <v>at Michigan State Spartans </v>
      </c>
      <c r="K247" t="str">
        <f>D246</f>
        <v>Lost 28-14</v>
      </c>
      <c r="L247" t="s">
        <v>245</v>
      </c>
      <c r="M247" t="str">
        <f>$A$4 &amp; I247 &amp; "-offense-vs-" &amp; L247</f>
        <v>http://mgoblog.com/content/upon-further-review-2011-offense-vs-msu</v>
      </c>
      <c r="N247" s="15" t="str">
        <f>HYPERLINK(M247)</f>
        <v>http://mgoblog.com/content/upon-further-review-2011-offense-vs-msu</v>
      </c>
    </row>
    <row r="248" spans="1:14" x14ac:dyDescent="0.55000000000000004">
      <c r="A248" s="2"/>
      <c r="B248" s="7"/>
      <c r="C248" s="5" t="s">
        <v>41</v>
      </c>
      <c r="D248" s="13"/>
      <c r="E248" s="11"/>
    </row>
    <row r="249" spans="1:14" x14ac:dyDescent="0.55000000000000004">
      <c r="A249" s="2" t="s">
        <v>6</v>
      </c>
      <c r="B249" s="9"/>
      <c r="C249" s="10" t="s">
        <v>82</v>
      </c>
      <c r="D249" s="11"/>
      <c r="E249" s="11"/>
    </row>
    <row r="250" spans="1:14" x14ac:dyDescent="0.55000000000000004">
      <c r="A250" s="2" t="s">
        <v>36</v>
      </c>
      <c r="B250" s="9"/>
      <c r="C250" s="10"/>
      <c r="D250" s="11"/>
      <c r="E250" s="11"/>
      <c r="G250" s="12" t="str">
        <f>LEFT(A250,3)</f>
        <v>Oct</v>
      </c>
      <c r="H250" t="str">
        <f>[1]!xl2l_regexpFind(A250, "[0-9]{1,2}")</f>
        <v>22</v>
      </c>
      <c r="I250">
        <v>2011</v>
      </c>
      <c r="J250" t="str">
        <f>C249</f>
        <v>Open Date</v>
      </c>
      <c r="K250">
        <f>D249</f>
        <v>0</v>
      </c>
    </row>
    <row r="251" spans="1:14" ht="43.2" x14ac:dyDescent="0.55000000000000004">
      <c r="A251" s="2" t="s">
        <v>6</v>
      </c>
      <c r="B251" s="7"/>
      <c r="C251" s="4" t="s">
        <v>257</v>
      </c>
      <c r="D251" s="13" t="s">
        <v>258</v>
      </c>
      <c r="E251" s="11"/>
    </row>
    <row r="252" spans="1:14" x14ac:dyDescent="0.55000000000000004">
      <c r="A252" s="2" t="s">
        <v>39</v>
      </c>
      <c r="B252" s="7"/>
      <c r="C252" s="5"/>
      <c r="D252" s="13"/>
      <c r="E252" s="11"/>
      <c r="G252" s="12" t="str">
        <f>LEFT(A252,3)</f>
        <v>Oct</v>
      </c>
      <c r="H252" t="str">
        <f>[1]!xl2l_regexpFind(A252, "[0-9]{1,2}")</f>
        <v>29</v>
      </c>
      <c r="I252">
        <v>2011</v>
      </c>
      <c r="J252" t="str">
        <f>C251</f>
        <v>Purdue Boilermakers </v>
      </c>
      <c r="K252" t="str">
        <f>D251</f>
        <v>Won 36-14</v>
      </c>
      <c r="L252" t="s">
        <v>281</v>
      </c>
      <c r="M252" t="str">
        <f>$A$4 &amp; I252 &amp; "-offense-vs-" &amp; L252</f>
        <v>http://mgoblog.com/content/upon-further-review-2011-offense-vs-purdue</v>
      </c>
      <c r="N252" s="15" t="str">
        <f>HYPERLINK(M252)</f>
        <v>http://mgoblog.com/content/upon-further-review-2011-offense-vs-purdue</v>
      </c>
    </row>
    <row r="253" spans="1:14" x14ac:dyDescent="0.55000000000000004">
      <c r="A253" s="2"/>
      <c r="B253" s="7"/>
      <c r="C253" s="5" t="s">
        <v>9</v>
      </c>
      <c r="D253" s="13"/>
      <c r="E253" s="11"/>
    </row>
    <row r="254" spans="1:14" ht="43.2" x14ac:dyDescent="0.55000000000000004">
      <c r="A254" s="2" t="s">
        <v>6</v>
      </c>
      <c r="B254" s="7"/>
      <c r="C254" s="4" t="s">
        <v>47</v>
      </c>
      <c r="D254" s="13" t="s">
        <v>259</v>
      </c>
      <c r="E254" s="11"/>
    </row>
    <row r="255" spans="1:14" x14ac:dyDescent="0.55000000000000004">
      <c r="A255" s="2" t="s">
        <v>43</v>
      </c>
      <c r="B255" s="7"/>
      <c r="C255" s="5"/>
      <c r="D255" s="13"/>
      <c r="E255" s="11"/>
      <c r="G255" s="12" t="str">
        <f>LEFT(A255,3)</f>
        <v>Nov</v>
      </c>
      <c r="H255" t="str">
        <f>[1]!xl2l_regexpFind(A255, "[0-9]{1,2}")</f>
        <v>5</v>
      </c>
      <c r="I255">
        <v>2011</v>
      </c>
      <c r="J255" t="str">
        <f>C254</f>
        <v>at Iowa Hawkeyes </v>
      </c>
      <c r="K255" t="str">
        <f>D254</f>
        <v>Lost 24-16</v>
      </c>
      <c r="L255" t="s">
        <v>276</v>
      </c>
      <c r="M255" t="str">
        <f>$A$4 &amp; I255 &amp; "-offense-vs-" &amp; L255</f>
        <v>http://mgoblog.com/content/upon-further-review-2011-offense-vs-iowa</v>
      </c>
      <c r="N255" s="15" t="str">
        <f>HYPERLINK(M255)</f>
        <v>http://mgoblog.com/content/upon-further-review-2011-offense-vs-iowa</v>
      </c>
    </row>
    <row r="256" spans="1:14" x14ac:dyDescent="0.55000000000000004">
      <c r="A256" s="2"/>
      <c r="B256" s="7"/>
      <c r="C256" s="5" t="s">
        <v>48</v>
      </c>
      <c r="D256" s="13"/>
      <c r="E256" s="11"/>
    </row>
    <row r="257" spans="1:14" ht="43.2" x14ac:dyDescent="0.55000000000000004">
      <c r="A257" s="2" t="s">
        <v>6</v>
      </c>
      <c r="B257" s="7"/>
      <c r="C257" s="4" t="s">
        <v>260</v>
      </c>
      <c r="D257" s="13" t="s">
        <v>262</v>
      </c>
      <c r="E257" s="11"/>
    </row>
    <row r="258" spans="1:14" x14ac:dyDescent="0.55000000000000004">
      <c r="A258" s="2" t="s">
        <v>46</v>
      </c>
      <c r="B258" s="7"/>
      <c r="C258" s="5"/>
      <c r="D258" s="13"/>
      <c r="E258" s="11"/>
      <c r="G258" s="12" t="str">
        <f>LEFT(A258,3)</f>
        <v>Nov</v>
      </c>
      <c r="H258" t="str">
        <f>[1]!xl2l_regexpFind(A258, "[0-9]{1,2}")</f>
        <v>12</v>
      </c>
      <c r="I258">
        <v>2011</v>
      </c>
      <c r="J258" t="str">
        <f>C257</f>
        <v>at Illinois Fighting Illini </v>
      </c>
      <c r="K258" t="str">
        <f>D257</f>
        <v>Won 31-14</v>
      </c>
      <c r="L258" t="s">
        <v>282</v>
      </c>
      <c r="M258" t="str">
        <f>$A$4 &amp; I258 &amp; "-offense-vs-" &amp; L258</f>
        <v>http://mgoblog.com/content/upon-further-review-2011-offense-vs-illinois</v>
      </c>
      <c r="N258" s="15" t="str">
        <f>HYPERLINK(M258)</f>
        <v>http://mgoblog.com/content/upon-further-review-2011-offense-vs-illinois</v>
      </c>
    </row>
    <row r="259" spans="1:14" x14ac:dyDescent="0.55000000000000004">
      <c r="A259" s="2"/>
      <c r="B259" s="7"/>
      <c r="C259" s="5" t="s">
        <v>261</v>
      </c>
      <c r="D259" s="13"/>
      <c r="E259" s="11"/>
    </row>
    <row r="260" spans="1:14" ht="43.2" x14ac:dyDescent="0.55000000000000004">
      <c r="A260" s="2" t="s">
        <v>6</v>
      </c>
      <c r="B260" s="7"/>
      <c r="C260" s="4" t="s">
        <v>166</v>
      </c>
      <c r="D260" s="13" t="s">
        <v>263</v>
      </c>
      <c r="E260" s="11"/>
    </row>
    <row r="261" spans="1:14" x14ac:dyDescent="0.55000000000000004">
      <c r="A261" s="2" t="s">
        <v>51</v>
      </c>
      <c r="B261" s="7"/>
      <c r="C261" s="5"/>
      <c r="D261" s="13"/>
      <c r="E261" s="11"/>
      <c r="G261" s="12" t="str">
        <f>LEFT(A261,3)</f>
        <v>Nov</v>
      </c>
      <c r="H261" t="str">
        <f>[1]!xl2l_regexpFind(A261, "[0-9]{1,2}")</f>
        <v>19</v>
      </c>
      <c r="I261">
        <v>2011</v>
      </c>
      <c r="J261" t="str">
        <f>C260</f>
        <v>Nebraska Cornhuskers </v>
      </c>
      <c r="K261" t="str">
        <f>D260</f>
        <v>Won 45-17</v>
      </c>
      <c r="L261" t="s">
        <v>275</v>
      </c>
      <c r="M261" t="str">
        <f>$A$4 &amp; I261 &amp; "-offense-vs-" &amp; L261</f>
        <v>http://mgoblog.com/content/upon-further-review-2011-offense-vs-nebraska</v>
      </c>
      <c r="N261" s="15" t="str">
        <f>HYPERLINK(M261)</f>
        <v>http://mgoblog.com/content/upon-further-review-2011-offense-vs-nebraska</v>
      </c>
    </row>
    <row r="262" spans="1:14" x14ac:dyDescent="0.55000000000000004">
      <c r="A262" s="2"/>
      <c r="B262" s="7"/>
      <c r="C262" s="5" t="s">
        <v>9</v>
      </c>
      <c r="D262" s="13"/>
      <c r="E262" s="11"/>
    </row>
    <row r="263" spans="1:14" ht="43.2" x14ac:dyDescent="0.55000000000000004">
      <c r="A263" s="2" t="s">
        <v>6</v>
      </c>
      <c r="B263" s="7"/>
      <c r="C263" s="4" t="s">
        <v>99</v>
      </c>
      <c r="D263" s="13" t="s">
        <v>264</v>
      </c>
      <c r="E263" s="11"/>
    </row>
    <row r="264" spans="1:14" x14ac:dyDescent="0.55000000000000004">
      <c r="A264" s="2" t="s">
        <v>54</v>
      </c>
      <c r="B264" s="7"/>
      <c r="C264" s="5"/>
      <c r="D264" s="13"/>
      <c r="E264" s="11"/>
      <c r="G264" s="12" t="str">
        <f>LEFT(A264,3)</f>
        <v>Nov</v>
      </c>
      <c r="H264" t="str">
        <f>[1]!xl2l_regexpFind(A264, "[0-9]{1,2}")</f>
        <v>26</v>
      </c>
      <c r="I264">
        <v>2011</v>
      </c>
      <c r="J264" t="str">
        <f>C263</f>
        <v>Ohio State Buckeyes </v>
      </c>
      <c r="K264" t="str">
        <f>D263</f>
        <v>Won 40-34</v>
      </c>
      <c r="L264" t="s">
        <v>1</v>
      </c>
      <c r="M264" t="str">
        <f>$A$4 &amp; I264 &amp; "-offense-vs-" &amp; L264</f>
        <v>http://mgoblog.com/content/upon-further-review-2011-offense-vs-osu</v>
      </c>
      <c r="N264" s="15" t="str">
        <f>HYPERLINK(M264)</f>
        <v>http://mgoblog.com/content/upon-further-review-2011-offense-vs-osu</v>
      </c>
    </row>
    <row r="265" spans="1:14" x14ac:dyDescent="0.55000000000000004">
      <c r="A265" s="2"/>
      <c r="B265" s="7"/>
      <c r="C265" s="5" t="s">
        <v>9</v>
      </c>
      <c r="D265" s="13"/>
      <c r="E265" s="11"/>
    </row>
    <row r="266" spans="1:14" x14ac:dyDescent="0.55000000000000004">
      <c r="A266" s="14" t="s">
        <v>265</v>
      </c>
      <c r="B266" s="14"/>
      <c r="C266" s="14"/>
      <c r="D266" s="14"/>
      <c r="E266" s="14"/>
    </row>
    <row r="267" spans="1:14" ht="43.2" x14ac:dyDescent="0.55000000000000004">
      <c r="A267" s="2" t="s">
        <v>215</v>
      </c>
      <c r="B267" s="7"/>
      <c r="C267" s="4" t="s">
        <v>267</v>
      </c>
      <c r="D267" s="6" t="s">
        <v>269</v>
      </c>
      <c r="E267" s="1"/>
      <c r="G267" s="12"/>
    </row>
    <row r="268" spans="1:14" x14ac:dyDescent="0.55000000000000004">
      <c r="A268" s="2" t="s">
        <v>266</v>
      </c>
      <c r="B268" s="7"/>
      <c r="C268" s="5"/>
      <c r="D268" s="6" t="s">
        <v>270</v>
      </c>
      <c r="E268" s="1"/>
      <c r="G268" s="12" t="str">
        <f>LEFT(A268,3)</f>
        <v>Jan</v>
      </c>
      <c r="H268" t="str">
        <f>[1]!xl2l_regexpFind(A268, "[0-9]{1,2}")</f>
        <v>3</v>
      </c>
      <c r="I268">
        <v>2011</v>
      </c>
      <c r="J268" t="str">
        <f>C267</f>
        <v>Virginia Tech Hokies </v>
      </c>
      <c r="K268" t="str">
        <f>D267</f>
        <v>Won 23-20</v>
      </c>
      <c r="L268" t="s">
        <v>277</v>
      </c>
      <c r="M268" t="str">
        <f>$A$4 &amp; I268 &amp; "-offense-vs-" &amp; L268</f>
        <v>http://mgoblog.com/content/upon-further-review-2011-offense-vs-NO UFR</v>
      </c>
      <c r="N268" s="15" t="str">
        <f>HYPERLINK(M268)</f>
        <v>http://mgoblog.com/content/upon-further-review-2011-offense-vs-NO UFR</v>
      </c>
    </row>
    <row r="269" spans="1:14" ht="15.3" x14ac:dyDescent="0.55000000000000004">
      <c r="A269" s="2"/>
      <c r="B269" s="7"/>
      <c r="C269" s="5" t="s">
        <v>268</v>
      </c>
      <c r="D269" s="6"/>
      <c r="E269" s="1"/>
    </row>
  </sheetData>
  <mergeCells count="246">
    <mergeCell ref="A266:E266"/>
    <mergeCell ref="B267:B269"/>
    <mergeCell ref="B260:B262"/>
    <mergeCell ref="D260:D262"/>
    <mergeCell ref="E260:E262"/>
    <mergeCell ref="B263:B265"/>
    <mergeCell ref="D263:D265"/>
    <mergeCell ref="E263:E265"/>
    <mergeCell ref="B254:B256"/>
    <mergeCell ref="D254:D256"/>
    <mergeCell ref="E254:E256"/>
    <mergeCell ref="B257:B259"/>
    <mergeCell ref="D257:D259"/>
    <mergeCell ref="E257:E259"/>
    <mergeCell ref="B249:B250"/>
    <mergeCell ref="C249:C250"/>
    <mergeCell ref="D249:D250"/>
    <mergeCell ref="E249:E250"/>
    <mergeCell ref="B251:B253"/>
    <mergeCell ref="D251:D253"/>
    <mergeCell ref="E251:E253"/>
    <mergeCell ref="B243:B245"/>
    <mergeCell ref="D243:D245"/>
    <mergeCell ref="E243:E245"/>
    <mergeCell ref="B246:B248"/>
    <mergeCell ref="D246:D248"/>
    <mergeCell ref="E246:E248"/>
    <mergeCell ref="B237:B239"/>
    <mergeCell ref="D237:D239"/>
    <mergeCell ref="E237:E239"/>
    <mergeCell ref="B240:B242"/>
    <mergeCell ref="D240:D242"/>
    <mergeCell ref="E240:E242"/>
    <mergeCell ref="B231:B233"/>
    <mergeCell ref="D231:D233"/>
    <mergeCell ref="E231:E233"/>
    <mergeCell ref="B234:B236"/>
    <mergeCell ref="D234:D236"/>
    <mergeCell ref="E234:E236"/>
    <mergeCell ref="A222:E222"/>
    <mergeCell ref="B223:B225"/>
    <mergeCell ref="D223:D225"/>
    <mergeCell ref="B228:B230"/>
    <mergeCell ref="D228:D230"/>
    <mergeCell ref="E228:E230"/>
    <mergeCell ref="B216:B218"/>
    <mergeCell ref="D216:D218"/>
    <mergeCell ref="E216:E218"/>
    <mergeCell ref="B219:B221"/>
    <mergeCell ref="D219:D221"/>
    <mergeCell ref="E219:E221"/>
    <mergeCell ref="B210:B212"/>
    <mergeCell ref="D210:D212"/>
    <mergeCell ref="E210:E212"/>
    <mergeCell ref="B213:B215"/>
    <mergeCell ref="D213:D215"/>
    <mergeCell ref="E213:E215"/>
    <mergeCell ref="B204:B206"/>
    <mergeCell ref="D204:D206"/>
    <mergeCell ref="E204:E206"/>
    <mergeCell ref="B207:B209"/>
    <mergeCell ref="D207:D209"/>
    <mergeCell ref="E207:E209"/>
    <mergeCell ref="B198:B200"/>
    <mergeCell ref="D198:D200"/>
    <mergeCell ref="E198:E200"/>
    <mergeCell ref="B201:B203"/>
    <mergeCell ref="D201:D203"/>
    <mergeCell ref="E201:E203"/>
    <mergeCell ref="B193:B195"/>
    <mergeCell ref="D193:D195"/>
    <mergeCell ref="E193:E195"/>
    <mergeCell ref="B196:B197"/>
    <mergeCell ref="C196:C197"/>
    <mergeCell ref="D196:D197"/>
    <mergeCell ref="E196:E197"/>
    <mergeCell ref="B187:B189"/>
    <mergeCell ref="D187:D189"/>
    <mergeCell ref="E187:E189"/>
    <mergeCell ref="B190:B192"/>
    <mergeCell ref="D190:D192"/>
    <mergeCell ref="E190:E192"/>
    <mergeCell ref="A178:E178"/>
    <mergeCell ref="B179:B181"/>
    <mergeCell ref="D179:D181"/>
    <mergeCell ref="B184:B186"/>
    <mergeCell ref="D184:D186"/>
    <mergeCell ref="E184:E186"/>
    <mergeCell ref="B172:B174"/>
    <mergeCell ref="D172:D174"/>
    <mergeCell ref="E172:E174"/>
    <mergeCell ref="B175:B177"/>
    <mergeCell ref="D175:D177"/>
    <mergeCell ref="E175:E177"/>
    <mergeCell ref="B166:B168"/>
    <mergeCell ref="D166:D168"/>
    <mergeCell ref="E166:E168"/>
    <mergeCell ref="B169:B171"/>
    <mergeCell ref="D169:D171"/>
    <mergeCell ref="E169:E171"/>
    <mergeCell ref="B161:B162"/>
    <mergeCell ref="C161:C162"/>
    <mergeCell ref="D161:D162"/>
    <mergeCell ref="E161:E162"/>
    <mergeCell ref="B163:B165"/>
    <mergeCell ref="D163:D165"/>
    <mergeCell ref="E163:E165"/>
    <mergeCell ref="B155:B157"/>
    <mergeCell ref="D155:D157"/>
    <mergeCell ref="E155:E157"/>
    <mergeCell ref="B158:B160"/>
    <mergeCell ref="D158:D160"/>
    <mergeCell ref="E158:E160"/>
    <mergeCell ref="B150:B151"/>
    <mergeCell ref="C150:C151"/>
    <mergeCell ref="D150:D151"/>
    <mergeCell ref="E150:E151"/>
    <mergeCell ref="B152:B154"/>
    <mergeCell ref="D152:D154"/>
    <mergeCell ref="E152:E154"/>
    <mergeCell ref="B144:B146"/>
    <mergeCell ref="D144:D146"/>
    <mergeCell ref="E144:E146"/>
    <mergeCell ref="B147:B149"/>
    <mergeCell ref="D147:D149"/>
    <mergeCell ref="E147:E149"/>
    <mergeCell ref="B132:B134"/>
    <mergeCell ref="D132:D134"/>
    <mergeCell ref="B138:B140"/>
    <mergeCell ref="D138:D140"/>
    <mergeCell ref="E138:E140"/>
    <mergeCell ref="B141:B143"/>
    <mergeCell ref="D141:D143"/>
    <mergeCell ref="E141:E143"/>
    <mergeCell ref="B127:B128"/>
    <mergeCell ref="C127:C128"/>
    <mergeCell ref="D127:D128"/>
    <mergeCell ref="E127:E128"/>
    <mergeCell ref="B129:B131"/>
    <mergeCell ref="D129:D131"/>
    <mergeCell ref="E129:E131"/>
    <mergeCell ref="B121:B123"/>
    <mergeCell ref="D121:D123"/>
    <mergeCell ref="E121:E123"/>
    <mergeCell ref="B124:B126"/>
    <mergeCell ref="D124:D126"/>
    <mergeCell ref="E124:E126"/>
    <mergeCell ref="B116:B117"/>
    <mergeCell ref="C116:C117"/>
    <mergeCell ref="D116:D117"/>
    <mergeCell ref="E116:E117"/>
    <mergeCell ref="B118:B120"/>
    <mergeCell ref="D118:D120"/>
    <mergeCell ref="E118:E120"/>
    <mergeCell ref="B110:B112"/>
    <mergeCell ref="D110:D112"/>
    <mergeCell ref="E110:E112"/>
    <mergeCell ref="B113:B115"/>
    <mergeCell ref="D113:D115"/>
    <mergeCell ref="E113:E115"/>
    <mergeCell ref="B104:B106"/>
    <mergeCell ref="D104:D106"/>
    <mergeCell ref="E104:E106"/>
    <mergeCell ref="B107:B109"/>
    <mergeCell ref="D107:D109"/>
    <mergeCell ref="E107:E109"/>
    <mergeCell ref="B98:B100"/>
    <mergeCell ref="D98:D100"/>
    <mergeCell ref="E98:E100"/>
    <mergeCell ref="B101:B103"/>
    <mergeCell ref="D101:D103"/>
    <mergeCell ref="E101:E103"/>
    <mergeCell ref="A88:E88"/>
    <mergeCell ref="B89:B91"/>
    <mergeCell ref="D89:D91"/>
    <mergeCell ref="B95:B97"/>
    <mergeCell ref="D95:D97"/>
    <mergeCell ref="E95:E97"/>
    <mergeCell ref="B82:B84"/>
    <mergeCell ref="D82:D84"/>
    <mergeCell ref="E82:E84"/>
    <mergeCell ref="B85:B87"/>
    <mergeCell ref="D85:D87"/>
    <mergeCell ref="E85:E87"/>
    <mergeCell ref="B76:B78"/>
    <mergeCell ref="D76:D78"/>
    <mergeCell ref="E76:E78"/>
    <mergeCell ref="B79:B81"/>
    <mergeCell ref="D79:D81"/>
    <mergeCell ref="E79:E81"/>
    <mergeCell ref="B71:B72"/>
    <mergeCell ref="C71:C72"/>
    <mergeCell ref="D71:D72"/>
    <mergeCell ref="E71:E72"/>
    <mergeCell ref="B73:B75"/>
    <mergeCell ref="D73:D75"/>
    <mergeCell ref="E73:E75"/>
    <mergeCell ref="B65:B67"/>
    <mergeCell ref="D65:D67"/>
    <mergeCell ref="E65:E67"/>
    <mergeCell ref="B68:B70"/>
    <mergeCell ref="D68:D70"/>
    <mergeCell ref="E68:E70"/>
    <mergeCell ref="B59:B61"/>
    <mergeCell ref="D59:D61"/>
    <mergeCell ref="E59:E61"/>
    <mergeCell ref="B62:B64"/>
    <mergeCell ref="D62:D64"/>
    <mergeCell ref="E62:E64"/>
    <mergeCell ref="B53:B55"/>
    <mergeCell ref="D53:D55"/>
    <mergeCell ref="E53:E55"/>
    <mergeCell ref="B56:B58"/>
    <mergeCell ref="D56:D58"/>
    <mergeCell ref="E56:E58"/>
    <mergeCell ref="B42:B44"/>
    <mergeCell ref="E42:E44"/>
    <mergeCell ref="B45:B47"/>
    <mergeCell ref="E45:E47"/>
    <mergeCell ref="B50:B52"/>
    <mergeCell ref="D50:D52"/>
    <mergeCell ref="E50:E52"/>
    <mergeCell ref="B33:B35"/>
    <mergeCell ref="E33:E35"/>
    <mergeCell ref="B36:B38"/>
    <mergeCell ref="E36:E38"/>
    <mergeCell ref="B39:B41"/>
    <mergeCell ref="E39:E41"/>
    <mergeCell ref="B28:B29"/>
    <mergeCell ref="C28:C29"/>
    <mergeCell ref="D28:D29"/>
    <mergeCell ref="E28:E29"/>
    <mergeCell ref="B30:B32"/>
    <mergeCell ref="E30:E32"/>
    <mergeCell ref="B19:B21"/>
    <mergeCell ref="E19:E21"/>
    <mergeCell ref="B22:B24"/>
    <mergeCell ref="E22:E24"/>
    <mergeCell ref="B25:B27"/>
    <mergeCell ref="E25:E27"/>
    <mergeCell ref="B10:B12"/>
    <mergeCell ref="E10:E12"/>
    <mergeCell ref="B13:B15"/>
    <mergeCell ref="E13:E15"/>
    <mergeCell ref="B16:B18"/>
    <mergeCell ref="E16:E18"/>
  </mergeCells>
  <hyperlinks>
    <hyperlink ref="C10" r:id="rId1" display="http://www.fbschedules.com/ncaa/mtn-west/hawaii-warriors.php"/>
    <hyperlink ref="E10" r:id="rId2" display="http://www.fbschedules.com/ncaa-16/2016-michigan-wolverines-football-schedule.php"/>
    <hyperlink ref="C13" r:id="rId3" display="http://www.fbschedules.com/ncaa-16/2016-ucf-knights-football-schedule.php"/>
    <hyperlink ref="E13" r:id="rId4" display="http://www.fbschedules.com/ncaa-16/2016-michigan-wolverines-football-schedule.php"/>
    <hyperlink ref="E16" r:id="rId5" display="http://www.fbschedules.com/ncaa-16/2016-michigan-wolverines-football-schedule.php"/>
    <hyperlink ref="C19" r:id="rId6" display="http://www.fbschedules.com/ncaa-16/2016-penn-state-nittany-lions-football-schedule.php"/>
    <hyperlink ref="E19" r:id="rId7" display="http://www.fbschedules.com/ncaa-16/2016-michigan-wolverines-football-schedule.php"/>
    <hyperlink ref="C22" r:id="rId8" display="http://www.fbschedules.com/ncaa-16/2016-wisconsin-badgers-football-schedule.php"/>
    <hyperlink ref="E22" r:id="rId9" display="http://www.fbschedules.com/ncaa-16/2016-michigan-wolverines-football-schedule.php"/>
    <hyperlink ref="C25" r:id="rId10" display="http://www.fbschedules.com/ncaa-16/2016-rutgers-scarlet-knights-football-schedule.php"/>
    <hyperlink ref="E25" r:id="rId11" display="http://www.fbschedules.com/ncaa-16/2016-michigan-wolverines-football-schedule.php"/>
    <hyperlink ref="C30" r:id="rId12" display="http://www.fbschedules.com/ncaa-16/2016-illinois-fighting-illini-football-schedule.php"/>
    <hyperlink ref="E30" r:id="rId13" display="http://www.fbschedules.com/ncaa-16/2016-michigan-wolverines-football-schedule.php"/>
    <hyperlink ref="C33" r:id="rId14" display="http://www.fbschedules.com/ncaa-16/2016-michigan-state-spartans-football-schedule.php"/>
    <hyperlink ref="E33" r:id="rId15" display="http://www.fbschedules.com/ncaa-16/2016-michigan-wolverines-football-schedule.php"/>
    <hyperlink ref="C36" r:id="rId16" display="http://www.fbschedules.com/ncaa-16/2016-maryland-terrapins-football-schedule.php"/>
    <hyperlink ref="E36" r:id="rId17" display="http://www.fbschedules.com/ncaa-16/2016-michigan-wolverines-football-schedule.php"/>
    <hyperlink ref="C39" r:id="rId18" display="http://www.fbschedules.com/ncaa-16/2016-iowa-hawkeyes-football-schedule.php"/>
    <hyperlink ref="E39" r:id="rId19" display="http://www.fbschedules.com/ncaa-16/2016-michigan-wolverines-football-schedule.php"/>
    <hyperlink ref="C42" r:id="rId20" display="http://www.fbschedules.com/ncaa-16/2016-indiana-hoosiers-football-schedule.php"/>
    <hyperlink ref="E42" r:id="rId21" display="http://www.fbschedules.com/ncaa-16/2016-michigan-wolverines-football-schedule.php"/>
    <hyperlink ref="C45" r:id="rId22" display="http://www.fbschedules.com/ncaa-16/2016-ohio-state-buckeyes-football-schedule.php"/>
    <hyperlink ref="E45" r:id="rId23" display="http://www.fbschedules.com/ncaa-16/2016-michigan-wolverines-football-schedule.php"/>
    <hyperlink ref="C50" r:id="rId24" display="http://www.fbschedules.com/ncaa-15/pac-10/2015-utah-utes-football-schedule.php"/>
    <hyperlink ref="C53" r:id="rId25" display="http://www.fbschedules.com/ncaa-15/pac-10/2015-oregon-state-beavers-football-schedule.php"/>
    <hyperlink ref="C56" r:id="rId26" display="http://www.fbschedules.com/ncaa-15/mtn-west/2015-unlv-rebels-football-schedule.php"/>
    <hyperlink ref="C59" r:id="rId27" display="http://www.fbschedules.com/ncaa-15/indep/2015-byu-cougars-football-schedule.php"/>
    <hyperlink ref="C62" r:id="rId28" display="http://www.fbschedules.com/ncaa-15/big-ten/2015-maryland-terrapins-football-schedule.php"/>
    <hyperlink ref="C65" r:id="rId29" display="http://www.fbschedules.com/ncaa-15/big-ten/2015-northwestern-wildcats-football-schedule.php"/>
    <hyperlink ref="C68" r:id="rId30" display="http://www.fbschedules.com/ncaa-15/big-ten/2015-michigan-state-spartans-football-schedule.php"/>
    <hyperlink ref="C73" r:id="rId31" display="http://www.fbschedules.com/ncaa-15/big-ten/2015-minnesota-golden-gophers-football-schedule.php"/>
    <hyperlink ref="C76" r:id="rId32" display="http://www.fbschedules.com/ncaa-15/big-ten/2015-rutgers-scarlet-knights-football-schedule.php"/>
    <hyperlink ref="C79" r:id="rId33" display="http://www.fbschedules.com/ncaa-15/big-ten/2015-indiana-hoosiers-football-schedule.php"/>
    <hyperlink ref="C82" r:id="rId34" display="http://www.fbschedules.com/ncaa-15/big-ten/2015-penn-state-nittany-lions-football-schedule.php"/>
    <hyperlink ref="C85" r:id="rId35" display="http://www.fbschedules.com/ncaa-15/big-ten/2015-ohio-state-buckeyes-football-schedule.php"/>
    <hyperlink ref="C89" r:id="rId36" display="http://www.fbschedules.com/ncaa-15/sec/2015-florida-gators-football-schedule.php"/>
    <hyperlink ref="C98" r:id="rId37" display="http://www.fbschedules.com/ncaa-14/indep/2014-notre-dame-fighting-irish-football-schedule.php"/>
    <hyperlink ref="C101" r:id="rId38" display="http://www.fbschedules.com/ncaa-14/mid-amer/2014-miami-redhawks-football-schedule.php"/>
    <hyperlink ref="C104" r:id="rId39" display="http://www.fbschedules.com/ncaa-14/pac-10/2014-utah-utes-football-schedule.php"/>
    <hyperlink ref="C107" r:id="rId40" display="http://www.fbschedules.com/ncaa-14/big-ten/2014-minnesota-golden-gophers-football-schedule.php"/>
    <hyperlink ref="C110" r:id="rId41" display="http://www.fbschedules.com/ncaa-14/big-ten/2014-rutgers-scarlet-knights-football-schedule.php"/>
    <hyperlink ref="C113" r:id="rId42" display="http://www.fbschedules.com/ncaa-14/big-ten/2014-penn-state-nittany-lions-football-schedule.php"/>
    <hyperlink ref="C118" r:id="rId43" display="http://www.fbschedules.com/ncaa-14/big-ten/2014-michigan-state-spartans-football-schedule.php"/>
    <hyperlink ref="C121" r:id="rId44" display="http://www.fbschedules.com/ncaa-14/big-ten/2014-indiana-hoosiers-football-schedule.php"/>
    <hyperlink ref="C124" r:id="rId45" display="http://www.fbschedules.com/ncaa-14/big-ten/2014-northwestern-wildcats-football-schedule.php"/>
    <hyperlink ref="C129" r:id="rId46" display="http://www.fbschedules.com/ncaa-14/big-ten/2014-maryland-terrapins-football-schedule.php"/>
    <hyperlink ref="C132" r:id="rId47" display="http://www.fbschedules.com/ncaa-14/big-ten/2014-ohio-state-buckeyes-football-schedule.php"/>
    <hyperlink ref="C138" r:id="rId48" display="http://www.fbschedules.com/ncaa-13/mid-amer/2013-central-michigan-chippewas-football-schedule.php"/>
    <hyperlink ref="C141" r:id="rId49" display="http://www.fbschedules.com/ncaa-13/indep/2013-notre-dame-fighting-irish-football-schedule.php"/>
    <hyperlink ref="C144" r:id="rId50" display="http://www.fbschedules.com/ncaa-13/mid-amer/2013-akron-zips-football-schedule.php"/>
    <hyperlink ref="C147" r:id="rId51" display="http://www.fbschedules.com/ncaa-13/aac/2013-connecticut-huskies-football-schedule.php"/>
    <hyperlink ref="C152" r:id="rId52" display="http://www.fbschedules.com/ncaa-13/big-ten/2013-minnesota-golden-gophers-football-schedule.php"/>
    <hyperlink ref="C155" r:id="rId53" display="http://www.fbschedules.com/ncaa-13/big-ten/2013-penn-state-nittany-lions-football-schedule.php"/>
    <hyperlink ref="C158" r:id="rId54" display="http://www.fbschedules.com/ncaa-13/big-ten/2013-indiana-hoosiers-football-schedule.php"/>
    <hyperlink ref="C163" r:id="rId55" display="http://www.fbschedules.com/ncaa-13/big-ten/2013-michigan-state-spartans-football-schedule.php"/>
    <hyperlink ref="C166" r:id="rId56" display="http://www.fbschedules.com/ncaa-13/big-ten/2013-nebraska-cornhuskers-football-schedule.php"/>
    <hyperlink ref="C169" r:id="rId57" display="http://www.fbschedules.com/ncaa-13/big-ten/2013-northwestern-wildcats-football-schedule.php"/>
    <hyperlink ref="C172" r:id="rId58" display="http://www.fbschedules.com/ncaa-13/big-ten/2013-iowa-hawkeyes-football-schedule.php"/>
    <hyperlink ref="C175" r:id="rId59" display="http://www.fbschedules.com/ncaa-13/big-ten/2013-ohio-state-buckeyes-football-schedule.php"/>
    <hyperlink ref="C179" r:id="rId60" display="http://www.fbschedules.com/ncaa-13/big-12/2013-kansas-state-wildcats-football-schedule.php"/>
    <hyperlink ref="C184" r:id="rId61" display="http://www.fbschedules.com/ncaa-12/sec/2012-alabama-crimson-tide-football-schedule.php"/>
    <hyperlink ref="C187" r:id="rId62" display="http://www.fbschedules.com/ncaa-12/mtn-west/2012-air-force-falcons-football-schedule.php"/>
    <hyperlink ref="C190" r:id="rId63" display="http://www.fbschedules.com/ncaa-12/mid-amer/2012-umass-minutemen-football-schedule.php"/>
    <hyperlink ref="C193" r:id="rId64" display="http://www.fbschedules.com/ncaa-12/indep/2012-notre-dame-fighting-irish-football-schedule.php"/>
    <hyperlink ref="C198" r:id="rId65" display="http://www.fbschedules.com/ncaa-12/big-ten/2012-purdue-boilermakers-football-schedule.php"/>
    <hyperlink ref="C201" r:id="rId66" display="http://www.fbschedules.com/ncaa-12/big-ten/2012-illinois-fighting-illini-football-schedule.php"/>
    <hyperlink ref="C204" r:id="rId67" display="http://www.fbschedules.com/ncaa-12/big-ten/2012-michigan-state-spartans-football-schedule.php"/>
    <hyperlink ref="C207" r:id="rId68" display="http://www.fbschedules.com/ncaa-12/big-ten/2012-nebraska-cornhuskers-football-schedule.php"/>
    <hyperlink ref="C210" r:id="rId69" display="http://www.fbschedules.com/ncaa-12/big-ten/2012-minnesota-golden-gophers-football-schedule.php"/>
    <hyperlink ref="C213" r:id="rId70" display="http://www.fbschedules.com/ncaa-12/big-ten/2012-northwestern-wildcats-football-schedule.php"/>
    <hyperlink ref="C216" r:id="rId71" display="http://www.fbschedules.com/ncaa-12/big-ten/2012-iowa-hawkeyes-football-schedule.php"/>
    <hyperlink ref="C219" r:id="rId72" display="http://www.fbschedules.com/ncaa-12/big-ten/2012-ohio-state-buckeyes-football-schedule.php"/>
    <hyperlink ref="C223" r:id="rId73" display="http://www.fbschedules.com/ncaa-12/sec/2012-south-carolina-gamecocks-football-schedule.php"/>
    <hyperlink ref="C228" r:id="rId74" display="http://www.fbschedules.com/ncaa-11/mid-amer/2011-western-michigan-broncos-football-schedule.php"/>
    <hyperlink ref="C231" r:id="rId75" display="http://www.fbschedules.com/ncaa-11/indep/2011-notre-dame-fighting-irish-football-schedule.php"/>
    <hyperlink ref="C234" r:id="rId76" display="http://www.fbschedules.com/ncaa-11/mid-amer/2011-eastern-michigan-eagles-football-schedule.php"/>
    <hyperlink ref="C237" r:id="rId77" display="http://www.fbschedules.com/ncaa-11/mtn-west/2011-san-diego-state-aztecs-football-schedule.php"/>
    <hyperlink ref="C240" r:id="rId78" display="http://www.fbschedules.com/ncaa-11/big-ten/2011-minnesota-golden-gophers-football-schedule.php"/>
    <hyperlink ref="C243" r:id="rId79" display="http://www.fbschedules.com/ncaa-11/big-ten/2011-northwestern-wildcats-football-schedule.php"/>
    <hyperlink ref="C246" r:id="rId80" display="http://www.fbschedules.com/ncaa-11/big-ten/2011-michigan-state-spartans-football-schedule.php"/>
    <hyperlink ref="C251" r:id="rId81" display="http://www.fbschedules.com/ncaa-11/big-ten/2011-purdue-boilermakers-football-schedule.php"/>
    <hyperlink ref="C254" r:id="rId82" display="http://www.fbschedules.com/ncaa-11/big-ten/2011-iowa-hawkeyes-football-schedule.php"/>
    <hyperlink ref="C257" r:id="rId83" display="http://www.fbschedules.com/ncaa-11/big-ten/2011-illinois-fighting-illini-football-schedule.php"/>
    <hyperlink ref="C260" r:id="rId84" display="http://www.fbschedules.com/ncaa-11/big-ten/2011-nebraska-cornhuskers-football-schedule.php"/>
    <hyperlink ref="C263" r:id="rId85" display="http://www.fbschedules.com/ncaa-11/big-ten/2011-ohio-state-buckeyes-football-schedule.php"/>
    <hyperlink ref="C267" r:id="rId86" display="http://www.fbschedules.com/ncaa-11/acc/2011-virginia-tech-hokies-football-schedule.php"/>
  </hyperlinks>
  <pageMargins left="0.7" right="0.7" top="0.75" bottom="0.75" header="0.3" footer="0.3"/>
  <pageSetup orientation="portrait" r:id="rId87"/>
  <drawing r:id="rId8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79"/>
  <sheetViews>
    <sheetView tabSelected="1" topLeftCell="A59" workbookViewId="0">
      <selection activeCell="G70" sqref="G70"/>
    </sheetView>
  </sheetViews>
  <sheetFormatPr defaultRowHeight="14.4" x14ac:dyDescent="0.55000000000000004"/>
  <sheetData>
    <row r="3" spans="3:3" x14ac:dyDescent="0.55000000000000004">
      <c r="C3" t="s">
        <v>350</v>
      </c>
    </row>
    <row r="4" spans="3:3" x14ac:dyDescent="0.55000000000000004">
      <c r="C4" t="s">
        <v>357</v>
      </c>
    </row>
    <row r="5" spans="3:3" x14ac:dyDescent="0.55000000000000004">
      <c r="C5" t="s">
        <v>356</v>
      </c>
    </row>
    <row r="6" spans="3:3" x14ac:dyDescent="0.55000000000000004">
      <c r="C6" t="s">
        <v>352</v>
      </c>
    </row>
    <row r="7" spans="3:3" x14ac:dyDescent="0.55000000000000004">
      <c r="C7" t="s">
        <v>354</v>
      </c>
    </row>
    <row r="8" spans="3:3" x14ac:dyDescent="0.55000000000000004">
      <c r="C8" t="s">
        <v>349</v>
      </c>
    </row>
    <row r="9" spans="3:3" x14ac:dyDescent="0.55000000000000004">
      <c r="C9" t="s">
        <v>358</v>
      </c>
    </row>
    <row r="10" spans="3:3" x14ac:dyDescent="0.55000000000000004">
      <c r="C10" t="s">
        <v>351</v>
      </c>
    </row>
    <row r="11" spans="3:3" x14ac:dyDescent="0.55000000000000004">
      <c r="C11" t="s">
        <v>351</v>
      </c>
    </row>
    <row r="12" spans="3:3" x14ac:dyDescent="0.55000000000000004">
      <c r="C12" t="s">
        <v>353</v>
      </c>
    </row>
    <row r="13" spans="3:3" x14ac:dyDescent="0.55000000000000004">
      <c r="C13" t="s">
        <v>0</v>
      </c>
    </row>
    <row r="14" spans="3:3" x14ac:dyDescent="0.55000000000000004">
      <c r="C14" t="s">
        <v>355</v>
      </c>
    </row>
    <row r="15" spans="3:3" x14ac:dyDescent="0.55000000000000004">
      <c r="C15" t="s">
        <v>348</v>
      </c>
    </row>
    <row r="16" spans="3:3" x14ac:dyDescent="0.55000000000000004">
      <c r="C16" t="s">
        <v>337</v>
      </c>
    </row>
    <row r="17" spans="3:3" x14ac:dyDescent="0.55000000000000004">
      <c r="C17" t="s">
        <v>336</v>
      </c>
    </row>
    <row r="18" spans="3:3" x14ac:dyDescent="0.55000000000000004">
      <c r="C18" t="s">
        <v>341</v>
      </c>
    </row>
    <row r="19" spans="3:3" x14ac:dyDescent="0.55000000000000004">
      <c r="C19" t="s">
        <v>345</v>
      </c>
    </row>
    <row r="20" spans="3:3" x14ac:dyDescent="0.55000000000000004">
      <c r="C20" t="s">
        <v>343</v>
      </c>
    </row>
    <row r="21" spans="3:3" x14ac:dyDescent="0.55000000000000004">
      <c r="C21" t="s">
        <v>342</v>
      </c>
    </row>
    <row r="22" spans="3:3" x14ac:dyDescent="0.55000000000000004">
      <c r="C22" t="s">
        <v>339</v>
      </c>
    </row>
    <row r="23" spans="3:3" x14ac:dyDescent="0.55000000000000004">
      <c r="C23" t="s">
        <v>2</v>
      </c>
    </row>
    <row r="24" spans="3:3" x14ac:dyDescent="0.55000000000000004">
      <c r="C24" t="s">
        <v>344</v>
      </c>
    </row>
    <row r="25" spans="3:3" x14ac:dyDescent="0.55000000000000004">
      <c r="C25" t="s">
        <v>346</v>
      </c>
    </row>
    <row r="26" spans="3:3" x14ac:dyDescent="0.55000000000000004">
      <c r="C26" t="s">
        <v>340</v>
      </c>
    </row>
    <row r="27" spans="3:3" x14ac:dyDescent="0.55000000000000004">
      <c r="C27" t="s">
        <v>347</v>
      </c>
    </row>
    <row r="28" spans="3:3" x14ac:dyDescent="0.55000000000000004">
      <c r="C28" t="s">
        <v>338</v>
      </c>
    </row>
    <row r="29" spans="3:3" x14ac:dyDescent="0.55000000000000004">
      <c r="C29" t="s">
        <v>325</v>
      </c>
    </row>
    <row r="30" spans="3:3" x14ac:dyDescent="0.55000000000000004">
      <c r="C30" t="s">
        <v>323</v>
      </c>
    </row>
    <row r="31" spans="3:3" x14ac:dyDescent="0.55000000000000004">
      <c r="C31" t="s">
        <v>326</v>
      </c>
    </row>
    <row r="32" spans="3:3" x14ac:dyDescent="0.55000000000000004">
      <c r="C32" t="s">
        <v>329</v>
      </c>
    </row>
    <row r="33" spans="3:3" x14ac:dyDescent="0.55000000000000004">
      <c r="C33" t="s">
        <v>333</v>
      </c>
    </row>
    <row r="34" spans="3:3" x14ac:dyDescent="0.55000000000000004">
      <c r="C34" t="s">
        <v>327</v>
      </c>
    </row>
    <row r="35" spans="3:3" x14ac:dyDescent="0.55000000000000004">
      <c r="C35" t="s">
        <v>330</v>
      </c>
    </row>
    <row r="36" spans="3:3" x14ac:dyDescent="0.55000000000000004">
      <c r="C36" t="s">
        <v>324</v>
      </c>
    </row>
    <row r="37" spans="3:3" x14ac:dyDescent="0.55000000000000004">
      <c r="C37" t="s">
        <v>331</v>
      </c>
    </row>
    <row r="38" spans="3:3" x14ac:dyDescent="0.55000000000000004">
      <c r="C38" t="s">
        <v>335</v>
      </c>
    </row>
    <row r="39" spans="3:3" x14ac:dyDescent="0.55000000000000004">
      <c r="C39" t="s">
        <v>332</v>
      </c>
    </row>
    <row r="40" spans="3:3" x14ac:dyDescent="0.55000000000000004">
      <c r="C40" t="s">
        <v>334</v>
      </c>
    </row>
    <row r="41" spans="3:3" x14ac:dyDescent="0.55000000000000004">
      <c r="C41" t="s">
        <v>328</v>
      </c>
    </row>
    <row r="42" spans="3:3" x14ac:dyDescent="0.55000000000000004">
      <c r="C42" t="s">
        <v>311</v>
      </c>
    </row>
    <row r="43" spans="3:3" x14ac:dyDescent="0.55000000000000004">
      <c r="C43" t="s">
        <v>319</v>
      </c>
    </row>
    <row r="44" spans="3:3" x14ac:dyDescent="0.55000000000000004">
      <c r="C44" t="s">
        <v>321</v>
      </c>
    </row>
    <row r="45" spans="3:3" x14ac:dyDescent="0.55000000000000004">
      <c r="C45" t="s">
        <v>313</v>
      </c>
    </row>
    <row r="46" spans="3:3" x14ac:dyDescent="0.55000000000000004">
      <c r="C46" t="s">
        <v>315</v>
      </c>
    </row>
    <row r="47" spans="3:3" x14ac:dyDescent="0.55000000000000004">
      <c r="C47" t="s">
        <v>318</v>
      </c>
    </row>
    <row r="48" spans="3:3" x14ac:dyDescent="0.55000000000000004">
      <c r="C48" t="s">
        <v>320</v>
      </c>
    </row>
    <row r="49" spans="3:3" x14ac:dyDescent="0.55000000000000004">
      <c r="C49" t="s">
        <v>312</v>
      </c>
    </row>
    <row r="50" spans="3:3" x14ac:dyDescent="0.55000000000000004">
      <c r="C50" t="s">
        <v>322</v>
      </c>
    </row>
    <row r="51" spans="3:3" x14ac:dyDescent="0.55000000000000004">
      <c r="C51" t="s">
        <v>317</v>
      </c>
    </row>
    <row r="52" spans="3:3" x14ac:dyDescent="0.55000000000000004">
      <c r="C52" t="s">
        <v>316</v>
      </c>
    </row>
    <row r="53" spans="3:3" x14ac:dyDescent="0.55000000000000004">
      <c r="C53" t="s">
        <v>314</v>
      </c>
    </row>
    <row r="54" spans="3:3" x14ac:dyDescent="0.55000000000000004">
      <c r="C54" t="s">
        <v>301</v>
      </c>
    </row>
    <row r="55" spans="3:3" x14ac:dyDescent="0.55000000000000004">
      <c r="C55" t="s">
        <v>307</v>
      </c>
    </row>
    <row r="56" spans="3:3" x14ac:dyDescent="0.55000000000000004">
      <c r="C56" t="s">
        <v>302</v>
      </c>
    </row>
    <row r="57" spans="3:3" x14ac:dyDescent="0.55000000000000004">
      <c r="C57" t="s">
        <v>305</v>
      </c>
    </row>
    <row r="58" spans="3:3" x14ac:dyDescent="0.55000000000000004">
      <c r="C58" t="s">
        <v>304</v>
      </c>
    </row>
    <row r="59" spans="3:3" x14ac:dyDescent="0.55000000000000004">
      <c r="C59" t="s">
        <v>303</v>
      </c>
    </row>
    <row r="60" spans="3:3" x14ac:dyDescent="0.55000000000000004">
      <c r="C60" t="s">
        <v>299</v>
      </c>
    </row>
    <row r="61" spans="3:3" x14ac:dyDescent="0.55000000000000004">
      <c r="C61" t="s">
        <v>309</v>
      </c>
    </row>
    <row r="62" spans="3:3" x14ac:dyDescent="0.55000000000000004">
      <c r="C62" t="s">
        <v>308</v>
      </c>
    </row>
    <row r="63" spans="3:3" x14ac:dyDescent="0.55000000000000004">
      <c r="C63" t="s">
        <v>306</v>
      </c>
    </row>
    <row r="64" spans="3:3" x14ac:dyDescent="0.55000000000000004">
      <c r="C64" t="s">
        <v>300</v>
      </c>
    </row>
    <row r="65" spans="3:3" x14ac:dyDescent="0.55000000000000004">
      <c r="C65" t="s">
        <v>298</v>
      </c>
    </row>
    <row r="66" spans="3:3" x14ac:dyDescent="0.55000000000000004">
      <c r="C66" t="s">
        <v>288</v>
      </c>
    </row>
    <row r="67" spans="3:3" x14ac:dyDescent="0.55000000000000004">
      <c r="C67" t="s">
        <v>310</v>
      </c>
    </row>
    <row r="68" spans="3:3" x14ac:dyDescent="0.55000000000000004">
      <c r="C68" t="s">
        <v>286</v>
      </c>
    </row>
    <row r="69" spans="3:3" x14ac:dyDescent="0.55000000000000004">
      <c r="C69" t="s">
        <v>292</v>
      </c>
    </row>
    <row r="70" spans="3:3" x14ac:dyDescent="0.55000000000000004">
      <c r="C70" t="s">
        <v>296</v>
      </c>
    </row>
    <row r="71" spans="3:3" x14ac:dyDescent="0.55000000000000004">
      <c r="C71" t="s">
        <v>295</v>
      </c>
    </row>
    <row r="72" spans="3:3" x14ac:dyDescent="0.55000000000000004">
      <c r="C72" t="s">
        <v>294</v>
      </c>
    </row>
    <row r="73" spans="3:3" x14ac:dyDescent="0.55000000000000004">
      <c r="C73" t="s">
        <v>293</v>
      </c>
    </row>
    <row r="74" spans="3:3" x14ac:dyDescent="0.55000000000000004">
      <c r="C74" t="s">
        <v>297</v>
      </c>
    </row>
    <row r="75" spans="3:3" x14ac:dyDescent="0.55000000000000004">
      <c r="C75" t="s">
        <v>289</v>
      </c>
    </row>
    <row r="76" spans="3:3" x14ac:dyDescent="0.55000000000000004">
      <c r="C76" t="s">
        <v>291</v>
      </c>
    </row>
    <row r="77" spans="3:3" x14ac:dyDescent="0.55000000000000004">
      <c r="C77" t="s">
        <v>287</v>
      </c>
    </row>
    <row r="78" spans="3:3" x14ac:dyDescent="0.55000000000000004">
      <c r="C78" t="s">
        <v>290</v>
      </c>
    </row>
    <row r="79" spans="3:3" x14ac:dyDescent="0.55000000000000004">
      <c r="C79" t="s">
        <v>359</v>
      </c>
    </row>
  </sheetData>
  <sortState ref="C3:C261">
    <sortCondition ref="C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Hollberg</dc:creator>
  <cp:lastModifiedBy>Mitch Hollberg</cp:lastModifiedBy>
  <dcterms:created xsi:type="dcterms:W3CDTF">2017-02-05T22:36:17Z</dcterms:created>
  <dcterms:modified xsi:type="dcterms:W3CDTF">2017-02-19T23:04:11Z</dcterms:modified>
</cp:coreProperties>
</file>