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temp\MachLearnInEcon\"/>
    </mc:Choice>
  </mc:AlternateContent>
  <xr:revisionPtr revIDLastSave="0" documentId="13_ncr:1_{DCD9E59A-1E69-4C7A-B22A-B31A0DE7B0FB}" xr6:coauthVersionLast="47" xr6:coauthVersionMax="47" xr10:uidLastSave="{00000000-0000-0000-0000-000000000000}"/>
  <bookViews>
    <workbookView xWindow="-108" yWindow="-108" windowWidth="22116" windowHeight="131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E11" i="1"/>
  <c r="H12" i="1" s="1"/>
  <c r="E18" i="1"/>
  <c r="G18" i="1" s="1"/>
  <c r="K19" i="1"/>
  <c r="K20" i="1"/>
  <c r="K21" i="1" s="1"/>
  <c r="K6" i="1"/>
  <c r="K7" i="1" s="1"/>
  <c r="K27" i="1"/>
  <c r="K26" i="1"/>
  <c r="E25" i="1"/>
  <c r="H25" i="1" s="1"/>
  <c r="K5" i="1"/>
  <c r="E4" i="1"/>
  <c r="H4" i="1" s="1"/>
  <c r="K28" i="1" l="1"/>
  <c r="G11" i="1"/>
  <c r="K11" i="1" s="1"/>
  <c r="H19" i="1"/>
  <c r="K18" i="1" s="1"/>
  <c r="H11" i="1"/>
  <c r="G19" i="1"/>
  <c r="G12" i="1"/>
  <c r="H18" i="1"/>
  <c r="G26" i="1"/>
  <c r="H26" i="1"/>
  <c r="G4" i="1"/>
  <c r="G5" i="1"/>
  <c r="H5" i="1"/>
  <c r="G25" i="1"/>
  <c r="K25" i="1" l="1"/>
  <c r="K4" i="1"/>
</calcChain>
</file>

<file path=xl/sharedStrings.xml><?xml version="1.0" encoding="utf-8"?>
<sst xmlns="http://schemas.openxmlformats.org/spreadsheetml/2006/main" count="28" uniqueCount="10">
  <si>
    <t>Prediction</t>
  </si>
  <si>
    <t>Reference</t>
  </si>
  <si>
    <t>Accuracy</t>
  </si>
  <si>
    <t>Specificity</t>
  </si>
  <si>
    <t>Sensitivity</t>
  </si>
  <si>
    <t>Regression tree</t>
  </si>
  <si>
    <t>Balaced accuracy</t>
  </si>
  <si>
    <t>Random forest</t>
  </si>
  <si>
    <t>Gradient boosting</t>
  </si>
  <si>
    <t>Bagging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</si>
</sst>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4" xfId="0" applyNumberFormat="1" applyBorder="1"/>
    <xf numFmtId="0" fontId="0" fillId="0" borderId="5" xfId="0" applyBorder="1"/>
    <xf numFmtId="0" fontId="0" fillId="0" borderId="6" xfId="0" applyBorder="1"/>
    <xf numFmtId="10" fontId="0" fillId="0" borderId="7" xfId="1" applyNumberFormat="1" applyFont="1" applyBorder="1"/>
    <xf numFmtId="0" fontId="0" fillId="0" borderId="8" xfId="0" applyBorder="1"/>
    <xf numFmtId="10" fontId="0" fillId="0" borderId="9" xfId="1" applyNumberFormat="1" applyFont="1" applyBorder="1"/>
    <xf numFmtId="0" fontId="0" fillId="0" borderId="10" xfId="0" applyBorder="1"/>
    <xf numFmtId="10" fontId="0" fillId="0" borderId="11" xfId="1" applyNumberFormat="1" applyFont="1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10" fontId="0" fillId="0" borderId="13" xfId="1" applyNumberFormat="1" applyFon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25" sqref="B25"/>
    </sheetView>
  </sheetViews>
  <sheetFormatPr defaultRowHeight="14.4" x14ac:dyDescent="0.3"/>
  <cols>
    <col min="1" max="1" width="17" style="1" bestFit="1" customWidth="1"/>
    <col min="2" max="4" width="8.88671875" style="1"/>
    <col min="5" max="6" width="0" style="1" hidden="1" customWidth="1"/>
    <col min="7" max="8" width="11.5546875" style="1" hidden="1" customWidth="1"/>
    <col min="9" max="9" width="0" style="1" hidden="1" customWidth="1"/>
    <col min="10" max="10" width="15.88671875" style="1" bestFit="1" customWidth="1"/>
    <col min="11" max="16384" width="8.88671875" style="1"/>
  </cols>
  <sheetData>
    <row r="1" spans="1:12" x14ac:dyDescent="0.3">
      <c r="K1" s="2"/>
    </row>
    <row r="2" spans="1:12" x14ac:dyDescent="0.3">
      <c r="A2" s="1" t="s">
        <v>5</v>
      </c>
      <c r="B2" s="1" t="s">
        <v>1</v>
      </c>
      <c r="K2" s="2"/>
    </row>
    <row r="3" spans="1:12" x14ac:dyDescent="0.3">
      <c r="A3" s="1" t="s">
        <v>0</v>
      </c>
      <c r="B3" s="6">
        <v>0</v>
      </c>
      <c r="C3" s="6">
        <v>1</v>
      </c>
      <c r="J3" s="6"/>
      <c r="K3" s="7"/>
    </row>
    <row r="4" spans="1:12" x14ac:dyDescent="0.3">
      <c r="A4" s="4">
        <v>0</v>
      </c>
      <c r="B4" s="9">
        <v>8864</v>
      </c>
      <c r="C4" s="15">
        <v>34</v>
      </c>
      <c r="D4" s="5"/>
      <c r="E4" s="1">
        <f>SUM(B4:C5)</f>
        <v>11894</v>
      </c>
      <c r="G4" s="3">
        <f>B4/E4</f>
        <v>0.74524970573398353</v>
      </c>
      <c r="H4" s="3">
        <f>C4/E4</f>
        <v>2.858584160080713E-3</v>
      </c>
      <c r="I4" s="4"/>
      <c r="J4" s="9" t="s">
        <v>2</v>
      </c>
      <c r="K4" s="10">
        <f>H5+G4</f>
        <v>0.75256431814360181</v>
      </c>
      <c r="L4" s="5"/>
    </row>
    <row r="5" spans="1:12" x14ac:dyDescent="0.3">
      <c r="A5" s="4">
        <v>1</v>
      </c>
      <c r="B5" s="13">
        <v>2909</v>
      </c>
      <c r="C5" s="16">
        <v>87</v>
      </c>
      <c r="D5" s="5"/>
      <c r="G5" s="3">
        <f>B5/E4</f>
        <v>0.24457709769631747</v>
      </c>
      <c r="H5" s="3">
        <f>C5/E4</f>
        <v>7.3146124096182949E-3</v>
      </c>
      <c r="I5" s="4"/>
      <c r="J5" s="11" t="s">
        <v>4</v>
      </c>
      <c r="K5" s="12">
        <f>B4/((B4+B5))</f>
        <v>0.75290919901469466</v>
      </c>
      <c r="L5" s="5"/>
    </row>
    <row r="6" spans="1:12" x14ac:dyDescent="0.3">
      <c r="B6" s="8"/>
      <c r="C6" s="8"/>
      <c r="G6" s="3"/>
      <c r="H6" s="3"/>
      <c r="I6" s="4"/>
      <c r="J6" s="11" t="s">
        <v>3</v>
      </c>
      <c r="K6" s="12">
        <f>C5/((C5+C4))</f>
        <v>0.71900826446280997</v>
      </c>
      <c r="L6" s="5"/>
    </row>
    <row r="7" spans="1:12" x14ac:dyDescent="0.3">
      <c r="G7" s="3"/>
      <c r="H7" s="3"/>
      <c r="I7" s="4"/>
      <c r="J7" s="13" t="s">
        <v>6</v>
      </c>
      <c r="K7" s="14">
        <f>AVERAGE(K5:K6)</f>
        <v>0.73595873173875237</v>
      </c>
      <c r="L7" s="5"/>
    </row>
    <row r="8" spans="1:12" x14ac:dyDescent="0.3">
      <c r="J8" s="8"/>
      <c r="K8" s="8"/>
    </row>
    <row r="9" spans="1:12" x14ac:dyDescent="0.3">
      <c r="A9" s="1" t="s">
        <v>9</v>
      </c>
      <c r="B9" s="1" t="s">
        <v>1</v>
      </c>
      <c r="K9" s="2"/>
    </row>
    <row r="10" spans="1:12" x14ac:dyDescent="0.3">
      <c r="A10" s="1" t="s">
        <v>0</v>
      </c>
      <c r="B10" s="6">
        <v>0</v>
      </c>
      <c r="C10" s="6">
        <v>1</v>
      </c>
      <c r="J10" s="6"/>
      <c r="K10" s="7"/>
    </row>
    <row r="11" spans="1:12" x14ac:dyDescent="0.3">
      <c r="A11" s="4">
        <v>0</v>
      </c>
      <c r="B11" s="9">
        <v>11730</v>
      </c>
      <c r="C11" s="15">
        <v>110</v>
      </c>
      <c r="D11" s="5"/>
      <c r="E11" s="1">
        <f>SUM(B11:C12)</f>
        <v>11894</v>
      </c>
      <c r="G11" s="3">
        <f>B11/E11</f>
        <v>0.98621153522784599</v>
      </c>
      <c r="H11" s="3">
        <f>C11/E11</f>
        <v>9.2483605179081892E-3</v>
      </c>
      <c r="I11" s="4"/>
      <c r="J11" s="9" t="s">
        <v>2</v>
      </c>
      <c r="K11" s="10">
        <f>H12+G11</f>
        <v>0.98713637127963683</v>
      </c>
    </row>
    <row r="12" spans="1:12" x14ac:dyDescent="0.3">
      <c r="A12" s="4">
        <v>1</v>
      </c>
      <c r="B12" s="13">
        <v>43</v>
      </c>
      <c r="C12" s="16">
        <v>11</v>
      </c>
      <c r="D12" s="5"/>
      <c r="G12" s="3">
        <f>B12/E11</f>
        <v>3.6152682024550194E-3</v>
      </c>
      <c r="H12" s="3">
        <f>C12/E11</f>
        <v>9.2483605179081887E-4</v>
      </c>
      <c r="I12" s="4"/>
      <c r="J12" s="11" t="s">
        <v>4</v>
      </c>
      <c r="K12" s="12">
        <f>B11/((B11+B12))</f>
        <v>0.99634757495965343</v>
      </c>
    </row>
    <row r="13" spans="1:12" x14ac:dyDescent="0.3">
      <c r="B13" s="8"/>
      <c r="C13" s="8"/>
      <c r="G13" s="3"/>
      <c r="H13" s="3"/>
      <c r="I13" s="4"/>
      <c r="J13" s="11" t="s">
        <v>3</v>
      </c>
      <c r="K13" s="12">
        <f>C12/((C12+C11))</f>
        <v>9.0909090909090912E-2</v>
      </c>
    </row>
    <row r="14" spans="1:12" x14ac:dyDescent="0.3">
      <c r="G14" s="3"/>
      <c r="H14" s="3"/>
      <c r="I14" s="4"/>
      <c r="J14" s="13" t="s">
        <v>6</v>
      </c>
      <c r="K14" s="14">
        <f>AVERAGE(K12:K13)</f>
        <v>0.54362833293437218</v>
      </c>
    </row>
    <row r="15" spans="1:12" x14ac:dyDescent="0.3">
      <c r="K15" s="2"/>
    </row>
    <row r="16" spans="1:12" x14ac:dyDescent="0.3">
      <c r="A16" s="1" t="s">
        <v>7</v>
      </c>
      <c r="B16" s="1" t="s">
        <v>1</v>
      </c>
      <c r="K16" s="2"/>
    </row>
    <row r="17" spans="1:11" x14ac:dyDescent="0.3">
      <c r="A17" s="1" t="s">
        <v>0</v>
      </c>
      <c r="B17" s="6">
        <v>0</v>
      </c>
      <c r="C17" s="6">
        <v>1</v>
      </c>
      <c r="J17" s="6"/>
      <c r="K17" s="7"/>
    </row>
    <row r="18" spans="1:11" x14ac:dyDescent="0.3">
      <c r="A18" s="4">
        <v>0</v>
      </c>
      <c r="B18" s="9">
        <v>11760</v>
      </c>
      <c r="C18" s="15">
        <v>112</v>
      </c>
      <c r="D18" s="5"/>
      <c r="E18" s="1">
        <f>SUM(B18:C19)</f>
        <v>11894</v>
      </c>
      <c r="G18" s="3">
        <f>B18/E18</f>
        <v>0.98873381536909366</v>
      </c>
      <c r="H18" s="3">
        <f>C18/E18</f>
        <v>9.4165125273247014E-3</v>
      </c>
      <c r="I18" s="4"/>
      <c r="J18" s="9" t="s">
        <v>2</v>
      </c>
      <c r="K18" s="10">
        <f>H19+G18</f>
        <v>0.98949049941146794</v>
      </c>
    </row>
    <row r="19" spans="1:11" x14ac:dyDescent="0.3">
      <c r="A19" s="4">
        <v>1</v>
      </c>
      <c r="B19" s="13">
        <v>13</v>
      </c>
      <c r="C19" s="16">
        <v>9</v>
      </c>
      <c r="D19" s="5"/>
      <c r="G19" s="3">
        <f>B19/E18</f>
        <v>1.0929880612073313E-3</v>
      </c>
      <c r="H19" s="3">
        <f>C19/E18</f>
        <v>7.5668404237430641E-4</v>
      </c>
      <c r="I19" s="4"/>
      <c r="J19" s="11" t="s">
        <v>4</v>
      </c>
      <c r="K19" s="12">
        <f>B18/((B18+B19))</f>
        <v>0.99889577847617428</v>
      </c>
    </row>
    <row r="20" spans="1:11" x14ac:dyDescent="0.3">
      <c r="B20" s="8"/>
      <c r="C20" s="8"/>
      <c r="G20" s="3"/>
      <c r="H20" s="3"/>
      <c r="I20" s="4"/>
      <c r="J20" s="11" t="s">
        <v>3</v>
      </c>
      <c r="K20" s="12">
        <f>C19/((C19+C18))</f>
        <v>7.43801652892562E-2</v>
      </c>
    </row>
    <row r="21" spans="1:11" x14ac:dyDescent="0.3">
      <c r="G21" s="3"/>
      <c r="H21" s="3"/>
      <c r="I21" s="4"/>
      <c r="J21" s="13" t="s">
        <v>6</v>
      </c>
      <c r="K21" s="14">
        <f>AVERAGE(K19:K20)</f>
        <v>0.53663797188271523</v>
      </c>
    </row>
    <row r="22" spans="1:11" x14ac:dyDescent="0.3">
      <c r="G22" s="3"/>
      <c r="H22" s="3"/>
      <c r="I22" s="4"/>
      <c r="J22" s="17"/>
      <c r="K22" s="18"/>
    </row>
    <row r="23" spans="1:11" x14ac:dyDescent="0.3">
      <c r="A23" s="1" t="s">
        <v>8</v>
      </c>
      <c r="B23" s="1" t="s">
        <v>1</v>
      </c>
      <c r="K23" s="2"/>
    </row>
    <row r="24" spans="1:11" x14ac:dyDescent="0.3">
      <c r="A24" s="1" t="s">
        <v>0</v>
      </c>
      <c r="B24" s="6">
        <v>0</v>
      </c>
      <c r="C24" s="6">
        <v>1</v>
      </c>
      <c r="J24" s="6"/>
      <c r="K24" s="7"/>
    </row>
    <row r="25" spans="1:11" x14ac:dyDescent="0.3">
      <c r="A25" s="4">
        <v>0</v>
      </c>
      <c r="B25" s="9">
        <v>11434</v>
      </c>
      <c r="C25" s="15">
        <v>92</v>
      </c>
      <c r="D25" s="5"/>
      <c r="E25" s="1">
        <f>SUM(B25:C26)</f>
        <v>11894</v>
      </c>
      <c r="G25" s="3">
        <f>B25/E25</f>
        <v>0.96132503783420209</v>
      </c>
      <c r="H25" s="3">
        <f>C25/E25</f>
        <v>7.7349924331595763E-3</v>
      </c>
      <c r="I25" s="4"/>
      <c r="J25" s="9" t="s">
        <v>2</v>
      </c>
      <c r="K25" s="10">
        <f>H26+G25</f>
        <v>0.96376324197074148</v>
      </c>
    </row>
    <row r="26" spans="1:11" x14ac:dyDescent="0.3">
      <c r="A26" s="4">
        <v>1</v>
      </c>
      <c r="B26" s="13">
        <v>339</v>
      </c>
      <c r="C26" s="16">
        <v>29</v>
      </c>
      <c r="D26" s="5"/>
      <c r="G26" s="3">
        <f>B26/E25</f>
        <v>2.8501765596098873E-2</v>
      </c>
      <c r="H26" s="3">
        <f>C26/E25</f>
        <v>2.4382041365394315E-3</v>
      </c>
      <c r="I26" s="4"/>
      <c r="J26" s="11" t="s">
        <v>4</v>
      </c>
      <c r="K26" s="12">
        <f>B25/((B25+B26))</f>
        <v>0.97120530026331431</v>
      </c>
    </row>
    <row r="27" spans="1:11" x14ac:dyDescent="0.3">
      <c r="B27" s="8"/>
      <c r="C27" s="8"/>
      <c r="G27" s="3"/>
      <c r="H27" s="3"/>
      <c r="I27" s="4"/>
      <c r="J27" s="11" t="s">
        <v>3</v>
      </c>
      <c r="K27" s="12">
        <f>C26/((C26+C25))</f>
        <v>0.23966942148760331</v>
      </c>
    </row>
    <row r="28" spans="1:11" x14ac:dyDescent="0.3">
      <c r="G28" s="3"/>
      <c r="H28" s="3"/>
      <c r="I28" s="4"/>
      <c r="J28" s="13" t="s">
        <v>6</v>
      </c>
      <c r="K28" s="14">
        <f>AVERAGE(K26:K27)</f>
        <v>0.60543736087545885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Gaborr</dc:creator>
  <cp:lastModifiedBy>Hollósi István</cp:lastModifiedBy>
  <dcterms:created xsi:type="dcterms:W3CDTF">2015-06-05T18:19:34Z</dcterms:created>
  <dcterms:modified xsi:type="dcterms:W3CDTF">2023-12-19T12:28:04Z</dcterms:modified>
</cp:coreProperties>
</file>