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emu" sheetId="1" r:id="rId4"/>
    <sheet state="visible" name="Docker" sheetId="2" r:id="rId5"/>
  </sheets>
  <definedNames/>
  <calcPr/>
</workbook>
</file>

<file path=xl/sharedStrings.xml><?xml version="1.0" encoding="utf-8"?>
<sst xmlns="http://schemas.openxmlformats.org/spreadsheetml/2006/main" count="348" uniqueCount="42">
  <si>
    <t>-smp 1
-m 4096
-hdb raw.img</t>
  </si>
  <si>
    <t>-smp 4
-m 4096
-hdb raw.img</t>
  </si>
  <si>
    <t>-smp 1
-m 16384
-hdb raw.img</t>
  </si>
  <si>
    <t>-smp 4
-m 16384
-hdb raw.img</t>
  </si>
  <si>
    <t>-smp 1
-m 4096
-hdb qcow2.img</t>
  </si>
  <si>
    <t>-smp 4
-m 4096
-hdb qcow2.img</t>
  </si>
  <si>
    <t>-smp 1
-m 16384
-hdb qcow2.img</t>
  </si>
  <si>
    <t>-smp 4
-m 16384
-hdb qcow2.img</t>
  </si>
  <si>
    <t>CPU Test-1
--test=cpu --cpu-max-prime=2000 --num-threads=4 run</t>
  </si>
  <si>
    <t>CPU Test-2
--test=cpu --cpu-max-prime=20000 --num-threads=4 run</t>
  </si>
  <si>
    <t>Memory Test-1
--test=memory --memory-block-size=1K --memory-total-size=100G --num-threads=4 run</t>
  </si>
  <si>
    <t>Memory Test-2
--test=memory --memory-block-size=1M --memory-total-size=1T --num-threads=4 run</t>
  </si>
  <si>
    <t>FileIO Test-1
--num-threads=16 --test=fileio --file-total-size=5G --file-test-mode=rndrd</t>
  </si>
  <si>
    <t>FileIO Test-2
--num-threads=16 --test=fileio --file-total-size=5G --file-test-mode=rndwr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</si>
  <si>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</si>
  <si>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</si>
  <si>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</si>
  <si>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</si>
  <si>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</si>
  <si>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</si>
  <si>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</si>
  <si>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</si>
  <si>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</si>
  <si>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</si>
  <si>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STD</t>
  </si>
  <si>
    <t>AVG</t>
  </si>
  <si>
    <t>MAX</t>
  </si>
  <si>
    <t>MIN</t>
  </si>
  <si>
    <t>CPU Test 1</t>
  </si>
  <si>
    <t>events per second</t>
  </si>
  <si>
    <t>CPU Test 2</t>
  </si>
  <si>
    <t>Memory Test 1</t>
  </si>
  <si>
    <t>operations per second</t>
  </si>
  <si>
    <t>Memory Test 2</t>
  </si>
  <si>
    <t>fileio-test-rndrd-</t>
  </si>
  <si>
    <t>read, MiB/s</t>
  </si>
  <si>
    <t>fileio-test-rndwr-</t>
  </si>
  <si>
    <t>written, MiB/s</t>
  </si>
  <si>
    <t>--cpus=1
--memory=4096M</t>
  </si>
  <si>
    <t>--cpus=4
--memory=4096M</t>
  </si>
  <si>
    <t>--cpus=1
--memory=16384M</t>
  </si>
  <si>
    <t>--cpus=4
--memory=16384M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</si>
</sst>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0" fontId="1" numFmtId="0" xfId="0" applyFont="1"/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2.88"/>
    <col customWidth="1" min="3" max="3" width="19.63"/>
    <col customWidth="1" min="4" max="9" width="12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 t="s">
        <v>8</v>
      </c>
      <c r="B2" s="4">
        <f t="shared" ref="B2:B7" si="1">O13</f>
        <v>526.29</v>
      </c>
      <c r="C2" s="4">
        <f t="shared" ref="C2:C7" si="2">O21</f>
        <v>2063.356</v>
      </c>
      <c r="D2" s="4">
        <f t="shared" ref="D2:D7" si="3">O29</f>
        <v>527.82</v>
      </c>
      <c r="E2" s="4">
        <f t="shared" ref="E2:E7" si="4">O37</f>
        <v>2064.421</v>
      </c>
      <c r="F2" s="4">
        <f t="shared" ref="F2:F7" si="5">O46</f>
        <v>522.8488889</v>
      </c>
      <c r="G2" s="4">
        <f t="shared" ref="G2:G7" si="6">O54</f>
        <v>2046.25</v>
      </c>
      <c r="H2" s="4">
        <f t="shared" ref="H2:H7" si="7">O63</f>
        <v>519.909</v>
      </c>
      <c r="I2" s="4">
        <f t="shared" ref="I2:I7" si="8">O73</f>
        <v>2045.772</v>
      </c>
    </row>
    <row r="3">
      <c r="A3" s="3" t="s">
        <v>9</v>
      </c>
      <c r="B3" s="4">
        <f t="shared" si="1"/>
        <v>525.133</v>
      </c>
      <c r="C3" s="4">
        <f t="shared" si="2"/>
        <v>2062.059</v>
      </c>
      <c r="D3" s="4">
        <f t="shared" si="3"/>
        <v>528.209</v>
      </c>
      <c r="E3" s="4">
        <f t="shared" si="4"/>
        <v>2061.382</v>
      </c>
      <c r="F3" s="4">
        <f t="shared" si="5"/>
        <v>522.16</v>
      </c>
      <c r="G3" s="4">
        <f t="shared" si="6"/>
        <v>2044.491</v>
      </c>
      <c r="H3" s="4">
        <f t="shared" si="7"/>
        <v>520.569</v>
      </c>
      <c r="I3" s="4">
        <f t="shared" si="8"/>
        <v>2047.406</v>
      </c>
    </row>
    <row r="4">
      <c r="A4" s="5" t="s">
        <v>10</v>
      </c>
      <c r="B4" s="4">
        <f t="shared" si="1"/>
        <v>6269188.372</v>
      </c>
      <c r="C4" s="4">
        <f t="shared" si="2"/>
        <v>9642796.212</v>
      </c>
      <c r="D4" s="4">
        <f t="shared" si="3"/>
        <v>6323656.138</v>
      </c>
      <c r="E4" s="4">
        <f t="shared" si="4"/>
        <v>9339671.329</v>
      </c>
      <c r="F4" s="4">
        <f t="shared" si="5"/>
        <v>503784.6622</v>
      </c>
      <c r="G4" s="4">
        <f t="shared" si="6"/>
        <v>9458477.818</v>
      </c>
      <c r="H4" s="4">
        <f t="shared" si="7"/>
        <v>6220256.415</v>
      </c>
      <c r="I4" s="4">
        <f t="shared" si="8"/>
        <v>9543450.891</v>
      </c>
    </row>
    <row r="5">
      <c r="A5" s="5" t="s">
        <v>11</v>
      </c>
      <c r="B5" s="4">
        <f t="shared" si="1"/>
        <v>20385.31</v>
      </c>
      <c r="C5" s="4">
        <f t="shared" si="2"/>
        <v>77405.017</v>
      </c>
      <c r="D5" s="4">
        <f t="shared" si="3"/>
        <v>20539.822</v>
      </c>
      <c r="E5" s="4">
        <f t="shared" si="4"/>
        <v>77190.362</v>
      </c>
      <c r="F5" s="4">
        <f t="shared" si="5"/>
        <v>17992.18222</v>
      </c>
      <c r="G5" s="4">
        <f t="shared" si="6"/>
        <v>75665.397</v>
      </c>
      <c r="H5" s="4">
        <f t="shared" si="7"/>
        <v>20204.838</v>
      </c>
      <c r="I5" s="4">
        <f t="shared" si="8"/>
        <v>68458.807</v>
      </c>
    </row>
    <row r="6">
      <c r="A6" s="6" t="s">
        <v>12</v>
      </c>
      <c r="B6" s="4">
        <f t="shared" si="1"/>
        <v>142.079</v>
      </c>
      <c r="C6" s="4">
        <f t="shared" si="2"/>
        <v>338.424</v>
      </c>
      <c r="D6" s="4">
        <f t="shared" si="3"/>
        <v>5690.071</v>
      </c>
      <c r="E6" s="4">
        <f t="shared" si="4"/>
        <v>18184.307</v>
      </c>
      <c r="F6" s="4">
        <f t="shared" si="5"/>
        <v>323.3266667</v>
      </c>
      <c r="G6" s="4">
        <f t="shared" si="6"/>
        <v>331.843</v>
      </c>
      <c r="H6" s="4">
        <f t="shared" si="7"/>
        <v>5547.461</v>
      </c>
      <c r="I6" s="4">
        <f t="shared" si="8"/>
        <v>17041.13</v>
      </c>
    </row>
    <row r="7">
      <c r="A7" s="6" t="s">
        <v>13</v>
      </c>
      <c r="B7" s="4">
        <f t="shared" si="1"/>
        <v>18.843</v>
      </c>
      <c r="C7" s="4">
        <f t="shared" si="2"/>
        <v>18.978</v>
      </c>
      <c r="D7" s="4">
        <f t="shared" si="3"/>
        <v>18.26</v>
      </c>
      <c r="E7" s="4">
        <f t="shared" si="4"/>
        <v>18.16</v>
      </c>
      <c r="F7" s="4">
        <f t="shared" si="5"/>
        <v>18.71777778</v>
      </c>
      <c r="G7" s="4">
        <f t="shared" si="6"/>
        <v>19.587</v>
      </c>
      <c r="H7" s="4">
        <f t="shared" si="7"/>
        <v>18.927</v>
      </c>
      <c r="I7" s="4">
        <f t="shared" si="8"/>
        <v>18.959</v>
      </c>
    </row>
    <row r="12">
      <c r="A12" s="7"/>
      <c r="B12" s="7"/>
      <c r="C12" s="7"/>
      <c r="D12" s="8" t="s">
        <v>14</v>
      </c>
      <c r="E12" s="8" t="s">
        <v>15</v>
      </c>
      <c r="F12" s="8" t="s">
        <v>16</v>
      </c>
      <c r="G12" s="8" t="s">
        <v>17</v>
      </c>
      <c r="H12" s="8" t="s">
        <v>18</v>
      </c>
      <c r="I12" s="8" t="s">
        <v>19</v>
      </c>
      <c r="J12" s="8" t="s">
        <v>20</v>
      </c>
      <c r="K12" s="8" t="s">
        <v>21</v>
      </c>
      <c r="L12" s="8" t="s">
        <v>22</v>
      </c>
      <c r="M12" s="8" t="s">
        <v>23</v>
      </c>
      <c r="N12" s="9" t="s">
        <v>24</v>
      </c>
      <c r="O12" s="9" t="s">
        <v>25</v>
      </c>
      <c r="P12" s="9" t="s">
        <v>26</v>
      </c>
      <c r="Q12" s="9" t="s">
        <v>27</v>
      </c>
    </row>
    <row r="13">
      <c r="A13" s="7" t="s">
        <v>0</v>
      </c>
      <c r="B13" s="7" t="s">
        <v>28</v>
      </c>
      <c r="C13" s="7" t="s">
        <v>29</v>
      </c>
      <c r="D13" s="7">
        <v>530.2</v>
      </c>
      <c r="E13" s="7">
        <v>523.16</v>
      </c>
      <c r="F13" s="7">
        <v>531.37</v>
      </c>
      <c r="G13" s="7">
        <v>526.5</v>
      </c>
      <c r="H13" s="7">
        <v>531.28</v>
      </c>
      <c r="I13" s="7">
        <v>531.37</v>
      </c>
      <c r="J13" s="7">
        <v>529.53</v>
      </c>
      <c r="K13" s="7">
        <v>526.95</v>
      </c>
      <c r="L13" s="7">
        <v>514.19</v>
      </c>
      <c r="M13" s="7">
        <v>518.35</v>
      </c>
      <c r="N13" s="4">
        <f t="shared" ref="N13:N18" si="9">STDEV(D13:M13)</f>
        <v>5.981720303</v>
      </c>
      <c r="O13" s="4">
        <f t="shared" ref="O13:O18" si="10">AVERAGE(D13:M13)</f>
        <v>526.29</v>
      </c>
      <c r="P13" s="4">
        <f t="shared" ref="P13:P18" si="11">max(D13:M13)</f>
        <v>531.37</v>
      </c>
      <c r="Q13" s="4">
        <f t="shared" ref="Q13:Q18" si="12">min(D13:M13)</f>
        <v>514.19</v>
      </c>
    </row>
    <row r="14">
      <c r="B14" s="7" t="s">
        <v>30</v>
      </c>
      <c r="C14" s="7" t="s">
        <v>29</v>
      </c>
      <c r="D14" s="7">
        <v>530.69</v>
      </c>
      <c r="E14" s="7">
        <v>526.56</v>
      </c>
      <c r="F14" s="7">
        <v>524.42</v>
      </c>
      <c r="G14" s="7">
        <v>530.64</v>
      </c>
      <c r="H14" s="7">
        <v>529.49</v>
      </c>
      <c r="I14" s="7">
        <v>532.02</v>
      </c>
      <c r="J14" s="7">
        <v>525.7</v>
      </c>
      <c r="K14" s="7">
        <v>512.81</v>
      </c>
      <c r="L14" s="7">
        <v>522.1</v>
      </c>
      <c r="M14" s="7">
        <v>516.9</v>
      </c>
      <c r="N14" s="4">
        <f t="shared" si="9"/>
        <v>6.318626873</v>
      </c>
      <c r="O14" s="4">
        <f t="shared" si="10"/>
        <v>525.133</v>
      </c>
      <c r="P14" s="4">
        <f t="shared" si="11"/>
        <v>532.02</v>
      </c>
      <c r="Q14" s="4">
        <f t="shared" si="12"/>
        <v>512.81</v>
      </c>
    </row>
    <row r="15">
      <c r="B15" s="7" t="s">
        <v>31</v>
      </c>
      <c r="C15" s="7" t="s">
        <v>32</v>
      </c>
      <c r="D15" s="7">
        <v>6343629.92</v>
      </c>
      <c r="E15" s="7">
        <v>6343592.34</v>
      </c>
      <c r="F15" s="7">
        <v>6321634.53</v>
      </c>
      <c r="G15" s="7">
        <v>6360655.98</v>
      </c>
      <c r="H15" s="7">
        <v>6355263.47</v>
      </c>
      <c r="I15" s="7">
        <v>6337546.19</v>
      </c>
      <c r="J15" s="7">
        <v>6207563.95</v>
      </c>
      <c r="K15" s="7">
        <v>6064385.48</v>
      </c>
      <c r="L15" s="7">
        <v>6252103.35</v>
      </c>
      <c r="M15" s="7">
        <v>6105508.51</v>
      </c>
      <c r="N15" s="4">
        <f t="shared" si="9"/>
        <v>109087.5898</v>
      </c>
      <c r="O15" s="4">
        <f t="shared" si="10"/>
        <v>6269188.372</v>
      </c>
      <c r="P15" s="4">
        <f t="shared" si="11"/>
        <v>6360655.98</v>
      </c>
      <c r="Q15" s="4">
        <f t="shared" si="12"/>
        <v>6064385.48</v>
      </c>
    </row>
    <row r="16">
      <c r="B16" s="7" t="s">
        <v>33</v>
      </c>
      <c r="C16" s="7" t="s">
        <v>32</v>
      </c>
      <c r="D16" s="7">
        <v>20659.95</v>
      </c>
      <c r="E16" s="7">
        <v>20668.52</v>
      </c>
      <c r="F16" s="7">
        <v>20653.39</v>
      </c>
      <c r="G16" s="7">
        <v>20653.62</v>
      </c>
      <c r="H16" s="7">
        <v>20649.1</v>
      </c>
      <c r="I16" s="7">
        <v>20616.26</v>
      </c>
      <c r="J16" s="7">
        <v>19722.63</v>
      </c>
      <c r="K16" s="7">
        <v>19936.77</v>
      </c>
      <c r="L16" s="7">
        <v>20348.33</v>
      </c>
      <c r="M16" s="7">
        <v>19944.53</v>
      </c>
      <c r="N16" s="4">
        <f t="shared" si="9"/>
        <v>373.9284967</v>
      </c>
      <c r="O16" s="4">
        <f t="shared" si="10"/>
        <v>20385.31</v>
      </c>
      <c r="P16" s="4">
        <f t="shared" si="11"/>
        <v>20668.52</v>
      </c>
      <c r="Q16" s="4">
        <f t="shared" si="12"/>
        <v>19722.63</v>
      </c>
    </row>
    <row r="17">
      <c r="B17" s="7" t="s">
        <v>34</v>
      </c>
      <c r="C17" s="7" t="s">
        <v>35</v>
      </c>
      <c r="D17" s="7">
        <v>142.82</v>
      </c>
      <c r="E17" s="7">
        <v>142.42</v>
      </c>
      <c r="F17" s="7">
        <v>144.0</v>
      </c>
      <c r="G17" s="7">
        <v>142.28</v>
      </c>
      <c r="H17" s="7">
        <v>146.94</v>
      </c>
      <c r="I17" s="7">
        <v>143.98</v>
      </c>
      <c r="J17" s="7">
        <v>139.81</v>
      </c>
      <c r="K17" s="7">
        <v>137.57</v>
      </c>
      <c r="L17" s="7">
        <v>138.29</v>
      </c>
      <c r="M17" s="7">
        <v>142.68</v>
      </c>
      <c r="N17" s="4">
        <f t="shared" si="9"/>
        <v>2.825209727</v>
      </c>
      <c r="O17" s="4">
        <f t="shared" si="10"/>
        <v>142.079</v>
      </c>
      <c r="P17" s="4">
        <f t="shared" si="11"/>
        <v>146.94</v>
      </c>
      <c r="Q17" s="4">
        <f t="shared" si="12"/>
        <v>137.57</v>
      </c>
    </row>
    <row r="18">
      <c r="B18" s="7" t="s">
        <v>36</v>
      </c>
      <c r="C18" s="7" t="s">
        <v>37</v>
      </c>
      <c r="D18" s="7">
        <v>18.1</v>
      </c>
      <c r="E18" s="7">
        <v>19.18</v>
      </c>
      <c r="F18" s="7">
        <v>19.16</v>
      </c>
      <c r="G18" s="7">
        <v>19.43</v>
      </c>
      <c r="H18" s="7">
        <v>18.27</v>
      </c>
      <c r="I18" s="7">
        <v>18.98</v>
      </c>
      <c r="J18" s="7">
        <v>18.11</v>
      </c>
      <c r="K18" s="7">
        <v>18.25</v>
      </c>
      <c r="L18" s="7">
        <v>19.38</v>
      </c>
      <c r="M18" s="7">
        <v>19.57</v>
      </c>
      <c r="N18" s="4">
        <f t="shared" si="9"/>
        <v>0.5928846618</v>
      </c>
      <c r="O18" s="4">
        <f t="shared" si="10"/>
        <v>18.843</v>
      </c>
      <c r="P18" s="4">
        <f t="shared" si="11"/>
        <v>19.57</v>
      </c>
      <c r="Q18" s="4">
        <f t="shared" si="12"/>
        <v>18.1</v>
      </c>
    </row>
    <row r="20">
      <c r="A20" s="7"/>
      <c r="B20" s="7"/>
      <c r="C20" s="7"/>
      <c r="D20" s="8" t="s">
        <v>14</v>
      </c>
      <c r="E20" s="8" t="s">
        <v>15</v>
      </c>
      <c r="F20" s="8" t="s">
        <v>16</v>
      </c>
      <c r="G20" s="8" t="s">
        <v>17</v>
      </c>
      <c r="H20" s="8" t="s">
        <v>18</v>
      </c>
      <c r="I20" s="8" t="s">
        <v>19</v>
      </c>
      <c r="J20" s="8" t="s">
        <v>20</v>
      </c>
      <c r="K20" s="8" t="s">
        <v>21</v>
      </c>
      <c r="L20" s="8" t="s">
        <v>22</v>
      </c>
      <c r="M20" s="8" t="s">
        <v>23</v>
      </c>
      <c r="N20" s="9" t="s">
        <v>24</v>
      </c>
      <c r="O20" s="9" t="s">
        <v>25</v>
      </c>
      <c r="P20" s="9" t="s">
        <v>26</v>
      </c>
      <c r="Q20" s="9" t="s">
        <v>27</v>
      </c>
    </row>
    <row r="21">
      <c r="A21" s="7" t="s">
        <v>1</v>
      </c>
      <c r="B21" s="7" t="s">
        <v>28</v>
      </c>
      <c r="C21" s="7" t="s">
        <v>29</v>
      </c>
      <c r="D21" s="7">
        <v>2056.76</v>
      </c>
      <c r="E21" s="7">
        <v>2065.89</v>
      </c>
      <c r="F21" s="7">
        <v>2082.15</v>
      </c>
      <c r="G21" s="7">
        <v>2054.14</v>
      </c>
      <c r="H21" s="7">
        <v>2060.49</v>
      </c>
      <c r="I21" s="7">
        <v>2062.37</v>
      </c>
      <c r="J21" s="7">
        <v>2064.15</v>
      </c>
      <c r="K21" s="7">
        <v>2063.74</v>
      </c>
      <c r="L21" s="7">
        <v>2057.43</v>
      </c>
      <c r="M21" s="7">
        <v>2066.44</v>
      </c>
      <c r="N21" s="4">
        <f t="shared" ref="N21:N26" si="13">STDEV(D21:M21)</f>
        <v>7.765093117</v>
      </c>
      <c r="O21" s="4">
        <f t="shared" ref="O21:O26" si="14">AVERAGE(D21:M21)</f>
        <v>2063.356</v>
      </c>
      <c r="P21" s="4">
        <f t="shared" ref="P21:P26" si="15">max(D21:M21)</f>
        <v>2082.15</v>
      </c>
      <c r="Q21" s="4">
        <f t="shared" ref="Q21:Q26" si="16">min(D21:M21)</f>
        <v>2054.14</v>
      </c>
    </row>
    <row r="22">
      <c r="B22" s="7" t="s">
        <v>30</v>
      </c>
      <c r="C22" s="7" t="s">
        <v>29</v>
      </c>
      <c r="D22" s="7">
        <v>2049.58</v>
      </c>
      <c r="E22" s="7">
        <v>2057.08</v>
      </c>
      <c r="F22" s="7">
        <v>2080.29</v>
      </c>
      <c r="G22" s="7">
        <v>2055.23</v>
      </c>
      <c r="H22" s="7">
        <v>2055.89</v>
      </c>
      <c r="I22" s="7">
        <v>2065.93</v>
      </c>
      <c r="J22" s="7">
        <v>2081.84</v>
      </c>
      <c r="K22" s="7">
        <v>2069.51</v>
      </c>
      <c r="L22" s="7">
        <v>2052.46</v>
      </c>
      <c r="M22" s="7">
        <v>2052.78</v>
      </c>
      <c r="N22" s="4">
        <f t="shared" si="13"/>
        <v>11.7265496</v>
      </c>
      <c r="O22" s="4">
        <f t="shared" si="14"/>
        <v>2062.059</v>
      </c>
      <c r="P22" s="4">
        <f t="shared" si="15"/>
        <v>2081.84</v>
      </c>
      <c r="Q22" s="4">
        <f t="shared" si="16"/>
        <v>2049.58</v>
      </c>
    </row>
    <row r="23">
      <c r="B23" s="7" t="s">
        <v>31</v>
      </c>
      <c r="C23" s="7" t="s">
        <v>32</v>
      </c>
      <c r="D23" s="7">
        <v>9365129.14</v>
      </c>
      <c r="E23" s="7">
        <v>9583379.63</v>
      </c>
      <c r="F23" s="7">
        <v>1.031498339E7</v>
      </c>
      <c r="G23" s="7">
        <v>9886362.2</v>
      </c>
      <c r="H23" s="7">
        <v>9226660.04</v>
      </c>
      <c r="I23" s="7">
        <v>9175830.21</v>
      </c>
      <c r="J23" s="7">
        <v>9634234.46</v>
      </c>
      <c r="K23" s="7">
        <v>9367153.95</v>
      </c>
      <c r="L23" s="7">
        <v>9972234.56</v>
      </c>
      <c r="M23" s="7">
        <v>9901994.54</v>
      </c>
      <c r="N23" s="4">
        <f t="shared" si="13"/>
        <v>370402.3706</v>
      </c>
      <c r="O23" s="4">
        <f t="shared" si="14"/>
        <v>9642796.212</v>
      </c>
      <c r="P23" s="4">
        <f t="shared" si="15"/>
        <v>10314983.39</v>
      </c>
      <c r="Q23" s="4">
        <f t="shared" si="16"/>
        <v>9175830.21</v>
      </c>
    </row>
    <row r="24">
      <c r="B24" s="7" t="s">
        <v>33</v>
      </c>
      <c r="C24" s="7" t="s">
        <v>32</v>
      </c>
      <c r="D24" s="7">
        <v>77100.28</v>
      </c>
      <c r="E24" s="7">
        <v>77027.99</v>
      </c>
      <c r="F24" s="7">
        <v>77951.54</v>
      </c>
      <c r="G24" s="7">
        <v>77360.04</v>
      </c>
      <c r="H24" s="7">
        <v>77356.35</v>
      </c>
      <c r="I24" s="7">
        <v>78228.08</v>
      </c>
      <c r="J24" s="7">
        <v>77381.26</v>
      </c>
      <c r="K24" s="7">
        <v>76224.93</v>
      </c>
      <c r="L24" s="7">
        <v>77350.18</v>
      </c>
      <c r="M24" s="7">
        <v>78069.52</v>
      </c>
      <c r="N24" s="4">
        <f t="shared" si="13"/>
        <v>582.4532936</v>
      </c>
      <c r="O24" s="4">
        <f t="shared" si="14"/>
        <v>77405.017</v>
      </c>
      <c r="P24" s="4">
        <f t="shared" si="15"/>
        <v>78228.08</v>
      </c>
      <c r="Q24" s="4">
        <f t="shared" si="16"/>
        <v>76224.93</v>
      </c>
    </row>
    <row r="25">
      <c r="B25" s="7" t="s">
        <v>34</v>
      </c>
      <c r="C25" s="7" t="s">
        <v>35</v>
      </c>
      <c r="D25" s="7">
        <v>313.88</v>
      </c>
      <c r="E25" s="7">
        <v>334.09</v>
      </c>
      <c r="F25" s="7">
        <v>332.81</v>
      </c>
      <c r="G25" s="7">
        <v>331.66</v>
      </c>
      <c r="H25" s="7">
        <v>342.42</v>
      </c>
      <c r="I25" s="7">
        <v>344.72</v>
      </c>
      <c r="J25" s="7">
        <v>343.11</v>
      </c>
      <c r="K25" s="7">
        <v>345.91</v>
      </c>
      <c r="L25" s="7">
        <v>351.46</v>
      </c>
      <c r="M25" s="7">
        <v>344.18</v>
      </c>
      <c r="N25" s="4">
        <f t="shared" si="13"/>
        <v>10.72450693</v>
      </c>
      <c r="O25" s="4">
        <f t="shared" si="14"/>
        <v>338.424</v>
      </c>
      <c r="P25" s="4">
        <f t="shared" si="15"/>
        <v>351.46</v>
      </c>
      <c r="Q25" s="4">
        <f t="shared" si="16"/>
        <v>313.88</v>
      </c>
    </row>
    <row r="26">
      <c r="B26" s="7" t="s">
        <v>36</v>
      </c>
      <c r="C26" s="7" t="s">
        <v>37</v>
      </c>
      <c r="D26" s="7">
        <v>17.6</v>
      </c>
      <c r="E26" s="7">
        <v>19.33</v>
      </c>
      <c r="F26" s="7">
        <v>18.62</v>
      </c>
      <c r="G26" s="7">
        <v>20.06</v>
      </c>
      <c r="H26" s="7">
        <v>18.7</v>
      </c>
      <c r="I26" s="7">
        <v>19.25</v>
      </c>
      <c r="J26" s="7">
        <v>19.49</v>
      </c>
      <c r="K26" s="7">
        <v>18.25</v>
      </c>
      <c r="L26" s="7">
        <v>18.58</v>
      </c>
      <c r="M26" s="7">
        <v>19.9</v>
      </c>
      <c r="N26" s="4">
        <f t="shared" si="13"/>
        <v>0.7654744353</v>
      </c>
      <c r="O26" s="4">
        <f t="shared" si="14"/>
        <v>18.978</v>
      </c>
      <c r="P26" s="4">
        <f t="shared" si="15"/>
        <v>20.06</v>
      </c>
      <c r="Q26" s="4">
        <f t="shared" si="16"/>
        <v>17.6</v>
      </c>
    </row>
    <row r="28">
      <c r="A28" s="7"/>
      <c r="B28" s="7"/>
      <c r="C28" s="7"/>
      <c r="D28" s="8" t="s">
        <v>14</v>
      </c>
      <c r="E28" s="8" t="s">
        <v>15</v>
      </c>
      <c r="F28" s="8" t="s">
        <v>16</v>
      </c>
      <c r="G28" s="8" t="s">
        <v>17</v>
      </c>
      <c r="H28" s="8" t="s">
        <v>18</v>
      </c>
      <c r="I28" s="8" t="s">
        <v>19</v>
      </c>
      <c r="J28" s="8" t="s">
        <v>20</v>
      </c>
      <c r="K28" s="8" t="s">
        <v>21</v>
      </c>
      <c r="L28" s="8" t="s">
        <v>22</v>
      </c>
      <c r="M28" s="8" t="s">
        <v>23</v>
      </c>
      <c r="N28" s="9" t="s">
        <v>24</v>
      </c>
      <c r="O28" s="9" t="s">
        <v>25</v>
      </c>
      <c r="P28" s="9" t="s">
        <v>26</v>
      </c>
      <c r="Q28" s="9" t="s">
        <v>27</v>
      </c>
    </row>
    <row r="29">
      <c r="A29" s="7" t="s">
        <v>2</v>
      </c>
      <c r="B29" s="7" t="s">
        <v>28</v>
      </c>
      <c r="C29" s="7" t="s">
        <v>29</v>
      </c>
      <c r="D29" s="7">
        <v>516.89</v>
      </c>
      <c r="E29" s="7">
        <v>527.07</v>
      </c>
      <c r="F29" s="7">
        <v>526.88</v>
      </c>
      <c r="G29" s="7">
        <v>525.4</v>
      </c>
      <c r="H29" s="7">
        <v>526.46</v>
      </c>
      <c r="I29" s="7">
        <v>526.01</v>
      </c>
      <c r="J29" s="7">
        <v>534.3</v>
      </c>
      <c r="K29" s="7">
        <v>530.92</v>
      </c>
      <c r="L29" s="7">
        <v>531.74</v>
      </c>
      <c r="M29" s="7">
        <v>532.53</v>
      </c>
      <c r="N29" s="4">
        <f t="shared" ref="N29:N34" si="17">STDEV(D29:M29)</f>
        <v>4.955849518</v>
      </c>
      <c r="O29" s="4">
        <f t="shared" ref="O29:O34" si="18">AVERAGE(D29:M29)</f>
        <v>527.82</v>
      </c>
      <c r="P29" s="4">
        <f t="shared" ref="P29:P34" si="19">max(D29:M29)</f>
        <v>534.3</v>
      </c>
      <c r="Q29" s="4">
        <f t="shared" ref="Q29:Q34" si="20">min(D29:M29)</f>
        <v>516.89</v>
      </c>
    </row>
    <row r="30">
      <c r="B30" s="7" t="s">
        <v>30</v>
      </c>
      <c r="C30" s="7" t="s">
        <v>29</v>
      </c>
      <c r="D30" s="7">
        <v>526.47</v>
      </c>
      <c r="E30" s="7">
        <v>525.76</v>
      </c>
      <c r="F30" s="7">
        <v>526.92</v>
      </c>
      <c r="G30" s="7">
        <v>526.32</v>
      </c>
      <c r="H30" s="7">
        <v>526.08</v>
      </c>
      <c r="I30" s="7">
        <v>526.33</v>
      </c>
      <c r="J30" s="7">
        <v>536.57</v>
      </c>
      <c r="K30" s="7">
        <v>523.45</v>
      </c>
      <c r="L30" s="7">
        <v>532.52</v>
      </c>
      <c r="M30" s="7">
        <v>531.67</v>
      </c>
      <c r="N30" s="4">
        <f t="shared" si="17"/>
        <v>4.019846459</v>
      </c>
      <c r="O30" s="4">
        <f t="shared" si="18"/>
        <v>528.209</v>
      </c>
      <c r="P30" s="4">
        <f t="shared" si="19"/>
        <v>536.57</v>
      </c>
      <c r="Q30" s="4">
        <f t="shared" si="20"/>
        <v>523.45</v>
      </c>
    </row>
    <row r="31">
      <c r="B31" s="7" t="s">
        <v>31</v>
      </c>
      <c r="C31" s="7" t="s">
        <v>32</v>
      </c>
      <c r="D31" s="7">
        <v>6289503.5</v>
      </c>
      <c r="E31" s="7">
        <v>6304364.86</v>
      </c>
      <c r="F31" s="7">
        <v>6298954.34</v>
      </c>
      <c r="G31" s="7">
        <v>6317737.67</v>
      </c>
      <c r="H31" s="7">
        <v>6306454.25</v>
      </c>
      <c r="I31" s="7">
        <v>6278729.22</v>
      </c>
      <c r="J31" s="7">
        <v>6425995.76</v>
      </c>
      <c r="K31" s="7">
        <v>6271363.76</v>
      </c>
      <c r="L31" s="7">
        <v>6386509.62</v>
      </c>
      <c r="M31" s="7">
        <v>6356948.4</v>
      </c>
      <c r="N31" s="4">
        <f t="shared" si="17"/>
        <v>50293.4964</v>
      </c>
      <c r="O31" s="4">
        <f t="shared" si="18"/>
        <v>6323656.138</v>
      </c>
      <c r="P31" s="4">
        <f t="shared" si="19"/>
        <v>6425995.76</v>
      </c>
      <c r="Q31" s="4">
        <f t="shared" si="20"/>
        <v>6271363.76</v>
      </c>
    </row>
    <row r="32">
      <c r="B32" s="7" t="s">
        <v>33</v>
      </c>
      <c r="C32" s="7" t="s">
        <v>32</v>
      </c>
      <c r="D32" s="7">
        <v>20511.87</v>
      </c>
      <c r="E32" s="7">
        <v>20479.2</v>
      </c>
      <c r="F32" s="7">
        <v>20473.09</v>
      </c>
      <c r="G32" s="7">
        <v>20497.99</v>
      </c>
      <c r="H32" s="7">
        <v>20459.89</v>
      </c>
      <c r="I32" s="7">
        <v>20482.09</v>
      </c>
      <c r="J32" s="7">
        <v>20880.3</v>
      </c>
      <c r="K32" s="7">
        <v>20201.98</v>
      </c>
      <c r="L32" s="7">
        <v>20720.31</v>
      </c>
      <c r="M32" s="7">
        <v>20691.5</v>
      </c>
      <c r="N32" s="4">
        <f t="shared" si="17"/>
        <v>184.3987663</v>
      </c>
      <c r="O32" s="4">
        <f t="shared" si="18"/>
        <v>20539.822</v>
      </c>
      <c r="P32" s="4">
        <f t="shared" si="19"/>
        <v>20880.3</v>
      </c>
      <c r="Q32" s="4">
        <f t="shared" si="20"/>
        <v>20201.98</v>
      </c>
    </row>
    <row r="33">
      <c r="B33" s="7" t="s">
        <v>34</v>
      </c>
      <c r="C33" s="7" t="s">
        <v>35</v>
      </c>
      <c r="D33" s="7">
        <v>5728.42</v>
      </c>
      <c r="E33" s="7">
        <v>5648.88</v>
      </c>
      <c r="F33" s="7">
        <v>5573.01</v>
      </c>
      <c r="G33" s="7">
        <v>5700.36</v>
      </c>
      <c r="H33" s="7">
        <v>5624.76</v>
      </c>
      <c r="I33" s="7">
        <v>5713.9</v>
      </c>
      <c r="J33" s="7">
        <v>5799.79</v>
      </c>
      <c r="K33" s="7">
        <v>5730.73</v>
      </c>
      <c r="L33" s="7">
        <v>5717.34</v>
      </c>
      <c r="M33" s="7">
        <v>5663.52</v>
      </c>
      <c r="N33" s="4">
        <f t="shared" si="17"/>
        <v>64.07443648</v>
      </c>
      <c r="O33" s="4">
        <f t="shared" si="18"/>
        <v>5690.071</v>
      </c>
      <c r="P33" s="4">
        <f t="shared" si="19"/>
        <v>5799.79</v>
      </c>
      <c r="Q33" s="4">
        <f t="shared" si="20"/>
        <v>5573.01</v>
      </c>
    </row>
    <row r="34">
      <c r="B34" s="7" t="s">
        <v>36</v>
      </c>
      <c r="C34" s="7" t="s">
        <v>37</v>
      </c>
      <c r="D34" s="7">
        <v>19.13</v>
      </c>
      <c r="E34" s="7">
        <v>18.0</v>
      </c>
      <c r="F34" s="7">
        <v>16.95</v>
      </c>
      <c r="G34" s="7">
        <v>19.12</v>
      </c>
      <c r="H34" s="7">
        <v>18.08</v>
      </c>
      <c r="I34" s="7">
        <v>18.38</v>
      </c>
      <c r="J34" s="7">
        <v>17.27</v>
      </c>
      <c r="K34" s="7">
        <v>19.01</v>
      </c>
      <c r="L34" s="7">
        <v>19.36</v>
      </c>
      <c r="M34" s="7">
        <v>17.3</v>
      </c>
      <c r="N34" s="4">
        <f t="shared" si="17"/>
        <v>0.8819926933</v>
      </c>
      <c r="O34" s="4">
        <f t="shared" si="18"/>
        <v>18.26</v>
      </c>
      <c r="P34" s="4">
        <f t="shared" si="19"/>
        <v>19.36</v>
      </c>
      <c r="Q34" s="4">
        <f t="shared" si="20"/>
        <v>16.95</v>
      </c>
    </row>
    <row r="36">
      <c r="A36" s="7"/>
      <c r="B36" s="7"/>
      <c r="C36" s="7"/>
      <c r="D36" s="8" t="s">
        <v>14</v>
      </c>
      <c r="E36" s="8" t="s">
        <v>15</v>
      </c>
      <c r="F36" s="8" t="s">
        <v>16</v>
      </c>
      <c r="G36" s="8" t="s">
        <v>17</v>
      </c>
      <c r="H36" s="8" t="s">
        <v>18</v>
      </c>
      <c r="I36" s="8" t="s">
        <v>19</v>
      </c>
      <c r="J36" s="8" t="s">
        <v>20</v>
      </c>
      <c r="K36" s="8" t="s">
        <v>21</v>
      </c>
      <c r="L36" s="8" t="s">
        <v>22</v>
      </c>
      <c r="M36" s="8" t="s">
        <v>23</v>
      </c>
      <c r="N36" s="9" t="s">
        <v>24</v>
      </c>
      <c r="O36" s="9" t="s">
        <v>25</v>
      </c>
      <c r="P36" s="9" t="s">
        <v>26</v>
      </c>
      <c r="Q36" s="9" t="s">
        <v>27</v>
      </c>
    </row>
    <row r="37">
      <c r="A37" s="7" t="s">
        <v>3</v>
      </c>
      <c r="B37" s="7" t="s">
        <v>28</v>
      </c>
      <c r="C37" s="7" t="s">
        <v>29</v>
      </c>
      <c r="D37" s="7">
        <v>2076.36</v>
      </c>
      <c r="E37" s="7">
        <v>2051.04</v>
      </c>
      <c r="F37" s="7">
        <v>2054.7</v>
      </c>
      <c r="G37" s="7">
        <v>2067.87</v>
      </c>
      <c r="H37" s="7">
        <v>2088.38</v>
      </c>
      <c r="I37" s="7">
        <v>2052.16</v>
      </c>
      <c r="J37" s="7">
        <v>2060.53</v>
      </c>
      <c r="K37" s="7">
        <v>2057.52</v>
      </c>
      <c r="L37" s="7">
        <v>2059.49</v>
      </c>
      <c r="M37" s="7">
        <v>2076.16</v>
      </c>
      <c r="N37" s="4">
        <f t="shared" ref="N37:N42" si="21">STDEV(D37:M37)</f>
        <v>12.37036194</v>
      </c>
      <c r="O37" s="4">
        <f t="shared" ref="O37:O42" si="22">AVERAGE(D37:M37)</f>
        <v>2064.421</v>
      </c>
      <c r="P37" s="4">
        <f t="shared" ref="P37:P42" si="23">max(D37:M37)</f>
        <v>2088.38</v>
      </c>
      <c r="Q37" s="4">
        <f t="shared" ref="Q37:Q42" si="24">min(D37:M37)</f>
        <v>2051.04</v>
      </c>
    </row>
    <row r="38">
      <c r="B38" s="7" t="s">
        <v>30</v>
      </c>
      <c r="C38" s="7" t="s">
        <v>29</v>
      </c>
      <c r="D38" s="7">
        <v>2058.35</v>
      </c>
      <c r="E38" s="7">
        <v>2054.44</v>
      </c>
      <c r="F38" s="7">
        <v>2054.25</v>
      </c>
      <c r="G38" s="7">
        <v>2079.41</v>
      </c>
      <c r="H38" s="7">
        <v>2069.37</v>
      </c>
      <c r="I38" s="7">
        <v>2074.43</v>
      </c>
      <c r="J38" s="7">
        <v>2054.05</v>
      </c>
      <c r="K38" s="7">
        <v>2055.27</v>
      </c>
      <c r="L38" s="7">
        <v>2053.18</v>
      </c>
      <c r="M38" s="7">
        <v>2061.07</v>
      </c>
      <c r="N38" s="4">
        <f t="shared" si="21"/>
        <v>9.578923391</v>
      </c>
      <c r="O38" s="4">
        <f t="shared" si="22"/>
        <v>2061.382</v>
      </c>
      <c r="P38" s="4">
        <f t="shared" si="23"/>
        <v>2079.41</v>
      </c>
      <c r="Q38" s="4">
        <f t="shared" si="24"/>
        <v>2053.18</v>
      </c>
    </row>
    <row r="39">
      <c r="B39" s="7" t="s">
        <v>31</v>
      </c>
      <c r="C39" s="7" t="s">
        <v>32</v>
      </c>
      <c r="D39" s="7">
        <v>1.005860103E7</v>
      </c>
      <c r="E39" s="7">
        <v>9199862.38</v>
      </c>
      <c r="F39" s="7">
        <v>8898490.42</v>
      </c>
      <c r="G39" s="7">
        <v>9383722.42</v>
      </c>
      <c r="H39" s="7">
        <v>9585749.64</v>
      </c>
      <c r="I39" s="7">
        <v>9751431.34</v>
      </c>
      <c r="J39" s="7">
        <v>8872187.25</v>
      </c>
      <c r="K39" s="7">
        <v>9314108.95</v>
      </c>
      <c r="L39" s="7">
        <v>9211222.13</v>
      </c>
      <c r="M39" s="7">
        <v>9121337.73</v>
      </c>
      <c r="N39" s="4">
        <f t="shared" si="21"/>
        <v>372148.7081</v>
      </c>
      <c r="O39" s="4">
        <f t="shared" si="22"/>
        <v>9339671.329</v>
      </c>
      <c r="P39" s="4">
        <f t="shared" si="23"/>
        <v>10058601.03</v>
      </c>
      <c r="Q39" s="4">
        <f t="shared" si="24"/>
        <v>8872187.25</v>
      </c>
    </row>
    <row r="40">
      <c r="B40" s="7" t="s">
        <v>33</v>
      </c>
      <c r="C40" s="7" t="s">
        <v>32</v>
      </c>
      <c r="D40" s="7">
        <v>77389.42</v>
      </c>
      <c r="E40" s="7">
        <v>77520.06</v>
      </c>
      <c r="F40" s="7">
        <v>76397.13</v>
      </c>
      <c r="G40" s="7">
        <v>77136.19</v>
      </c>
      <c r="H40" s="7">
        <v>77186.98</v>
      </c>
      <c r="I40" s="7">
        <v>77005.6</v>
      </c>
      <c r="J40" s="7">
        <v>77207.8</v>
      </c>
      <c r="K40" s="7">
        <v>77058.97</v>
      </c>
      <c r="L40" s="7">
        <v>76991.48</v>
      </c>
      <c r="M40" s="7">
        <v>78009.99</v>
      </c>
      <c r="N40" s="4">
        <f t="shared" si="21"/>
        <v>414.1305423</v>
      </c>
      <c r="O40" s="4">
        <f t="shared" si="22"/>
        <v>77190.362</v>
      </c>
      <c r="P40" s="4">
        <f t="shared" si="23"/>
        <v>78009.99</v>
      </c>
      <c r="Q40" s="4">
        <f t="shared" si="24"/>
        <v>76397.13</v>
      </c>
    </row>
    <row r="41">
      <c r="B41" s="7" t="s">
        <v>34</v>
      </c>
      <c r="C41" s="7" t="s">
        <v>35</v>
      </c>
      <c r="D41" s="7">
        <v>18104.16</v>
      </c>
      <c r="E41" s="7">
        <v>17944.87</v>
      </c>
      <c r="F41" s="7">
        <v>18108.63</v>
      </c>
      <c r="G41" s="7">
        <v>17975.34</v>
      </c>
      <c r="H41" s="7">
        <v>18210.9</v>
      </c>
      <c r="I41" s="7">
        <v>18338.82</v>
      </c>
      <c r="J41" s="7">
        <v>18344.14</v>
      </c>
      <c r="K41" s="7">
        <v>18246.53</v>
      </c>
      <c r="L41" s="7">
        <v>18189.73</v>
      </c>
      <c r="M41" s="7">
        <v>18379.95</v>
      </c>
      <c r="N41" s="4">
        <f t="shared" si="21"/>
        <v>151.089808</v>
      </c>
      <c r="O41" s="4">
        <f t="shared" si="22"/>
        <v>18184.307</v>
      </c>
      <c r="P41" s="4">
        <f t="shared" si="23"/>
        <v>18379.95</v>
      </c>
      <c r="Q41" s="4">
        <f t="shared" si="24"/>
        <v>17944.87</v>
      </c>
    </row>
    <row r="42">
      <c r="B42" s="7" t="s">
        <v>36</v>
      </c>
      <c r="C42" s="7" t="s">
        <v>37</v>
      </c>
      <c r="D42" s="7">
        <v>18.67</v>
      </c>
      <c r="E42" s="7">
        <v>17.73</v>
      </c>
      <c r="F42" s="7">
        <v>17.12</v>
      </c>
      <c r="G42" s="7">
        <v>18.81</v>
      </c>
      <c r="H42" s="7">
        <v>16.71</v>
      </c>
      <c r="I42" s="7">
        <v>19.82</v>
      </c>
      <c r="J42" s="7">
        <v>19.18</v>
      </c>
      <c r="K42" s="7">
        <v>16.62</v>
      </c>
      <c r="L42" s="7">
        <v>19.4</v>
      </c>
      <c r="M42" s="7">
        <v>17.54</v>
      </c>
      <c r="N42" s="4">
        <f t="shared" si="21"/>
        <v>1.161474159</v>
      </c>
      <c r="O42" s="4">
        <f t="shared" si="22"/>
        <v>18.16</v>
      </c>
      <c r="P42" s="4">
        <f t="shared" si="23"/>
        <v>19.82</v>
      </c>
      <c r="Q42" s="4">
        <f t="shared" si="24"/>
        <v>16.62</v>
      </c>
    </row>
    <row r="45">
      <c r="A45" s="7"/>
      <c r="B45" s="7"/>
      <c r="C45" s="7"/>
      <c r="D45" s="8" t="s">
        <v>14</v>
      </c>
      <c r="E45" s="8" t="s">
        <v>15</v>
      </c>
      <c r="F45" s="8" t="s">
        <v>16</v>
      </c>
      <c r="G45" s="8" t="s">
        <v>17</v>
      </c>
      <c r="H45" s="8" t="s">
        <v>18</v>
      </c>
      <c r="I45" s="8" t="s">
        <v>19</v>
      </c>
      <c r="J45" s="8" t="s">
        <v>20</v>
      </c>
      <c r="K45" s="8" t="s">
        <v>21</v>
      </c>
      <c r="L45" s="8" t="s">
        <v>22</v>
      </c>
      <c r="M45" s="8" t="s">
        <v>23</v>
      </c>
      <c r="N45" s="9" t="s">
        <v>24</v>
      </c>
      <c r="O45" s="9" t="s">
        <v>25</v>
      </c>
      <c r="P45" s="9" t="s">
        <v>26</v>
      </c>
      <c r="Q45" s="9" t="s">
        <v>27</v>
      </c>
    </row>
    <row r="46">
      <c r="A46" s="7" t="s">
        <v>4</v>
      </c>
      <c r="B46" s="7" t="s">
        <v>28</v>
      </c>
      <c r="C46" s="7" t="s">
        <v>29</v>
      </c>
      <c r="D46" s="7">
        <v>519.32</v>
      </c>
      <c r="E46" s="7">
        <v>528.74</v>
      </c>
      <c r="F46" s="7">
        <v>518.09</v>
      </c>
      <c r="G46" s="7">
        <v>514.88</v>
      </c>
      <c r="H46" s="7">
        <v>514.94</v>
      </c>
      <c r="I46" s="7">
        <v>526.55</v>
      </c>
      <c r="J46" s="7">
        <v>519.54</v>
      </c>
      <c r="K46" s="7">
        <v>530.9</v>
      </c>
      <c r="L46" s="7">
        <v>532.68</v>
      </c>
      <c r="M46" s="7">
        <v>518.3</v>
      </c>
      <c r="N46" s="4">
        <f t="shared" ref="N46:N51" si="25">STDEV(D46:L46)</f>
        <v>6.909930254</v>
      </c>
      <c r="O46" s="4">
        <f t="shared" ref="O46:O51" si="26">AVERAGE(D46:L46)</f>
        <v>522.8488889</v>
      </c>
      <c r="P46" s="4">
        <f t="shared" ref="P46:P51" si="27">max(D46:L46)</f>
        <v>532.68</v>
      </c>
      <c r="Q46" s="4">
        <f t="shared" ref="Q46:Q51" si="28">min(D46:L46)</f>
        <v>514.88</v>
      </c>
    </row>
    <row r="47">
      <c r="B47" s="7" t="s">
        <v>30</v>
      </c>
      <c r="C47" s="7" t="s">
        <v>29</v>
      </c>
      <c r="D47" s="7">
        <v>517.46</v>
      </c>
      <c r="E47" s="7">
        <v>519.39</v>
      </c>
      <c r="F47" s="7">
        <v>520.2</v>
      </c>
      <c r="G47" s="7">
        <v>518.51</v>
      </c>
      <c r="H47" s="7">
        <v>518.55</v>
      </c>
      <c r="I47" s="7">
        <v>525.2</v>
      </c>
      <c r="J47" s="7">
        <v>517.24</v>
      </c>
      <c r="K47" s="7">
        <v>530.89</v>
      </c>
      <c r="L47" s="7">
        <v>532.0</v>
      </c>
      <c r="M47" s="7">
        <v>516.97</v>
      </c>
      <c r="N47" s="4">
        <f t="shared" si="25"/>
        <v>5.771109079</v>
      </c>
      <c r="O47" s="4">
        <f t="shared" si="26"/>
        <v>522.16</v>
      </c>
      <c r="P47" s="4">
        <f t="shared" si="27"/>
        <v>532</v>
      </c>
      <c r="Q47" s="4">
        <f t="shared" si="28"/>
        <v>517.24</v>
      </c>
    </row>
    <row r="48">
      <c r="B48" s="7" t="s">
        <v>31</v>
      </c>
      <c r="C48" s="7" t="s">
        <v>32</v>
      </c>
      <c r="D48" s="7">
        <v>505121.48</v>
      </c>
      <c r="E48" s="7">
        <v>506393.97</v>
      </c>
      <c r="F48" s="7">
        <v>497366.2</v>
      </c>
      <c r="G48" s="7">
        <v>497866.63</v>
      </c>
      <c r="H48" s="7">
        <v>512642.16</v>
      </c>
      <c r="I48" s="7">
        <v>485965.17</v>
      </c>
      <c r="J48" s="7">
        <v>497000.66</v>
      </c>
      <c r="K48" s="7">
        <v>509605.97</v>
      </c>
      <c r="L48" s="7">
        <v>522099.72</v>
      </c>
      <c r="M48" s="7">
        <v>488648.93</v>
      </c>
      <c r="N48" s="4">
        <f t="shared" si="25"/>
        <v>10583.92976</v>
      </c>
      <c r="O48" s="4">
        <f t="shared" si="26"/>
        <v>503784.6622</v>
      </c>
      <c r="P48" s="4">
        <f t="shared" si="27"/>
        <v>522099.72</v>
      </c>
      <c r="Q48" s="4">
        <f t="shared" si="28"/>
        <v>485965.17</v>
      </c>
    </row>
    <row r="49">
      <c r="B49" s="7" t="s">
        <v>33</v>
      </c>
      <c r="C49" s="7" t="s">
        <v>32</v>
      </c>
      <c r="D49" s="7">
        <v>18014.45</v>
      </c>
      <c r="E49" s="7">
        <v>17924.74</v>
      </c>
      <c r="F49" s="7">
        <v>17656.61</v>
      </c>
      <c r="G49" s="7">
        <v>17710.85</v>
      </c>
      <c r="H49" s="7">
        <v>18050.06</v>
      </c>
      <c r="I49" s="7">
        <v>17893.6</v>
      </c>
      <c r="J49" s="7">
        <v>17899.91</v>
      </c>
      <c r="K49" s="7">
        <v>18288.95</v>
      </c>
      <c r="L49" s="7">
        <v>18490.47</v>
      </c>
      <c r="M49" s="7">
        <v>17765.13</v>
      </c>
      <c r="N49" s="4">
        <f t="shared" si="25"/>
        <v>263.3308568</v>
      </c>
      <c r="O49" s="4">
        <f t="shared" si="26"/>
        <v>17992.18222</v>
      </c>
      <c r="P49" s="4">
        <f t="shared" si="27"/>
        <v>18490.47</v>
      </c>
      <c r="Q49" s="4">
        <f t="shared" si="28"/>
        <v>17656.61</v>
      </c>
    </row>
    <row r="50">
      <c r="B50" s="7" t="s">
        <v>34</v>
      </c>
      <c r="C50" s="7" t="s">
        <v>35</v>
      </c>
      <c r="D50" s="7">
        <v>292.87</v>
      </c>
      <c r="E50" s="7">
        <v>315.59</v>
      </c>
      <c r="F50" s="7">
        <v>324.82</v>
      </c>
      <c r="G50" s="7">
        <v>324.32</v>
      </c>
      <c r="H50" s="7">
        <v>324.56</v>
      </c>
      <c r="I50" s="7">
        <v>331.22</v>
      </c>
      <c r="J50" s="7">
        <v>335.2</v>
      </c>
      <c r="K50" s="7">
        <v>333.62</v>
      </c>
      <c r="L50" s="7">
        <v>327.74</v>
      </c>
      <c r="M50" s="7">
        <v>338.98</v>
      </c>
      <c r="N50" s="4">
        <f t="shared" si="25"/>
        <v>12.84967607</v>
      </c>
      <c r="O50" s="4">
        <f t="shared" si="26"/>
        <v>323.3266667</v>
      </c>
      <c r="P50" s="4">
        <f t="shared" si="27"/>
        <v>335.2</v>
      </c>
      <c r="Q50" s="4">
        <f t="shared" si="28"/>
        <v>292.87</v>
      </c>
    </row>
    <row r="51">
      <c r="B51" s="7" t="s">
        <v>36</v>
      </c>
      <c r="C51" s="7" t="s">
        <v>37</v>
      </c>
      <c r="D51" s="7">
        <v>18.24</v>
      </c>
      <c r="E51" s="7">
        <v>18.98</v>
      </c>
      <c r="F51" s="7">
        <v>19.48</v>
      </c>
      <c r="G51" s="7">
        <v>18.99</v>
      </c>
      <c r="H51" s="7">
        <v>18.73</v>
      </c>
      <c r="I51" s="7">
        <v>19.05</v>
      </c>
      <c r="J51" s="7">
        <v>17.73</v>
      </c>
      <c r="K51" s="7">
        <v>18.41</v>
      </c>
      <c r="L51" s="7">
        <v>18.85</v>
      </c>
      <c r="M51" s="7">
        <v>19.81</v>
      </c>
      <c r="N51" s="4">
        <f t="shared" si="25"/>
        <v>0.5184780077</v>
      </c>
      <c r="O51" s="4">
        <f t="shared" si="26"/>
        <v>18.71777778</v>
      </c>
      <c r="P51" s="4">
        <f t="shared" si="27"/>
        <v>19.48</v>
      </c>
      <c r="Q51" s="4">
        <f t="shared" si="28"/>
        <v>17.73</v>
      </c>
    </row>
    <row r="53">
      <c r="A53" s="7"/>
      <c r="B53" s="7"/>
      <c r="C53" s="7"/>
      <c r="D53" s="8" t="s">
        <v>14</v>
      </c>
      <c r="E53" s="8" t="s">
        <v>15</v>
      </c>
      <c r="F53" s="8" t="s">
        <v>16</v>
      </c>
      <c r="G53" s="8" t="s">
        <v>17</v>
      </c>
      <c r="H53" s="8" t="s">
        <v>18</v>
      </c>
      <c r="I53" s="8" t="s">
        <v>19</v>
      </c>
      <c r="J53" s="8" t="s">
        <v>20</v>
      </c>
      <c r="K53" s="8" t="s">
        <v>21</v>
      </c>
      <c r="L53" s="8" t="s">
        <v>22</v>
      </c>
      <c r="M53" s="8" t="s">
        <v>23</v>
      </c>
      <c r="N53" s="9" t="s">
        <v>24</v>
      </c>
      <c r="O53" s="9" t="s">
        <v>25</v>
      </c>
      <c r="P53" s="9" t="s">
        <v>26</v>
      </c>
      <c r="Q53" s="9" t="s">
        <v>27</v>
      </c>
    </row>
    <row r="54">
      <c r="A54" s="7" t="s">
        <v>5</v>
      </c>
      <c r="B54" s="7" t="s">
        <v>28</v>
      </c>
      <c r="C54" s="7" t="s">
        <v>29</v>
      </c>
      <c r="D54" s="7">
        <v>2044.27</v>
      </c>
      <c r="E54" s="7">
        <v>2044.53</v>
      </c>
      <c r="F54" s="7">
        <v>2039.14</v>
      </c>
      <c r="G54" s="7">
        <v>2054.35</v>
      </c>
      <c r="H54" s="7">
        <v>2049.45</v>
      </c>
      <c r="I54" s="7">
        <v>2045.05</v>
      </c>
      <c r="J54" s="7">
        <v>2049.75</v>
      </c>
      <c r="K54" s="7">
        <v>2043.82</v>
      </c>
      <c r="L54" s="7">
        <v>2044.19</v>
      </c>
      <c r="M54" s="7">
        <v>2047.95</v>
      </c>
      <c r="N54" s="4">
        <f t="shared" ref="N54:N59" si="29">STDEV(D54:M54)</f>
        <v>4.216494068</v>
      </c>
      <c r="O54" s="4">
        <f t="shared" ref="O54:O59" si="30">AVERAGE(D54:M54)</f>
        <v>2046.25</v>
      </c>
      <c r="P54" s="4">
        <f t="shared" ref="P54:P59" si="31">max(D54:M54)</f>
        <v>2054.35</v>
      </c>
      <c r="Q54" s="4">
        <f t="shared" ref="Q54:Q59" si="32">min(D54:M54)</f>
        <v>2039.14</v>
      </c>
    </row>
    <row r="55">
      <c r="B55" s="7" t="s">
        <v>30</v>
      </c>
      <c r="C55" s="7" t="s">
        <v>29</v>
      </c>
      <c r="D55" s="7">
        <v>2044.49</v>
      </c>
      <c r="E55" s="7">
        <v>2040.15</v>
      </c>
      <c r="F55" s="7">
        <v>2042.74</v>
      </c>
      <c r="G55" s="7">
        <v>2039.94</v>
      </c>
      <c r="H55" s="7">
        <v>2036.01</v>
      </c>
      <c r="I55" s="7">
        <v>2039.32</v>
      </c>
      <c r="J55" s="7">
        <v>2042.43</v>
      </c>
      <c r="K55" s="7">
        <v>2049.49</v>
      </c>
      <c r="L55" s="7">
        <v>2058.61</v>
      </c>
      <c r="M55" s="7">
        <v>2051.73</v>
      </c>
      <c r="N55" s="4">
        <f t="shared" si="29"/>
        <v>6.849780937</v>
      </c>
      <c r="O55" s="4">
        <f t="shared" si="30"/>
        <v>2044.491</v>
      </c>
      <c r="P55" s="4">
        <f t="shared" si="31"/>
        <v>2058.61</v>
      </c>
      <c r="Q55" s="4">
        <f t="shared" si="32"/>
        <v>2036.01</v>
      </c>
    </row>
    <row r="56">
      <c r="B56" s="7" t="s">
        <v>31</v>
      </c>
      <c r="C56" s="7" t="s">
        <v>32</v>
      </c>
      <c r="D56" s="7">
        <v>9514989.9</v>
      </c>
      <c r="E56" s="7">
        <v>9446338.81</v>
      </c>
      <c r="F56" s="7">
        <v>8999276.18</v>
      </c>
      <c r="G56" s="7">
        <v>9227545.54</v>
      </c>
      <c r="H56" s="7">
        <v>9625598.64</v>
      </c>
      <c r="I56" s="7">
        <v>9880128.69</v>
      </c>
      <c r="J56" s="7">
        <v>9505870.11</v>
      </c>
      <c r="K56" s="7">
        <v>9048885.12</v>
      </c>
      <c r="L56" s="7">
        <v>9673565.41</v>
      </c>
      <c r="M56" s="7">
        <v>9662579.78</v>
      </c>
      <c r="N56" s="4">
        <f t="shared" si="29"/>
        <v>285031.8013</v>
      </c>
      <c r="O56" s="4">
        <f t="shared" si="30"/>
        <v>9458477.818</v>
      </c>
      <c r="P56" s="4">
        <f t="shared" si="31"/>
        <v>9880128.69</v>
      </c>
      <c r="Q56" s="4">
        <f t="shared" si="32"/>
        <v>8999276.18</v>
      </c>
    </row>
    <row r="57">
      <c r="B57" s="7" t="s">
        <v>33</v>
      </c>
      <c r="C57" s="7" t="s">
        <v>32</v>
      </c>
      <c r="D57" s="7">
        <v>75984.29</v>
      </c>
      <c r="E57" s="7">
        <v>75842.56</v>
      </c>
      <c r="F57" s="7">
        <v>74143.79</v>
      </c>
      <c r="G57" s="7">
        <v>75455.75</v>
      </c>
      <c r="H57" s="7">
        <v>75382.95</v>
      </c>
      <c r="I57" s="7">
        <v>77273.89</v>
      </c>
      <c r="J57" s="7">
        <v>75008.62</v>
      </c>
      <c r="K57" s="7">
        <v>76257.19</v>
      </c>
      <c r="L57" s="7">
        <v>74995.18</v>
      </c>
      <c r="M57" s="7">
        <v>76309.75</v>
      </c>
      <c r="N57" s="4">
        <f t="shared" si="29"/>
        <v>869.5657817</v>
      </c>
      <c r="O57" s="4">
        <f t="shared" si="30"/>
        <v>75665.397</v>
      </c>
      <c r="P57" s="4">
        <f t="shared" si="31"/>
        <v>77273.89</v>
      </c>
      <c r="Q57" s="4">
        <f t="shared" si="32"/>
        <v>74143.79</v>
      </c>
    </row>
    <row r="58">
      <c r="B58" s="7" t="s">
        <v>34</v>
      </c>
      <c r="C58" s="7" t="s">
        <v>35</v>
      </c>
      <c r="D58" s="7">
        <v>307.48</v>
      </c>
      <c r="E58" s="7">
        <v>321.93</v>
      </c>
      <c r="F58" s="7">
        <v>326.57</v>
      </c>
      <c r="G58" s="7">
        <v>334.59</v>
      </c>
      <c r="H58" s="7">
        <v>335.75</v>
      </c>
      <c r="I58" s="7">
        <v>343.12</v>
      </c>
      <c r="J58" s="7">
        <v>337.02</v>
      </c>
      <c r="K58" s="7">
        <v>336.33</v>
      </c>
      <c r="L58" s="7">
        <v>333.24</v>
      </c>
      <c r="M58" s="7">
        <v>342.4</v>
      </c>
      <c r="N58" s="4">
        <f t="shared" si="29"/>
        <v>10.69758857</v>
      </c>
      <c r="O58" s="4">
        <f t="shared" si="30"/>
        <v>331.843</v>
      </c>
      <c r="P58" s="4">
        <f t="shared" si="31"/>
        <v>343.12</v>
      </c>
      <c r="Q58" s="4">
        <f t="shared" si="32"/>
        <v>307.48</v>
      </c>
    </row>
    <row r="59">
      <c r="B59" s="7" t="s">
        <v>36</v>
      </c>
      <c r="C59" s="7" t="s">
        <v>37</v>
      </c>
      <c r="D59" s="7">
        <v>19.39</v>
      </c>
      <c r="E59" s="7">
        <v>19.3</v>
      </c>
      <c r="F59" s="7">
        <v>19.78</v>
      </c>
      <c r="G59" s="7">
        <v>18.98</v>
      </c>
      <c r="H59" s="7">
        <v>19.82</v>
      </c>
      <c r="I59" s="7">
        <v>20.04</v>
      </c>
      <c r="J59" s="7">
        <v>19.74</v>
      </c>
      <c r="K59" s="7">
        <v>19.68</v>
      </c>
      <c r="L59" s="7">
        <v>19.6</v>
      </c>
      <c r="M59" s="7">
        <v>19.54</v>
      </c>
      <c r="N59" s="4">
        <f t="shared" si="29"/>
        <v>0.301995217</v>
      </c>
      <c r="O59" s="4">
        <f t="shared" si="30"/>
        <v>19.587</v>
      </c>
      <c r="P59" s="4">
        <f t="shared" si="31"/>
        <v>20.04</v>
      </c>
      <c r="Q59" s="4">
        <f t="shared" si="32"/>
        <v>18.98</v>
      </c>
    </row>
    <row r="62">
      <c r="A62" s="7"/>
      <c r="B62" s="7"/>
      <c r="C62" s="7"/>
      <c r="D62" s="8" t="s">
        <v>14</v>
      </c>
      <c r="E62" s="8" t="s">
        <v>15</v>
      </c>
      <c r="F62" s="8" t="s">
        <v>16</v>
      </c>
      <c r="G62" s="8" t="s">
        <v>17</v>
      </c>
      <c r="H62" s="8" t="s">
        <v>18</v>
      </c>
      <c r="I62" s="8" t="s">
        <v>19</v>
      </c>
      <c r="J62" s="8" t="s">
        <v>20</v>
      </c>
      <c r="K62" s="8" t="s">
        <v>21</v>
      </c>
      <c r="L62" s="8" t="s">
        <v>22</v>
      </c>
      <c r="M62" s="8" t="s">
        <v>23</v>
      </c>
      <c r="N62" s="9" t="s">
        <v>24</v>
      </c>
      <c r="O62" s="9" t="s">
        <v>25</v>
      </c>
      <c r="P62" s="9" t="s">
        <v>26</v>
      </c>
      <c r="Q62" s="9" t="s">
        <v>27</v>
      </c>
    </row>
    <row r="63">
      <c r="A63" s="7" t="s">
        <v>6</v>
      </c>
      <c r="B63" s="7" t="s">
        <v>28</v>
      </c>
      <c r="C63" s="7" t="s">
        <v>29</v>
      </c>
      <c r="D63" s="7">
        <v>520.18</v>
      </c>
      <c r="E63" s="7">
        <v>515.08</v>
      </c>
      <c r="F63" s="7">
        <v>518.15</v>
      </c>
      <c r="G63" s="7">
        <v>520.49</v>
      </c>
      <c r="H63" s="7">
        <v>525.13</v>
      </c>
      <c r="I63" s="7">
        <v>516.42</v>
      </c>
      <c r="J63" s="7">
        <v>516.37</v>
      </c>
      <c r="K63" s="7">
        <v>534.19</v>
      </c>
      <c r="L63" s="7">
        <v>515.66</v>
      </c>
      <c r="M63" s="7">
        <v>517.42</v>
      </c>
      <c r="N63" s="4">
        <f t="shared" ref="N63:N68" si="33">STDEV(D63:M63)</f>
        <v>5.840251992</v>
      </c>
      <c r="O63" s="4">
        <f t="shared" ref="O63:O68" si="34">AVERAGE(D63:M63)</f>
        <v>519.909</v>
      </c>
      <c r="P63" s="4">
        <f t="shared" ref="P63:P68" si="35">max(D63:M63)</f>
        <v>534.19</v>
      </c>
      <c r="Q63" s="4">
        <f t="shared" ref="Q63:Q68" si="36">min(D63:M63)</f>
        <v>515.08</v>
      </c>
    </row>
    <row r="64">
      <c r="B64" s="7" t="s">
        <v>30</v>
      </c>
      <c r="C64" s="7" t="s">
        <v>29</v>
      </c>
      <c r="D64" s="7">
        <v>517.65</v>
      </c>
      <c r="E64" s="7">
        <v>514.78</v>
      </c>
      <c r="F64" s="7">
        <v>517.11</v>
      </c>
      <c r="G64" s="7">
        <v>520.92</v>
      </c>
      <c r="H64" s="7">
        <v>524.72</v>
      </c>
      <c r="I64" s="7">
        <v>518.65</v>
      </c>
      <c r="J64" s="7">
        <v>515.96</v>
      </c>
      <c r="K64" s="7">
        <v>532.76</v>
      </c>
      <c r="L64" s="7">
        <v>520.58</v>
      </c>
      <c r="M64" s="7">
        <v>522.56</v>
      </c>
      <c r="N64" s="4">
        <f t="shared" si="33"/>
        <v>5.258452349</v>
      </c>
      <c r="O64" s="4">
        <f t="shared" si="34"/>
        <v>520.569</v>
      </c>
      <c r="P64" s="4">
        <f t="shared" si="35"/>
        <v>532.76</v>
      </c>
      <c r="Q64" s="4">
        <f t="shared" si="36"/>
        <v>514.78</v>
      </c>
    </row>
    <row r="65">
      <c r="B65" s="7" t="s">
        <v>31</v>
      </c>
      <c r="C65" s="7" t="s">
        <v>32</v>
      </c>
      <c r="D65" s="7">
        <v>6174457.46</v>
      </c>
      <c r="E65" s="7">
        <v>6206903.24</v>
      </c>
      <c r="F65" s="7">
        <v>6146992.74</v>
      </c>
      <c r="G65" s="7">
        <v>6248883.14</v>
      </c>
      <c r="H65" s="7">
        <v>6302451.29</v>
      </c>
      <c r="I65" s="7">
        <v>6210114.99</v>
      </c>
      <c r="J65" s="7">
        <v>6185327.6</v>
      </c>
      <c r="K65" s="7">
        <v>6365419.17</v>
      </c>
      <c r="L65" s="7">
        <v>6165903.79</v>
      </c>
      <c r="M65" s="7">
        <v>6196110.73</v>
      </c>
      <c r="N65" s="4">
        <f t="shared" si="33"/>
        <v>67619.21366</v>
      </c>
      <c r="O65" s="4">
        <f t="shared" si="34"/>
        <v>6220256.415</v>
      </c>
      <c r="P65" s="4">
        <f t="shared" si="35"/>
        <v>6365419.17</v>
      </c>
      <c r="Q65" s="4">
        <f t="shared" si="36"/>
        <v>6146992.74</v>
      </c>
    </row>
    <row r="66">
      <c r="B66" s="7" t="s">
        <v>33</v>
      </c>
      <c r="C66" s="7" t="s">
        <v>32</v>
      </c>
      <c r="D66" s="7">
        <v>20039.73</v>
      </c>
      <c r="E66" s="7">
        <v>20109.31</v>
      </c>
      <c r="F66" s="7">
        <v>19992.38</v>
      </c>
      <c r="G66" s="7">
        <v>20283.16</v>
      </c>
      <c r="H66" s="7">
        <v>20594.16</v>
      </c>
      <c r="I66" s="7">
        <v>19896.7</v>
      </c>
      <c r="J66" s="7">
        <v>19907.34</v>
      </c>
      <c r="K66" s="7">
        <v>20713.09</v>
      </c>
      <c r="L66" s="7">
        <v>20289.78</v>
      </c>
      <c r="M66" s="7">
        <v>20222.73</v>
      </c>
      <c r="N66" s="4">
        <f t="shared" si="33"/>
        <v>276.5943795</v>
      </c>
      <c r="O66" s="4">
        <f t="shared" si="34"/>
        <v>20204.838</v>
      </c>
      <c r="P66" s="4">
        <f t="shared" si="35"/>
        <v>20713.09</v>
      </c>
      <c r="Q66" s="4">
        <f t="shared" si="36"/>
        <v>19896.7</v>
      </c>
    </row>
    <row r="67">
      <c r="B67" s="7" t="s">
        <v>34</v>
      </c>
      <c r="C67" s="7" t="s">
        <v>35</v>
      </c>
      <c r="D67" s="7">
        <v>5628.82</v>
      </c>
      <c r="E67" s="7">
        <v>5512.36</v>
      </c>
      <c r="F67" s="7">
        <v>5563.92</v>
      </c>
      <c r="G67" s="7">
        <v>5466.11</v>
      </c>
      <c r="H67" s="7">
        <v>5498.86</v>
      </c>
      <c r="I67" s="7">
        <v>5382.9</v>
      </c>
      <c r="J67" s="7">
        <v>5654.77</v>
      </c>
      <c r="K67" s="7">
        <v>5466.75</v>
      </c>
      <c r="L67" s="7">
        <v>5636.95</v>
      </c>
      <c r="M67" s="7">
        <v>5663.17</v>
      </c>
      <c r="N67" s="4">
        <f t="shared" si="33"/>
        <v>96.38405337</v>
      </c>
      <c r="O67" s="4">
        <f t="shared" si="34"/>
        <v>5547.461</v>
      </c>
      <c r="P67" s="4">
        <f t="shared" si="35"/>
        <v>5663.17</v>
      </c>
      <c r="Q67" s="4">
        <f t="shared" si="36"/>
        <v>5382.9</v>
      </c>
    </row>
    <row r="68">
      <c r="B68" s="7" t="s">
        <v>36</v>
      </c>
      <c r="C68" s="7" t="s">
        <v>37</v>
      </c>
      <c r="D68" s="7">
        <v>18.91</v>
      </c>
      <c r="E68" s="7">
        <v>19.15</v>
      </c>
      <c r="F68" s="7">
        <v>19.17</v>
      </c>
      <c r="G68" s="7">
        <v>19.55</v>
      </c>
      <c r="H68" s="7">
        <v>18.71</v>
      </c>
      <c r="I68" s="7">
        <v>19.27</v>
      </c>
      <c r="J68" s="7">
        <v>17.42</v>
      </c>
      <c r="K68" s="7">
        <v>19.09</v>
      </c>
      <c r="L68" s="7">
        <v>18.84</v>
      </c>
      <c r="M68" s="7">
        <v>19.16</v>
      </c>
      <c r="N68" s="4">
        <f t="shared" si="33"/>
        <v>0.5794067848</v>
      </c>
      <c r="O68" s="4">
        <f t="shared" si="34"/>
        <v>18.927</v>
      </c>
      <c r="P68" s="4">
        <f t="shared" si="35"/>
        <v>19.55</v>
      </c>
      <c r="Q68" s="4">
        <f t="shared" si="36"/>
        <v>17.42</v>
      </c>
    </row>
    <row r="72">
      <c r="A72" s="7"/>
      <c r="B72" s="7"/>
      <c r="C72" s="7"/>
      <c r="D72" s="8" t="s">
        <v>14</v>
      </c>
      <c r="E72" s="8" t="s">
        <v>15</v>
      </c>
      <c r="F72" s="8" t="s">
        <v>16</v>
      </c>
      <c r="G72" s="8" t="s">
        <v>17</v>
      </c>
      <c r="H72" s="8" t="s">
        <v>18</v>
      </c>
      <c r="I72" s="8" t="s">
        <v>19</v>
      </c>
      <c r="J72" s="8" t="s">
        <v>20</v>
      </c>
      <c r="K72" s="8" t="s">
        <v>21</v>
      </c>
      <c r="L72" s="8" t="s">
        <v>22</v>
      </c>
      <c r="M72" s="8" t="s">
        <v>23</v>
      </c>
      <c r="N72" s="9" t="s">
        <v>24</v>
      </c>
      <c r="O72" s="9" t="s">
        <v>25</v>
      </c>
      <c r="P72" s="9" t="s">
        <v>26</v>
      </c>
      <c r="Q72" s="9" t="s">
        <v>27</v>
      </c>
    </row>
    <row r="73">
      <c r="A73" s="7" t="s">
        <v>7</v>
      </c>
      <c r="B73" s="7" t="s">
        <v>28</v>
      </c>
      <c r="C73" s="7" t="s">
        <v>29</v>
      </c>
      <c r="D73" s="7">
        <v>2048.18</v>
      </c>
      <c r="E73" s="7">
        <v>2071.21</v>
      </c>
      <c r="F73" s="7">
        <v>2061.26</v>
      </c>
      <c r="G73" s="7">
        <v>2039.14</v>
      </c>
      <c r="H73" s="7">
        <v>2040.97</v>
      </c>
      <c r="I73" s="7">
        <v>2040.72</v>
      </c>
      <c r="J73" s="7">
        <v>2042.26</v>
      </c>
      <c r="K73" s="7">
        <v>2039.36</v>
      </c>
      <c r="L73" s="7">
        <v>2030.55</v>
      </c>
      <c r="M73" s="7">
        <v>2044.07</v>
      </c>
      <c r="N73" s="4">
        <f t="shared" ref="N73:N78" si="37">STDEV(D73:M73)</f>
        <v>11.89485304</v>
      </c>
      <c r="O73" s="4">
        <f t="shared" ref="O73:O78" si="38">AVERAGE(D73:M73)</f>
        <v>2045.772</v>
      </c>
      <c r="P73" s="4">
        <f t="shared" ref="P73:P78" si="39">max(D73:M73)</f>
        <v>2071.21</v>
      </c>
      <c r="Q73" s="4">
        <f t="shared" ref="Q73:Q78" si="40">min(D73:M73)</f>
        <v>2030.55</v>
      </c>
    </row>
    <row r="74">
      <c r="B74" s="7" t="s">
        <v>30</v>
      </c>
      <c r="C74" s="7" t="s">
        <v>29</v>
      </c>
      <c r="D74" s="7">
        <v>2040.64</v>
      </c>
      <c r="E74" s="7">
        <v>2080.62</v>
      </c>
      <c r="F74" s="7">
        <v>2054.15</v>
      </c>
      <c r="G74" s="7">
        <v>2055.56</v>
      </c>
      <c r="H74" s="7">
        <v>2043.35</v>
      </c>
      <c r="I74" s="7">
        <v>2036.37</v>
      </c>
      <c r="J74" s="7">
        <v>2052.22</v>
      </c>
      <c r="K74" s="7">
        <v>2038.88</v>
      </c>
      <c r="L74" s="7">
        <v>2038.68</v>
      </c>
      <c r="M74" s="7">
        <v>2033.59</v>
      </c>
      <c r="N74" s="4">
        <f t="shared" si="37"/>
        <v>13.99227739</v>
      </c>
      <c r="O74" s="4">
        <f t="shared" si="38"/>
        <v>2047.406</v>
      </c>
      <c r="P74" s="4">
        <f t="shared" si="39"/>
        <v>2080.62</v>
      </c>
      <c r="Q74" s="4">
        <f t="shared" si="40"/>
        <v>2033.59</v>
      </c>
    </row>
    <row r="75">
      <c r="B75" s="7" t="s">
        <v>31</v>
      </c>
      <c r="C75" s="7" t="s">
        <v>32</v>
      </c>
      <c r="D75" s="7">
        <v>9563070.22</v>
      </c>
      <c r="E75" s="7">
        <v>9736275.43</v>
      </c>
      <c r="F75" s="7">
        <v>9369811.47</v>
      </c>
      <c r="G75" s="7">
        <v>1.007477032E7</v>
      </c>
      <c r="H75" s="7">
        <v>9134204.54</v>
      </c>
      <c r="I75" s="7">
        <v>9259168.23</v>
      </c>
      <c r="J75" s="7">
        <v>9635766.88</v>
      </c>
      <c r="K75" s="7">
        <v>1.014615915E7</v>
      </c>
      <c r="L75" s="7">
        <v>8978746.73</v>
      </c>
      <c r="M75" s="7">
        <v>9536535.94</v>
      </c>
      <c r="N75" s="4">
        <f t="shared" si="37"/>
        <v>378452.1848</v>
      </c>
      <c r="O75" s="4">
        <f t="shared" si="38"/>
        <v>9543450.891</v>
      </c>
      <c r="P75" s="4">
        <f t="shared" si="39"/>
        <v>10146159.15</v>
      </c>
      <c r="Q75" s="4">
        <f t="shared" si="40"/>
        <v>8978746.73</v>
      </c>
    </row>
    <row r="76">
      <c r="B76" s="7" t="s">
        <v>33</v>
      </c>
      <c r="C76" s="7" t="s">
        <v>32</v>
      </c>
      <c r="D76" s="7">
        <v>75413.83</v>
      </c>
      <c r="E76" s="7">
        <v>77146.93</v>
      </c>
      <c r="F76" s="7">
        <v>77601.68</v>
      </c>
      <c r="G76" s="7">
        <v>74234.45</v>
      </c>
      <c r="H76" s="7">
        <v>75178.38</v>
      </c>
      <c r="I76" s="7">
        <v>74805.12</v>
      </c>
      <c r="J76" s="7">
        <v>75876.08</v>
      </c>
      <c r="K76" s="7">
        <v>4546.68</v>
      </c>
      <c r="L76" s="7">
        <v>75673.74</v>
      </c>
      <c r="M76" s="7">
        <v>74111.18</v>
      </c>
      <c r="N76" s="4">
        <f t="shared" si="37"/>
        <v>22484.5993</v>
      </c>
      <c r="O76" s="4">
        <f t="shared" si="38"/>
        <v>68458.807</v>
      </c>
      <c r="P76" s="4">
        <f t="shared" si="39"/>
        <v>77601.68</v>
      </c>
      <c r="Q76" s="4">
        <f t="shared" si="40"/>
        <v>4546.68</v>
      </c>
    </row>
    <row r="77">
      <c r="B77" s="7" t="s">
        <v>34</v>
      </c>
      <c r="C77" s="7" t="s">
        <v>35</v>
      </c>
      <c r="D77" s="7">
        <v>16909.4</v>
      </c>
      <c r="E77" s="7">
        <v>18091.84</v>
      </c>
      <c r="F77" s="7">
        <v>18204.87</v>
      </c>
      <c r="G77" s="7">
        <v>17112.47</v>
      </c>
      <c r="H77" s="7">
        <v>17076.57</v>
      </c>
      <c r="I77" s="7">
        <v>16819.11</v>
      </c>
      <c r="J77" s="7">
        <v>16572.85</v>
      </c>
      <c r="K77" s="7">
        <v>16468.64</v>
      </c>
      <c r="L77" s="7">
        <v>16743.7</v>
      </c>
      <c r="M77" s="7">
        <v>16411.85</v>
      </c>
      <c r="N77" s="4">
        <f t="shared" si="37"/>
        <v>629.1760252</v>
      </c>
      <c r="O77" s="4">
        <f t="shared" si="38"/>
        <v>17041.13</v>
      </c>
      <c r="P77" s="4">
        <f t="shared" si="39"/>
        <v>18204.87</v>
      </c>
      <c r="Q77" s="4">
        <f t="shared" si="40"/>
        <v>16411.85</v>
      </c>
    </row>
    <row r="78">
      <c r="B78" s="7" t="s">
        <v>36</v>
      </c>
      <c r="C78" s="7" t="s">
        <v>37</v>
      </c>
      <c r="D78" s="7">
        <v>15.14</v>
      </c>
      <c r="E78" s="7">
        <v>18.98</v>
      </c>
      <c r="F78" s="7">
        <v>19.06</v>
      </c>
      <c r="G78" s="7">
        <v>18.44</v>
      </c>
      <c r="H78" s="7">
        <v>20.03</v>
      </c>
      <c r="I78" s="7">
        <v>19.44</v>
      </c>
      <c r="J78" s="7">
        <v>19.77</v>
      </c>
      <c r="K78" s="7">
        <v>19.3</v>
      </c>
      <c r="L78" s="7">
        <v>19.61</v>
      </c>
      <c r="M78" s="7">
        <v>19.82</v>
      </c>
      <c r="N78" s="4">
        <f t="shared" si="37"/>
        <v>1.421356551</v>
      </c>
      <c r="O78" s="4">
        <f t="shared" si="38"/>
        <v>18.959</v>
      </c>
      <c r="P78" s="4">
        <f t="shared" si="39"/>
        <v>20.03</v>
      </c>
      <c r="Q78" s="4">
        <f t="shared" si="40"/>
        <v>15.14</v>
      </c>
    </row>
  </sheetData>
  <mergeCells count="8">
    <mergeCell ref="A13:A18"/>
    <mergeCell ref="A21:A26"/>
    <mergeCell ref="A29:A34"/>
    <mergeCell ref="A37:A42"/>
    <mergeCell ref="A46:A51"/>
    <mergeCell ref="A54:A59"/>
    <mergeCell ref="A63:A68"/>
    <mergeCell ref="A73:A7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4.0"/>
    <col customWidth="1" min="3" max="3" width="18.38"/>
    <col customWidth="1" min="5" max="5" width="15.75"/>
  </cols>
  <sheetData>
    <row r="1">
      <c r="B1" s="2" t="s">
        <v>38</v>
      </c>
      <c r="C1" s="2" t="s">
        <v>39</v>
      </c>
      <c r="D1" s="2" t="s">
        <v>40</v>
      </c>
      <c r="E1" s="2" t="s">
        <v>41</v>
      </c>
    </row>
    <row r="2">
      <c r="A2" s="10" t="s">
        <v>8</v>
      </c>
      <c r="B2" s="4">
        <f t="shared" ref="B2:B7" si="1">O13</f>
        <v>152.4144444</v>
      </c>
      <c r="C2" s="4">
        <f t="shared" ref="C2:C7" si="2">O22</f>
        <v>2066.892222</v>
      </c>
      <c r="D2" s="4">
        <f t="shared" ref="D2:D7" si="3">O31</f>
        <v>167.7455556</v>
      </c>
      <c r="E2" s="4">
        <f t="shared" ref="E2:E7" si="4">O40</f>
        <v>2069.912222</v>
      </c>
    </row>
    <row r="3">
      <c r="A3" s="10" t="s">
        <v>9</v>
      </c>
      <c r="B3" s="4">
        <f t="shared" si="1"/>
        <v>152.7444444</v>
      </c>
      <c r="C3" s="4">
        <f t="shared" si="2"/>
        <v>2073.923333</v>
      </c>
      <c r="D3" s="4">
        <f t="shared" si="3"/>
        <v>169.7555556</v>
      </c>
      <c r="E3" s="4">
        <f t="shared" si="4"/>
        <v>2080.011111</v>
      </c>
    </row>
    <row r="4">
      <c r="A4" s="10" t="s">
        <v>10</v>
      </c>
      <c r="B4" s="4">
        <f t="shared" si="1"/>
        <v>859881.9156</v>
      </c>
      <c r="C4" s="4">
        <f t="shared" si="2"/>
        <v>10303015.02</v>
      </c>
      <c r="D4" s="4">
        <f t="shared" si="3"/>
        <v>833118.5667</v>
      </c>
      <c r="E4" s="4">
        <f t="shared" si="4"/>
        <v>10786569.93</v>
      </c>
    </row>
    <row r="5">
      <c r="A5" s="10" t="s">
        <v>11</v>
      </c>
      <c r="B5" s="4">
        <f t="shared" si="1"/>
        <v>5982.014444</v>
      </c>
      <c r="C5" s="4">
        <f t="shared" si="2"/>
        <v>77577.74111</v>
      </c>
      <c r="D5" s="4">
        <f t="shared" si="3"/>
        <v>5067.32</v>
      </c>
      <c r="E5" s="4">
        <f t="shared" si="4"/>
        <v>78440.11222</v>
      </c>
    </row>
    <row r="6">
      <c r="A6" s="10" t="s">
        <v>12</v>
      </c>
      <c r="B6" s="4">
        <f t="shared" si="1"/>
        <v>40.83333333</v>
      </c>
      <c r="C6" s="4">
        <f t="shared" si="2"/>
        <v>44.32444444</v>
      </c>
      <c r="D6" s="4">
        <f t="shared" si="3"/>
        <v>913.4322222</v>
      </c>
      <c r="E6" s="4">
        <f t="shared" si="4"/>
        <v>2873.421111</v>
      </c>
    </row>
    <row r="7">
      <c r="A7" s="10" t="s">
        <v>13</v>
      </c>
      <c r="B7" s="4">
        <f t="shared" si="1"/>
        <v>2.117777778</v>
      </c>
      <c r="C7" s="4">
        <f t="shared" si="2"/>
        <v>2.896666667</v>
      </c>
      <c r="D7" s="4">
        <f t="shared" si="3"/>
        <v>2.071111111</v>
      </c>
      <c r="E7" s="4">
        <f t="shared" si="4"/>
        <v>2.347777778</v>
      </c>
    </row>
    <row r="12">
      <c r="A12" s="7"/>
      <c r="B12" s="7"/>
      <c r="C12" s="7"/>
      <c r="D12" s="8" t="s">
        <v>14</v>
      </c>
      <c r="E12" s="8" t="s">
        <v>15</v>
      </c>
      <c r="F12" s="8" t="s">
        <v>16</v>
      </c>
      <c r="G12" s="8" t="s">
        <v>17</v>
      </c>
      <c r="H12" s="8" t="s">
        <v>18</v>
      </c>
      <c r="I12" s="8" t="s">
        <v>19</v>
      </c>
      <c r="J12" s="8" t="s">
        <v>20</v>
      </c>
      <c r="K12" s="8" t="s">
        <v>21</v>
      </c>
      <c r="L12" s="8" t="s">
        <v>22</v>
      </c>
      <c r="M12" s="8" t="s">
        <v>23</v>
      </c>
      <c r="N12" s="9" t="s">
        <v>24</v>
      </c>
      <c r="O12" s="9" t="s">
        <v>25</v>
      </c>
      <c r="P12" s="9" t="s">
        <v>26</v>
      </c>
      <c r="Q12" s="9" t="s">
        <v>27</v>
      </c>
    </row>
    <row r="13">
      <c r="A13" s="7" t="s">
        <v>38</v>
      </c>
      <c r="B13" s="7" t="s">
        <v>28</v>
      </c>
      <c r="C13" s="7" t="s">
        <v>29</v>
      </c>
      <c r="D13" s="7">
        <v>121.55</v>
      </c>
      <c r="E13" s="7">
        <v>144.83</v>
      </c>
      <c r="F13" s="7">
        <v>159.86</v>
      </c>
      <c r="G13" s="7">
        <v>201.04</v>
      </c>
      <c r="H13" s="7">
        <v>127.51</v>
      </c>
      <c r="I13" s="7">
        <v>136.5</v>
      </c>
      <c r="J13" s="7">
        <v>143.64</v>
      </c>
      <c r="K13" s="7">
        <v>175.45</v>
      </c>
      <c r="L13" s="7">
        <v>161.35</v>
      </c>
      <c r="M13" s="7">
        <v>154.14</v>
      </c>
      <c r="N13" s="4">
        <f t="shared" ref="N13:N18" si="5">STDEV(D13:L13)</f>
        <v>24.9774684</v>
      </c>
      <c r="O13" s="4">
        <f t="shared" ref="O13:O18" si="6">AVERAGE(D13:L13)</f>
        <v>152.4144444</v>
      </c>
      <c r="P13" s="4">
        <f t="shared" ref="P13:P18" si="7">max(D13:L13)</f>
        <v>201.04</v>
      </c>
      <c r="Q13" s="4">
        <f t="shared" ref="Q13:Q18" si="8">min(D13:L13)</f>
        <v>121.55</v>
      </c>
    </row>
    <row r="14">
      <c r="B14" s="7" t="s">
        <v>30</v>
      </c>
      <c r="C14" s="7" t="s">
        <v>29</v>
      </c>
      <c r="D14" s="7">
        <v>126.6</v>
      </c>
      <c r="E14" s="7">
        <v>142.84</v>
      </c>
      <c r="F14" s="7">
        <v>164.04</v>
      </c>
      <c r="G14" s="7">
        <v>200.27</v>
      </c>
      <c r="H14" s="7">
        <v>118.73</v>
      </c>
      <c r="I14" s="7">
        <v>148.75</v>
      </c>
      <c r="J14" s="7">
        <v>110.63</v>
      </c>
      <c r="K14" s="7">
        <v>169.09</v>
      </c>
      <c r="L14" s="7">
        <v>193.75</v>
      </c>
      <c r="M14" s="7">
        <v>139.18</v>
      </c>
      <c r="N14" s="4">
        <f t="shared" si="5"/>
        <v>31.74723457</v>
      </c>
      <c r="O14" s="4">
        <f t="shared" si="6"/>
        <v>152.7444444</v>
      </c>
      <c r="P14" s="4">
        <f t="shared" si="7"/>
        <v>200.27</v>
      </c>
      <c r="Q14" s="4">
        <f t="shared" si="8"/>
        <v>110.63</v>
      </c>
    </row>
    <row r="15">
      <c r="B15" s="7" t="s">
        <v>31</v>
      </c>
      <c r="C15" s="7" t="s">
        <v>32</v>
      </c>
      <c r="D15" s="7">
        <v>974369.02</v>
      </c>
      <c r="E15" s="7">
        <v>739986.97</v>
      </c>
      <c r="F15" s="7">
        <v>978687.41</v>
      </c>
      <c r="G15" s="7">
        <v>840140.21</v>
      </c>
      <c r="H15" s="7">
        <v>668883.31</v>
      </c>
      <c r="I15" s="7">
        <v>792238.58</v>
      </c>
      <c r="J15" s="7">
        <v>774093.1</v>
      </c>
      <c r="K15" s="7">
        <v>1127744.39</v>
      </c>
      <c r="L15" s="7">
        <v>842794.25</v>
      </c>
      <c r="M15" s="7">
        <v>669434.54</v>
      </c>
      <c r="N15" s="4">
        <f t="shared" si="5"/>
        <v>142497.6658</v>
      </c>
      <c r="O15" s="4">
        <f t="shared" si="6"/>
        <v>859881.9156</v>
      </c>
      <c r="P15" s="4">
        <f t="shared" si="7"/>
        <v>1127744.39</v>
      </c>
      <c r="Q15" s="4">
        <f t="shared" si="8"/>
        <v>668883.31</v>
      </c>
    </row>
    <row r="16">
      <c r="B16" s="7" t="s">
        <v>33</v>
      </c>
      <c r="C16" s="7" t="s">
        <v>32</v>
      </c>
      <c r="D16" s="7">
        <v>4682.1</v>
      </c>
      <c r="E16" s="7">
        <v>7196.58</v>
      </c>
      <c r="F16" s="7">
        <v>5551.53</v>
      </c>
      <c r="G16" s="7">
        <v>5528.87</v>
      </c>
      <c r="H16" s="7">
        <v>5157.06</v>
      </c>
      <c r="I16" s="7">
        <v>5764.75</v>
      </c>
      <c r="J16" s="7">
        <v>7351.14</v>
      </c>
      <c r="K16" s="7">
        <v>5909.48</v>
      </c>
      <c r="L16" s="7">
        <v>6696.62</v>
      </c>
      <c r="M16" s="7">
        <v>5458.75</v>
      </c>
      <c r="N16" s="4">
        <f t="shared" si="5"/>
        <v>913.3581309</v>
      </c>
      <c r="O16" s="4">
        <f t="shared" si="6"/>
        <v>5982.014444</v>
      </c>
      <c r="P16" s="4">
        <f t="shared" si="7"/>
        <v>7351.14</v>
      </c>
      <c r="Q16" s="4">
        <f t="shared" si="8"/>
        <v>4682.1</v>
      </c>
    </row>
    <row r="17">
      <c r="B17" s="7" t="s">
        <v>34</v>
      </c>
      <c r="C17" s="7" t="s">
        <v>35</v>
      </c>
      <c r="D17" s="7">
        <v>46.15</v>
      </c>
      <c r="E17" s="7">
        <v>39.89</v>
      </c>
      <c r="F17" s="7">
        <v>42.51</v>
      </c>
      <c r="G17" s="7">
        <v>36.06</v>
      </c>
      <c r="H17" s="7">
        <v>40.21</v>
      </c>
      <c r="I17" s="7">
        <v>40.29</v>
      </c>
      <c r="J17" s="7">
        <v>41.33</v>
      </c>
      <c r="K17" s="7">
        <v>41.2</v>
      </c>
      <c r="L17" s="7">
        <v>39.86</v>
      </c>
      <c r="M17" s="7">
        <v>39.11</v>
      </c>
      <c r="N17" s="4">
        <f t="shared" si="5"/>
        <v>2.663761438</v>
      </c>
      <c r="O17" s="4">
        <f t="shared" si="6"/>
        <v>40.83333333</v>
      </c>
      <c r="P17" s="4">
        <f t="shared" si="7"/>
        <v>46.15</v>
      </c>
      <c r="Q17" s="4">
        <f t="shared" si="8"/>
        <v>36.06</v>
      </c>
    </row>
    <row r="18">
      <c r="B18" s="7" t="s">
        <v>36</v>
      </c>
      <c r="C18" s="7" t="s">
        <v>37</v>
      </c>
      <c r="D18" s="7">
        <v>1.11</v>
      </c>
      <c r="E18" s="7">
        <v>2.99</v>
      </c>
      <c r="F18" s="7">
        <v>1.61</v>
      </c>
      <c r="G18" s="7">
        <v>3.01</v>
      </c>
      <c r="H18" s="7">
        <v>2.31</v>
      </c>
      <c r="I18" s="7">
        <v>1.33</v>
      </c>
      <c r="J18" s="7">
        <v>3.66</v>
      </c>
      <c r="K18" s="7">
        <v>1.73</v>
      </c>
      <c r="L18" s="7">
        <v>1.31</v>
      </c>
      <c r="M18" s="7">
        <v>2.25</v>
      </c>
      <c r="N18" s="4">
        <f t="shared" si="5"/>
        <v>0.9130413158</v>
      </c>
      <c r="O18" s="4">
        <f t="shared" si="6"/>
        <v>2.117777778</v>
      </c>
      <c r="P18" s="4">
        <f t="shared" si="7"/>
        <v>3.66</v>
      </c>
      <c r="Q18" s="4">
        <f t="shared" si="8"/>
        <v>1.11</v>
      </c>
    </row>
    <row r="21">
      <c r="A21" s="7"/>
      <c r="B21" s="7"/>
      <c r="C21" s="7"/>
      <c r="D21" s="8" t="s">
        <v>14</v>
      </c>
      <c r="E21" s="8" t="s">
        <v>15</v>
      </c>
      <c r="F21" s="8" t="s">
        <v>16</v>
      </c>
      <c r="G21" s="8" t="s">
        <v>17</v>
      </c>
      <c r="H21" s="8" t="s">
        <v>18</v>
      </c>
      <c r="I21" s="8" t="s">
        <v>19</v>
      </c>
      <c r="J21" s="8" t="s">
        <v>20</v>
      </c>
      <c r="K21" s="8" t="s">
        <v>21</v>
      </c>
      <c r="L21" s="8" t="s">
        <v>22</v>
      </c>
      <c r="M21" s="8" t="s">
        <v>23</v>
      </c>
      <c r="N21" s="9" t="s">
        <v>24</v>
      </c>
      <c r="O21" s="9" t="s">
        <v>25</v>
      </c>
      <c r="P21" s="9" t="s">
        <v>26</v>
      </c>
      <c r="Q21" s="9" t="s">
        <v>27</v>
      </c>
    </row>
    <row r="22">
      <c r="A22" s="7" t="s">
        <v>39</v>
      </c>
      <c r="B22" s="7" t="s">
        <v>28</v>
      </c>
      <c r="C22" s="7" t="s">
        <v>29</v>
      </c>
      <c r="D22" s="7">
        <v>2069.38</v>
      </c>
      <c r="E22" s="7">
        <v>2059.46</v>
      </c>
      <c r="F22" s="7">
        <v>2062.02</v>
      </c>
      <c r="G22" s="7">
        <v>2051.33</v>
      </c>
      <c r="H22" s="7">
        <v>2057.14</v>
      </c>
      <c r="I22" s="7">
        <v>2063.51</v>
      </c>
      <c r="J22" s="7">
        <v>2092.63</v>
      </c>
      <c r="K22" s="7">
        <v>2057.63</v>
      </c>
      <c r="L22" s="7">
        <v>2088.93</v>
      </c>
      <c r="M22" s="7">
        <v>2047.73</v>
      </c>
      <c r="N22" s="4">
        <f t="shared" ref="N22:N27" si="9">STDEV(D22:L22)</f>
        <v>14.43857314</v>
      </c>
      <c r="O22" s="4">
        <f t="shared" ref="O22:O27" si="10">AVERAGE(D22:L22)</f>
        <v>2066.892222</v>
      </c>
      <c r="P22" s="4">
        <f t="shared" ref="P22:P27" si="11">max(D22:L22)</f>
        <v>2092.63</v>
      </c>
      <c r="Q22" s="4">
        <f t="shared" ref="Q22:Q27" si="12">min(D22:L22)</f>
        <v>2051.33</v>
      </c>
    </row>
    <row r="23">
      <c r="B23" s="7" t="s">
        <v>30</v>
      </c>
      <c r="C23" s="7" t="s">
        <v>29</v>
      </c>
      <c r="D23" s="7">
        <v>2081.12</v>
      </c>
      <c r="E23" s="7">
        <v>2063.52</v>
      </c>
      <c r="F23" s="7">
        <v>2071.69</v>
      </c>
      <c r="G23" s="7">
        <v>2088.01</v>
      </c>
      <c r="H23" s="7">
        <v>2068.52</v>
      </c>
      <c r="I23" s="7">
        <v>2059.51</v>
      </c>
      <c r="J23" s="7">
        <v>2084.64</v>
      </c>
      <c r="K23" s="7">
        <v>2078.35</v>
      </c>
      <c r="L23" s="7">
        <v>2069.95</v>
      </c>
      <c r="M23" s="7">
        <v>2047.56</v>
      </c>
      <c r="N23" s="4">
        <f t="shared" si="9"/>
        <v>9.686415746</v>
      </c>
      <c r="O23" s="4">
        <f t="shared" si="10"/>
        <v>2073.923333</v>
      </c>
      <c r="P23" s="4">
        <f t="shared" si="11"/>
        <v>2088.01</v>
      </c>
      <c r="Q23" s="4">
        <f t="shared" si="12"/>
        <v>2059.51</v>
      </c>
    </row>
    <row r="24">
      <c r="B24" s="7" t="s">
        <v>31</v>
      </c>
      <c r="C24" s="7" t="s">
        <v>32</v>
      </c>
      <c r="D24" s="7">
        <v>1.038526065E7</v>
      </c>
      <c r="E24" s="7">
        <v>9477928.17</v>
      </c>
      <c r="F24" s="7">
        <v>9873553.23</v>
      </c>
      <c r="G24" s="7">
        <v>1.072267094E7</v>
      </c>
      <c r="H24" s="7">
        <v>9713046.73</v>
      </c>
      <c r="I24" s="7">
        <v>1.076239606E7</v>
      </c>
      <c r="J24" s="7">
        <v>1.054166738E7</v>
      </c>
      <c r="K24" s="7">
        <v>1.128110753E7</v>
      </c>
      <c r="L24" s="7">
        <v>9969504.51</v>
      </c>
      <c r="M24" s="7">
        <v>1.002473593E7</v>
      </c>
      <c r="N24" s="4">
        <f t="shared" si="9"/>
        <v>584382.5657</v>
      </c>
      <c r="O24" s="4">
        <f t="shared" si="10"/>
        <v>10303015.02</v>
      </c>
      <c r="P24" s="4">
        <f t="shared" si="11"/>
        <v>11281107.53</v>
      </c>
      <c r="Q24" s="4">
        <f t="shared" si="12"/>
        <v>9477928.17</v>
      </c>
    </row>
    <row r="25">
      <c r="B25" s="7" t="s">
        <v>33</v>
      </c>
      <c r="C25" s="7" t="s">
        <v>32</v>
      </c>
      <c r="D25" s="7">
        <v>77561.09</v>
      </c>
      <c r="E25" s="7">
        <v>77248.3</v>
      </c>
      <c r="F25" s="7">
        <v>77615.01</v>
      </c>
      <c r="G25" s="7">
        <v>77458.35</v>
      </c>
      <c r="H25" s="7">
        <v>78022.6</v>
      </c>
      <c r="I25" s="7">
        <v>76652.3</v>
      </c>
      <c r="J25" s="7">
        <v>77999.53</v>
      </c>
      <c r="K25" s="7">
        <v>77468.56</v>
      </c>
      <c r="L25" s="7">
        <v>78173.93</v>
      </c>
      <c r="M25" s="7">
        <v>74831.83</v>
      </c>
      <c r="N25" s="4">
        <f t="shared" si="9"/>
        <v>464.227876</v>
      </c>
      <c r="O25" s="4">
        <f t="shared" si="10"/>
        <v>77577.74111</v>
      </c>
      <c r="P25" s="4">
        <f t="shared" si="11"/>
        <v>78173.93</v>
      </c>
      <c r="Q25" s="4">
        <f t="shared" si="12"/>
        <v>76652.3</v>
      </c>
    </row>
    <row r="26">
      <c r="B26" s="7" t="s">
        <v>34</v>
      </c>
      <c r="C26" s="7" t="s">
        <v>35</v>
      </c>
      <c r="D26" s="7">
        <v>43.01</v>
      </c>
      <c r="E26" s="7">
        <v>42.03</v>
      </c>
      <c r="F26" s="7">
        <v>46.49</v>
      </c>
      <c r="G26" s="7">
        <v>43.16</v>
      </c>
      <c r="H26" s="7">
        <v>45.92</v>
      </c>
      <c r="I26" s="7">
        <v>42.79</v>
      </c>
      <c r="J26" s="7">
        <v>45.47</v>
      </c>
      <c r="K26" s="7">
        <v>47.04</v>
      </c>
      <c r="L26" s="7">
        <v>43.01</v>
      </c>
      <c r="M26" s="7">
        <v>39.22</v>
      </c>
      <c r="N26" s="4">
        <f t="shared" si="9"/>
        <v>1.882565478</v>
      </c>
      <c r="O26" s="4">
        <f t="shared" si="10"/>
        <v>44.32444444</v>
      </c>
      <c r="P26" s="4">
        <f t="shared" si="11"/>
        <v>47.04</v>
      </c>
      <c r="Q26" s="4">
        <f t="shared" si="12"/>
        <v>42.03</v>
      </c>
    </row>
    <row r="27">
      <c r="B27" s="7" t="s">
        <v>36</v>
      </c>
      <c r="C27" s="7" t="s">
        <v>37</v>
      </c>
      <c r="D27" s="7">
        <v>3.18</v>
      </c>
      <c r="E27" s="7">
        <v>3.39</v>
      </c>
      <c r="F27" s="7">
        <v>1.92</v>
      </c>
      <c r="G27" s="7">
        <v>4.28</v>
      </c>
      <c r="H27" s="7">
        <v>4.08</v>
      </c>
      <c r="I27" s="7">
        <v>3.29</v>
      </c>
      <c r="J27" s="7">
        <v>3.1</v>
      </c>
      <c r="K27" s="7">
        <v>1.31</v>
      </c>
      <c r="L27" s="7">
        <v>1.52</v>
      </c>
      <c r="M27" s="7">
        <v>3.21</v>
      </c>
      <c r="N27" s="4">
        <f t="shared" si="9"/>
        <v>1.072392186</v>
      </c>
      <c r="O27" s="4">
        <f t="shared" si="10"/>
        <v>2.896666667</v>
      </c>
      <c r="P27" s="4">
        <f t="shared" si="11"/>
        <v>4.28</v>
      </c>
      <c r="Q27" s="4">
        <f t="shared" si="12"/>
        <v>1.31</v>
      </c>
    </row>
    <row r="30">
      <c r="A30" s="7"/>
      <c r="B30" s="7"/>
      <c r="C30" s="7"/>
      <c r="D30" s="8" t="s">
        <v>14</v>
      </c>
      <c r="E30" s="8" t="s">
        <v>15</v>
      </c>
      <c r="F30" s="8" t="s">
        <v>16</v>
      </c>
      <c r="G30" s="8" t="s">
        <v>17</v>
      </c>
      <c r="H30" s="8" t="s">
        <v>18</v>
      </c>
      <c r="I30" s="8" t="s">
        <v>19</v>
      </c>
      <c r="J30" s="8" t="s">
        <v>20</v>
      </c>
      <c r="K30" s="8" t="s">
        <v>21</v>
      </c>
      <c r="L30" s="8" t="s">
        <v>22</v>
      </c>
      <c r="M30" s="8" t="s">
        <v>23</v>
      </c>
      <c r="N30" s="9" t="s">
        <v>24</v>
      </c>
      <c r="O30" s="9" t="s">
        <v>25</v>
      </c>
      <c r="P30" s="9" t="s">
        <v>26</v>
      </c>
      <c r="Q30" s="9" t="s">
        <v>27</v>
      </c>
    </row>
    <row r="31">
      <c r="A31" s="7" t="s">
        <v>40</v>
      </c>
      <c r="B31" s="7" t="s">
        <v>28</v>
      </c>
      <c r="C31" s="7" t="s">
        <v>29</v>
      </c>
      <c r="D31" s="7">
        <v>153.06</v>
      </c>
      <c r="E31" s="7">
        <v>283.37</v>
      </c>
      <c r="F31" s="7">
        <v>143.3</v>
      </c>
      <c r="G31" s="7">
        <v>176.25</v>
      </c>
      <c r="H31" s="7">
        <v>126.6</v>
      </c>
      <c r="I31" s="7">
        <v>190.47</v>
      </c>
      <c r="J31" s="7">
        <v>169.34</v>
      </c>
      <c r="K31" s="7">
        <v>152.58</v>
      </c>
      <c r="L31" s="7">
        <v>114.74</v>
      </c>
      <c r="M31" s="7">
        <v>120.03</v>
      </c>
      <c r="N31" s="4">
        <f t="shared" ref="N31:N36" si="13">STDEV(D31:L31)</f>
        <v>49.37872875</v>
      </c>
      <c r="O31" s="4">
        <f t="shared" ref="O31:O36" si="14">AVERAGE(D31:L31)</f>
        <v>167.7455556</v>
      </c>
      <c r="P31" s="4">
        <f t="shared" ref="P31:P36" si="15">max(D31:L31)</f>
        <v>283.37</v>
      </c>
      <c r="Q31" s="4">
        <f t="shared" ref="Q31:Q36" si="16">min(D31:L31)</f>
        <v>114.74</v>
      </c>
    </row>
    <row r="32">
      <c r="B32" s="7" t="s">
        <v>30</v>
      </c>
      <c r="C32" s="7" t="s">
        <v>29</v>
      </c>
      <c r="D32" s="7">
        <v>213.99</v>
      </c>
      <c r="E32" s="7">
        <v>190.43</v>
      </c>
      <c r="F32" s="7">
        <v>150.11</v>
      </c>
      <c r="G32" s="7">
        <v>152.69</v>
      </c>
      <c r="H32" s="7">
        <v>142.16</v>
      </c>
      <c r="I32" s="7">
        <v>180.18</v>
      </c>
      <c r="J32" s="7">
        <v>149.88</v>
      </c>
      <c r="K32" s="7">
        <v>234.19</v>
      </c>
      <c r="L32" s="7">
        <v>114.17</v>
      </c>
      <c r="M32" s="7">
        <v>113.78</v>
      </c>
      <c r="N32" s="4">
        <f t="shared" si="13"/>
        <v>38.02642637</v>
      </c>
      <c r="O32" s="4">
        <f t="shared" si="14"/>
        <v>169.7555556</v>
      </c>
      <c r="P32" s="4">
        <f t="shared" si="15"/>
        <v>234.19</v>
      </c>
      <c r="Q32" s="4">
        <f t="shared" si="16"/>
        <v>114.17</v>
      </c>
    </row>
    <row r="33">
      <c r="B33" s="7" t="s">
        <v>31</v>
      </c>
      <c r="C33" s="7" t="s">
        <v>32</v>
      </c>
      <c r="D33" s="7">
        <v>825196.53</v>
      </c>
      <c r="E33" s="7">
        <v>1019266.34</v>
      </c>
      <c r="F33" s="7">
        <v>977112.34</v>
      </c>
      <c r="G33" s="7">
        <v>989144.17</v>
      </c>
      <c r="H33" s="7">
        <v>973010.04</v>
      </c>
      <c r="I33" s="7">
        <v>602732.03</v>
      </c>
      <c r="J33" s="7">
        <v>918490.08</v>
      </c>
      <c r="K33" s="7">
        <v>550589.55</v>
      </c>
      <c r="L33" s="7">
        <v>642526.02</v>
      </c>
      <c r="M33" s="7">
        <v>675872.45</v>
      </c>
      <c r="N33" s="4">
        <f t="shared" si="13"/>
        <v>185700.0228</v>
      </c>
      <c r="O33" s="4">
        <f t="shared" si="14"/>
        <v>833118.5667</v>
      </c>
      <c r="P33" s="4">
        <f t="shared" si="15"/>
        <v>1019266.34</v>
      </c>
      <c r="Q33" s="4">
        <f t="shared" si="16"/>
        <v>550589.55</v>
      </c>
    </row>
    <row r="34">
      <c r="B34" s="7" t="s">
        <v>33</v>
      </c>
      <c r="C34" s="7" t="s">
        <v>32</v>
      </c>
      <c r="D34" s="7">
        <v>5784.67</v>
      </c>
      <c r="E34" s="7">
        <v>5950.01</v>
      </c>
      <c r="F34" s="7">
        <v>5502.81</v>
      </c>
      <c r="G34" s="7">
        <v>5624.34</v>
      </c>
      <c r="H34" s="7">
        <v>4453.96</v>
      </c>
      <c r="I34" s="7">
        <v>4274.36</v>
      </c>
      <c r="J34" s="7">
        <v>5059.21</v>
      </c>
      <c r="K34" s="7">
        <v>4784.91</v>
      </c>
      <c r="L34" s="7">
        <v>4171.61</v>
      </c>
      <c r="M34" s="7">
        <v>4495.58</v>
      </c>
      <c r="N34" s="4">
        <f t="shared" si="13"/>
        <v>678.3038695</v>
      </c>
      <c r="O34" s="4">
        <f t="shared" si="14"/>
        <v>5067.32</v>
      </c>
      <c r="P34" s="4">
        <f t="shared" si="15"/>
        <v>5950.01</v>
      </c>
      <c r="Q34" s="4">
        <f t="shared" si="16"/>
        <v>4171.61</v>
      </c>
    </row>
    <row r="35">
      <c r="B35" s="7" t="s">
        <v>34</v>
      </c>
      <c r="C35" s="7" t="s">
        <v>35</v>
      </c>
      <c r="D35" s="7">
        <v>1008.05</v>
      </c>
      <c r="E35" s="7">
        <v>873.63</v>
      </c>
      <c r="F35" s="7">
        <v>1048.52</v>
      </c>
      <c r="G35" s="7">
        <v>1029.37</v>
      </c>
      <c r="H35" s="7">
        <v>772.85</v>
      </c>
      <c r="I35" s="7">
        <v>1016.78</v>
      </c>
      <c r="J35" s="7">
        <v>885.19</v>
      </c>
      <c r="K35" s="7">
        <v>865.83</v>
      </c>
      <c r="L35" s="7">
        <v>720.67</v>
      </c>
      <c r="M35" s="7">
        <v>820.83</v>
      </c>
      <c r="N35" s="4">
        <f t="shared" si="13"/>
        <v>118.7918401</v>
      </c>
      <c r="O35" s="4">
        <f t="shared" si="14"/>
        <v>913.4322222</v>
      </c>
      <c r="P35" s="4">
        <f t="shared" si="15"/>
        <v>1048.52</v>
      </c>
      <c r="Q35" s="4">
        <f t="shared" si="16"/>
        <v>720.67</v>
      </c>
    </row>
    <row r="36">
      <c r="B36" s="7" t="s">
        <v>36</v>
      </c>
      <c r="C36" s="7" t="s">
        <v>37</v>
      </c>
      <c r="D36" s="7">
        <v>1.44</v>
      </c>
      <c r="E36" s="7">
        <v>2.79</v>
      </c>
      <c r="F36" s="7">
        <v>1.71</v>
      </c>
      <c r="G36" s="7">
        <v>2.5</v>
      </c>
      <c r="H36" s="7">
        <v>1.58</v>
      </c>
      <c r="I36" s="7">
        <v>2.23</v>
      </c>
      <c r="J36" s="7">
        <v>1.67</v>
      </c>
      <c r="K36" s="7">
        <v>3.11</v>
      </c>
      <c r="L36" s="7">
        <v>1.61</v>
      </c>
      <c r="M36" s="7">
        <v>2.8</v>
      </c>
      <c r="N36" s="4">
        <f t="shared" si="13"/>
        <v>0.6071129311</v>
      </c>
      <c r="O36" s="4">
        <f t="shared" si="14"/>
        <v>2.071111111</v>
      </c>
      <c r="P36" s="4">
        <f t="shared" si="15"/>
        <v>3.11</v>
      </c>
      <c r="Q36" s="4">
        <f t="shared" si="16"/>
        <v>1.44</v>
      </c>
    </row>
    <row r="39">
      <c r="A39" s="7"/>
      <c r="B39" s="7"/>
      <c r="C39" s="7"/>
      <c r="D39" s="8" t="s">
        <v>14</v>
      </c>
      <c r="E39" s="8" t="s">
        <v>15</v>
      </c>
      <c r="F39" s="8" t="s">
        <v>16</v>
      </c>
      <c r="G39" s="8" t="s">
        <v>17</v>
      </c>
      <c r="H39" s="8" t="s">
        <v>18</v>
      </c>
      <c r="I39" s="8" t="s">
        <v>19</v>
      </c>
      <c r="J39" s="8" t="s">
        <v>20</v>
      </c>
      <c r="K39" s="8" t="s">
        <v>21</v>
      </c>
      <c r="L39" s="8" t="s">
        <v>22</v>
      </c>
      <c r="M39" s="8" t="s">
        <v>23</v>
      </c>
      <c r="N39" s="9" t="s">
        <v>24</v>
      </c>
      <c r="O39" s="9" t="s">
        <v>25</v>
      </c>
      <c r="P39" s="9" t="s">
        <v>26</v>
      </c>
      <c r="Q39" s="9" t="s">
        <v>27</v>
      </c>
    </row>
    <row r="40">
      <c r="A40" s="7" t="s">
        <v>41</v>
      </c>
      <c r="B40" s="7" t="s">
        <v>28</v>
      </c>
      <c r="C40" s="7" t="s">
        <v>29</v>
      </c>
      <c r="D40" s="7">
        <v>2063.25</v>
      </c>
      <c r="E40" s="7">
        <v>2070.58</v>
      </c>
      <c r="F40" s="7">
        <v>2050.39</v>
      </c>
      <c r="G40" s="7">
        <v>2103.51</v>
      </c>
      <c r="H40" s="7">
        <v>2089.79</v>
      </c>
      <c r="I40" s="7">
        <v>2059.92</v>
      </c>
      <c r="J40" s="7">
        <v>2064.06</v>
      </c>
      <c r="K40" s="7">
        <v>2060.35</v>
      </c>
      <c r="L40" s="7">
        <v>2067.36</v>
      </c>
      <c r="M40" s="7">
        <v>2073.9</v>
      </c>
      <c r="N40" s="4">
        <f t="shared" ref="N40:N45" si="17">STDEV(D40:L40)</f>
        <v>16.51487192</v>
      </c>
      <c r="O40" s="4">
        <f t="shared" ref="O40:O45" si="18">AVERAGE(D40:L40)</f>
        <v>2069.912222</v>
      </c>
      <c r="P40" s="4">
        <f t="shared" ref="P40:P45" si="19">max(D40:L40)</f>
        <v>2103.51</v>
      </c>
      <c r="Q40" s="4">
        <f t="shared" ref="Q40:Q45" si="20">min(D40:L40)</f>
        <v>2050.39</v>
      </c>
    </row>
    <row r="41">
      <c r="B41" s="7" t="s">
        <v>30</v>
      </c>
      <c r="C41" s="7" t="s">
        <v>29</v>
      </c>
      <c r="D41" s="7">
        <v>2073.98</v>
      </c>
      <c r="E41" s="7">
        <v>2060.46</v>
      </c>
      <c r="F41" s="7">
        <v>2082.96</v>
      </c>
      <c r="G41" s="7">
        <v>2101.18</v>
      </c>
      <c r="H41" s="7">
        <v>2059.85</v>
      </c>
      <c r="I41" s="7">
        <v>2073.16</v>
      </c>
      <c r="J41" s="7">
        <v>2094.36</v>
      </c>
      <c r="K41" s="7">
        <v>2075.09</v>
      </c>
      <c r="L41" s="7">
        <v>2099.06</v>
      </c>
      <c r="M41" s="7">
        <v>2096.57</v>
      </c>
      <c r="N41" s="4">
        <f t="shared" si="17"/>
        <v>15.49925115</v>
      </c>
      <c r="O41" s="4">
        <f t="shared" si="18"/>
        <v>2080.011111</v>
      </c>
      <c r="P41" s="4">
        <f t="shared" si="19"/>
        <v>2101.18</v>
      </c>
      <c r="Q41" s="4">
        <f t="shared" si="20"/>
        <v>2059.85</v>
      </c>
    </row>
    <row r="42">
      <c r="B42" s="7" t="s">
        <v>31</v>
      </c>
      <c r="C42" s="7" t="s">
        <v>32</v>
      </c>
      <c r="D42" s="7">
        <v>1.146993397E7</v>
      </c>
      <c r="E42" s="7">
        <v>1.090830903E7</v>
      </c>
      <c r="F42" s="7">
        <v>1.061274313E7</v>
      </c>
      <c r="G42" s="7">
        <v>1.032873034E7</v>
      </c>
      <c r="H42" s="7">
        <v>1.114589367E7</v>
      </c>
      <c r="I42" s="7">
        <v>1.069427675E7</v>
      </c>
      <c r="J42" s="7">
        <v>1.059483401E7</v>
      </c>
      <c r="K42" s="7">
        <v>1.064218363E7</v>
      </c>
      <c r="L42" s="7">
        <v>1.068222483E7</v>
      </c>
      <c r="M42" s="7">
        <v>1.079871036E7</v>
      </c>
      <c r="N42" s="4">
        <f t="shared" si="17"/>
        <v>340545.374</v>
      </c>
      <c r="O42" s="4">
        <f t="shared" si="18"/>
        <v>10786569.93</v>
      </c>
      <c r="P42" s="4">
        <f t="shared" si="19"/>
        <v>11469933.97</v>
      </c>
      <c r="Q42" s="4">
        <f t="shared" si="20"/>
        <v>10328730.34</v>
      </c>
    </row>
    <row r="43">
      <c r="B43" s="7" t="s">
        <v>33</v>
      </c>
      <c r="C43" s="7" t="s">
        <v>32</v>
      </c>
      <c r="D43" s="7">
        <v>79576.12</v>
      </c>
      <c r="E43" s="7">
        <v>79593.71</v>
      </c>
      <c r="F43" s="7">
        <v>77893.42</v>
      </c>
      <c r="G43" s="7">
        <v>77456.48</v>
      </c>
      <c r="H43" s="7">
        <v>77942.04</v>
      </c>
      <c r="I43" s="7">
        <v>77075.29</v>
      </c>
      <c r="J43" s="7">
        <v>79305.3</v>
      </c>
      <c r="K43" s="7">
        <v>77895.15</v>
      </c>
      <c r="L43" s="7">
        <v>79223.5</v>
      </c>
      <c r="M43" s="7">
        <v>78952.86</v>
      </c>
      <c r="N43" s="4">
        <f t="shared" si="17"/>
        <v>978.3756947</v>
      </c>
      <c r="O43" s="4">
        <f t="shared" si="18"/>
        <v>78440.11222</v>
      </c>
      <c r="P43" s="4">
        <f t="shared" si="19"/>
        <v>79593.71</v>
      </c>
      <c r="Q43" s="4">
        <f t="shared" si="20"/>
        <v>77075.29</v>
      </c>
    </row>
    <row r="44">
      <c r="B44" s="7" t="s">
        <v>34</v>
      </c>
      <c r="C44" s="7" t="s">
        <v>35</v>
      </c>
      <c r="D44" s="7">
        <v>2708.45</v>
      </c>
      <c r="E44" s="7">
        <v>2876.19</v>
      </c>
      <c r="F44" s="7">
        <v>3123.23</v>
      </c>
      <c r="G44" s="7">
        <v>2721.03</v>
      </c>
      <c r="H44" s="7">
        <v>2917.17</v>
      </c>
      <c r="I44" s="7">
        <v>2842.04</v>
      </c>
      <c r="J44" s="7">
        <v>2895.07</v>
      </c>
      <c r="K44" s="7">
        <v>2745.18</v>
      </c>
      <c r="L44" s="7">
        <v>3032.43</v>
      </c>
      <c r="M44" s="7">
        <v>2746.28</v>
      </c>
      <c r="N44" s="4">
        <f t="shared" si="17"/>
        <v>140.5114271</v>
      </c>
      <c r="O44" s="4">
        <f t="shared" si="18"/>
        <v>2873.421111</v>
      </c>
      <c r="P44" s="4">
        <f t="shared" si="19"/>
        <v>3123.23</v>
      </c>
      <c r="Q44" s="4">
        <f t="shared" si="20"/>
        <v>2708.45</v>
      </c>
    </row>
    <row r="45">
      <c r="B45" s="7" t="s">
        <v>36</v>
      </c>
      <c r="C45" s="7" t="s">
        <v>37</v>
      </c>
      <c r="D45" s="7">
        <v>1.3</v>
      </c>
      <c r="E45" s="7">
        <v>2.06</v>
      </c>
      <c r="F45" s="7">
        <v>3.06</v>
      </c>
      <c r="G45" s="7">
        <v>1.46</v>
      </c>
      <c r="H45" s="7">
        <v>3.47</v>
      </c>
      <c r="I45" s="7">
        <v>1.64</v>
      </c>
      <c r="J45" s="7">
        <v>3.18</v>
      </c>
      <c r="K45" s="7">
        <v>2.38</v>
      </c>
      <c r="L45" s="7">
        <v>2.58</v>
      </c>
      <c r="M45" s="7">
        <v>1.77</v>
      </c>
      <c r="N45" s="4">
        <f t="shared" si="17"/>
        <v>0.7892999711</v>
      </c>
      <c r="O45" s="4">
        <f t="shared" si="18"/>
        <v>2.347777778</v>
      </c>
      <c r="P45" s="4">
        <f t="shared" si="19"/>
        <v>3.47</v>
      </c>
      <c r="Q45" s="4">
        <f t="shared" si="20"/>
        <v>1.3</v>
      </c>
    </row>
  </sheetData>
  <mergeCells count="4">
    <mergeCell ref="A13:A18"/>
    <mergeCell ref="A22:A27"/>
    <mergeCell ref="A31:A36"/>
    <mergeCell ref="A40:A45"/>
  </mergeCells>
  <drawing r:id="rId1"/>
</worksheet>
</file>