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ly\OneDrive\Documents\"/>
    </mc:Choice>
  </mc:AlternateContent>
  <xr:revisionPtr revIDLastSave="0" documentId="13_ncr:1_{5F08FBDF-5F6A-4118-9BDB-EB3A9C056E71}" xr6:coauthVersionLast="47" xr6:coauthVersionMax="47" xr10:uidLastSave="{00000000-0000-0000-0000-000000000000}"/>
  <bookViews>
    <workbookView xWindow="-120" yWindow="-120" windowWidth="29040" windowHeight="15720" xr2:uid="{84ACD714-4695-47C3-B1A3-494310BA187C}"/>
  </bookViews>
  <sheets>
    <sheet name="consolidated" sheetId="3" r:id="rId1"/>
    <sheet name="income" sheetId="4" r:id="rId2"/>
    <sheet name="pre-consolidation" sheetId="2" r:id="rId3"/>
    <sheet name="pre-incom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2" i="4"/>
  <c r="F4" i="1"/>
  <c r="B4" i="1"/>
</calcChain>
</file>

<file path=xl/sharedStrings.xml><?xml version="1.0" encoding="utf-8"?>
<sst xmlns="http://schemas.openxmlformats.org/spreadsheetml/2006/main" count="92" uniqueCount="46">
  <si>
    <t>Revenue</t>
  </si>
  <si>
    <t>Research and development</t>
  </si>
  <si>
    <t>Depreciation expense</t>
  </si>
  <si>
    <t>Other operating expenses</t>
  </si>
  <si>
    <t>Change in fair value of financial instruments</t>
  </si>
  <si>
    <t>Other income, net</t>
  </si>
  <si>
    <t>Net loss available to common stockholders</t>
  </si>
  <si>
    <t>Finance costs, net</t>
  </si>
  <si>
    <t>Foreign currency translation loss, net of tax</t>
  </si>
  <si>
    <t>Loss from operations</t>
  </si>
  <si>
    <t>Loss before provision for income taxes</t>
  </si>
  <si>
    <t>Total other income, net</t>
  </si>
  <si>
    <t>General and administrative</t>
  </si>
  <si>
    <t>Cost of revenue</t>
  </si>
  <si>
    <t>Gross Profit</t>
  </si>
  <si>
    <t>Debt extinguishment gain</t>
  </si>
  <si>
    <t>Provision for income taxes</t>
  </si>
  <si>
    <t>Net loss</t>
  </si>
  <si>
    <t>Total operating expenses</t>
  </si>
  <si>
    <t>Cash and cash equivalents</t>
  </si>
  <si>
    <t>Short-term investments</t>
  </si>
  <si>
    <t>Accounts receivable, net</t>
  </si>
  <si>
    <t>Prepaid expenses and other current assets</t>
  </si>
  <si>
    <t>Total current assets</t>
  </si>
  <si>
    <t>Property and equipment, net</t>
  </si>
  <si>
    <t>Operating lease right-of-use assets</t>
  </si>
  <si>
    <t>Other non-current assets</t>
  </si>
  <si>
    <t>Total assets</t>
  </si>
  <si>
    <t>Accounts payable</t>
  </si>
  <si>
    <t>Operating lease liabilities, current</t>
  </si>
  <si>
    <t>Total current liabilities</t>
  </si>
  <si>
    <t>Operating lease liabilities, non-current</t>
  </si>
  <si>
    <t>Other non-current liabilities</t>
  </si>
  <si>
    <t>Total liabilities</t>
  </si>
  <si>
    <t>Additional paid-in capital</t>
  </si>
  <si>
    <t>Accumulated other comprehensive income</t>
  </si>
  <si>
    <t>Accumulated deficit</t>
  </si>
  <si>
    <t>Total stockholders’ equity</t>
  </si>
  <si>
    <t>Liabilities and Equity</t>
  </si>
  <si>
    <t>Accrued expenses and other liabilities</t>
  </si>
  <si>
    <t>Deferred income tax assets</t>
  </si>
  <si>
    <t>Debt</t>
  </si>
  <si>
    <t>Warrant Liabilities</t>
  </si>
  <si>
    <t>Earnout Liabilities</t>
  </si>
  <si>
    <t>Contract liabilities, current</t>
  </si>
  <si>
    <t>Contract liabilities, non-current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</si>
</sst>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yyyy\-mm\-dd"/>
    <numFmt numFmtId="165" formatCode="_(&quot;$ &quot;#,##0_);_(&quot;$ &quot;\(#,##0\)"/>
  </numFmts>
  <fonts count="3" x14ac:knownFonts="1">
    <font>
      <sz val="11"/>
      <color theme="1"/>
      <name val="Aptos Narrow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7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42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righ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1E86-815C-4D28-B61B-DA9A063C903A}">
  <dimension ref="A1:AB3"/>
  <sheetViews>
    <sheetView tabSelected="1" workbookViewId="0">
      <selection activeCell="C17" sqref="C17"/>
    </sheetView>
  </sheetViews>
  <sheetFormatPr defaultRowHeight="15" x14ac:dyDescent="0.25"/>
  <cols>
    <col min="1" max="1" width="10.5703125" bestFit="1" customWidth="1"/>
    <col min="2" max="2" width="12.85546875" bestFit="1" customWidth="1"/>
    <col min="3" max="3" width="10.140625" bestFit="1" customWidth="1"/>
    <col min="4" max="5" width="11.7109375" bestFit="1" customWidth="1"/>
    <col min="6" max="7" width="12.85546875" bestFit="1" customWidth="1"/>
    <col min="8" max="10" width="11.7109375" bestFit="1" customWidth="1"/>
    <col min="11" max="11" width="14" bestFit="1" customWidth="1"/>
    <col min="12" max="12" width="11.7109375" bestFit="1" customWidth="1"/>
    <col min="13" max="13" width="12.85546875" bestFit="1" customWidth="1"/>
    <col min="14" max="15" width="14" bestFit="1" customWidth="1"/>
    <col min="16" max="18" width="11.7109375" bestFit="1" customWidth="1"/>
    <col min="19" max="19" width="14" bestFit="1" customWidth="1"/>
    <col min="20" max="22" width="11.7109375" bestFit="1" customWidth="1"/>
    <col min="23" max="24" width="14" bestFit="1" customWidth="1"/>
    <col min="25" max="25" width="10.85546875" bestFit="1" customWidth="1"/>
    <col min="26" max="27" width="14.5703125" bestFit="1" customWidth="1"/>
    <col min="28" max="28" width="14" bestFit="1" customWidth="1"/>
  </cols>
  <sheetData>
    <row r="1" spans="1:28" ht="75" x14ac:dyDescent="0.25"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40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39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29</v>
      </c>
      <c r="S1" s="3" t="s">
        <v>30</v>
      </c>
      <c r="T1" s="3" t="s">
        <v>45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</row>
    <row r="2" spans="1:28" x14ac:dyDescent="0.25">
      <c r="A2" s="2">
        <v>44926</v>
      </c>
      <c r="B2" s="4">
        <v>76528000</v>
      </c>
      <c r="C2" s="4">
        <v>126000</v>
      </c>
      <c r="D2" s="4">
        <v>1388000</v>
      </c>
      <c r="E2" s="4">
        <v>3198000</v>
      </c>
      <c r="F2" s="4">
        <v>81240000</v>
      </c>
      <c r="G2" s="4">
        <v>47981000</v>
      </c>
      <c r="H2" s="4">
        <v>0</v>
      </c>
      <c r="I2" s="4">
        <v>8171000</v>
      </c>
      <c r="J2" s="4">
        <v>6463000</v>
      </c>
      <c r="K2" s="4">
        <v>143855000</v>
      </c>
      <c r="L2" s="4">
        <v>9850000</v>
      </c>
      <c r="M2" s="4">
        <v>6417000</v>
      </c>
      <c r="N2" s="4">
        <v>0</v>
      </c>
      <c r="O2" s="4">
        <v>8335000</v>
      </c>
      <c r="P2" s="4">
        <v>1353000</v>
      </c>
      <c r="Q2" s="4">
        <v>1941000</v>
      </c>
      <c r="R2" s="4">
        <v>2176000</v>
      </c>
      <c r="S2" s="4">
        <v>30072000</v>
      </c>
      <c r="T2" s="4">
        <v>1000000</v>
      </c>
      <c r="U2" s="4">
        <v>6063000</v>
      </c>
      <c r="V2" s="4">
        <v>522000</v>
      </c>
      <c r="W2" s="4">
        <v>37657000</v>
      </c>
      <c r="X2" s="4">
        <v>337928000</v>
      </c>
      <c r="Y2" s="4">
        <v>-312000</v>
      </c>
      <c r="Z2" s="4">
        <v>-222815000</v>
      </c>
      <c r="AA2" s="4">
        <v>106198000</v>
      </c>
      <c r="AB2" s="4">
        <v>143855000</v>
      </c>
    </row>
    <row r="3" spans="1:28" x14ac:dyDescent="0.25">
      <c r="A3" s="2">
        <v>44561</v>
      </c>
      <c r="B3" s="4">
        <v>8533000</v>
      </c>
      <c r="C3" s="4">
        <v>0</v>
      </c>
      <c r="D3" s="4">
        <v>1196000</v>
      </c>
      <c r="E3" s="4">
        <v>2695000</v>
      </c>
      <c r="F3" s="4">
        <v>12424000</v>
      </c>
      <c r="G3" s="4">
        <v>32530000</v>
      </c>
      <c r="H3" s="4">
        <v>1640000</v>
      </c>
      <c r="I3" s="4">
        <v>2955000</v>
      </c>
      <c r="J3" s="4">
        <v>369000</v>
      </c>
      <c r="K3" s="4">
        <v>49918000</v>
      </c>
      <c r="L3" s="4">
        <v>6650000</v>
      </c>
      <c r="M3" s="4">
        <v>23435000</v>
      </c>
      <c r="N3" s="4">
        <v>108473000</v>
      </c>
      <c r="O3" s="4">
        <v>143237000</v>
      </c>
      <c r="P3" s="4">
        <v>0</v>
      </c>
      <c r="Q3" s="4">
        <v>935000</v>
      </c>
      <c r="R3" s="4">
        <v>985000</v>
      </c>
      <c r="S3" s="4">
        <v>283715000</v>
      </c>
      <c r="T3" s="4">
        <v>1000000</v>
      </c>
      <c r="U3" s="4">
        <v>2083000</v>
      </c>
      <c r="V3" s="4">
        <v>2552000</v>
      </c>
      <c r="W3" s="4">
        <v>289350000</v>
      </c>
      <c r="X3" s="4">
        <v>96471000</v>
      </c>
      <c r="Y3" s="4">
        <v>-86000</v>
      </c>
      <c r="Z3" s="4">
        <v>-186174000</v>
      </c>
      <c r="AA3" s="4">
        <v>-260738000</v>
      </c>
      <c r="AB3" s="4">
        <v>49918000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D95B-D178-464E-A9C5-854655F43FD1}">
  <dimension ref="A1:T16"/>
  <sheetViews>
    <sheetView workbookViewId="0"/>
  </sheetViews>
  <sheetFormatPr defaultRowHeight="15" x14ac:dyDescent="0.25"/>
  <cols>
    <col min="1" max="1" width="10.42578125" bestFit="1" customWidth="1"/>
    <col min="2" max="2" width="12" bestFit="1" customWidth="1"/>
    <col min="3" max="4" width="11.5703125" bestFit="1" customWidth="1"/>
    <col min="5" max="5" width="12.7109375" customWidth="1"/>
    <col min="6" max="6" width="14.5703125" customWidth="1"/>
    <col min="7" max="7" width="13.140625" customWidth="1"/>
    <col min="8" max="8" width="13.28515625" customWidth="1"/>
    <col min="9" max="9" width="12.5703125" bestFit="1" customWidth="1"/>
    <col min="10" max="10" width="13.42578125" bestFit="1" customWidth="1"/>
    <col min="11" max="11" width="12.28515625" bestFit="1" customWidth="1"/>
    <col min="12" max="12" width="12.5703125" bestFit="1" customWidth="1"/>
    <col min="13" max="13" width="13.42578125" bestFit="1" customWidth="1"/>
    <col min="14" max="14" width="11.5703125" bestFit="1" customWidth="1"/>
    <col min="15" max="15" width="12.5703125" bestFit="1" customWidth="1"/>
    <col min="16" max="16" width="13.42578125" bestFit="1" customWidth="1"/>
    <col min="17" max="17" width="12.28515625" bestFit="1" customWidth="1"/>
    <col min="18" max="18" width="13.42578125" bestFit="1" customWidth="1"/>
    <col min="19" max="19" width="10.7109375" bestFit="1" customWidth="1"/>
    <col min="20" max="20" width="13.42578125" bestFit="1" customWidth="1"/>
  </cols>
  <sheetData>
    <row r="1" spans="1:20" s="8" customFormat="1" ht="90" x14ac:dyDescent="0.25">
      <c r="A1" s="7"/>
      <c r="B1" s="8" t="s">
        <v>0</v>
      </c>
      <c r="C1" s="8" t="s">
        <v>13</v>
      </c>
      <c r="D1" s="8" t="s">
        <v>14</v>
      </c>
      <c r="E1" s="8" t="s">
        <v>1</v>
      </c>
      <c r="F1" s="8" t="s">
        <v>12</v>
      </c>
      <c r="G1" s="8" t="s">
        <v>2</v>
      </c>
      <c r="H1" s="8" t="s">
        <v>3</v>
      </c>
      <c r="I1" s="8" t="s">
        <v>18</v>
      </c>
      <c r="J1" s="8" t="s">
        <v>9</v>
      </c>
      <c r="K1" s="8" t="s">
        <v>7</v>
      </c>
      <c r="L1" s="8" t="s">
        <v>4</v>
      </c>
      <c r="M1" s="8" t="s">
        <v>15</v>
      </c>
      <c r="N1" s="8" t="s">
        <v>5</v>
      </c>
      <c r="O1" s="8" t="s">
        <v>11</v>
      </c>
      <c r="P1" s="3" t="s">
        <v>10</v>
      </c>
      <c r="Q1" s="8" t="s">
        <v>16</v>
      </c>
      <c r="R1" s="8" t="s">
        <v>6</v>
      </c>
      <c r="S1" s="8" t="s">
        <v>8</v>
      </c>
      <c r="T1" s="8" t="s">
        <v>17</v>
      </c>
    </row>
    <row r="2" spans="1:20" x14ac:dyDescent="0.25">
      <c r="A2" s="2">
        <v>45199</v>
      </c>
      <c r="B2" s="6">
        <v>1196000</v>
      </c>
      <c r="C2" s="4">
        <v>1046000</v>
      </c>
      <c r="D2" s="4">
        <f>B2-C2</f>
        <v>150000</v>
      </c>
      <c r="E2" s="4">
        <v>2169000</v>
      </c>
      <c r="F2" s="4">
        <v>5865000</v>
      </c>
      <c r="G2" s="4">
        <v>5420000</v>
      </c>
      <c r="H2" s="4">
        <v>4852000</v>
      </c>
      <c r="I2" s="4">
        <v>19352000</v>
      </c>
      <c r="J2" s="4">
        <v>-18156000</v>
      </c>
      <c r="K2" s="4">
        <v>389000</v>
      </c>
      <c r="L2" s="4">
        <v>1940000</v>
      </c>
      <c r="M2" s="4">
        <v>0</v>
      </c>
      <c r="N2" s="4">
        <v>2277000</v>
      </c>
      <c r="O2" s="4">
        <v>4606000</v>
      </c>
      <c r="P2" s="4">
        <v>-13550000</v>
      </c>
      <c r="Q2" s="4">
        <v>-4069000</v>
      </c>
      <c r="R2" s="4">
        <v>-17619000</v>
      </c>
      <c r="S2" s="4">
        <v>-294000</v>
      </c>
      <c r="T2" s="4">
        <v>-17913000</v>
      </c>
    </row>
    <row r="3" spans="1:20" x14ac:dyDescent="0.25">
      <c r="A3" s="2">
        <v>45107</v>
      </c>
      <c r="B3" s="4">
        <v>1592000</v>
      </c>
      <c r="C3" s="4">
        <v>1056500</v>
      </c>
      <c r="D3" s="4">
        <v>535500</v>
      </c>
      <c r="E3" s="4">
        <v>2913500</v>
      </c>
      <c r="F3" s="4">
        <v>4933500</v>
      </c>
      <c r="G3" s="4">
        <v>4305000</v>
      </c>
      <c r="H3" s="4">
        <v>6539000</v>
      </c>
      <c r="I3" s="4">
        <v>19747500</v>
      </c>
      <c r="J3" s="4">
        <v>-18155500</v>
      </c>
      <c r="K3" s="4">
        <v>541000</v>
      </c>
      <c r="L3" s="4">
        <v>2790000</v>
      </c>
      <c r="M3" s="4">
        <v>0</v>
      </c>
      <c r="N3" s="4">
        <v>961000</v>
      </c>
      <c r="O3" s="4">
        <v>4292000</v>
      </c>
      <c r="P3" s="4">
        <v>-13863500</v>
      </c>
      <c r="Q3" s="4">
        <v>-1062000</v>
      </c>
      <c r="R3" s="4">
        <v>-14925500</v>
      </c>
      <c r="S3" s="4">
        <v>38000</v>
      </c>
      <c r="T3" s="4">
        <v>-14887500</v>
      </c>
    </row>
    <row r="4" spans="1:20" x14ac:dyDescent="0.25">
      <c r="A4" s="2">
        <v>45015</v>
      </c>
      <c r="B4" s="4">
        <v>1592000</v>
      </c>
      <c r="C4" s="4">
        <v>1056500</v>
      </c>
      <c r="D4" s="4">
        <v>535500</v>
      </c>
      <c r="E4" s="4">
        <v>2913500</v>
      </c>
      <c r="F4" s="4">
        <v>4933500</v>
      </c>
      <c r="G4" s="4">
        <v>4305000</v>
      </c>
      <c r="H4" s="4">
        <v>6539000</v>
      </c>
      <c r="I4" s="4">
        <v>19747500</v>
      </c>
      <c r="J4" s="4">
        <v>-18155500</v>
      </c>
      <c r="K4" s="4">
        <v>541000</v>
      </c>
      <c r="L4" s="4">
        <v>2790000</v>
      </c>
      <c r="M4" s="4">
        <v>0</v>
      </c>
      <c r="N4" s="4">
        <v>961000</v>
      </c>
      <c r="O4" s="4">
        <v>4292000</v>
      </c>
      <c r="P4" s="4">
        <v>-13863500</v>
      </c>
      <c r="Q4" s="4">
        <v>-1062000</v>
      </c>
      <c r="R4" s="4">
        <v>-14925500</v>
      </c>
      <c r="S4" s="4">
        <v>38000</v>
      </c>
      <c r="T4" s="4">
        <v>-14887500</v>
      </c>
    </row>
    <row r="5" spans="1:20" x14ac:dyDescent="0.25">
      <c r="A5" s="2">
        <v>44926</v>
      </c>
      <c r="B5" s="4">
        <v>1466000</v>
      </c>
      <c r="C5" s="4">
        <v>986000</v>
      </c>
      <c r="D5" s="4">
        <v>480000</v>
      </c>
      <c r="E5" s="4">
        <v>3398000</v>
      </c>
      <c r="F5" s="4">
        <v>6274000</v>
      </c>
      <c r="G5" s="4">
        <v>3810000</v>
      </c>
      <c r="H5" s="4">
        <v>8295000</v>
      </c>
      <c r="I5" s="4">
        <v>22763000</v>
      </c>
      <c r="J5" s="4">
        <v>-21297000</v>
      </c>
      <c r="K5" s="4">
        <v>573000</v>
      </c>
      <c r="L5" s="4">
        <v>7445000</v>
      </c>
      <c r="M5" s="4">
        <v>0</v>
      </c>
      <c r="N5" s="4">
        <v>-971000</v>
      </c>
      <c r="O5" s="4">
        <v>7047000</v>
      </c>
      <c r="P5" s="4">
        <v>-14250000</v>
      </c>
      <c r="Q5" s="4">
        <v>553000</v>
      </c>
      <c r="R5" s="4">
        <v>-13697000</v>
      </c>
      <c r="S5" s="4">
        <v>469000</v>
      </c>
      <c r="T5" s="4">
        <v>-13228000</v>
      </c>
    </row>
    <row r="6" spans="1:20" x14ac:dyDescent="0.25">
      <c r="A6" s="2">
        <v>44834</v>
      </c>
      <c r="B6" s="4">
        <v>2158000</v>
      </c>
      <c r="C6" s="4">
        <v>969000</v>
      </c>
      <c r="D6" s="4">
        <f>B6-C6</f>
        <v>1189000</v>
      </c>
      <c r="E6" s="4">
        <v>3941000</v>
      </c>
      <c r="F6" s="4">
        <v>6308000</v>
      </c>
      <c r="G6" s="4">
        <v>4031000</v>
      </c>
      <c r="H6" s="4">
        <v>6992000</v>
      </c>
      <c r="I6" s="4">
        <v>22241000</v>
      </c>
      <c r="J6" s="4">
        <v>-20083000</v>
      </c>
      <c r="K6" s="4">
        <v>381000</v>
      </c>
      <c r="L6" s="4">
        <v>6270000</v>
      </c>
      <c r="M6" s="4">
        <v>0</v>
      </c>
      <c r="N6" s="4">
        <v>1592000</v>
      </c>
      <c r="O6" s="4">
        <v>8243000</v>
      </c>
      <c r="P6" s="4">
        <v>-11840000</v>
      </c>
      <c r="Q6" s="4">
        <v>-2983000</v>
      </c>
      <c r="R6" s="4">
        <v>-14823000</v>
      </c>
      <c r="S6" s="4">
        <v>-373000</v>
      </c>
      <c r="T6" s="4">
        <v>-15196000</v>
      </c>
    </row>
    <row r="7" spans="1:20" x14ac:dyDescent="0.25">
      <c r="A7" s="2">
        <v>44742</v>
      </c>
      <c r="B7" s="4">
        <v>1194000</v>
      </c>
      <c r="C7" s="4">
        <v>664500</v>
      </c>
      <c r="D7" s="4">
        <v>529500</v>
      </c>
      <c r="E7" s="4">
        <v>2858000</v>
      </c>
      <c r="F7" s="4">
        <v>12304500</v>
      </c>
      <c r="G7" s="4">
        <v>3242500</v>
      </c>
      <c r="H7" s="4">
        <v>6868000</v>
      </c>
      <c r="I7" s="4">
        <v>25937500</v>
      </c>
      <c r="J7" s="4">
        <v>-24743500</v>
      </c>
      <c r="K7" s="4">
        <v>-803000</v>
      </c>
      <c r="L7" s="4">
        <v>22298000</v>
      </c>
      <c r="M7" s="4">
        <v>0</v>
      </c>
      <c r="N7" s="4">
        <v>259500</v>
      </c>
      <c r="O7" s="4">
        <v>21754500</v>
      </c>
      <c r="P7" s="4">
        <v>-2989000</v>
      </c>
      <c r="Q7" s="4">
        <v>-1071500</v>
      </c>
      <c r="R7" s="4">
        <v>-4060500</v>
      </c>
      <c r="S7" s="4">
        <v>-161000</v>
      </c>
      <c r="T7" s="4">
        <v>-4221500</v>
      </c>
    </row>
    <row r="8" spans="1:20" x14ac:dyDescent="0.25">
      <c r="A8" s="2">
        <v>44650</v>
      </c>
      <c r="B8" s="4">
        <v>1194000</v>
      </c>
      <c r="C8" s="4">
        <v>664500</v>
      </c>
      <c r="D8" s="4">
        <v>529500</v>
      </c>
      <c r="E8" s="4">
        <v>2858000</v>
      </c>
      <c r="F8" s="4">
        <v>12304500</v>
      </c>
      <c r="G8" s="4">
        <v>3242500</v>
      </c>
      <c r="H8" s="4">
        <v>6868000</v>
      </c>
      <c r="I8" s="4">
        <v>25937500</v>
      </c>
      <c r="J8" s="4">
        <v>-24743500</v>
      </c>
      <c r="K8" s="4">
        <v>-803000</v>
      </c>
      <c r="L8" s="4">
        <v>22298000</v>
      </c>
      <c r="M8" s="4">
        <v>0</v>
      </c>
      <c r="N8" s="4">
        <v>259500</v>
      </c>
      <c r="O8" s="4">
        <v>21754500</v>
      </c>
      <c r="P8" s="4">
        <v>-2989000</v>
      </c>
      <c r="Q8" s="4">
        <v>-1071500</v>
      </c>
      <c r="R8" s="4">
        <v>-4060500</v>
      </c>
      <c r="S8" s="4">
        <v>-161000</v>
      </c>
      <c r="T8" s="4">
        <v>-4221500</v>
      </c>
    </row>
    <row r="9" spans="1:20" x14ac:dyDescent="0.25">
      <c r="A9" s="2">
        <v>44561</v>
      </c>
      <c r="B9" s="4">
        <v>1270500</v>
      </c>
      <c r="C9" s="4">
        <v>312500</v>
      </c>
      <c r="D9" s="4">
        <v>958000</v>
      </c>
      <c r="E9" s="4">
        <v>2746000</v>
      </c>
      <c r="F9" s="4">
        <v>13876500</v>
      </c>
      <c r="G9" s="4">
        <v>2834000</v>
      </c>
      <c r="H9" s="4">
        <v>4770500</v>
      </c>
      <c r="I9" s="4">
        <v>24539500</v>
      </c>
      <c r="J9" s="4">
        <v>-23269000</v>
      </c>
      <c r="K9" s="4">
        <v>-2376500</v>
      </c>
      <c r="L9" s="4">
        <v>-7391000</v>
      </c>
      <c r="M9" s="4">
        <v>0</v>
      </c>
      <c r="N9" s="4">
        <v>397000</v>
      </c>
      <c r="O9" s="4">
        <v>-9370500</v>
      </c>
      <c r="P9" s="4">
        <v>-32639500</v>
      </c>
      <c r="Q9" s="4">
        <v>226000</v>
      </c>
      <c r="R9" s="4">
        <v>-32413500</v>
      </c>
      <c r="S9" s="4">
        <v>-43000</v>
      </c>
      <c r="T9" s="4">
        <v>-32456500</v>
      </c>
    </row>
    <row r="10" spans="1:20" x14ac:dyDescent="0.25">
      <c r="A10" s="2">
        <v>44469</v>
      </c>
      <c r="B10" s="4">
        <v>1270500</v>
      </c>
      <c r="C10" s="4">
        <v>312500</v>
      </c>
      <c r="D10" s="4">
        <v>958000</v>
      </c>
      <c r="E10" s="4">
        <v>2746000</v>
      </c>
      <c r="F10" s="4">
        <v>13876500</v>
      </c>
      <c r="G10" s="4">
        <v>2834000</v>
      </c>
      <c r="H10" s="4">
        <v>4770500</v>
      </c>
      <c r="I10" s="4">
        <v>24539500</v>
      </c>
      <c r="J10" s="4">
        <v>-23269000</v>
      </c>
      <c r="K10" s="4">
        <v>-2376500</v>
      </c>
      <c r="L10" s="4">
        <v>-7391000</v>
      </c>
      <c r="M10" s="4">
        <v>0</v>
      </c>
      <c r="N10" s="4">
        <v>397000</v>
      </c>
      <c r="O10" s="4">
        <v>-9370500</v>
      </c>
      <c r="P10" s="4">
        <v>-32639500</v>
      </c>
      <c r="Q10" s="4">
        <v>226000</v>
      </c>
      <c r="R10" s="4">
        <v>-32413500</v>
      </c>
      <c r="S10" s="4">
        <v>-43000</v>
      </c>
      <c r="T10" s="4">
        <v>-32456500</v>
      </c>
    </row>
    <row r="11" spans="1:20" x14ac:dyDescent="0.25">
      <c r="A11" s="2">
        <v>44377</v>
      </c>
      <c r="B11" s="4">
        <v>853000</v>
      </c>
      <c r="C11" s="4">
        <v>625500</v>
      </c>
      <c r="D11" s="4">
        <v>227500</v>
      </c>
      <c r="E11" s="4">
        <v>2072000</v>
      </c>
      <c r="F11" s="4">
        <v>4443500</v>
      </c>
      <c r="G11" s="4">
        <v>2530000</v>
      </c>
      <c r="H11" s="4">
        <v>2230500</v>
      </c>
      <c r="I11" s="4">
        <v>11901500</v>
      </c>
      <c r="J11" s="4">
        <v>-11048500</v>
      </c>
      <c r="K11" s="4">
        <v>-2492500</v>
      </c>
      <c r="L11" s="4">
        <v>16382500</v>
      </c>
      <c r="M11" s="4">
        <v>-18608000</v>
      </c>
      <c r="N11" s="4">
        <v>137500</v>
      </c>
      <c r="O11" s="4">
        <v>-4580500</v>
      </c>
      <c r="P11" s="4">
        <v>-15629000</v>
      </c>
      <c r="Q11" s="4">
        <v>-110000</v>
      </c>
      <c r="R11" s="4">
        <v>-15739000</v>
      </c>
      <c r="S11" s="4">
        <v>0</v>
      </c>
      <c r="T11" s="4">
        <v>-15739000</v>
      </c>
    </row>
    <row r="12" spans="1:20" x14ac:dyDescent="0.25">
      <c r="A12" s="2">
        <v>44285</v>
      </c>
      <c r="B12" s="4">
        <v>853000</v>
      </c>
      <c r="C12" s="4">
        <v>625500</v>
      </c>
      <c r="D12" s="4">
        <v>227500</v>
      </c>
      <c r="E12" s="4">
        <v>2072000</v>
      </c>
      <c r="F12" s="4">
        <v>4443500</v>
      </c>
      <c r="G12" s="4">
        <v>2530000</v>
      </c>
      <c r="H12" s="4">
        <v>2230500</v>
      </c>
      <c r="I12" s="4">
        <v>11901500</v>
      </c>
      <c r="J12" s="4">
        <v>-11048500</v>
      </c>
      <c r="K12" s="4">
        <v>-2492500</v>
      </c>
      <c r="L12" s="4">
        <v>16382500</v>
      </c>
      <c r="M12" s="4">
        <v>-18608000</v>
      </c>
      <c r="N12" s="4">
        <v>137500</v>
      </c>
      <c r="O12" s="4">
        <v>-4580500</v>
      </c>
      <c r="P12" s="4">
        <v>-15629000</v>
      </c>
      <c r="Q12" s="4">
        <v>-110000</v>
      </c>
      <c r="R12" s="4">
        <v>-15739000</v>
      </c>
      <c r="S12" s="4">
        <v>0</v>
      </c>
      <c r="T12" s="4">
        <v>-15739000</v>
      </c>
    </row>
    <row r="13" spans="1:20" x14ac:dyDescent="0.25">
      <c r="A13" s="2">
        <v>44196</v>
      </c>
      <c r="B13" s="4">
        <v>0</v>
      </c>
      <c r="C13" s="4">
        <v>0</v>
      </c>
      <c r="D13" s="4">
        <v>0</v>
      </c>
      <c r="E13" s="4">
        <v>1481000</v>
      </c>
      <c r="F13" s="4">
        <v>2000750</v>
      </c>
      <c r="G13" s="4">
        <v>757750</v>
      </c>
      <c r="H13" s="4">
        <v>1362250</v>
      </c>
      <c r="I13" s="4">
        <v>5601750</v>
      </c>
      <c r="J13" s="4">
        <v>-5601750</v>
      </c>
      <c r="K13" s="4">
        <v>8750</v>
      </c>
      <c r="L13" s="4">
        <v>2409250</v>
      </c>
      <c r="M13" s="4">
        <v>-2310000</v>
      </c>
      <c r="N13" s="4">
        <v>148500</v>
      </c>
      <c r="O13" s="4">
        <v>256500</v>
      </c>
      <c r="P13" s="4">
        <v>-5345250</v>
      </c>
      <c r="Q13" s="4">
        <v>-37000</v>
      </c>
      <c r="R13" s="4">
        <v>-5382250</v>
      </c>
      <c r="S13" s="4">
        <v>0</v>
      </c>
      <c r="T13" s="4">
        <v>-5382250</v>
      </c>
    </row>
    <row r="14" spans="1:20" x14ac:dyDescent="0.25">
      <c r="A14" s="2">
        <v>44104</v>
      </c>
      <c r="B14" s="4">
        <v>0</v>
      </c>
      <c r="C14" s="4">
        <v>0</v>
      </c>
      <c r="D14" s="4">
        <v>0</v>
      </c>
      <c r="E14" s="4">
        <v>1481000</v>
      </c>
      <c r="F14" s="4">
        <v>2000750</v>
      </c>
      <c r="G14" s="4">
        <v>757750</v>
      </c>
      <c r="H14" s="4">
        <v>1362250</v>
      </c>
      <c r="I14" s="4">
        <v>5601750</v>
      </c>
      <c r="J14" s="4">
        <v>-5601750</v>
      </c>
      <c r="K14" s="4">
        <v>8750</v>
      </c>
      <c r="L14" s="4">
        <v>2409250</v>
      </c>
      <c r="M14" s="4">
        <v>-2310000</v>
      </c>
      <c r="N14" s="4">
        <v>148500</v>
      </c>
      <c r="O14" s="4">
        <v>256500</v>
      </c>
      <c r="P14" s="4">
        <v>-5345250</v>
      </c>
      <c r="Q14" s="4">
        <v>-37000</v>
      </c>
      <c r="R14" s="4">
        <v>-5382250</v>
      </c>
      <c r="S14" s="4">
        <v>0</v>
      </c>
      <c r="T14" s="4">
        <v>-5382250</v>
      </c>
    </row>
    <row r="15" spans="1:20" x14ac:dyDescent="0.25">
      <c r="A15" s="2">
        <v>44012</v>
      </c>
      <c r="B15" s="4">
        <v>0</v>
      </c>
      <c r="C15" s="4">
        <v>0</v>
      </c>
      <c r="D15" s="4">
        <v>0</v>
      </c>
      <c r="E15" s="4">
        <v>1481000</v>
      </c>
      <c r="F15" s="4">
        <v>2000750</v>
      </c>
      <c r="G15" s="4">
        <v>757750</v>
      </c>
      <c r="H15" s="4">
        <v>1362250</v>
      </c>
      <c r="I15" s="4">
        <v>5601750</v>
      </c>
      <c r="J15" s="4">
        <v>-5601750</v>
      </c>
      <c r="K15" s="4">
        <v>8750</v>
      </c>
      <c r="L15" s="4">
        <v>2409250</v>
      </c>
      <c r="M15" s="4">
        <v>-2310000</v>
      </c>
      <c r="N15" s="4">
        <v>148500</v>
      </c>
      <c r="O15" s="4">
        <v>256500</v>
      </c>
      <c r="P15" s="4">
        <v>-5345250</v>
      </c>
      <c r="Q15" s="4">
        <v>-37000</v>
      </c>
      <c r="R15" s="4">
        <v>-5382250</v>
      </c>
      <c r="S15" s="4">
        <v>0</v>
      </c>
      <c r="T15" s="4">
        <v>-5382250</v>
      </c>
    </row>
    <row r="16" spans="1:20" x14ac:dyDescent="0.25">
      <c r="A16" s="2">
        <v>43920</v>
      </c>
      <c r="B16" s="4">
        <v>0</v>
      </c>
      <c r="C16" s="4">
        <v>0</v>
      </c>
      <c r="D16" s="4">
        <v>0</v>
      </c>
      <c r="E16" s="4">
        <v>1481000</v>
      </c>
      <c r="F16" s="4">
        <v>2000750</v>
      </c>
      <c r="G16" s="4">
        <v>757750</v>
      </c>
      <c r="H16" s="4">
        <v>1362250</v>
      </c>
      <c r="I16" s="4">
        <v>5601750</v>
      </c>
      <c r="J16" s="4">
        <v>-5601750</v>
      </c>
      <c r="K16" s="4">
        <v>8750</v>
      </c>
      <c r="L16" s="4">
        <v>2409250</v>
      </c>
      <c r="M16" s="4">
        <v>-2310000</v>
      </c>
      <c r="N16" s="4">
        <v>148500</v>
      </c>
      <c r="O16" s="4">
        <v>256500</v>
      </c>
      <c r="P16" s="4">
        <v>-5345250</v>
      </c>
      <c r="Q16" s="4">
        <v>-37000</v>
      </c>
      <c r="R16" s="4">
        <v>-5382250</v>
      </c>
      <c r="S16" s="4">
        <v>0</v>
      </c>
      <c r="T16" s="4">
        <v>-5382250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9BE1-ADD2-45A2-AC93-F47A63FDFBBC}">
  <dimension ref="A1:C30"/>
  <sheetViews>
    <sheetView workbookViewId="0">
      <selection activeCell="A20" sqref="A20"/>
    </sheetView>
  </sheetViews>
  <sheetFormatPr defaultRowHeight="15" x14ac:dyDescent="0.25"/>
  <cols>
    <col min="1" max="1" width="43.85546875" bestFit="1" customWidth="1"/>
    <col min="2" max="3" width="14.5703125" bestFit="1" customWidth="1"/>
  </cols>
  <sheetData>
    <row r="1" spans="1:3" x14ac:dyDescent="0.25">
      <c r="B1" s="2">
        <v>44926</v>
      </c>
      <c r="C1" s="2">
        <v>44561</v>
      </c>
    </row>
    <row r="2" spans="1:3" x14ac:dyDescent="0.25">
      <c r="A2" s="3" t="s">
        <v>19</v>
      </c>
      <c r="B2" s="4">
        <v>76528000</v>
      </c>
      <c r="C2" s="4">
        <v>8533000</v>
      </c>
    </row>
    <row r="3" spans="1:3" x14ac:dyDescent="0.25">
      <c r="A3" s="3" t="s">
        <v>20</v>
      </c>
      <c r="B3" s="4">
        <v>126000</v>
      </c>
      <c r="C3" s="4">
        <v>0</v>
      </c>
    </row>
    <row r="4" spans="1:3" x14ac:dyDescent="0.25">
      <c r="A4" s="3" t="s">
        <v>21</v>
      </c>
      <c r="B4" s="4">
        <v>1388000</v>
      </c>
      <c r="C4" s="4">
        <v>1196000</v>
      </c>
    </row>
    <row r="5" spans="1:3" x14ac:dyDescent="0.25">
      <c r="A5" s="3" t="s">
        <v>22</v>
      </c>
      <c r="B5" s="4">
        <v>3198000</v>
      </c>
      <c r="C5" s="4">
        <v>2695000</v>
      </c>
    </row>
    <row r="6" spans="1:3" x14ac:dyDescent="0.25">
      <c r="A6" s="3" t="s">
        <v>23</v>
      </c>
      <c r="B6" s="4">
        <v>81240000</v>
      </c>
      <c r="C6" s="4">
        <v>12424000</v>
      </c>
    </row>
    <row r="7" spans="1:3" x14ac:dyDescent="0.25">
      <c r="A7" s="3" t="s">
        <v>24</v>
      </c>
      <c r="B7" s="4">
        <v>47981000</v>
      </c>
      <c r="C7" s="4">
        <v>32530000</v>
      </c>
    </row>
    <row r="8" spans="1:3" x14ac:dyDescent="0.25">
      <c r="A8" s="3" t="s">
        <v>40</v>
      </c>
      <c r="B8" s="4">
        <v>0</v>
      </c>
      <c r="C8" s="4">
        <v>1640000</v>
      </c>
    </row>
    <row r="9" spans="1:3" x14ac:dyDescent="0.25">
      <c r="A9" s="3" t="s">
        <v>25</v>
      </c>
      <c r="B9" s="4">
        <v>8171000</v>
      </c>
      <c r="C9" s="4">
        <v>2955000</v>
      </c>
    </row>
    <row r="10" spans="1:3" x14ac:dyDescent="0.25">
      <c r="A10" s="3" t="s">
        <v>26</v>
      </c>
      <c r="B10" s="4">
        <v>6463000</v>
      </c>
      <c r="C10" s="4">
        <v>369000</v>
      </c>
    </row>
    <row r="11" spans="1:3" x14ac:dyDescent="0.25">
      <c r="A11" s="3" t="s">
        <v>27</v>
      </c>
      <c r="B11" s="4">
        <v>143855000</v>
      </c>
      <c r="C11" s="4">
        <v>49918000</v>
      </c>
    </row>
    <row r="12" spans="1:3" x14ac:dyDescent="0.25">
      <c r="A12" s="3" t="s">
        <v>28</v>
      </c>
      <c r="B12" s="4">
        <v>9850000</v>
      </c>
      <c r="C12" s="4">
        <v>6650000</v>
      </c>
    </row>
    <row r="13" spans="1:3" x14ac:dyDescent="0.25">
      <c r="A13" s="3" t="s">
        <v>39</v>
      </c>
      <c r="B13" s="4">
        <v>6417000</v>
      </c>
      <c r="C13" s="4">
        <v>23435000</v>
      </c>
    </row>
    <row r="14" spans="1:3" x14ac:dyDescent="0.25">
      <c r="A14" s="3" t="s">
        <v>41</v>
      </c>
      <c r="B14" s="4">
        <v>0</v>
      </c>
      <c r="C14" s="4">
        <v>108473000</v>
      </c>
    </row>
    <row r="15" spans="1:3" x14ac:dyDescent="0.25">
      <c r="A15" s="3" t="s">
        <v>42</v>
      </c>
      <c r="B15" s="4">
        <v>8335000</v>
      </c>
      <c r="C15" s="4">
        <v>143237000</v>
      </c>
    </row>
    <row r="16" spans="1:3" x14ac:dyDescent="0.25">
      <c r="A16" s="3" t="s">
        <v>43</v>
      </c>
      <c r="B16" s="4">
        <v>1353000</v>
      </c>
      <c r="C16" s="4">
        <v>0</v>
      </c>
    </row>
    <row r="17" spans="1:3" x14ac:dyDescent="0.25">
      <c r="A17" s="3" t="s">
        <v>44</v>
      </c>
      <c r="B17" s="4">
        <v>1941000</v>
      </c>
      <c r="C17" s="4">
        <v>935000</v>
      </c>
    </row>
    <row r="18" spans="1:3" x14ac:dyDescent="0.25">
      <c r="A18" s="3" t="s">
        <v>29</v>
      </c>
      <c r="B18" s="4">
        <v>2176000</v>
      </c>
      <c r="C18" s="4">
        <v>985000</v>
      </c>
    </row>
    <row r="19" spans="1:3" x14ac:dyDescent="0.25">
      <c r="A19" s="3" t="s">
        <v>30</v>
      </c>
      <c r="B19" s="4">
        <v>30072000</v>
      </c>
      <c r="C19" s="4">
        <v>283715000</v>
      </c>
    </row>
    <row r="20" spans="1:3" x14ac:dyDescent="0.25">
      <c r="A20" s="3" t="s">
        <v>45</v>
      </c>
      <c r="B20" s="4">
        <v>1000000</v>
      </c>
      <c r="C20" s="4">
        <v>1000000</v>
      </c>
    </row>
    <row r="21" spans="1:3" x14ac:dyDescent="0.25">
      <c r="A21" s="3" t="s">
        <v>31</v>
      </c>
      <c r="B21" s="4">
        <v>6063000</v>
      </c>
      <c r="C21" s="4">
        <v>2083000</v>
      </c>
    </row>
    <row r="22" spans="1:3" x14ac:dyDescent="0.25">
      <c r="A22" s="3" t="s">
        <v>32</v>
      </c>
      <c r="B22" s="4">
        <v>522000</v>
      </c>
      <c r="C22" s="4">
        <v>2552000</v>
      </c>
    </row>
    <row r="23" spans="1:3" x14ac:dyDescent="0.25">
      <c r="A23" s="3" t="s">
        <v>33</v>
      </c>
      <c r="B23" s="4">
        <v>37657000</v>
      </c>
      <c r="C23" s="4">
        <v>289350000</v>
      </c>
    </row>
    <row r="24" spans="1:3" x14ac:dyDescent="0.25">
      <c r="A24" s="3" t="s">
        <v>34</v>
      </c>
      <c r="B24" s="4">
        <v>337928000</v>
      </c>
      <c r="C24" s="4">
        <v>96471000</v>
      </c>
    </row>
    <row r="25" spans="1:3" x14ac:dyDescent="0.25">
      <c r="A25" s="3" t="s">
        <v>35</v>
      </c>
      <c r="B25" s="4">
        <v>-312000</v>
      </c>
      <c r="C25" s="4">
        <v>-86000</v>
      </c>
    </row>
    <row r="26" spans="1:3" x14ac:dyDescent="0.25">
      <c r="A26" s="3" t="s">
        <v>36</v>
      </c>
      <c r="B26" s="4">
        <v>-222815000</v>
      </c>
      <c r="C26" s="4">
        <v>-186174000</v>
      </c>
    </row>
    <row r="27" spans="1:3" x14ac:dyDescent="0.25">
      <c r="A27" s="3" t="s">
        <v>37</v>
      </c>
      <c r="B27" s="4">
        <v>106198000</v>
      </c>
      <c r="C27" s="4">
        <v>-260738000</v>
      </c>
    </row>
    <row r="28" spans="1:3" x14ac:dyDescent="0.25">
      <c r="A28" s="3" t="s">
        <v>38</v>
      </c>
      <c r="B28" s="4">
        <v>143855000</v>
      </c>
      <c r="C28" s="4">
        <v>49918000</v>
      </c>
    </row>
    <row r="29" spans="1:3" x14ac:dyDescent="0.25">
      <c r="B29" s="4"/>
      <c r="C29" s="4"/>
    </row>
    <row r="30" spans="1:3" x14ac:dyDescent="0.25">
      <c r="B30" s="4"/>
      <c r="C3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55BC-B3EC-4147-B1BE-49EF9FA9C899}">
  <dimension ref="A1:P23"/>
  <sheetViews>
    <sheetView workbookViewId="0">
      <selection sqref="A1:P20"/>
    </sheetView>
  </sheetViews>
  <sheetFormatPr defaultRowHeight="15" x14ac:dyDescent="0.25"/>
  <cols>
    <col min="1" max="1" width="42.5703125" customWidth="1"/>
    <col min="2" max="12" width="13.42578125" bestFit="1" customWidth="1"/>
    <col min="13" max="16" width="12.28515625" bestFit="1" customWidth="1"/>
  </cols>
  <sheetData>
    <row r="1" spans="1:16" s="5" customFormat="1" x14ac:dyDescent="0.25">
      <c r="B1" s="2">
        <v>45199</v>
      </c>
      <c r="C1" s="2">
        <v>45107</v>
      </c>
      <c r="D1" s="2">
        <v>45015</v>
      </c>
      <c r="E1" s="2">
        <v>44926</v>
      </c>
      <c r="F1" s="2">
        <v>44834</v>
      </c>
      <c r="G1" s="2">
        <v>44742</v>
      </c>
      <c r="H1" s="2">
        <v>44650</v>
      </c>
      <c r="I1" s="2">
        <v>44561</v>
      </c>
      <c r="J1" s="2">
        <v>44469</v>
      </c>
      <c r="K1" s="2">
        <v>44377</v>
      </c>
      <c r="L1" s="2">
        <v>44285</v>
      </c>
      <c r="M1" s="2">
        <v>44196</v>
      </c>
      <c r="N1" s="2">
        <v>44104</v>
      </c>
      <c r="O1" s="2">
        <v>44012</v>
      </c>
      <c r="P1" s="2">
        <v>43920</v>
      </c>
    </row>
    <row r="2" spans="1:16" x14ac:dyDescent="0.25">
      <c r="A2" t="s">
        <v>0</v>
      </c>
      <c r="B2" s="6">
        <v>1196000</v>
      </c>
      <c r="C2" s="4">
        <v>1592000</v>
      </c>
      <c r="D2" s="4">
        <v>1592000</v>
      </c>
      <c r="E2" s="4">
        <v>1466000</v>
      </c>
      <c r="F2" s="4">
        <v>2158000</v>
      </c>
      <c r="G2" s="4">
        <v>1194000</v>
      </c>
      <c r="H2" s="4">
        <v>1194000</v>
      </c>
      <c r="I2" s="4">
        <v>1270500</v>
      </c>
      <c r="J2" s="4">
        <v>1270500</v>
      </c>
      <c r="K2" s="4">
        <v>853000</v>
      </c>
      <c r="L2" s="4">
        <v>853000</v>
      </c>
      <c r="M2" s="4">
        <v>0</v>
      </c>
      <c r="N2" s="4">
        <v>0</v>
      </c>
      <c r="O2" s="4">
        <v>0</v>
      </c>
      <c r="P2" s="4">
        <v>0</v>
      </c>
    </row>
    <row r="3" spans="1:16" x14ac:dyDescent="0.25">
      <c r="A3" t="s">
        <v>13</v>
      </c>
      <c r="B3" s="4">
        <v>1046000</v>
      </c>
      <c r="C3" s="4">
        <v>1056500</v>
      </c>
      <c r="D3" s="4">
        <v>1056500</v>
      </c>
      <c r="E3" s="4">
        <v>986000</v>
      </c>
      <c r="F3" s="4">
        <v>969000</v>
      </c>
      <c r="G3" s="4">
        <v>664500</v>
      </c>
      <c r="H3" s="4">
        <v>664500</v>
      </c>
      <c r="I3" s="4">
        <v>312500</v>
      </c>
      <c r="J3" s="4">
        <v>312500</v>
      </c>
      <c r="K3" s="4">
        <v>625500</v>
      </c>
      <c r="L3" s="4">
        <v>625500</v>
      </c>
      <c r="M3" s="4">
        <v>0</v>
      </c>
      <c r="N3" s="4">
        <v>0</v>
      </c>
      <c r="O3" s="4">
        <v>0</v>
      </c>
      <c r="P3" s="4">
        <v>0</v>
      </c>
    </row>
    <row r="4" spans="1:16" x14ac:dyDescent="0.25">
      <c r="A4" t="s">
        <v>14</v>
      </c>
      <c r="B4" s="4">
        <f>B2-B3</f>
        <v>150000</v>
      </c>
      <c r="C4" s="4">
        <v>535500</v>
      </c>
      <c r="D4" s="4">
        <v>535500</v>
      </c>
      <c r="E4" s="4">
        <v>480000</v>
      </c>
      <c r="F4" s="4">
        <f>F2-F3</f>
        <v>1189000</v>
      </c>
      <c r="G4" s="4">
        <v>529500</v>
      </c>
      <c r="H4" s="4">
        <v>529500</v>
      </c>
      <c r="I4" s="4">
        <v>958000</v>
      </c>
      <c r="J4" s="4">
        <v>958000</v>
      </c>
      <c r="K4" s="4">
        <v>227500</v>
      </c>
      <c r="L4" s="4">
        <v>227500</v>
      </c>
      <c r="M4" s="4">
        <v>0</v>
      </c>
      <c r="N4" s="4">
        <v>0</v>
      </c>
      <c r="O4" s="4">
        <v>0</v>
      </c>
      <c r="P4" s="4">
        <v>0</v>
      </c>
    </row>
    <row r="5" spans="1:16" x14ac:dyDescent="0.25">
      <c r="A5" t="s">
        <v>1</v>
      </c>
      <c r="B5" s="4">
        <v>2169000</v>
      </c>
      <c r="C5" s="4">
        <v>2913500</v>
      </c>
      <c r="D5" s="4">
        <v>2913500</v>
      </c>
      <c r="E5" s="4">
        <v>3398000</v>
      </c>
      <c r="F5" s="4">
        <v>3941000</v>
      </c>
      <c r="G5" s="4">
        <v>2858000</v>
      </c>
      <c r="H5" s="4">
        <v>2858000</v>
      </c>
      <c r="I5" s="4">
        <v>2746000</v>
      </c>
      <c r="J5" s="4">
        <v>2746000</v>
      </c>
      <c r="K5" s="4">
        <v>2072000</v>
      </c>
      <c r="L5" s="4">
        <v>2072000</v>
      </c>
      <c r="M5" s="4">
        <v>1481000</v>
      </c>
      <c r="N5" s="4">
        <v>1481000</v>
      </c>
      <c r="O5" s="4">
        <v>1481000</v>
      </c>
      <c r="P5" s="4">
        <v>1481000</v>
      </c>
    </row>
    <row r="6" spans="1:16" x14ac:dyDescent="0.25">
      <c r="A6" t="s">
        <v>12</v>
      </c>
      <c r="B6" s="4">
        <v>5865000</v>
      </c>
      <c r="C6" s="4">
        <v>4933500</v>
      </c>
      <c r="D6" s="4">
        <v>4933500</v>
      </c>
      <c r="E6" s="4">
        <v>6274000</v>
      </c>
      <c r="F6" s="4">
        <v>6308000</v>
      </c>
      <c r="G6" s="4">
        <v>12304500</v>
      </c>
      <c r="H6" s="4">
        <v>12304500</v>
      </c>
      <c r="I6" s="4">
        <v>13876500</v>
      </c>
      <c r="J6" s="4">
        <v>13876500</v>
      </c>
      <c r="K6" s="4">
        <v>4443500</v>
      </c>
      <c r="L6" s="4">
        <v>4443500</v>
      </c>
      <c r="M6" s="4">
        <v>2000750</v>
      </c>
      <c r="N6" s="4">
        <v>2000750</v>
      </c>
      <c r="O6" s="4">
        <v>2000750</v>
      </c>
      <c r="P6" s="4">
        <v>2000750</v>
      </c>
    </row>
    <row r="7" spans="1:16" x14ac:dyDescent="0.25">
      <c r="A7" t="s">
        <v>2</v>
      </c>
      <c r="B7" s="4">
        <v>5420000</v>
      </c>
      <c r="C7" s="4">
        <v>4305000</v>
      </c>
      <c r="D7" s="4">
        <v>4305000</v>
      </c>
      <c r="E7" s="4">
        <v>3810000</v>
      </c>
      <c r="F7" s="4">
        <v>4031000</v>
      </c>
      <c r="G7" s="4">
        <v>3242500</v>
      </c>
      <c r="H7" s="4">
        <v>3242500</v>
      </c>
      <c r="I7" s="4">
        <v>2834000</v>
      </c>
      <c r="J7" s="4">
        <v>2834000</v>
      </c>
      <c r="K7" s="4">
        <v>2530000</v>
      </c>
      <c r="L7" s="4">
        <v>2530000</v>
      </c>
      <c r="M7" s="4">
        <v>757750</v>
      </c>
      <c r="N7" s="4">
        <v>757750</v>
      </c>
      <c r="O7" s="4">
        <v>757750</v>
      </c>
      <c r="P7" s="4">
        <v>757750</v>
      </c>
    </row>
    <row r="8" spans="1:16" x14ac:dyDescent="0.25">
      <c r="A8" t="s">
        <v>3</v>
      </c>
      <c r="B8" s="4">
        <v>4852000</v>
      </c>
      <c r="C8" s="4">
        <v>6539000</v>
      </c>
      <c r="D8" s="4">
        <v>6539000</v>
      </c>
      <c r="E8" s="4">
        <v>8295000</v>
      </c>
      <c r="F8" s="4">
        <v>6992000</v>
      </c>
      <c r="G8" s="4">
        <v>6868000</v>
      </c>
      <c r="H8" s="4">
        <v>6868000</v>
      </c>
      <c r="I8" s="4">
        <v>4770500</v>
      </c>
      <c r="J8" s="4">
        <v>4770500</v>
      </c>
      <c r="K8" s="4">
        <v>2230500</v>
      </c>
      <c r="L8" s="4">
        <v>2230500</v>
      </c>
      <c r="M8" s="4">
        <v>1362250</v>
      </c>
      <c r="N8" s="4">
        <v>1362250</v>
      </c>
      <c r="O8" s="4">
        <v>1362250</v>
      </c>
      <c r="P8" s="4">
        <v>1362250</v>
      </c>
    </row>
    <row r="9" spans="1:16" x14ac:dyDescent="0.25">
      <c r="A9" t="s">
        <v>18</v>
      </c>
      <c r="B9" s="4">
        <v>19352000</v>
      </c>
      <c r="C9" s="4">
        <v>19747500</v>
      </c>
      <c r="D9" s="4">
        <v>19747500</v>
      </c>
      <c r="E9" s="4">
        <v>22763000</v>
      </c>
      <c r="F9" s="4">
        <v>22241000</v>
      </c>
      <c r="G9" s="4">
        <v>25937500</v>
      </c>
      <c r="H9" s="4">
        <v>25937500</v>
      </c>
      <c r="I9" s="4">
        <v>24539500</v>
      </c>
      <c r="J9" s="4">
        <v>24539500</v>
      </c>
      <c r="K9" s="4">
        <v>11901500</v>
      </c>
      <c r="L9" s="4">
        <v>11901500</v>
      </c>
      <c r="M9" s="4">
        <v>5601750</v>
      </c>
      <c r="N9" s="4">
        <v>5601750</v>
      </c>
      <c r="O9" s="4">
        <v>5601750</v>
      </c>
      <c r="P9" s="4">
        <v>5601750</v>
      </c>
    </row>
    <row r="10" spans="1:16" x14ac:dyDescent="0.25">
      <c r="A10" t="s">
        <v>9</v>
      </c>
      <c r="B10" s="4">
        <v>-18156000</v>
      </c>
      <c r="C10" s="4">
        <v>-18155500</v>
      </c>
      <c r="D10" s="4">
        <v>-18155500</v>
      </c>
      <c r="E10" s="4">
        <v>-21297000</v>
      </c>
      <c r="F10" s="4">
        <v>-20083000</v>
      </c>
      <c r="G10" s="4">
        <v>-24743500</v>
      </c>
      <c r="H10" s="4">
        <v>-24743500</v>
      </c>
      <c r="I10" s="4">
        <v>-23269000</v>
      </c>
      <c r="J10" s="4">
        <v>-23269000</v>
      </c>
      <c r="K10" s="4">
        <v>-11048500</v>
      </c>
      <c r="L10" s="4">
        <v>-11048500</v>
      </c>
      <c r="M10" s="4">
        <v>-5601750</v>
      </c>
      <c r="N10" s="4">
        <v>-5601750</v>
      </c>
      <c r="O10" s="4">
        <v>-5601750</v>
      </c>
      <c r="P10" s="4">
        <v>-5601750</v>
      </c>
    </row>
    <row r="11" spans="1:16" x14ac:dyDescent="0.25">
      <c r="A11" t="s">
        <v>7</v>
      </c>
      <c r="B11" s="4">
        <v>389000</v>
      </c>
      <c r="C11" s="4">
        <v>541000</v>
      </c>
      <c r="D11" s="4">
        <v>541000</v>
      </c>
      <c r="E11" s="4">
        <v>573000</v>
      </c>
      <c r="F11" s="4">
        <v>381000</v>
      </c>
      <c r="G11" s="4">
        <v>-803000</v>
      </c>
      <c r="H11" s="4">
        <v>-803000</v>
      </c>
      <c r="I11" s="4">
        <v>-2376500</v>
      </c>
      <c r="J11" s="4">
        <v>-2376500</v>
      </c>
      <c r="K11" s="4">
        <v>-2492500</v>
      </c>
      <c r="L11" s="4">
        <v>-2492500</v>
      </c>
      <c r="M11" s="4">
        <v>8750</v>
      </c>
      <c r="N11" s="4">
        <v>8750</v>
      </c>
      <c r="O11" s="4">
        <v>8750</v>
      </c>
      <c r="P11" s="4">
        <v>8750</v>
      </c>
    </row>
    <row r="12" spans="1:16" x14ac:dyDescent="0.25">
      <c r="A12" t="s">
        <v>4</v>
      </c>
      <c r="B12" s="4">
        <v>1940000</v>
      </c>
      <c r="C12" s="4">
        <v>2790000</v>
      </c>
      <c r="D12" s="4">
        <v>2790000</v>
      </c>
      <c r="E12" s="4">
        <v>7445000</v>
      </c>
      <c r="F12" s="4">
        <v>6270000</v>
      </c>
      <c r="G12" s="4">
        <v>22298000</v>
      </c>
      <c r="H12" s="4">
        <v>22298000</v>
      </c>
      <c r="I12" s="4">
        <v>-7391000</v>
      </c>
      <c r="J12" s="4">
        <v>-7391000</v>
      </c>
      <c r="K12" s="4">
        <v>16382500</v>
      </c>
      <c r="L12" s="4">
        <v>16382500</v>
      </c>
      <c r="M12" s="4">
        <v>2409250</v>
      </c>
      <c r="N12" s="4">
        <v>2409250</v>
      </c>
      <c r="O12" s="4">
        <v>2409250</v>
      </c>
      <c r="P12" s="4">
        <v>2409250</v>
      </c>
    </row>
    <row r="13" spans="1:16" x14ac:dyDescent="0.25">
      <c r="A13" t="s">
        <v>15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-18608000</v>
      </c>
      <c r="L13" s="4">
        <v>-18608000</v>
      </c>
      <c r="M13" s="4">
        <v>-2310000</v>
      </c>
      <c r="N13" s="4">
        <v>-2310000</v>
      </c>
      <c r="O13" s="4">
        <v>-2310000</v>
      </c>
      <c r="P13" s="4">
        <v>-2310000</v>
      </c>
    </row>
    <row r="14" spans="1:16" x14ac:dyDescent="0.25">
      <c r="A14" t="s">
        <v>5</v>
      </c>
      <c r="B14" s="4">
        <v>2277000</v>
      </c>
      <c r="C14" s="4">
        <v>961000</v>
      </c>
      <c r="D14" s="4">
        <v>961000</v>
      </c>
      <c r="E14" s="4">
        <v>-971000</v>
      </c>
      <c r="F14" s="4">
        <v>1592000</v>
      </c>
      <c r="G14" s="4">
        <v>259500</v>
      </c>
      <c r="H14" s="4">
        <v>259500</v>
      </c>
      <c r="I14" s="4">
        <v>397000</v>
      </c>
      <c r="J14" s="4">
        <v>397000</v>
      </c>
      <c r="K14" s="4">
        <v>137500</v>
      </c>
      <c r="L14" s="4">
        <v>137500</v>
      </c>
      <c r="M14" s="4">
        <v>148500</v>
      </c>
      <c r="N14" s="4">
        <v>148500</v>
      </c>
      <c r="O14" s="4">
        <v>148500</v>
      </c>
      <c r="P14" s="4">
        <v>148500</v>
      </c>
    </row>
    <row r="15" spans="1:16" x14ac:dyDescent="0.25">
      <c r="A15" t="s">
        <v>11</v>
      </c>
      <c r="B15" s="4">
        <v>4606000</v>
      </c>
      <c r="C15" s="4">
        <v>4292000</v>
      </c>
      <c r="D15" s="4">
        <v>4292000</v>
      </c>
      <c r="E15" s="4">
        <v>7047000</v>
      </c>
      <c r="F15" s="4">
        <v>8243000</v>
      </c>
      <c r="G15" s="4">
        <v>21754500</v>
      </c>
      <c r="H15" s="4">
        <v>21754500</v>
      </c>
      <c r="I15" s="4">
        <v>-9370500</v>
      </c>
      <c r="J15" s="4">
        <v>-9370500</v>
      </c>
      <c r="K15" s="4">
        <v>-4580500</v>
      </c>
      <c r="L15" s="4">
        <v>-4580500</v>
      </c>
      <c r="M15" s="4">
        <v>256500</v>
      </c>
      <c r="N15" s="4">
        <v>256500</v>
      </c>
      <c r="O15" s="4">
        <v>256500</v>
      </c>
      <c r="P15" s="4">
        <v>256500</v>
      </c>
    </row>
    <row r="16" spans="1:16" x14ac:dyDescent="0.25">
      <c r="A16" s="3" t="s">
        <v>10</v>
      </c>
      <c r="B16" s="4">
        <v>-13550000</v>
      </c>
      <c r="C16" s="4">
        <v>-13863500</v>
      </c>
      <c r="D16" s="4">
        <v>-13863500</v>
      </c>
      <c r="E16" s="4">
        <v>-14250000</v>
      </c>
      <c r="F16" s="4">
        <v>-11840000</v>
      </c>
      <c r="G16" s="4">
        <v>-2989000</v>
      </c>
      <c r="H16" s="4">
        <v>-2989000</v>
      </c>
      <c r="I16" s="4">
        <v>-32639500</v>
      </c>
      <c r="J16" s="4">
        <v>-32639500</v>
      </c>
      <c r="K16" s="4">
        <v>-15629000</v>
      </c>
      <c r="L16" s="4">
        <v>-15629000</v>
      </c>
      <c r="M16" s="4">
        <v>-5345250</v>
      </c>
      <c r="N16" s="4">
        <v>-5345250</v>
      </c>
      <c r="O16" s="4">
        <v>-5345250</v>
      </c>
      <c r="P16" s="4">
        <v>-5345250</v>
      </c>
    </row>
    <row r="17" spans="1:16" x14ac:dyDescent="0.25">
      <c r="A17" t="s">
        <v>16</v>
      </c>
      <c r="B17" s="4">
        <v>-4069000</v>
      </c>
      <c r="C17" s="4">
        <v>-1062000</v>
      </c>
      <c r="D17" s="4">
        <v>-1062000</v>
      </c>
      <c r="E17" s="4">
        <v>553000</v>
      </c>
      <c r="F17" s="4">
        <v>-2983000</v>
      </c>
      <c r="G17" s="4">
        <v>-1071500</v>
      </c>
      <c r="H17" s="4">
        <v>-1071500</v>
      </c>
      <c r="I17" s="4">
        <v>226000</v>
      </c>
      <c r="J17" s="4">
        <v>226000</v>
      </c>
      <c r="K17" s="4">
        <v>-110000</v>
      </c>
      <c r="L17" s="4">
        <v>-110000</v>
      </c>
      <c r="M17" s="4">
        <v>-37000</v>
      </c>
      <c r="N17" s="4">
        <v>-37000</v>
      </c>
      <c r="O17" s="4">
        <v>-37000</v>
      </c>
      <c r="P17" s="4">
        <v>-37000</v>
      </c>
    </row>
    <row r="18" spans="1:16" x14ac:dyDescent="0.25">
      <c r="A18" t="s">
        <v>6</v>
      </c>
      <c r="B18" s="4">
        <v>-17619000</v>
      </c>
      <c r="C18" s="4">
        <v>-14925500</v>
      </c>
      <c r="D18" s="4">
        <v>-14925500</v>
      </c>
      <c r="E18" s="4">
        <v>-13697000</v>
      </c>
      <c r="F18" s="4">
        <v>-14823000</v>
      </c>
      <c r="G18" s="4">
        <v>-4060500</v>
      </c>
      <c r="H18" s="4">
        <v>-4060500</v>
      </c>
      <c r="I18" s="4">
        <v>-32413500</v>
      </c>
      <c r="J18" s="4">
        <v>-32413500</v>
      </c>
      <c r="K18" s="4">
        <v>-15739000</v>
      </c>
      <c r="L18" s="4">
        <v>-15739000</v>
      </c>
      <c r="M18" s="4">
        <v>-5382250</v>
      </c>
      <c r="N18" s="4">
        <v>-5382250</v>
      </c>
      <c r="O18" s="4">
        <v>-5382250</v>
      </c>
      <c r="P18" s="4">
        <v>-5382250</v>
      </c>
    </row>
    <row r="19" spans="1:16" x14ac:dyDescent="0.25">
      <c r="A19" t="s">
        <v>8</v>
      </c>
      <c r="B19" s="4">
        <v>-294000</v>
      </c>
      <c r="C19" s="4">
        <v>38000</v>
      </c>
      <c r="D19" s="4">
        <v>38000</v>
      </c>
      <c r="E19" s="4">
        <v>469000</v>
      </c>
      <c r="F19" s="4">
        <v>-373000</v>
      </c>
      <c r="G19" s="4">
        <v>-161000</v>
      </c>
      <c r="H19" s="4">
        <v>-161000</v>
      </c>
      <c r="I19" s="4">
        <v>-43000</v>
      </c>
      <c r="J19" s="4">
        <v>-43000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x14ac:dyDescent="0.25">
      <c r="A20" t="s">
        <v>17</v>
      </c>
      <c r="B20" s="4">
        <v>-17913000</v>
      </c>
      <c r="C20" s="4">
        <v>-14887500</v>
      </c>
      <c r="D20" s="4">
        <v>-14887500</v>
      </c>
      <c r="E20" s="4">
        <v>-13228000</v>
      </c>
      <c r="F20" s="4">
        <v>-15196000</v>
      </c>
      <c r="G20" s="4">
        <v>-4221500</v>
      </c>
      <c r="H20" s="4">
        <v>-4221500</v>
      </c>
      <c r="I20" s="4">
        <v>-32456500</v>
      </c>
      <c r="J20" s="4">
        <v>-32456500</v>
      </c>
      <c r="K20" s="4">
        <v>-15739000</v>
      </c>
      <c r="L20" s="4">
        <v>-15739000</v>
      </c>
      <c r="M20" s="4">
        <v>-5382250</v>
      </c>
      <c r="N20" s="4">
        <v>-5382250</v>
      </c>
      <c r="O20" s="4">
        <v>-5382250</v>
      </c>
      <c r="P20" s="4">
        <v>-5382250</v>
      </c>
    </row>
    <row r="23" spans="1:16" x14ac:dyDescent="0.25">
      <c r="E23" s="1"/>
      <c r="F23" s="1"/>
      <c r="K23" s="1"/>
      <c r="L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</vt:lpstr>
      <vt:lpstr>income</vt:lpstr>
      <vt:lpstr>pre-consolidation</vt:lpstr>
      <vt:lpstr>pre-income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Dinkel</dc:creator>
  <cp:lastModifiedBy>Holly Dinkel</cp:lastModifiedBy>
  <dcterms:created xsi:type="dcterms:W3CDTF">2024-04-05T14:13:39Z</dcterms:created>
  <dcterms:modified xsi:type="dcterms:W3CDTF">2024-04-16T14:54:32Z</dcterms:modified>
</cp:coreProperties>
</file>