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997" firstSheet="3" activeTab="12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下线后期记账" sheetId="52" r:id="rId12"/>
    <sheet name="万能险记账规则" sheetId="53" r:id="rId13"/>
  </sheets>
  <calcPr calcId="144525" concurrentCalc="0"/>
</workbook>
</file>

<file path=xl/sharedStrings.xml><?xml version="1.0" encoding="utf-8"?>
<sst xmlns="http://schemas.openxmlformats.org/spreadsheetml/2006/main" count="4593" uniqueCount="793">
  <si>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</si>
  <si>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</si>
  <si>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</si>
  <si>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</si>
  <si>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</si>
  <si>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</si>
  <si>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</si>
  <si>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</si>
  <si>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</si>
  <si>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</si>
  <si>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</si>
  <si>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</si>
  <si>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</si>
  <si>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</si>
  <si>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</si>
  <si>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</si>
  <si>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</si>
  <si>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</si>
  <si>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</si>
  <si>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</si>
  <si>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</si>
  <si>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</si>
  <si>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</si>
  <si>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</si>
  <si>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</si>
  <si>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</si>
  <si>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</si>
  <si>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</si>
  <si>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</si>
  <si>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</si>
  <si>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</si>
  <si>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</si>
  <si>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</si>
  <si>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</si>
  <si>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</si>
  <si>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</si>
  <si>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</si>
  <si>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</si>
  <si>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</si>
  <si>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</si>
  <si>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charset val="134"/>
      </rPr>
      <t>&lt;A03_</t>
    </r>
    <r>
      <rPr>
        <sz val="9"/>
        <color theme="1"/>
        <rFont val="宋体"/>
        <charset val="134"/>
      </rPr>
      <t>保全</t>
    </r>
    <r>
      <rPr>
        <sz val="9"/>
        <color theme="1"/>
        <rFont val="Abadi MT Condensed Extra Bold"/>
        <charset val="134"/>
      </rPr>
      <t>_</t>
    </r>
    <r>
      <rPr>
        <sz val="9"/>
        <color theme="1"/>
        <rFont val="宋体"/>
        <charset val="134"/>
      </rPr>
      <t>个单、</t>
    </r>
    <r>
      <rPr>
        <sz val="9"/>
        <color theme="1"/>
        <rFont val="Abadi MT Condensed Extra Bold"/>
        <charset val="134"/>
      </rPr>
      <t>CBBC</t>
    </r>
    <r>
      <rPr>
        <sz val="9"/>
        <color theme="1"/>
        <rFont val="宋体"/>
        <charset val="134"/>
      </rPr>
      <t>、家庭单</t>
    </r>
    <r>
      <rPr>
        <sz val="9"/>
        <color theme="1"/>
        <rFont val="Abadi MT Condensed Extra Bold"/>
        <charset val="134"/>
      </rPr>
      <t xml:space="preserve">&gt;
</t>
    </r>
    <r>
      <rPr>
        <sz val="9"/>
        <color theme="1"/>
        <rFont val="宋体"/>
        <charset val="134"/>
      </rPr>
      <t>增加费用流程</t>
    </r>
    <r>
      <rPr>
        <sz val="9"/>
        <color theme="1"/>
        <rFont val="Abadi MT Condensed Extra Bold"/>
        <charset val="134"/>
      </rPr>
      <t xml:space="preserve">case3-14 </t>
    </r>
    <r>
      <rPr>
        <sz val="9"/>
        <color theme="1"/>
        <rFont val="宋体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</si>
  <si>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</si>
  <si>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</si>
  <si>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</si>
  <si>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</si>
  <si>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</si>
  <si>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</si>
  <si>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</si>
  <si>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</si>
  <si>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</si>
  <si>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</si>
  <si>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</si>
  <si>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</si>
  <si>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</si>
  <si>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</si>
  <si>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</si>
  <si>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</si>
  <si>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</si>
  <si>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</si>
  <si>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</si>
  <si>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</si>
  <si>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</si>
  <si>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</si>
  <si>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</si>
  <si>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</si>
  <si>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</si>
  <si>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</si>
  <si>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</si>
  <si>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</si>
  <si>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</si>
  <si>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charset val="134"/>
      </rPr>
      <t>&lt;A03_</t>
    </r>
    <r>
      <rPr>
        <sz val="9"/>
        <color theme="1"/>
        <rFont val="微软雅黑"/>
        <charset val="134"/>
      </rPr>
      <t>保全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个单、</t>
    </r>
    <r>
      <rPr>
        <sz val="9"/>
        <color theme="1"/>
        <rFont val="Arial"/>
        <charset val="134"/>
      </rPr>
      <t>CBBC</t>
    </r>
    <r>
      <rPr>
        <sz val="9"/>
        <color theme="1"/>
        <rFont val="微软雅黑"/>
        <charset val="134"/>
      </rPr>
      <t>、家庭单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charset val="134"/>
      </rPr>
      <t>case4-7</t>
    </r>
  </si>
  <si>
    <t>V3.8</t>
  </si>
  <si>
    <r>
      <rPr>
        <sz val="9"/>
        <color theme="1"/>
        <rFont val="Abadi MT Condensed Extra Bold"/>
        <charset val="134"/>
      </rPr>
      <t>&lt;A03_</t>
    </r>
    <r>
      <rPr>
        <sz val="9"/>
        <color theme="1"/>
        <rFont val="微软雅黑"/>
        <charset val="134"/>
      </rPr>
      <t>保全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个单、</t>
    </r>
    <r>
      <rPr>
        <sz val="9"/>
        <color theme="1"/>
        <rFont val="Arial"/>
        <charset val="134"/>
      </rPr>
      <t>CBBC</t>
    </r>
    <r>
      <rPr>
        <sz val="9"/>
        <color theme="1"/>
        <rFont val="微软雅黑"/>
        <charset val="134"/>
      </rPr>
      <t>、家庭单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</si>
  <si>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</si>
  <si>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charset val="134"/>
      </rPr>
      <t>&lt;A03_</t>
    </r>
    <r>
      <rPr>
        <sz val="9"/>
        <color theme="1"/>
        <rFont val="微软雅黑"/>
        <charset val="134"/>
      </rPr>
      <t>保全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个单、</t>
    </r>
    <r>
      <rPr>
        <sz val="9"/>
        <color theme="1"/>
        <rFont val="Arial"/>
        <charset val="134"/>
      </rPr>
      <t>CBBC</t>
    </r>
    <r>
      <rPr>
        <sz val="9"/>
        <color theme="1"/>
        <rFont val="微软雅黑"/>
        <charset val="134"/>
      </rPr>
      <t>、家庭单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添加续期退费case3-25；</t>
    </r>
  </si>
  <si>
    <t>V4.0</t>
  </si>
  <si>
    <r>
      <rPr>
        <sz val="9"/>
        <color theme="1"/>
        <rFont val="Abadi MT Condensed Extra Bold"/>
        <charset val="134"/>
      </rPr>
      <t>1.&lt;AB04_</t>
    </r>
    <r>
      <rPr>
        <sz val="9"/>
        <color theme="1"/>
        <rFont val="微软雅黑"/>
        <charset val="134"/>
      </rPr>
      <t>理赔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case4-3补充说明信息“宽限期内理赔扣回应交保费”；</t>
    </r>
    <r>
      <rPr>
        <sz val="9"/>
        <color theme="1"/>
        <rFont val="Abadi MT Condensed Extra Bold"/>
        <charset val="134"/>
      </rPr>
      <t xml:space="preserve">
2.&lt;AB04_</t>
    </r>
    <r>
      <rPr>
        <sz val="9"/>
        <color theme="1"/>
        <rFont val="微软雅黑"/>
        <charset val="134"/>
      </rPr>
      <t>理赔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增加case4-12，精英计划减人后理赔支持追回减人费用</t>
    </r>
    <r>
      <rPr>
        <sz val="9"/>
        <color theme="1"/>
        <rFont val="Arial"/>
        <charset val="134"/>
      </rPr>
      <t xml:space="preserve">
3.</t>
    </r>
    <r>
      <rPr>
        <sz val="9"/>
        <color theme="1"/>
        <rFont val="Abadi MT Condensed Extra Bold"/>
        <charset val="134"/>
      </rPr>
      <t>&lt;B02_</t>
    </r>
    <r>
      <rPr>
        <sz val="9"/>
        <color theme="1"/>
        <rFont val="微软雅黑"/>
        <charset val="134"/>
      </rPr>
      <t>保全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精英计划</t>
    </r>
    <r>
      <rPr>
        <sz val="9"/>
        <color theme="1"/>
        <rFont val="Arial"/>
        <charset val="134"/>
      </rPr>
      <t xml:space="preserve"> &gt;
case2-4</t>
    </r>
    <r>
      <rPr>
        <sz val="9"/>
        <color theme="1"/>
        <rFont val="微软雅黑"/>
        <charset val="134"/>
      </rPr>
      <t>保全定结增加减人后理赔追回减人费用项</t>
    </r>
    <r>
      <rPr>
        <sz val="9"/>
        <color theme="1"/>
        <rFont val="Arial"/>
        <charset val="134"/>
      </rPr>
      <t>'</t>
    </r>
    <r>
      <rPr>
        <sz val="9"/>
        <color theme="1"/>
        <rFont val="微软雅黑"/>
        <charset val="134"/>
      </rPr>
      <t>首年欠缴保费</t>
    </r>
    <r>
      <rPr>
        <sz val="9"/>
        <color theme="1"/>
        <rFont val="Arial"/>
        <charset val="134"/>
      </rPr>
      <t>'</t>
    </r>
  </si>
  <si>
    <t>V4.1</t>
  </si>
  <si>
    <r>
      <rPr>
        <sz val="9"/>
        <color theme="1"/>
        <rFont val="Abadi MT Condensed Extra Bold"/>
        <charset val="134"/>
      </rPr>
      <t>1.&lt;A02_</t>
    </r>
    <r>
      <rPr>
        <sz val="9"/>
        <color theme="1"/>
        <rFont val="微软雅黑"/>
        <charset val="134"/>
      </rPr>
      <t>续期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个单、</t>
    </r>
    <r>
      <rPr>
        <sz val="9"/>
        <color theme="1"/>
        <rFont val="Arial"/>
        <charset val="134"/>
      </rPr>
      <t>CBBC</t>
    </r>
    <r>
      <rPr>
        <sz val="9"/>
        <color theme="1"/>
        <rFont val="微软雅黑"/>
        <charset val="134"/>
      </rPr>
      <t>、家庭单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</si>
  <si>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</si>
  <si>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charset val="134"/>
      </rPr>
      <t>1.&lt;A03_</t>
    </r>
    <r>
      <rPr>
        <sz val="9"/>
        <color theme="1"/>
        <rFont val="微软雅黑"/>
        <charset val="134"/>
      </rPr>
      <t>保全</t>
    </r>
    <r>
      <rPr>
        <sz val="9"/>
        <color theme="1"/>
        <rFont val="Arial"/>
        <charset val="134"/>
      </rPr>
      <t>_</t>
    </r>
    <r>
      <rPr>
        <sz val="9"/>
        <color theme="1"/>
        <rFont val="微软雅黑"/>
        <charset val="134"/>
      </rPr>
      <t>个单、</t>
    </r>
    <r>
      <rPr>
        <sz val="9"/>
        <color theme="1"/>
        <rFont val="Arial"/>
        <charset val="134"/>
      </rPr>
      <t>CBBC</t>
    </r>
    <r>
      <rPr>
        <sz val="9"/>
        <color theme="1"/>
        <rFont val="微软雅黑"/>
        <charset val="134"/>
      </rPr>
      <t>、家庭单</t>
    </r>
    <r>
      <rPr>
        <sz val="9"/>
        <color theme="1"/>
        <rFont val="Arial"/>
        <charset val="134"/>
      </rPr>
      <t xml:space="preserve">&gt;
</t>
    </r>
    <r>
      <rPr>
        <sz val="9"/>
        <color theme="1"/>
        <rFont val="微软雅黑"/>
        <charset val="134"/>
      </rPr>
      <t>增加</t>
    </r>
    <r>
      <rPr>
        <sz val="9"/>
        <color theme="1"/>
        <rFont val="Arial"/>
        <charset val="134"/>
      </rPr>
      <t>case3-26</t>
    </r>
    <r>
      <rPr>
        <sz val="9"/>
        <color theme="1"/>
        <rFont val="微软雅黑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</si>
  <si>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</si>
  <si>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</si>
  <si>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</si>
  <si>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</si>
  <si>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</si>
  <si>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</si>
  <si>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V4.6</t>
  </si>
  <si>
    <t>2019年11月底线下相互保后，将不再使用&lt;D01_相互保记账规则&gt;记账规则，使用&lt;D02相互保后期记账&gt;规则记账</t>
  </si>
  <si>
    <t>V4.7</t>
  </si>
  <si>
    <t>受豁免的险种续期保费处理流程&lt;A02_续期_个单、CBBC、家庭单&gt;增加case：case2-9、case2-10</t>
  </si>
  <si>
    <t>V4.8</t>
  </si>
  <si>
    <t>新增&lt;万能险记账规则&gt;sheet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</si>
  <si>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</si>
  <si>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</si>
  <si>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</si>
  <si>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</si>
  <si>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</si>
  <si>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</si>
  <si>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</si>
  <si>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</si>
  <si>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</si>
  <si>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</si>
  <si>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</si>
  <si>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</si>
  <si>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</si>
  <si>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</si>
  <si>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</si>
  <si>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</si>
  <si>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</si>
  <si>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</si>
  <si>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</si>
  <si>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</si>
  <si>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</si>
  <si>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</si>
  <si>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</si>
  <si>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</si>
  <si>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</si>
  <si>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</si>
  <si>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</si>
  <si>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</si>
  <si>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</si>
  <si>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</si>
  <si>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</si>
  <si>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</si>
  <si>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</si>
  <si>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</si>
  <si>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</si>
  <si>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</si>
  <si>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</si>
  <si>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</si>
  <si>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</si>
  <si>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与CASE1-1重复，故删除</t>
  </si>
  <si>
    <t>支付即保障承保</t>
  </si>
  <si>
    <t>case1-3</t>
  </si>
  <si>
    <t>其他货币资金-支付宝-账户3</t>
  </si>
  <si>
    <t>渠道对接：先承保后收费：承保时记应收保费（F415、F416），实际收费时，记F11；</t>
  </si>
  <si>
    <t>先承保后收费（CBBC）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</si>
  <si>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</si>
  <si>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</si>
  <si>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</si>
  <si>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</si>
  <si>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</si>
  <si>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</si>
  <si>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</si>
  <si>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</si>
  <si>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</si>
  <si>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</si>
  <si>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</si>
  <si>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</si>
  <si>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r>
      <rPr>
        <b/>
        <sz val="11"/>
        <rFont val="宋体"/>
        <charset val="134"/>
      </rPr>
      <t>首年续期收费／</t>
    </r>
    <r>
      <rPr>
        <b/>
        <sz val="11"/>
        <color rgb="FFFF0000"/>
        <rFont val="宋体"/>
        <charset val="134"/>
      </rPr>
      <t>续保首年续期</t>
    </r>
  </si>
  <si>
    <t>case2-1</t>
  </si>
  <si>
    <t>应缴首年续期保费</t>
  </si>
  <si>
    <t>冲销状态</t>
  </si>
  <si>
    <t>实际续期收费</t>
  </si>
  <si>
    <t>续期保费收入</t>
  </si>
  <si>
    <t>已冲销</t>
  </si>
  <si>
    <t>保费收入-首年-首年续期</t>
  </si>
  <si>
    <t>续年收费</t>
  </si>
  <si>
    <t>case2-2</t>
  </si>
  <si>
    <t>应缴续年保费</t>
  </si>
  <si>
    <t>保费收入-续年-续年续期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</si>
  <si>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</si>
  <si>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</si>
  <si>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</si>
  <si>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</si>
  <si>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</si>
  <si>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</si>
  <si>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</si>
  <si>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</si>
  <si>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</si>
  <si>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</si>
  <si>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</si>
  <si>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</si>
  <si>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</si>
  <si>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</si>
  <si>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</si>
  <si>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</si>
  <si>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</si>
  <si>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</si>
  <si>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</si>
  <si>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</si>
  <si>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</si>
  <si>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</si>
  <si>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</si>
  <si>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</si>
  <si>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</si>
  <si>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</si>
  <si>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</si>
  <si>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</si>
  <si>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</si>
  <si>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</si>
  <si>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</si>
  <si>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</si>
  <si>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</si>
  <si>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</si>
  <si>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</si>
  <si>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charset val="134"/>
      </rPr>
      <t>宽限期内续期（</t>
    </r>
    <r>
      <rPr>
        <b/>
        <sz val="8"/>
        <color theme="9"/>
        <rFont val="宋体"/>
        <charset val="134"/>
      </rPr>
      <t>“CBBC企业投保后付费，续期成功企业按协商时间结算保费 ，冲销应收未收保费”</t>
    </r>
    <r>
      <rPr>
        <b/>
        <sz val="11"/>
        <rFont val="宋体"/>
        <charset val="134"/>
      </rPr>
      <t>）</t>
    </r>
  </si>
  <si>
    <t>case2-8</t>
  </si>
  <si>
    <t>续期生效日</t>
  </si>
  <si>
    <t>豁免险出险（如为长险）</t>
  </si>
  <si>
    <t>豁免险的赔付抵缴被豁免主险的续期应收保费，续期应收日之前退保，正常走退保流程，不再触发后续续期应收日的账务处理；
死伤医疗给付为豁免险险种，保费收入为被豁免险险种;
豁免险的赔付抵交被豁免主险的续期应收保费后，若被豁免出险后需要冲销原抵交的续期保费。</t>
  </si>
  <si>
    <t>case2-9 受豁免首年续期保费</t>
  </si>
  <si>
    <t>受豁免的主险续期保费</t>
  </si>
  <si>
    <t>保费收入</t>
  </si>
  <si>
    <t>赔付</t>
  </si>
  <si>
    <t>续期应收日</t>
  </si>
  <si>
    <t>死伤医疗给付</t>
  </si>
  <si>
    <t>应付赔付款-死伤医疗给付</t>
  </si>
  <si>
    <t>冲销赔付</t>
  </si>
  <si>
    <t>结案日</t>
  </si>
  <si>
    <t>冲销保费收入（不含税）</t>
  </si>
  <si>
    <t>冲销保费收入增值税</t>
  </si>
  <si>
    <t>case2-10 受豁免续年续期保费</t>
  </si>
  <si>
    <t>续期保费收入增值税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</si>
  <si>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</si>
  <si>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</si>
  <si>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</si>
  <si>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</si>
  <si>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case3-1</t>
  </si>
  <si>
    <t>退还保费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</si>
  <si>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</si>
  <si>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</si>
  <si>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</si>
  <si>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</si>
  <si>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</si>
  <si>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</si>
  <si>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</si>
  <si>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</si>
  <si>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</si>
  <si>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</si>
  <si>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</si>
  <si>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</si>
  <si>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其他业务收入-工本费</t>
  </si>
  <si>
    <t>工本费增值税</t>
  </si>
  <si>
    <t>F565</t>
  </si>
  <si>
    <t>应交税费-应交增值税-销项税额-其他收入增值税</t>
  </si>
  <si>
    <t>实际付费</t>
  </si>
  <si>
    <t>F32</t>
  </si>
  <si>
    <t>发盘日期</t>
  </si>
  <si>
    <t>交费频率变更补费</t>
  </si>
  <si>
    <t>case3-2</t>
  </si>
  <si>
    <t>补交保费</t>
  </si>
  <si>
    <t>投保人缴费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</si>
  <si>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</si>
  <si>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</si>
  <si>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</si>
  <si>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</si>
  <si>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</si>
  <si>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</si>
  <si>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</si>
  <si>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</si>
  <si>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</si>
  <si>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</si>
  <si>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</si>
  <si>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</si>
  <si>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</si>
  <si>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</si>
  <si>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</si>
  <si>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</si>
  <si>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r>
      <rPr>
        <sz val="11"/>
        <color theme="1"/>
        <rFont val="宋体"/>
        <charset val="134"/>
      </rPr>
      <t>业务及管理费</t>
    </r>
    <r>
      <rPr>
        <sz val="11"/>
        <color theme="1"/>
        <rFont val="Calibri"/>
        <charset val="134"/>
      </rPr>
      <t>-</t>
    </r>
    <r>
      <rPr>
        <sz val="11"/>
        <color theme="1"/>
        <rFont val="宋体"/>
        <charset val="134"/>
      </rPr>
      <t>印花税</t>
    </r>
  </si>
  <si>
    <t>应交税费-印花税</t>
  </si>
  <si>
    <t>保单贷款增贷/续贷费用流程：贷款结息case3-5（场景3）+保单贷款case3-3（场景2）</t>
  </si>
  <si>
    <t>case3-4</t>
  </si>
  <si>
    <t>需求变更--删除</t>
  </si>
  <si>
    <t>保单贷款发生续贷业务</t>
  </si>
  <si>
    <t>前次贷款本金</t>
  </si>
  <si>
    <t>前次贷款利息</t>
  </si>
  <si>
    <t>本次贷款本金</t>
  </si>
  <si>
    <t>印花税</t>
  </si>
  <si>
    <t>实付金额</t>
  </si>
  <si>
    <t>偿还前次贷款本金</t>
  </si>
  <si>
    <t>F38</t>
  </si>
  <si>
    <t>保全生效日</t>
  </si>
  <si>
    <t>保单质押贷款—一般贷款</t>
  </si>
  <si>
    <t>贷款利息计算</t>
  </si>
  <si>
    <t>D109</t>
  </si>
  <si>
    <t>清偿前次贷款利息</t>
  </si>
  <si>
    <t>F39</t>
  </si>
  <si>
    <t>F391</t>
  </si>
  <si>
    <t>利息收入—业务利息—质押贷款清偿利息</t>
  </si>
  <si>
    <t>t_capital_distribute</t>
  </si>
  <si>
    <t>F392</t>
  </si>
  <si>
    <t>应交税费—应交增值税—利息收入增值税</t>
  </si>
  <si>
    <t>其他应付款—保单质押贷款</t>
  </si>
  <si>
    <t>付费确认日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</si>
  <si>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</si>
  <si>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</si>
  <si>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</si>
  <si>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</si>
  <si>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</si>
  <si>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D110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</si>
  <si>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</si>
  <si>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</si>
  <si>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</si>
  <si>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</si>
  <si>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</si>
  <si>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</si>
  <si>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</si>
  <si>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</si>
  <si>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</si>
  <si>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</si>
  <si>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</si>
  <si>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</si>
  <si>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</si>
  <si>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清偿贷款本金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</si>
  <si>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</si>
  <si>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</si>
  <si>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</si>
  <si>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</si>
  <si>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</si>
  <si>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</si>
  <si>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</si>
  <si>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退保金-退保支出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</si>
  <si>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</si>
  <si>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</si>
  <si>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</si>
  <si>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</si>
  <si>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</si>
  <si>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</si>
  <si>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</si>
  <si>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</si>
  <si>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</si>
  <si>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</si>
  <si>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</si>
  <si>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</si>
  <si>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</si>
  <si>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</si>
  <si>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</si>
  <si>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</si>
  <si>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</si>
  <si>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</si>
  <si>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</si>
  <si>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</si>
  <si>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</si>
  <si>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</si>
  <si>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</si>
  <si>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</si>
  <si>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</si>
  <si>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</si>
  <si>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</si>
  <si>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</si>
  <si>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</si>
  <si>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</si>
  <si>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</si>
  <si>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</si>
  <si>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</si>
  <si>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</si>
  <si>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t_prem_arap-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</si>
  <si>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</si>
  <si>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</si>
  <si>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</si>
  <si>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</si>
  <si>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</si>
  <si>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</si>
  <si>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</si>
  <si>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</si>
  <si>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结算生存金</t>
  </si>
  <si>
    <t>F83</t>
  </si>
  <si>
    <t>应领日</t>
  </si>
  <si>
    <t>年金给付</t>
  </si>
  <si>
    <t>应付赔付款-年金给付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</si>
  <si>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</si>
  <si>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</si>
  <si>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</si>
  <si>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</si>
  <si>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>满期给付</t>
  </si>
  <si>
    <t xml:space="preserve">应付赔付款-满期给付                               </t>
  </si>
  <si>
    <t>公司解约（犹豫期内）</t>
  </si>
  <si>
    <t>case3-19</t>
  </si>
  <si>
    <r>
      <rPr>
        <b/>
        <sz val="10"/>
        <color theme="1"/>
        <rFont val="宋体"/>
        <charset val="134"/>
      </rPr>
      <t>协议退保（长险</t>
    </r>
    <r>
      <rPr>
        <b/>
        <strike/>
        <sz val="10"/>
        <color theme="1"/>
        <rFont val="宋体"/>
        <charset val="134"/>
      </rPr>
      <t>,</t>
    </r>
    <r>
      <rPr>
        <b/>
        <strike/>
        <sz val="10"/>
        <color rgb="FFFF0000"/>
        <rFont val="宋体"/>
        <charset val="134"/>
      </rPr>
      <t>含短险定期寿险</t>
    </r>
    <r>
      <rPr>
        <b/>
        <sz val="10"/>
        <color theme="1"/>
        <rFont val="宋体"/>
        <charset val="134"/>
      </rPr>
      <t>）／公司解约（犹豫期外</t>
    </r>
    <r>
      <rPr>
        <b/>
        <strike/>
        <sz val="10"/>
        <color rgb="FFFF0000"/>
        <rFont val="宋体"/>
        <charset val="134"/>
      </rPr>
      <t>,含短险定期寿险</t>
    </r>
    <r>
      <rPr>
        <b/>
        <sz val="10"/>
        <color theme="1"/>
        <rFont val="宋体"/>
        <charset val="134"/>
      </rPr>
      <t>）</t>
    </r>
  </si>
  <si>
    <t>case3-20</t>
  </si>
  <si>
    <t>通融退保</t>
  </si>
  <si>
    <t>F57</t>
  </si>
  <si>
    <t>退保金-特殊退保</t>
  </si>
  <si>
    <r>
      <rPr>
        <b/>
        <sz val="10"/>
        <color theme="1"/>
        <rFont val="宋体"/>
        <charset val="134"/>
      </rPr>
      <t>协议退保（短险</t>
    </r>
    <r>
      <rPr>
        <b/>
        <strike/>
        <sz val="10"/>
        <color rgb="FFFF0000"/>
        <rFont val="宋体"/>
        <charset val="134"/>
      </rPr>
      <t>，不含短险定期寿险</t>
    </r>
    <r>
      <rPr>
        <b/>
        <sz val="10"/>
        <color theme="1"/>
        <rFont val="宋体"/>
        <charset val="134"/>
      </rPr>
      <t>）／公司解约（短险</t>
    </r>
    <r>
      <rPr>
        <b/>
        <strike/>
        <sz val="10"/>
        <color rgb="FFFF0000"/>
        <rFont val="宋体"/>
        <charset val="134"/>
      </rPr>
      <t>,不含短险定期寿险</t>
    </r>
    <r>
      <rPr>
        <b/>
        <sz val="10"/>
        <color theme="1"/>
        <rFont val="宋体"/>
        <charset val="134"/>
      </rPr>
      <t>）</t>
    </r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</si>
  <si>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</si>
  <si>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</si>
  <si>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</si>
  <si>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</si>
  <si>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</si>
  <si>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</si>
  <si>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</si>
  <si>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</si>
  <si>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</si>
  <si>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</si>
  <si>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</si>
  <si>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</si>
  <si>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</si>
  <si>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</si>
  <si>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</si>
  <si>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</si>
  <si>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</si>
  <si>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</si>
  <si>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</si>
  <si>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</si>
  <si>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</si>
  <si>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</si>
  <si>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</si>
  <si>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</si>
  <si>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</si>
  <si>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</si>
  <si>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</si>
  <si>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</si>
  <si>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</si>
  <si>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</si>
  <si>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</si>
  <si>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</si>
  <si>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</si>
  <si>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</si>
  <si>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</si>
  <si>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</si>
  <si>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</si>
  <si>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</si>
  <si>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</si>
  <si>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</si>
  <si>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</si>
  <si>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r>
      <rPr>
        <strike/>
        <sz val="11"/>
        <color theme="1"/>
        <rFont val="宋体"/>
        <charset val="134"/>
      </rPr>
      <t xml:space="preserve">其他应收款-核心接口收入 </t>
    </r>
    <r>
      <rPr>
        <sz val="11"/>
        <color rgb="FFFF0000"/>
        <rFont val="宋体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</si>
  <si>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</si>
  <si>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</si>
  <si>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</si>
  <si>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</si>
  <si>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r>
      <rPr>
        <strike/>
        <sz val="11"/>
        <color theme="1"/>
        <rFont val="宋体"/>
        <charset val="134"/>
      </rPr>
      <t xml:space="preserve">应付赔付款-核心接口支出  </t>
    </r>
    <r>
      <rPr>
        <sz val="11"/>
        <color rgb="FFFF0000"/>
        <rFont val="宋体"/>
        <charset val="134"/>
      </rPr>
      <t xml:space="preserve"> 银行存款</t>
    </r>
  </si>
  <si>
    <t>解约/减人／减少保险金额（短险）／部分转保留</t>
  </si>
  <si>
    <r>
      <rPr>
        <strike/>
        <sz val="11"/>
        <color theme="1"/>
        <rFont val="宋体"/>
        <charset val="134"/>
      </rPr>
      <t xml:space="preserve">应付赔付款-核心接口支出  </t>
    </r>
    <r>
      <rPr>
        <sz val="11"/>
        <color rgb="FFFF0000"/>
        <rFont val="宋体"/>
        <charset val="134"/>
      </rPr>
      <t>银行存款</t>
    </r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</si>
  <si>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</si>
  <si>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</si>
  <si>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</si>
  <si>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</si>
  <si>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</si>
  <si>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</si>
  <si>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</si>
  <si>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</si>
  <si>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</si>
  <si>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</si>
  <si>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</si>
  <si>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</si>
  <si>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实际结算支付（应付大于应收）</t>
  </si>
  <si>
    <t>实际结算收入（应收大于应付）</t>
  </si>
  <si>
    <t>不结算（应收等于应付）</t>
  </si>
  <si>
    <t>其他应收款-接口收入-核心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</si>
  <si>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</si>
  <si>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</si>
  <si>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</si>
  <si>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</si>
  <si>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</si>
  <si>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</si>
  <si>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</si>
  <si>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</si>
  <si>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</si>
  <si>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</si>
  <si>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</si>
  <si>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case4-1</t>
  </si>
  <si>
    <t>理赔金 - 寿险或年金险或长期健康险</t>
  </si>
  <si>
    <t>理赔金 - 意外险或短期健康险</t>
  </si>
  <si>
    <t>实际付款</t>
  </si>
  <si>
    <t>超期利息</t>
  </si>
  <si>
    <t>F71</t>
  </si>
  <si>
    <t>赔款支出</t>
  </si>
  <si>
    <t>应付赔付款-赔款支出</t>
  </si>
  <si>
    <t>F901</t>
  </si>
  <si>
    <r>
      <rPr>
        <sz val="11"/>
        <color theme="1"/>
        <rFont val="宋体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</si>
  <si>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</si>
  <si>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</si>
  <si>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</si>
  <si>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</si>
  <si>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</si>
  <si>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</si>
  <si>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</si>
  <si>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</si>
  <si>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</si>
  <si>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</si>
  <si>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</si>
  <si>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</si>
  <si>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</si>
  <si>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</si>
  <si>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</si>
  <si>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</si>
  <si>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</si>
  <si>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</si>
  <si>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</si>
  <si>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</si>
  <si>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</si>
  <si>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</si>
  <si>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</si>
  <si>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</si>
  <si>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</si>
  <si>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退保费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</si>
  <si>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</si>
  <si>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</si>
  <si>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</si>
  <si>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</si>
  <si>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</si>
  <si>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</si>
  <si>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理赔解约-短险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</si>
  <si>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</si>
  <si>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</si>
  <si>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</si>
  <si>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</si>
  <si>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</si>
  <si>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</si>
  <si>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</si>
  <si>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</si>
  <si>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</si>
  <si>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</si>
  <si>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</si>
  <si>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</si>
  <si>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</si>
  <si>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</si>
  <si>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</si>
  <si>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</si>
  <si>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</si>
  <si>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</si>
  <si>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</si>
  <si>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</si>
  <si>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</si>
  <si>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</si>
  <si>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</si>
  <si>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</si>
  <si>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</si>
  <si>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</si>
  <si>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</si>
  <si>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</si>
  <si>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</si>
  <si>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</si>
  <si>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</si>
  <si>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</si>
  <si>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</si>
  <si>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</si>
  <si>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</si>
  <si>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</si>
  <si>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</si>
  <si>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</si>
  <si>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</si>
  <si>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</si>
  <si>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</si>
  <si>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积分：积分发放</t>
  </si>
  <si>
    <t>实际发放积分</t>
  </si>
  <si>
    <t>发放积分</t>
  </si>
  <si>
    <t>张磊</t>
  </si>
  <si>
    <t>积分发放日</t>
  </si>
  <si>
    <t>业务及管理费-客户积分</t>
  </si>
  <si>
    <t>其他应付款-积分计提</t>
  </si>
  <si>
    <t>积分：积分扣减</t>
  </si>
  <si>
    <t>扣减积分</t>
  </si>
  <si>
    <t>积分扣减日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</si>
  <si>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</si>
  <si>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</si>
  <si>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</si>
  <si>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</si>
  <si>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</si>
  <si>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</si>
  <si>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</si>
  <si>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</si>
  <si>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</si>
  <si>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</si>
  <si>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</si>
  <si>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</si>
  <si>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</si>
  <si>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</si>
  <si>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</si>
  <si>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</si>
  <si>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</si>
  <si>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</si>
  <si>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</si>
  <si>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charset val="134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charset val="134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</si>
  <si>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</si>
  <si>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</si>
  <si>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</si>
  <si>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charset val="134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charset val="134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</si>
  <si>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</si>
  <si>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</si>
  <si>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</si>
  <si>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</si>
  <si>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</si>
  <si>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</si>
  <si>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</si>
  <si>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</si>
  <si>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</si>
  <si>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</si>
  <si>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</si>
  <si>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</si>
  <si>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</si>
  <si>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</si>
  <si>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</si>
  <si>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</si>
  <si>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</si>
  <si>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</si>
  <si>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</si>
  <si>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</si>
  <si>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</si>
  <si>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</si>
  <si>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</si>
  <si>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</si>
  <si>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</si>
  <si>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</si>
  <si>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</si>
  <si>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case1-4</t>
  </si>
  <si>
    <t>实际收到权益红包结算款</t>
  </si>
  <si>
    <t>退费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</si>
  <si>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</si>
  <si>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</si>
  <si>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</si>
  <si>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</si>
  <si>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</si>
  <si>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</si>
  <si>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</si>
  <si>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</si>
  <si>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</si>
  <si>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</si>
  <si>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</si>
  <si>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</si>
  <si>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</si>
  <si>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</si>
  <si>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</si>
  <si>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</si>
  <si>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</si>
  <si>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</si>
  <si>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</si>
  <si>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</si>
  <si>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</si>
  <si>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</si>
  <si>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</si>
  <si>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</si>
  <si>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</si>
  <si>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</si>
  <si>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</si>
  <si>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</si>
  <si>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</si>
  <si>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</si>
  <si>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</si>
  <si>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</si>
  <si>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</si>
  <si>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</si>
  <si>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代理赔款</t>
  </si>
  <si>
    <t>应付实付</t>
  </si>
  <si>
    <t>应收</t>
  </si>
  <si>
    <t>实收</t>
  </si>
  <si>
    <t>客户退费</t>
  </si>
  <si>
    <t>公司承担损失,注意不要只做一半</t>
  </si>
  <si>
    <r>
      <rPr>
        <sz val="11"/>
        <color rgb="FFFF0000"/>
        <rFont val="宋体"/>
        <charset val="134"/>
      </rPr>
      <t>应付</t>
    </r>
    <r>
      <rPr>
        <sz val="11"/>
        <rFont val="宋体"/>
        <charset val="134"/>
      </rPr>
      <t>客户退费</t>
    </r>
  </si>
  <si>
    <r>
      <rPr>
        <sz val="11"/>
        <color rgb="FFFF0000"/>
        <rFont val="宋体"/>
        <charset val="134"/>
      </rPr>
      <t>实付</t>
    </r>
    <r>
      <rPr>
        <sz val="11"/>
        <rFont val="宋体"/>
        <charset val="134"/>
      </rPr>
      <t>客户退费</t>
    </r>
  </si>
  <si>
    <t>应付客户退费</t>
  </si>
  <si>
    <t>营业外支出-相互</t>
  </si>
  <si>
    <t>实付客户退费</t>
  </si>
  <si>
    <t>补缴费用</t>
  </si>
  <si>
    <t>客户缴费</t>
  </si>
  <si>
    <t>公司承担收益,注意不要只做一半</t>
  </si>
  <si>
    <r>
      <rPr>
        <sz val="11"/>
        <rFont val="宋体"/>
        <charset val="134"/>
      </rPr>
      <t>客户</t>
    </r>
    <r>
      <rPr>
        <sz val="11"/>
        <color rgb="FFFF0000"/>
        <rFont val="宋体"/>
        <charset val="134"/>
      </rPr>
      <t>应缴</t>
    </r>
    <r>
      <rPr>
        <sz val="11"/>
        <rFont val="宋体"/>
        <charset val="134"/>
      </rPr>
      <t>缴费</t>
    </r>
  </si>
  <si>
    <r>
      <rPr>
        <sz val="11"/>
        <rFont val="宋体"/>
        <charset val="134"/>
      </rPr>
      <t>客户</t>
    </r>
    <r>
      <rPr>
        <sz val="11"/>
        <color rgb="FFFF0000"/>
        <rFont val="宋体"/>
        <charset val="134"/>
      </rPr>
      <t>实际</t>
    </r>
    <r>
      <rPr>
        <sz val="11"/>
        <rFont val="宋体"/>
        <charset val="134"/>
      </rPr>
      <t>缴费</t>
    </r>
  </si>
  <si>
    <t>F142</t>
  </si>
  <si>
    <t>营业外收入-相互</t>
  </si>
  <si>
    <t>管理费</t>
  </si>
  <si>
    <t>管理费收入</t>
  </si>
  <si>
    <t>收取蚂蚁管理费（没有相关比例和计算规则）</t>
  </si>
  <si>
    <t>蚂蚁缴费</t>
  </si>
  <si>
    <t>应收蚂蚁缴费</t>
  </si>
  <si>
    <t>实收蚂蚁缴费</t>
  </si>
  <si>
    <t xml:space="preserve">F11 </t>
  </si>
  <si>
    <t>新契约</t>
  </si>
  <si>
    <t>客户交费</t>
  </si>
  <si>
    <t>业务类型</t>
  </si>
  <si>
    <t>业务描述</t>
  </si>
  <si>
    <t>业务行为</t>
  </si>
  <si>
    <t>万能险预收费用</t>
  </si>
  <si>
    <t>到账日</t>
  </si>
  <si>
    <t>承保</t>
  </si>
  <si>
    <t>万能险承保</t>
  </si>
  <si>
    <t>初始费用</t>
  </si>
  <si>
    <t xml:space="preserve"> 记账日期（取晚）</t>
  </si>
  <si>
    <t>万能险承保转保户储金</t>
  </si>
  <si>
    <t>保户储金及投资款-本金</t>
  </si>
  <si>
    <t>扣除初始费用</t>
  </si>
  <si>
    <t>保户储金及投资款-初始费用</t>
  </si>
  <si>
    <t>t_capital_distrbute</t>
  </si>
  <si>
    <t>其他业务收入-储金初始费用</t>
  </si>
  <si>
    <t>应交税费-应交增值税-销项税额-费用收入增值税</t>
  </si>
  <si>
    <t>追加保险费（保单生效之后追加保险费；扣除初始费用、过等待期的追加需扣减风险保险费）</t>
  </si>
  <si>
    <t>追加保险费</t>
  </si>
  <si>
    <t>风险保险费</t>
  </si>
  <si>
    <t>预收保费转入万能账户</t>
  </si>
  <si>
    <t>万能险初始扣费</t>
  </si>
  <si>
    <t>追加保险费的风险保险费</t>
  </si>
  <si>
    <t>收取追加保险费的风险保险费</t>
  </si>
  <si>
    <t>保户储金及投资款-风险保费</t>
  </si>
  <si>
    <t>结算利息（收益滚存本金）</t>
  </si>
  <si>
    <t>万能险结算利息（收益滚存本金）</t>
  </si>
  <si>
    <t>结息</t>
  </si>
  <si>
    <t>万能险结息结算</t>
  </si>
  <si>
    <t>结算日-1(特殊说明：存在跨账期时记在当前账期的1号)</t>
  </si>
  <si>
    <r>
      <rPr>
        <sz val="10"/>
        <color theme="1"/>
        <rFont val="宋体"/>
        <charset val="134"/>
      </rPr>
      <t>其他</t>
    </r>
    <r>
      <rPr>
        <sz val="10"/>
        <color rgb="FF000000"/>
        <rFont val="宋体"/>
        <charset val="134"/>
      </rPr>
      <t>业务</t>
    </r>
    <r>
      <rPr>
        <sz val="10"/>
        <color rgb="FF000000"/>
        <rFont val="MingLiU"/>
        <charset val="134"/>
      </rPr>
      <t>支出-保</t>
    </r>
    <r>
      <rPr>
        <sz val="10"/>
        <color rgb="FF000000"/>
        <rFont val="宋体"/>
        <charset val="134"/>
      </rPr>
      <t>户</t>
    </r>
    <r>
      <rPr>
        <sz val="10"/>
        <color rgb="FF000000"/>
        <rFont val="MingLiU"/>
        <charset val="134"/>
      </rPr>
      <t>投</t>
    </r>
    <r>
      <rPr>
        <sz val="10"/>
        <color rgb="FF000000"/>
        <rFont val="宋体"/>
        <charset val="134"/>
      </rPr>
      <t>资</t>
    </r>
    <r>
      <rPr>
        <sz val="10"/>
        <color rgb="FF000000"/>
        <rFont val="MingLiU"/>
        <charset val="134"/>
      </rPr>
      <t>款-</t>
    </r>
    <r>
      <rPr>
        <sz val="10"/>
        <color rgb="FF000000"/>
        <rFont val="宋体"/>
        <charset val="134"/>
      </rPr>
      <t>储</t>
    </r>
    <r>
      <rPr>
        <sz val="10"/>
        <color rgb="FF000000"/>
        <rFont val="MingLiU"/>
        <charset val="134"/>
      </rPr>
      <t>金收益</t>
    </r>
  </si>
  <si>
    <t>保户储金及投资款-投资收益</t>
  </si>
  <si>
    <t>风险保险费（等待期内不扣除风险保险费）</t>
  </si>
  <si>
    <t>万能险收取风险保险费</t>
  </si>
  <si>
    <t>收取万能险风险保险费</t>
  </si>
  <si>
    <t>万能险风险保险费</t>
  </si>
  <si>
    <t>结算日</t>
  </si>
  <si>
    <t>犹豫期退保（如果有追加保险费也一同退；犹豫期无手续费）及扣回已结利息贷款清偿</t>
  </si>
  <si>
    <t>扣回已结利息</t>
  </si>
  <si>
    <t>10</t>
  </si>
  <si>
    <t>退回账户价值（扣除利息后的账户价值）</t>
  </si>
  <si>
    <t>退回初始费用</t>
  </si>
  <si>
    <t>合计退费</t>
  </si>
  <si>
    <r>
      <rPr>
        <sz val="11"/>
        <color theme="1"/>
        <rFont val="宋体"/>
        <charset val="134"/>
      </rPr>
      <t>其他</t>
    </r>
    <r>
      <rPr>
        <sz val="10"/>
        <color theme="1"/>
        <rFont val="宋体"/>
        <charset val="134"/>
      </rPr>
      <t>业务</t>
    </r>
    <r>
      <rPr>
        <sz val="10"/>
        <color theme="1"/>
        <rFont val="MingLiU"/>
        <charset val="136"/>
      </rPr>
      <t>支出-保</t>
    </r>
    <r>
      <rPr>
        <sz val="10"/>
        <color theme="1"/>
        <rFont val="宋体"/>
        <charset val="134"/>
      </rPr>
      <t>户</t>
    </r>
    <r>
      <rPr>
        <sz val="10"/>
        <color theme="1"/>
        <rFont val="MingLiU"/>
        <charset val="136"/>
      </rPr>
      <t>投</t>
    </r>
    <r>
      <rPr>
        <sz val="10"/>
        <color theme="1"/>
        <rFont val="宋体"/>
        <charset val="134"/>
      </rPr>
      <t>资</t>
    </r>
    <r>
      <rPr>
        <sz val="10"/>
        <color theme="1"/>
        <rFont val="MingLiU"/>
        <charset val="136"/>
      </rPr>
      <t>款-</t>
    </r>
    <r>
      <rPr>
        <sz val="10"/>
        <color theme="1"/>
        <rFont val="宋体"/>
        <charset val="134"/>
      </rPr>
      <t>储</t>
    </r>
    <r>
      <rPr>
        <sz val="10"/>
        <color theme="1"/>
        <rFont val="MingLiU"/>
        <charset val="136"/>
      </rPr>
      <t>金收益</t>
    </r>
  </si>
  <si>
    <t>万能险账户价值退回</t>
  </si>
  <si>
    <t>万能险账户价值退回应付</t>
  </si>
  <si>
    <r>
      <rPr>
        <sz val="10"/>
        <color theme="1"/>
        <rFont val="宋体"/>
        <charset val="134"/>
      </rPr>
      <t>应</t>
    </r>
    <r>
      <rPr>
        <sz val="10"/>
        <color theme="1"/>
        <rFont val="MingLiU"/>
        <charset val="134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4"/>
      </rPr>
      <t>付款-出</t>
    </r>
    <r>
      <rPr>
        <sz val="10"/>
        <color theme="1"/>
        <rFont val="宋体"/>
        <charset val="134"/>
      </rPr>
      <t>单</t>
    </r>
    <r>
      <rPr>
        <sz val="10"/>
        <color theme="1"/>
        <rFont val="MingLiU"/>
        <charset val="134"/>
      </rPr>
      <t>后退</t>
    </r>
    <r>
      <rPr>
        <sz val="10"/>
        <color theme="1"/>
        <rFont val="宋体"/>
        <charset val="134"/>
      </rPr>
      <t>费</t>
    </r>
  </si>
  <si>
    <t>犹豫期退保</t>
  </si>
  <si>
    <t>万能险犹豫期退保</t>
  </si>
  <si>
    <t>万能险犹豫期退保实付</t>
  </si>
  <si>
    <r>
      <rPr>
        <sz val="10"/>
        <color rgb="FF000000"/>
        <rFont val="宋体"/>
        <charset val="134"/>
      </rPr>
      <t>应</t>
    </r>
    <r>
      <rPr>
        <sz val="10"/>
        <color rgb="FF000000"/>
        <rFont val="MingLiU"/>
        <charset val="136"/>
      </rPr>
      <t>付</t>
    </r>
    <r>
      <rPr>
        <sz val="10"/>
        <color rgb="FF000000"/>
        <rFont val="宋体"/>
        <charset val="134"/>
      </rPr>
      <t>赔</t>
    </r>
    <r>
      <rPr>
        <sz val="10"/>
        <color rgb="FF000000"/>
        <rFont val="MingLiU"/>
        <charset val="136"/>
      </rPr>
      <t>付款-出</t>
    </r>
    <r>
      <rPr>
        <sz val="10"/>
        <color rgb="FF000000"/>
        <rFont val="宋体"/>
        <charset val="134"/>
      </rPr>
      <t>单</t>
    </r>
    <r>
      <rPr>
        <sz val="10"/>
        <color rgb="FF000000"/>
        <rFont val="MingLiU"/>
        <charset val="136"/>
      </rPr>
      <t>后退</t>
    </r>
    <r>
      <rPr>
        <sz val="10"/>
        <color rgb="FF000000"/>
        <rFont val="宋体"/>
        <charset val="134"/>
      </rPr>
      <t>费</t>
    </r>
  </si>
  <si>
    <t>部分领取（有贷款的保单不许做部分领取）</t>
  </si>
  <si>
    <t>case5-1</t>
  </si>
  <si>
    <t>部分领取客户申请金额</t>
  </si>
  <si>
    <t>部分领取费用</t>
  </si>
  <si>
    <t>部分领取（扣除部分领取费用）</t>
  </si>
  <si>
    <t>实际部分领取金额</t>
  </si>
  <si>
    <t>保户储金及投资款-退保金</t>
  </si>
  <si>
    <t>保户储金及投资款-退保费用</t>
  </si>
  <si>
    <t>其他业务收入-保户投资款-退保费用</t>
  </si>
  <si>
    <t>万能险部分领取</t>
  </si>
  <si>
    <t>部分领取</t>
  </si>
  <si>
    <r>
      <rPr>
        <sz val="10"/>
        <color theme="1"/>
        <rFont val="宋体"/>
        <charset val="134"/>
      </rPr>
      <t>应</t>
    </r>
    <r>
      <rPr>
        <sz val="10"/>
        <color theme="1"/>
        <rFont val="MingLiU"/>
        <charset val="136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6"/>
      </rPr>
      <t>付款-退保金</t>
    </r>
  </si>
  <si>
    <r>
      <rPr>
        <sz val="10"/>
        <color rgb="FF000000"/>
        <rFont val="宋体"/>
        <charset val="134"/>
      </rPr>
      <t>应</t>
    </r>
    <r>
      <rPr>
        <sz val="10"/>
        <color rgb="FF000000"/>
        <rFont val="MingLiU"/>
        <charset val="134"/>
      </rPr>
      <t>付</t>
    </r>
    <r>
      <rPr>
        <sz val="10"/>
        <color rgb="FF000000"/>
        <rFont val="宋体"/>
        <charset val="134"/>
      </rPr>
      <t>赔</t>
    </r>
    <r>
      <rPr>
        <sz val="10"/>
        <color rgb="FF000000"/>
        <rFont val="MingLiU"/>
        <charset val="134"/>
      </rPr>
      <t>付款-退保金</t>
    </r>
  </si>
  <si>
    <t>退保</t>
  </si>
  <si>
    <t>case6-1</t>
  </si>
  <si>
    <t>已结利息</t>
  </si>
  <si>
    <t>退保费用</t>
  </si>
  <si>
    <t>账户价值(已处理完结息及退保费用的账户价值)</t>
  </si>
  <si>
    <t>未经过的风险保险费</t>
  </si>
  <si>
    <t>万能险退保实付</t>
  </si>
  <si>
    <t>万能险结息</t>
  </si>
  <si>
    <r>
      <rPr>
        <sz val="11"/>
        <color theme="1"/>
        <rFont val="宋体"/>
        <charset val="134"/>
      </rPr>
      <t>其他</t>
    </r>
    <r>
      <rPr>
        <sz val="10"/>
        <color theme="1"/>
        <rFont val="宋体"/>
        <charset val="134"/>
      </rPr>
      <t>业务</t>
    </r>
    <r>
      <rPr>
        <sz val="10"/>
        <color theme="1"/>
        <rFont val="MingLiU"/>
        <charset val="134"/>
      </rPr>
      <t>支出-保</t>
    </r>
    <r>
      <rPr>
        <sz val="10"/>
        <color theme="1"/>
        <rFont val="宋体"/>
        <charset val="134"/>
      </rPr>
      <t>户</t>
    </r>
    <r>
      <rPr>
        <sz val="10"/>
        <color theme="1"/>
        <rFont val="MingLiU"/>
        <charset val="134"/>
      </rPr>
      <t>投</t>
    </r>
    <r>
      <rPr>
        <sz val="10"/>
        <color theme="1"/>
        <rFont val="宋体"/>
        <charset val="134"/>
      </rPr>
      <t>资</t>
    </r>
    <r>
      <rPr>
        <sz val="10"/>
        <color theme="1"/>
        <rFont val="MingLiU"/>
        <charset val="134"/>
      </rPr>
      <t>款-</t>
    </r>
    <r>
      <rPr>
        <sz val="10"/>
        <color theme="1"/>
        <rFont val="宋体"/>
        <charset val="134"/>
      </rPr>
      <t>储</t>
    </r>
    <r>
      <rPr>
        <sz val="10"/>
        <color theme="1"/>
        <rFont val="MingLiU"/>
        <charset val="134"/>
      </rPr>
      <t>金收益</t>
    </r>
  </si>
  <si>
    <t>账户价值</t>
  </si>
  <si>
    <t>退保退万能账户价值</t>
  </si>
  <si>
    <t>退未经过的风险保险费</t>
  </si>
  <si>
    <r>
      <rPr>
        <sz val="10"/>
        <color rgb="FF000000"/>
        <rFont val="宋体"/>
        <charset val="134"/>
      </rPr>
      <t>应</t>
    </r>
    <r>
      <rPr>
        <sz val="10"/>
        <color rgb="FF000000"/>
        <rFont val="MingLiU"/>
        <charset val="136"/>
      </rPr>
      <t>付</t>
    </r>
    <r>
      <rPr>
        <sz val="10"/>
        <color rgb="FF000000"/>
        <rFont val="宋体"/>
        <charset val="134"/>
      </rPr>
      <t>赔</t>
    </r>
    <r>
      <rPr>
        <sz val="10"/>
        <color rgb="FF000000"/>
        <rFont val="MingLiU"/>
        <charset val="136"/>
      </rPr>
      <t>付款-退保金</t>
    </r>
  </si>
  <si>
    <t>满期给付（无需扣除手续费）</t>
  </si>
  <si>
    <t>case7-1</t>
  </si>
  <si>
    <t>账户价值(含已结息)</t>
  </si>
  <si>
    <t>万能险满期给付实付</t>
  </si>
  <si>
    <t>万能险账户价值满期给付</t>
  </si>
  <si>
    <t>保户储金及投资款-满期给付</t>
  </si>
  <si>
    <r>
      <rPr>
        <sz val="10"/>
        <color rgb="FF000000"/>
        <rFont val="宋体"/>
        <charset val="134"/>
      </rPr>
      <t>应</t>
    </r>
    <r>
      <rPr>
        <sz val="10"/>
        <color rgb="FF000000"/>
        <rFont val="MingLiU"/>
        <charset val="134"/>
      </rPr>
      <t>付</t>
    </r>
    <r>
      <rPr>
        <sz val="10"/>
        <color rgb="FF000000"/>
        <rFont val="宋体"/>
        <charset val="134"/>
      </rPr>
      <t>赔</t>
    </r>
    <r>
      <rPr>
        <sz val="10"/>
        <color rgb="FF000000"/>
        <rFont val="MingLiU"/>
        <charset val="134"/>
      </rPr>
      <t>付款-</t>
    </r>
    <r>
      <rPr>
        <sz val="10"/>
        <color rgb="FF000000"/>
        <rFont val="宋体"/>
        <charset val="134"/>
      </rPr>
      <t>满</t>
    </r>
    <r>
      <rPr>
        <sz val="10"/>
        <color rgb="FF000000"/>
        <rFont val="MingLiU"/>
        <charset val="134"/>
      </rPr>
      <t>期</t>
    </r>
    <r>
      <rPr>
        <sz val="10"/>
        <color rgb="FF000000"/>
        <rFont val="宋体"/>
        <charset val="134"/>
      </rPr>
      <t>给</t>
    </r>
    <r>
      <rPr>
        <sz val="10"/>
        <color rgb="FF000000"/>
        <rFont val="MingLiU"/>
        <charset val="134"/>
      </rPr>
      <t>付</t>
    </r>
  </si>
  <si>
    <t>应付赔付款-满期给付</t>
  </si>
  <si>
    <r>
      <rPr>
        <sz val="10"/>
        <color theme="1"/>
        <rFont val="宋体"/>
        <charset val="134"/>
      </rPr>
      <t>应</t>
    </r>
    <r>
      <rPr>
        <sz val="10"/>
        <color theme="1"/>
        <rFont val="MingLiU"/>
        <charset val="136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6"/>
      </rPr>
      <t>付款-</t>
    </r>
    <r>
      <rPr>
        <sz val="10"/>
        <color theme="1"/>
        <rFont val="宋体"/>
        <charset val="134"/>
      </rPr>
      <t>满</t>
    </r>
    <r>
      <rPr>
        <sz val="10"/>
        <color theme="1"/>
        <rFont val="MingLiU"/>
        <charset val="136"/>
      </rPr>
      <t>期</t>
    </r>
    <r>
      <rPr>
        <sz val="10"/>
        <color theme="1"/>
        <rFont val="宋体"/>
        <charset val="134"/>
      </rPr>
      <t>给</t>
    </r>
    <r>
      <rPr>
        <sz val="10"/>
        <color theme="1"/>
        <rFont val="MingLiU"/>
        <charset val="136"/>
      </rPr>
      <t>付</t>
    </r>
  </si>
  <si>
    <r>
      <rPr>
        <sz val="11"/>
        <color theme="1"/>
        <rFont val="宋体"/>
        <charset val="134"/>
      </rPr>
      <t>费用</t>
    </r>
    <r>
      <rPr>
        <sz val="10"/>
        <color rgb="FF000000"/>
        <rFont val="宋体"/>
        <charset val="134"/>
      </rPr>
      <t>状态</t>
    </r>
  </si>
  <si>
    <r>
      <rPr>
        <sz val="11"/>
        <color theme="1"/>
        <rFont val="宋体"/>
        <charset val="134"/>
      </rPr>
      <t>保全</t>
    </r>
    <r>
      <rPr>
        <sz val="10"/>
        <color rgb="FF000000"/>
        <rFont val="宋体"/>
        <charset val="134"/>
      </rPr>
      <t>完成</t>
    </r>
    <r>
      <rPr>
        <sz val="10"/>
        <color rgb="FF000000"/>
        <rFont val="MingLiU"/>
        <charset val="134"/>
      </rPr>
      <t>日</t>
    </r>
  </si>
  <si>
    <t>死亡给付</t>
  </si>
  <si>
    <t>case8-1</t>
  </si>
  <si>
    <t>身故日万能账户价值</t>
  </si>
  <si>
    <t>冲销事故日之后的结算利息</t>
  </si>
  <si>
    <t>结算利息（身故当月1号至身故日）</t>
  </si>
  <si>
    <t>冲销事故日之后次月未经过的风险保费</t>
  </si>
  <si>
    <t>退回事故日之后追加保险费</t>
  </si>
  <si>
    <t>冲销事故日之后部分领取费用</t>
  </si>
  <si>
    <t>清算事故日之后部分领取</t>
  </si>
  <si>
    <t>万能险死亡给付应赔付金</t>
  </si>
  <si>
    <t>万能险实付金额</t>
  </si>
  <si>
    <t>冲销事故日之后已结结算利息</t>
  </si>
  <si>
    <t>结算利息</t>
  </si>
  <si>
    <t>保户储金及投资款-死亡给付</t>
  </si>
  <si>
    <r>
      <rPr>
        <sz val="10"/>
        <color theme="1"/>
        <rFont val="宋体"/>
        <charset val="134"/>
      </rPr>
      <t>应</t>
    </r>
    <r>
      <rPr>
        <sz val="10"/>
        <color theme="1"/>
        <rFont val="MingLiU"/>
        <charset val="134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4"/>
      </rPr>
      <t>付款-死</t>
    </r>
    <r>
      <rPr>
        <sz val="10"/>
        <color theme="1"/>
        <rFont val="宋体"/>
        <charset val="134"/>
      </rPr>
      <t>伤医疗给</t>
    </r>
    <r>
      <rPr>
        <sz val="10"/>
        <color theme="1"/>
        <rFont val="MingLiU"/>
        <charset val="134"/>
      </rPr>
      <t>付</t>
    </r>
  </si>
  <si>
    <t>冲销事故日之后次月及次月以后未经过的风险保费</t>
  </si>
  <si>
    <t>退回事故日之后追加保险费用</t>
  </si>
  <si>
    <t>应付赔付-退保金</t>
  </si>
  <si>
    <t>冲销初始费用</t>
  </si>
  <si>
    <t>冲销风险保费</t>
  </si>
  <si>
    <t>清算部分领取</t>
  </si>
  <si>
    <t>清算万能险部分领取</t>
  </si>
  <si>
    <r>
      <rPr>
        <sz val="11"/>
        <color theme="1"/>
        <rFont val="宋体"/>
        <charset val="134"/>
      </rPr>
      <t>应</t>
    </r>
    <r>
      <rPr>
        <sz val="10"/>
        <color theme="1"/>
        <rFont val="MingLiU"/>
        <charset val="136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6"/>
      </rPr>
      <t>付款-退保金</t>
    </r>
  </si>
  <si>
    <r>
      <rPr>
        <sz val="11"/>
        <color theme="1"/>
        <rFont val="宋体"/>
        <charset val="134"/>
      </rPr>
      <t>死</t>
    </r>
    <r>
      <rPr>
        <sz val="10"/>
        <color theme="1"/>
        <rFont val="宋体"/>
        <charset val="134"/>
      </rPr>
      <t>伤医疗给</t>
    </r>
    <r>
      <rPr>
        <sz val="10"/>
        <color theme="1"/>
        <rFont val="MingLiU"/>
        <charset val="134"/>
      </rPr>
      <t>付</t>
    </r>
  </si>
  <si>
    <r>
      <rPr>
        <sz val="10"/>
        <color theme="1"/>
        <rFont val="宋体"/>
        <charset val="134"/>
      </rPr>
      <t>应</t>
    </r>
    <r>
      <rPr>
        <sz val="10"/>
        <color theme="1"/>
        <rFont val="MingLiU"/>
        <charset val="136"/>
      </rPr>
      <t>付</t>
    </r>
    <r>
      <rPr>
        <sz val="10"/>
        <color theme="1"/>
        <rFont val="宋体"/>
        <charset val="134"/>
      </rPr>
      <t>赔</t>
    </r>
    <r>
      <rPr>
        <sz val="10"/>
        <color theme="1"/>
        <rFont val="MingLiU"/>
        <charset val="136"/>
      </rPr>
      <t>付款-死</t>
    </r>
    <r>
      <rPr>
        <sz val="10"/>
        <color theme="1"/>
        <rFont val="宋体"/>
        <charset val="134"/>
      </rPr>
      <t>伤医疗给</t>
    </r>
    <r>
      <rPr>
        <sz val="10"/>
        <color theme="1"/>
        <rFont val="MingLiU"/>
        <charset val="136"/>
      </rPr>
      <t>付</t>
    </r>
  </si>
  <si>
    <t>万能险死亡给付实付</t>
  </si>
  <si>
    <t>拒赔</t>
  </si>
  <si>
    <t>case8-2</t>
  </si>
  <si>
    <t>退还现价</t>
  </si>
  <si>
    <t>事故日万能险账户价值</t>
  </si>
  <si>
    <t>冲销事故日之后已结利息</t>
  </si>
  <si>
    <t>结算利息（事故当月1号至事故日）</t>
  </si>
  <si>
    <t>冲销事故日之后未经过的风险保费</t>
  </si>
  <si>
    <t>身故日万能险账户价值</t>
  </si>
  <si>
    <t>冲销已结利息</t>
  </si>
  <si>
    <t>清算事故日之后万能险部分领取</t>
  </si>
  <si>
    <t>退保费用（退还现价）</t>
  </si>
  <si>
    <t>万能险实退保费</t>
  </si>
  <si>
    <t>万能险实际退保费</t>
  </si>
  <si>
    <t>case8-3</t>
  </si>
  <si>
    <t>退还全额保费</t>
  </si>
  <si>
    <t>契约保费</t>
  </si>
  <si>
    <t>冲销已结算利息</t>
  </si>
  <si>
    <t>退回追加保险费</t>
  </si>
  <si>
    <t>冲销部分领取费用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</si>
</sst>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;[Red]#,##0.00"/>
    <numFmt numFmtId="177" formatCode="0.00_ "/>
    <numFmt numFmtId="178" formatCode="_(* #,##0.00_);_(* \(#,##0.00\);_(* &quot;-&quot;??_);_(@_)"/>
    <numFmt numFmtId="43" formatCode="_ * #,##0.00_ ;_ * \-#,##0.00_ ;_ * &quot;-&quot;??_ ;_ @_ "/>
    <numFmt numFmtId="179" formatCode="0.00_ ;[Red]\-0.00\ "/>
  </numFmts>
  <fonts count="91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5"/>
      <name val="宋体"/>
      <charset val="134"/>
    </font>
    <font>
      <sz val="11"/>
      <color rgb="FFFF0000"/>
      <name val="DengXian"/>
      <charset val="134"/>
      <scheme val="minor"/>
    </font>
    <font>
      <sz val="10"/>
      <color theme="1"/>
      <name val="宋体"/>
      <charset val="134"/>
    </font>
    <font>
      <b/>
      <sz val="11"/>
      <color theme="9"/>
      <name val="宋体"/>
      <charset val="134"/>
    </font>
    <font>
      <sz val="11"/>
      <color theme="9"/>
      <name val="宋体"/>
      <charset val="134"/>
    </font>
    <font>
      <sz val="11"/>
      <color rgb="FFC00000"/>
      <name val="DengXian"/>
      <charset val="134"/>
      <scheme val="minor"/>
    </font>
    <font>
      <strike/>
      <sz val="11"/>
      <color theme="1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</font>
    <font>
      <sz val="10"/>
      <color rgb="FF000000"/>
      <name val="宋体"/>
      <charset val="134"/>
    </font>
    <font>
      <sz val="11"/>
      <color theme="4"/>
      <name val="宋体"/>
      <charset val="134"/>
    </font>
    <font>
      <sz val="11"/>
      <color rgb="FF000000"/>
      <name val="宋体"/>
      <charset val="134"/>
    </font>
    <font>
      <b/>
      <sz val="11"/>
      <color theme="2"/>
      <name val="宋体"/>
      <charset val="134"/>
    </font>
    <font>
      <sz val="11"/>
      <color theme="2"/>
      <name val="宋体"/>
      <charset val="134"/>
    </font>
    <font>
      <sz val="11"/>
      <color theme="1"/>
      <name val="Calibri"/>
      <charset val="134"/>
    </font>
    <font>
      <sz val="11"/>
      <color theme="3" tint="0.399945066682943"/>
      <name val="宋体"/>
      <charset val="134"/>
    </font>
    <font>
      <b/>
      <sz val="11"/>
      <color rgb="FFFF0000"/>
      <name val="宋体"/>
      <charset val="134"/>
    </font>
    <font>
      <sz val="11"/>
      <color rgb="FF0070C0"/>
      <name val="宋体"/>
      <charset val="134"/>
    </font>
    <font>
      <sz val="10"/>
      <color theme="4"/>
      <name val="宋体"/>
      <charset val="134"/>
    </font>
    <font>
      <b/>
      <sz val="12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sz val="14"/>
      <color rgb="FFFF0000"/>
      <name val="宋体"/>
      <charset val="134"/>
    </font>
    <font>
      <sz val="9"/>
      <color theme="1"/>
      <name val="宋体"/>
      <charset val="134"/>
    </font>
    <font>
      <sz val="11"/>
      <color theme="3" tint="0.399975585192419"/>
      <name val="宋体"/>
      <charset val="134"/>
    </font>
    <font>
      <b/>
      <sz val="10.5"/>
      <name val="宋体"/>
      <charset val="134"/>
    </font>
    <font>
      <sz val="10"/>
      <color theme="1"/>
      <name val="Times New Roman"/>
      <charset val="134"/>
    </font>
    <font>
      <b/>
      <sz val="12"/>
      <color theme="1"/>
      <name val="等线"/>
      <charset val="134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trike/>
      <sz val="11"/>
      <color rgb="FFFF0000"/>
      <name val="宋体"/>
      <charset val="134"/>
    </font>
    <font>
      <b/>
      <strike/>
      <sz val="11"/>
      <name val="宋体"/>
      <charset val="134"/>
    </font>
    <font>
      <strike/>
      <sz val="11"/>
      <name val="宋体"/>
      <charset val="134"/>
    </font>
    <font>
      <strike/>
      <sz val="11"/>
      <color theme="3" tint="0.399975585192419"/>
      <name val="宋体"/>
      <charset val="134"/>
    </font>
    <font>
      <b/>
      <strike/>
      <sz val="11"/>
      <color rgb="FFFF0000"/>
      <name val="宋体"/>
      <charset val="134"/>
    </font>
    <font>
      <sz val="10"/>
      <name val="宋体"/>
      <charset val="134"/>
    </font>
    <font>
      <b/>
      <sz val="11"/>
      <color rgb="FF000000"/>
      <name val="宋体"/>
      <charset val="134"/>
    </font>
    <font>
      <sz val="10.5"/>
      <color theme="1"/>
      <name val="等线"/>
      <charset val="134"/>
    </font>
    <font>
      <b/>
      <sz val="10"/>
      <color theme="1"/>
      <name val="宋体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</font>
    <font>
      <strike/>
      <sz val="10"/>
      <color rgb="FFFF0000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i/>
      <sz val="11"/>
      <color theme="4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0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1"/>
      <name val="微软雅黑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charset val="134"/>
    </font>
    <font>
      <sz val="11"/>
      <color theme="9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0"/>
      <name val="Arial"/>
      <charset val="134"/>
    </font>
    <font>
      <sz val="11"/>
      <color rgb="FF3F3F76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sz val="11"/>
      <color rgb="FF9C0006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8"/>
      <color theme="3"/>
      <name val="DengXian Light"/>
      <charset val="134"/>
      <scheme val="maj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5700"/>
      <name val="DengXian"/>
      <charset val="134"/>
      <scheme val="minor"/>
    </font>
    <font>
      <sz val="10"/>
      <color rgb="FF000000"/>
      <name val="MingLiU"/>
      <charset val="134"/>
    </font>
    <font>
      <sz val="10"/>
      <color theme="1"/>
      <name val="MingLiU"/>
      <charset val="136"/>
    </font>
    <font>
      <sz val="10"/>
      <color theme="1"/>
      <name val="MingLiU"/>
      <charset val="134"/>
    </font>
    <font>
      <sz val="10"/>
      <color rgb="FF000000"/>
      <name val="MingLiU"/>
      <charset val="136"/>
    </font>
    <font>
      <sz val="11"/>
      <name val="Gulim"/>
      <charset val="134"/>
    </font>
    <font>
      <b/>
      <strike/>
      <sz val="10"/>
      <color theme="1"/>
      <name val="宋体"/>
      <charset val="134"/>
    </font>
    <font>
      <b/>
      <strike/>
      <sz val="10"/>
      <color rgb="FFFF0000"/>
      <name val="宋体"/>
      <charset val="134"/>
    </font>
    <font>
      <b/>
      <sz val="8"/>
      <color theme="9"/>
      <name val="宋体"/>
      <charset val="134"/>
    </font>
    <font>
      <sz val="9"/>
      <color theme="1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2" fontId="0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65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0" fillId="2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5" fillId="0" borderId="0"/>
    <xf numFmtId="0" fontId="76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67" fillId="0" borderId="19" applyNumberFormat="0" applyFill="0" applyAlignment="0" applyProtection="0">
      <alignment vertical="center"/>
    </xf>
    <xf numFmtId="0" fontId="74" fillId="0" borderId="21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1" fillId="17" borderId="20" applyNumberFormat="0" applyAlignment="0" applyProtection="0">
      <alignment vertical="center"/>
    </xf>
    <xf numFmtId="0" fontId="70" fillId="17" borderId="16" applyNumberFormat="0" applyAlignment="0" applyProtection="0">
      <alignment vertical="center"/>
    </xf>
    <xf numFmtId="0" fontId="78" fillId="29" borderId="2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77" fillId="0" borderId="22" applyNumberFormat="0" applyFill="0" applyAlignment="0" applyProtection="0">
      <alignment vertical="center"/>
    </xf>
    <xf numFmtId="0" fontId="79" fillId="0" borderId="24" applyNumberFormat="0" applyFill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9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64" fillId="0" borderId="0"/>
    <xf numFmtId="0" fontId="0" fillId="36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9" fillId="0" borderId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5" fillId="0" borderId="0"/>
    <xf numFmtId="0" fontId="63" fillId="12" borderId="0" applyNumberFormat="0" applyBorder="0" applyAlignment="0" applyProtection="0">
      <alignment vertical="center"/>
    </xf>
    <xf numFmtId="0" fontId="69" fillId="0" borderId="0">
      <alignment vertical="center"/>
    </xf>
    <xf numFmtId="0" fontId="64" fillId="0" borderId="0"/>
    <xf numFmtId="0" fontId="0" fillId="22" borderId="0" applyNumberFormat="0" applyBorder="0" applyAlignment="0" applyProtection="0">
      <alignment vertical="center"/>
    </xf>
    <xf numFmtId="0" fontId="69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55" fillId="0" borderId="0"/>
    <xf numFmtId="0" fontId="69" fillId="0" borderId="0">
      <alignment vertical="center"/>
    </xf>
    <xf numFmtId="0" fontId="0" fillId="0" borderId="0">
      <alignment vertical="center"/>
    </xf>
  </cellStyleXfs>
  <cellXfs count="62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78" fontId="2" fillId="0" borderId="0" xfId="9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78" fontId="5" fillId="0" borderId="0" xfId="9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Font="1" applyFill="1" applyBorder="1"/>
    <xf numFmtId="177" fontId="2" fillId="0" borderId="0" xfId="9" applyNumberFormat="1" applyFont="1" applyFill="1" applyAlignment="1">
      <alignment horizontal="right" vertical="center"/>
    </xf>
    <xf numFmtId="0" fontId="2" fillId="0" borderId="0" xfId="62" applyFont="1" applyFill="1" applyAlignment="1">
      <alignment vertical="top" wrapText="1"/>
    </xf>
    <xf numFmtId="0" fontId="2" fillId="0" borderId="0" xfId="62" applyFont="1" applyFill="1" applyAlignment="1">
      <alignment vertical="top"/>
    </xf>
    <xf numFmtId="0" fontId="5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justify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78" fontId="2" fillId="0" borderId="0" xfId="9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/>
    <xf numFmtId="0" fontId="5" fillId="0" borderId="0" xfId="62" applyFont="1" applyFill="1" applyAlignment="1">
      <alignment vertical="top" wrapText="1"/>
    </xf>
    <xf numFmtId="177" fontId="5" fillId="0" borderId="0" xfId="9" applyNumberFormat="1" applyFont="1" applyFill="1" applyAlignment="1">
      <alignment horizontal="right" vertical="center"/>
    </xf>
    <xf numFmtId="0" fontId="5" fillId="0" borderId="0" xfId="62" applyFont="1" applyFill="1" applyAlignment="1">
      <alignment vertical="top"/>
    </xf>
    <xf numFmtId="0" fontId="15" fillId="0" borderId="0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7" fillId="2" borderId="3" xfId="62" applyFont="1" applyFill="1" applyBorder="1" applyAlignment="1">
      <alignment vertical="top" wrapText="1"/>
    </xf>
    <xf numFmtId="0" fontId="17" fillId="2" borderId="3" xfId="62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2" borderId="0" xfId="62" applyFont="1" applyFill="1" applyAlignment="1">
      <alignment vertical="top" wrapText="1"/>
    </xf>
    <xf numFmtId="0" fontId="17" fillId="2" borderId="0" xfId="62" applyFont="1" applyFill="1" applyAlignment="1">
      <alignment horizontal="left" vertical="top" wrapText="1"/>
    </xf>
    <xf numFmtId="0" fontId="17" fillId="2" borderId="0" xfId="62" applyFont="1" applyFill="1" applyAlignment="1">
      <alignment vertical="top" wrapText="1"/>
    </xf>
    <xf numFmtId="0" fontId="1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/>
    </xf>
    <xf numFmtId="0" fontId="19" fillId="2" borderId="0" xfId="62" applyFont="1" applyFill="1" applyAlignment="1">
      <alignment vertical="top" wrapText="1"/>
    </xf>
    <xf numFmtId="0" fontId="5" fillId="2" borderId="0" xfId="0" applyFont="1" applyFill="1" applyAlignment="1">
      <alignment horizontal="left" vertical="center"/>
    </xf>
    <xf numFmtId="0" fontId="2" fillId="2" borderId="0" xfId="62" applyFont="1" applyFill="1" applyAlignment="1">
      <alignment horizontal="left" vertical="top" wrapText="1"/>
    </xf>
    <xf numFmtId="0" fontId="5" fillId="2" borderId="0" xfId="62" applyFont="1" applyFill="1" applyAlignment="1">
      <alignment vertical="top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0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top"/>
    </xf>
    <xf numFmtId="0" fontId="4" fillId="2" borderId="5" xfId="0" applyFont="1" applyFill="1" applyBorder="1" applyAlignment="1">
      <alignment horizontal="left" vertical="center"/>
    </xf>
    <xf numFmtId="0" fontId="17" fillId="2" borderId="0" xfId="62" applyFont="1" applyFill="1" applyAlignment="1">
      <alignment horizontal="center" vertical="top" wrapText="1"/>
    </xf>
    <xf numFmtId="0" fontId="20" fillId="2" borderId="0" xfId="62" applyFont="1" applyFill="1" applyAlignment="1">
      <alignment vertical="top" wrapText="1"/>
    </xf>
    <xf numFmtId="0" fontId="7" fillId="0" borderId="0" xfId="0" applyFont="1"/>
    <xf numFmtId="0" fontId="0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78" fontId="2" fillId="0" borderId="0" xfId="9" applyFont="1" applyFill="1" applyBorder="1" applyAlignment="1">
      <alignment horizontal="left" vertical="center"/>
    </xf>
    <xf numFmtId="177" fontId="0" fillId="0" borderId="0" xfId="0" applyNumberFormat="1" applyFont="1" applyFill="1"/>
    <xf numFmtId="0" fontId="24" fillId="0" borderId="0" xfId="0" applyFont="1" applyFill="1" applyAlignment="1">
      <alignment horizontal="left" vertical="center"/>
    </xf>
    <xf numFmtId="178" fontId="16" fillId="0" borderId="0" xfId="9" applyFont="1" applyFill="1" applyAlignment="1">
      <alignment horizontal="left" vertical="center"/>
    </xf>
    <xf numFmtId="178" fontId="2" fillId="0" borderId="5" xfId="9" applyFont="1" applyFill="1" applyBorder="1" applyAlignment="1">
      <alignment horizontal="left" vertical="center"/>
    </xf>
    <xf numFmtId="0" fontId="13" fillId="0" borderId="0" xfId="0" applyFont="1" applyFill="1" applyAlignment="1">
      <alignment horizontal="justify" wrapText="1"/>
    </xf>
    <xf numFmtId="0" fontId="14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8" fontId="2" fillId="0" borderId="5" xfId="9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0" xfId="0" applyFont="1"/>
    <xf numFmtId="0" fontId="25" fillId="0" borderId="9" xfId="0" applyFont="1" applyBorder="1" applyAlignment="1">
      <alignment horizontal="center" vertical="center"/>
    </xf>
    <xf numFmtId="0" fontId="25" fillId="0" borderId="9" xfId="0" applyFont="1" applyBorder="1"/>
    <xf numFmtId="0" fontId="4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8" fontId="5" fillId="0" borderId="0" xfId="9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26" fillId="0" borderId="9" xfId="0" applyFont="1" applyBorder="1"/>
    <xf numFmtId="176" fontId="5" fillId="0" borderId="0" xfId="9" applyNumberFormat="1" applyFont="1" applyFill="1" applyBorder="1" applyAlignment="1">
      <alignment horizontal="right" vertical="center"/>
    </xf>
    <xf numFmtId="178" fontId="2" fillId="0" borderId="3" xfId="9" applyFont="1" applyFill="1" applyBorder="1" applyAlignment="1">
      <alignment horizontal="right" vertical="center"/>
    </xf>
    <xf numFmtId="43" fontId="3" fillId="0" borderId="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6" fillId="0" borderId="9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178" fontId="5" fillId="0" borderId="3" xfId="9" applyFont="1" applyFill="1" applyBorder="1" applyAlignment="1">
      <alignment horizontal="right" vertical="center"/>
    </xf>
    <xf numFmtId="43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center" vertical="center" wrapText="1"/>
    </xf>
    <xf numFmtId="43" fontId="5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5" fillId="0" borderId="1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178" fontId="5" fillId="0" borderId="3" xfId="9" applyFont="1" applyBorder="1" applyAlignment="1">
      <alignment horizontal="right" vertical="center"/>
    </xf>
    <xf numFmtId="0" fontId="1" fillId="3" borderId="0" xfId="0" applyFont="1" applyFill="1" applyAlignment="1"/>
    <xf numFmtId="0" fontId="1" fillId="0" borderId="0" xfId="0" applyFont="1" applyFill="1" applyBorder="1" applyAlignment="1"/>
    <xf numFmtId="0" fontId="27" fillId="0" borderId="0" xfId="0" applyFont="1" applyFill="1" applyAlignment="1">
      <alignment horizontal="center" vertical="center"/>
    </xf>
    <xf numFmtId="178" fontId="5" fillId="0" borderId="3" xfId="9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78" fontId="5" fillId="0" borderId="0" xfId="9" applyFont="1" applyFill="1" applyBorder="1" applyAlignment="1">
      <alignment horizontal="left" vertical="center"/>
    </xf>
    <xf numFmtId="178" fontId="4" fillId="0" borderId="0" xfId="9" applyFont="1" applyFill="1" applyBorder="1" applyAlignment="1">
      <alignment horizontal="left" vertical="center"/>
    </xf>
    <xf numFmtId="178" fontId="5" fillId="0" borderId="5" xfId="9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78" fontId="3" fillId="0" borderId="3" xfId="9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78" fontId="5" fillId="0" borderId="3" xfId="9" applyFont="1" applyFill="1" applyBorder="1" applyAlignment="1">
      <alignment vertical="center"/>
    </xf>
    <xf numFmtId="178" fontId="5" fillId="0" borderId="0" xfId="9" applyFont="1" applyFill="1" applyBorder="1" applyAlignment="1">
      <alignment vertical="center"/>
    </xf>
    <xf numFmtId="0" fontId="27" fillId="0" borderId="0" xfId="9" applyNumberFormat="1" applyFont="1" applyAlignment="1"/>
    <xf numFmtId="0" fontId="28" fillId="0" borderId="0" xfId="0" applyFont="1" applyFill="1" applyAlignment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8" fontId="5" fillId="0" borderId="0" xfId="9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/>
    <xf numFmtId="43" fontId="3" fillId="0" borderId="3" xfId="0" applyNumberFormat="1" applyFont="1" applyFill="1" applyBorder="1" applyAlignment="1">
      <alignment vertical="center"/>
    </xf>
    <xf numFmtId="178" fontId="2" fillId="0" borderId="0" xfId="9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0" fillId="3" borderId="0" xfId="0" applyFill="1" applyBorder="1"/>
    <xf numFmtId="178" fontId="0" fillId="0" borderId="0" xfId="9" applyFont="1" applyAlignment="1"/>
    <xf numFmtId="0" fontId="2" fillId="0" borderId="3" xfId="0" applyFont="1" applyBorder="1" applyAlignment="1">
      <alignment horizontal="left" vertical="center"/>
    </xf>
    <xf numFmtId="178" fontId="2" fillId="0" borderId="3" xfId="9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3" xfId="0" applyFont="1" applyBorder="1" applyAlignment="1">
      <alignment horizontal="left" vertical="center"/>
    </xf>
    <xf numFmtId="0" fontId="1" fillId="0" borderId="0" xfId="0" applyFont="1" applyBorder="1"/>
    <xf numFmtId="178" fontId="1" fillId="0" borderId="0" xfId="9" applyFont="1" applyAlignment="1"/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3" fontId="1" fillId="0" borderId="13" xfId="0" applyNumberFormat="1" applyFont="1" applyBorder="1"/>
    <xf numFmtId="43" fontId="1" fillId="0" borderId="14" xfId="0" applyNumberFormat="1" applyFont="1" applyBorder="1"/>
    <xf numFmtId="43" fontId="1" fillId="0" borderId="15" xfId="0" applyNumberFormat="1" applyFont="1" applyBorder="1"/>
    <xf numFmtId="43" fontId="1" fillId="0" borderId="0" xfId="0" applyNumberFormat="1" applyFont="1"/>
    <xf numFmtId="0" fontId="1" fillId="0" borderId="15" xfId="0" applyFont="1" applyBorder="1"/>
    <xf numFmtId="4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3" borderId="0" xfId="9" applyNumberFormat="1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left" vertical="center"/>
    </xf>
    <xf numFmtId="0" fontId="27" fillId="3" borderId="0" xfId="9" applyNumberFormat="1" applyFont="1" applyFill="1" applyAlignment="1"/>
    <xf numFmtId="178" fontId="7" fillId="0" borderId="0" xfId="9" applyFont="1" applyAlignment="1"/>
    <xf numFmtId="178" fontId="3" fillId="0" borderId="0" xfId="9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8" fontId="2" fillId="0" borderId="0" xfId="9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8" fontId="2" fillId="3" borderId="0" xfId="9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178" fontId="2" fillId="0" borderId="0" xfId="9" applyFont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28" fillId="0" borderId="0" xfId="0" applyFont="1"/>
    <xf numFmtId="0" fontId="2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27" fillId="0" borderId="0" xfId="9" applyNumberFormat="1" applyFont="1" applyFill="1" applyAlignment="1"/>
    <xf numFmtId="178" fontId="5" fillId="3" borderId="0" xfId="9" applyFont="1" applyFill="1" applyBorder="1" applyAlignment="1">
      <alignment horizontal="right" vertical="center"/>
    </xf>
    <xf numFmtId="0" fontId="28" fillId="0" borderId="0" xfId="0" applyFont="1" applyFill="1"/>
    <xf numFmtId="0" fontId="4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4" fillId="0" borderId="5" xfId="0" applyFont="1" applyBorder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32" fillId="0" borderId="0" xfId="0" applyFont="1"/>
    <xf numFmtId="17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14" fillId="0" borderId="5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4" fillId="3" borderId="0" xfId="0" applyFont="1" applyFill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34" fillId="0" borderId="2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36" fillId="0" borderId="6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4" fillId="0" borderId="7" xfId="0" applyFont="1" applyBorder="1" applyAlignment="1">
      <alignment vertical="center" wrapText="1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7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vertical="center" wrapText="1"/>
    </xf>
    <xf numFmtId="0" fontId="36" fillId="0" borderId="5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33" fillId="0" borderId="0" xfId="0" applyFont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6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7" fillId="0" borderId="0" xfId="0" applyFont="1" applyAlignment="1">
      <alignment horizontal="left" vertical="top"/>
    </xf>
    <xf numFmtId="0" fontId="2" fillId="0" borderId="7" xfId="0" applyFont="1" applyBorder="1" applyAlignment="1">
      <alignment vertical="center"/>
    </xf>
    <xf numFmtId="0" fontId="17" fillId="0" borderId="5" xfId="0" applyFont="1" applyBorder="1" applyAlignment="1">
      <alignment horizontal="left" vertical="top"/>
    </xf>
    <xf numFmtId="0" fontId="17" fillId="0" borderId="8" xfId="0" applyFont="1" applyBorder="1" applyAlignment="1">
      <alignment vertical="center"/>
    </xf>
    <xf numFmtId="0" fontId="22" fillId="0" borderId="5" xfId="0" applyFont="1" applyFill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/>
    <xf numFmtId="0" fontId="1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Alignment="1">
      <alignment wrapText="1"/>
    </xf>
    <xf numFmtId="179" fontId="2" fillId="0" borderId="0" xfId="0" applyNumberFormat="1" applyFont="1"/>
    <xf numFmtId="179" fontId="2" fillId="0" borderId="3" xfId="0" applyNumberFormat="1" applyFont="1" applyBorder="1"/>
    <xf numFmtId="0" fontId="2" fillId="0" borderId="6" xfId="0" applyFont="1" applyBorder="1"/>
    <xf numFmtId="0" fontId="2" fillId="0" borderId="7" xfId="0" applyFont="1" applyBorder="1"/>
    <xf numFmtId="179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9" fontId="3" fillId="0" borderId="0" xfId="0" applyNumberFormat="1" applyFont="1"/>
    <xf numFmtId="0" fontId="3" fillId="0" borderId="7" xfId="0" applyFont="1" applyBorder="1"/>
    <xf numFmtId="179" fontId="2" fillId="0" borderId="5" xfId="0" applyNumberFormat="1" applyFont="1" applyBorder="1"/>
    <xf numFmtId="0" fontId="2" fillId="0" borderId="8" xfId="0" applyFont="1" applyBorder="1"/>
    <xf numFmtId="0" fontId="2" fillId="6" borderId="0" xfId="0" applyFont="1" applyFill="1"/>
    <xf numFmtId="0" fontId="3" fillId="6" borderId="0" xfId="0" applyFont="1" applyFill="1"/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4" fillId="0" borderId="2" xfId="0" applyFont="1" applyBorder="1"/>
    <xf numFmtId="0" fontId="14" fillId="0" borderId="1" xfId="0" applyFont="1" applyBorder="1"/>
    <xf numFmtId="0" fontId="1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79" fontId="2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2" fillId="6" borderId="1" xfId="0" applyFont="1" applyFill="1" applyBorder="1"/>
    <xf numFmtId="0" fontId="3" fillId="6" borderId="1" xfId="0" applyFont="1" applyFill="1" applyBorder="1"/>
    <xf numFmtId="0" fontId="3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7" fillId="7" borderId="5" xfId="0" applyFont="1" applyFill="1" applyBorder="1" applyAlignment="1">
      <alignment horizontal="center" vertical="center"/>
    </xf>
    <xf numFmtId="179" fontId="4" fillId="0" borderId="0" xfId="0" applyNumberFormat="1" applyFont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6" borderId="7" xfId="0" applyFont="1" applyFill="1" applyBorder="1"/>
    <xf numFmtId="0" fontId="3" fillId="6" borderId="0" xfId="0" applyFont="1" applyFill="1" applyAlignment="1">
      <alignment horizontal="left" vertical="top"/>
    </xf>
    <xf numFmtId="0" fontId="3" fillId="6" borderId="7" xfId="0" applyFont="1" applyFill="1" applyBorder="1"/>
    <xf numFmtId="0" fontId="31" fillId="0" borderId="0" xfId="0" applyFont="1"/>
    <xf numFmtId="0" fontId="1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8" borderId="0" xfId="0" applyFont="1" applyFill="1"/>
    <xf numFmtId="0" fontId="3" fillId="8" borderId="0" xfId="0" applyFont="1" applyFill="1"/>
    <xf numFmtId="0" fontId="2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7" fillId="0" borderId="3" xfId="62" applyFont="1" applyBorder="1" applyAlignment="1">
      <alignment vertical="top" wrapText="1"/>
    </xf>
    <xf numFmtId="0" fontId="17" fillId="0" borderId="3" xfId="62" applyFont="1" applyBorder="1" applyAlignment="1">
      <alignment horizontal="left" vertical="top" wrapText="1"/>
    </xf>
    <xf numFmtId="0" fontId="2" fillId="0" borderId="0" xfId="62" applyFont="1" applyAlignment="1">
      <alignment vertical="top" wrapText="1"/>
    </xf>
    <xf numFmtId="0" fontId="17" fillId="0" borderId="0" xfId="62" applyFont="1" applyAlignment="1">
      <alignment horizontal="left" vertical="top" wrapText="1"/>
    </xf>
    <xf numFmtId="0" fontId="17" fillId="0" borderId="0" xfId="62" applyFont="1" applyAlignment="1">
      <alignment vertical="top" wrapText="1"/>
    </xf>
    <xf numFmtId="0" fontId="3" fillId="0" borderId="0" xfId="62" applyFont="1" applyAlignment="1">
      <alignment vertical="top" wrapText="1"/>
    </xf>
    <xf numFmtId="0" fontId="14" fillId="0" borderId="4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12" fillId="0" borderId="0" xfId="0" applyFont="1"/>
    <xf numFmtId="0" fontId="38" fillId="0" borderId="1" xfId="0" applyFont="1" applyBorder="1" applyAlignment="1">
      <alignment horizontal="left" vertical="center"/>
    </xf>
    <xf numFmtId="0" fontId="38" fillId="0" borderId="0" xfId="0" applyFont="1"/>
    <xf numFmtId="0" fontId="38" fillId="0" borderId="0" xfId="0" applyFont="1" applyAlignment="1">
      <alignment horizontal="justify" vertical="center"/>
    </xf>
    <xf numFmtId="0" fontId="31" fillId="0" borderId="0" xfId="0" applyFont="1" applyAlignment="1">
      <alignment horizontal="left" vertical="top"/>
    </xf>
    <xf numFmtId="179" fontId="2" fillId="0" borderId="0" xfId="0" applyNumberFormat="1" applyFont="1" applyAlignment="1">
      <alignment horizontal="left" vertical="top"/>
    </xf>
    <xf numFmtId="179" fontId="2" fillId="0" borderId="3" xfId="0" applyNumberFormat="1" applyFont="1" applyBorder="1" applyAlignment="1">
      <alignment horizontal="left" vertical="top"/>
    </xf>
    <xf numFmtId="179" fontId="2" fillId="0" borderId="5" xfId="0" applyNumberFormat="1" applyFont="1" applyBorder="1" applyAlignment="1">
      <alignment horizontal="left" vertical="top"/>
    </xf>
    <xf numFmtId="179" fontId="16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2" fillId="0" borderId="0" xfId="62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39" fillId="0" borderId="0" xfId="0" applyFont="1" applyAlignment="1">
      <alignment horizontal="left" vertical="top"/>
    </xf>
    <xf numFmtId="0" fontId="39" fillId="0" borderId="7" xfId="0" applyFont="1" applyBorder="1" applyAlignment="1">
      <alignment horizontal="left" vertical="center"/>
    </xf>
    <xf numFmtId="0" fontId="40" fillId="0" borderId="0" xfId="0" applyFont="1" applyAlignment="1">
      <alignment horizontal="left" vertical="top"/>
    </xf>
    <xf numFmtId="0" fontId="42" fillId="0" borderId="7" xfId="0" applyFont="1" applyBorder="1" applyAlignment="1">
      <alignment horizontal="left" vertical="center"/>
    </xf>
    <xf numFmtId="0" fontId="38" fillId="0" borderId="0" xfId="0" applyFont="1" applyAlignment="1">
      <alignment horizontal="left" vertical="top"/>
    </xf>
    <xf numFmtId="0" fontId="38" fillId="0" borderId="7" xfId="0" applyFont="1" applyBorder="1" applyAlignment="1">
      <alignment horizontal="left" vertical="center"/>
    </xf>
    <xf numFmtId="0" fontId="12" fillId="0" borderId="0" xfId="0" applyFont="1" applyAlignment="1">
      <alignment horizontal="justify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7" fillId="9" borderId="0" xfId="62" applyFont="1" applyFill="1" applyAlignment="1">
      <alignment horizontal="center" vertical="top" wrapText="1"/>
    </xf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0" fillId="0" borderId="0" xfId="62" applyFont="1" applyAlignment="1">
      <alignment vertical="top" wrapText="1"/>
    </xf>
    <xf numFmtId="0" fontId="43" fillId="0" borderId="9" xfId="0" applyFont="1" applyBorder="1" applyAlignment="1">
      <alignment horizontal="left" vertical="top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justify" vertical="center" wrapText="1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vertical="top"/>
    </xf>
    <xf numFmtId="0" fontId="17" fillId="0" borderId="1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45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5" fillId="0" borderId="1" xfId="0" applyFont="1" applyBorder="1" applyAlignment="1">
      <alignment vertical="center"/>
    </xf>
    <xf numFmtId="0" fontId="22" fillId="0" borderId="5" xfId="0" applyFont="1" applyBorder="1" applyAlignment="1">
      <alignment horizontal="left"/>
    </xf>
    <xf numFmtId="0" fontId="32" fillId="0" borderId="0" xfId="0" applyFont="1" applyAlignment="1">
      <alignment vertical="center"/>
    </xf>
    <xf numFmtId="0" fontId="46" fillId="3" borderId="5" xfId="0" applyFont="1" applyFill="1" applyBorder="1" applyAlignment="1">
      <alignment horizontal="left" vertical="center"/>
    </xf>
    <xf numFmtId="0" fontId="47" fillId="3" borderId="0" xfId="0" applyFont="1" applyFill="1" applyAlignment="1">
      <alignment horizontal="left" vertical="center" wrapText="1"/>
    </xf>
    <xf numFmtId="0" fontId="4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46" fillId="0" borderId="5" xfId="0" applyFont="1" applyBorder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0" fontId="50" fillId="3" borderId="0" xfId="0" applyFont="1" applyFill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1" fillId="3" borderId="4" xfId="0" applyFont="1" applyFill="1" applyBorder="1" applyAlignment="1">
      <alignment horizontal="left" vertical="center"/>
    </xf>
    <xf numFmtId="0" fontId="51" fillId="3" borderId="5" xfId="0" applyFont="1" applyFill="1" applyBorder="1" applyAlignment="1">
      <alignment horizontal="left" vertical="center"/>
    </xf>
    <xf numFmtId="0" fontId="43" fillId="3" borderId="0" xfId="0" applyFont="1" applyFill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52" fillId="3" borderId="0" xfId="0" applyFont="1" applyFill="1" applyAlignment="1">
      <alignment horizontal="left" vertical="center" wrapText="1"/>
    </xf>
    <xf numFmtId="0" fontId="53" fillId="3" borderId="0" xfId="0" applyFont="1" applyFill="1" applyAlignment="1">
      <alignment horizontal="left" vertical="center" wrapText="1"/>
    </xf>
    <xf numFmtId="0" fontId="53" fillId="3" borderId="0" xfId="0" applyFont="1" applyFill="1" applyAlignment="1">
      <alignment horizontal="left" vertical="center"/>
    </xf>
    <xf numFmtId="0" fontId="52" fillId="3" borderId="0" xfId="0" applyFont="1" applyFill="1" applyAlignment="1">
      <alignment horizontal="left" vertical="center"/>
    </xf>
    <xf numFmtId="0" fontId="43" fillId="3" borderId="5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0" fillId="0" borderId="7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8" xfId="0" applyFont="1" applyBorder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3" fillId="0" borderId="7" xfId="0" applyFont="1" applyBorder="1" applyAlignment="1">
      <alignment horizontal="left" vertical="center"/>
    </xf>
    <xf numFmtId="0" fontId="52" fillId="0" borderId="7" xfId="0" applyFont="1" applyBorder="1" applyAlignment="1">
      <alignment horizontal="left" vertical="center"/>
    </xf>
    <xf numFmtId="0" fontId="53" fillId="0" borderId="7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14" fillId="0" borderId="5" xfId="0" applyFont="1" applyBorder="1"/>
    <xf numFmtId="0" fontId="1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179" fontId="14" fillId="0" borderId="0" xfId="0" applyNumberFormat="1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5" fillId="0" borderId="0" xfId="0" applyFont="1"/>
    <xf numFmtId="0" fontId="56" fillId="3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55" fillId="0" borderId="0" xfId="0" applyFont="1" applyAlignment="1">
      <alignment horizontal="left" vertical="center"/>
    </xf>
    <xf numFmtId="0" fontId="56" fillId="3" borderId="0" xfId="0" applyFont="1" applyFill="1" applyAlignment="1">
      <alignment horizontal="left" vertical="center"/>
    </xf>
    <xf numFmtId="0" fontId="2" fillId="5" borderId="0" xfId="0" applyFont="1" applyFill="1"/>
    <xf numFmtId="0" fontId="2" fillId="0" borderId="0" xfId="0" applyFont="1" applyAlignment="1">
      <alignment horizontal="left" wrapText="1"/>
    </xf>
    <xf numFmtId="0" fontId="4" fillId="3" borderId="5" xfId="0" applyFont="1" applyFill="1" applyBorder="1"/>
    <xf numFmtId="0" fontId="14" fillId="0" borderId="0" xfId="0" applyFont="1" applyFill="1"/>
    <xf numFmtId="0" fontId="4" fillId="0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2" fillId="0" borderId="0" xfId="0" applyFont="1" applyAlignment="1">
      <alignment wrapText="1"/>
    </xf>
    <xf numFmtId="0" fontId="2" fillId="0" borderId="0" xfId="0" applyFont="1" applyFill="1" applyAlignment="1"/>
    <xf numFmtId="0" fontId="3" fillId="0" borderId="0" xfId="0" applyFont="1" applyFill="1" applyAlignment="1"/>
    <xf numFmtId="179" fontId="2" fillId="3" borderId="0" xfId="0" applyNumberFormat="1" applyFont="1" applyFill="1"/>
    <xf numFmtId="179" fontId="2" fillId="0" borderId="0" xfId="0" applyNumberFormat="1" applyFont="1" applyFill="1"/>
    <xf numFmtId="179" fontId="2" fillId="0" borderId="0" xfId="0" applyNumberFormat="1" applyFont="1" applyFill="1" applyBorder="1"/>
    <xf numFmtId="0" fontId="38" fillId="10" borderId="0" xfId="0" applyFont="1" applyFill="1"/>
    <xf numFmtId="0" fontId="2" fillId="4" borderId="0" xfId="0" applyFont="1" applyFill="1"/>
    <xf numFmtId="0" fontId="13" fillId="0" borderId="0" xfId="0" applyFont="1"/>
    <xf numFmtId="0" fontId="5" fillId="10" borderId="0" xfId="0" applyFont="1" applyFill="1" applyAlignment="1">
      <alignment wrapText="1"/>
    </xf>
    <xf numFmtId="0" fontId="42" fillId="10" borderId="5" xfId="0" applyFont="1" applyFill="1" applyBorder="1" applyAlignment="1">
      <alignment horizontal="left" vertical="center"/>
    </xf>
    <xf numFmtId="0" fontId="38" fillId="10" borderId="0" xfId="0" applyFont="1" applyFill="1" applyAlignment="1">
      <alignment horizontal="left" vertical="center"/>
    </xf>
    <xf numFmtId="0" fontId="38" fillId="10" borderId="2" xfId="0" applyFont="1" applyFill="1" applyBorder="1" applyAlignment="1">
      <alignment horizontal="left" vertical="center"/>
    </xf>
    <xf numFmtId="0" fontId="38" fillId="10" borderId="3" xfId="0" applyFont="1" applyFill="1" applyBorder="1" applyAlignment="1">
      <alignment horizontal="left" vertical="center"/>
    </xf>
    <xf numFmtId="0" fontId="38" fillId="10" borderId="1" xfId="0" applyFont="1" applyFill="1" applyBorder="1" applyAlignment="1">
      <alignment horizontal="left" vertical="center"/>
    </xf>
    <xf numFmtId="0" fontId="42" fillId="10" borderId="0" xfId="0" applyFont="1" applyFill="1" applyAlignment="1">
      <alignment horizontal="left" vertical="center"/>
    </xf>
    <xf numFmtId="0" fontId="38" fillId="10" borderId="0" xfId="0" applyFont="1" applyFill="1" applyAlignment="1">
      <alignment horizontal="center" vertical="center"/>
    </xf>
    <xf numFmtId="0" fontId="38" fillId="10" borderId="4" xfId="0" applyFont="1" applyFill="1" applyBorder="1" applyAlignment="1">
      <alignment horizontal="left" vertical="center"/>
    </xf>
    <xf numFmtId="0" fontId="38" fillId="1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8" fillId="10" borderId="6" xfId="0" applyFont="1" applyFill="1" applyBorder="1" applyAlignment="1">
      <alignment horizontal="left" vertical="center"/>
    </xf>
    <xf numFmtId="0" fontId="38" fillId="10" borderId="7" xfId="0" applyFont="1" applyFill="1" applyBorder="1" applyAlignment="1">
      <alignment horizontal="left" vertical="center"/>
    </xf>
    <xf numFmtId="0" fontId="42" fillId="10" borderId="7" xfId="0" applyFont="1" applyFill="1" applyBorder="1" applyAlignment="1">
      <alignment horizontal="left" vertical="center"/>
    </xf>
    <xf numFmtId="0" fontId="38" fillId="10" borderId="8" xfId="0" applyFont="1" applyFill="1" applyBorder="1" applyAlignment="1">
      <alignment horizontal="left" vertical="center"/>
    </xf>
    <xf numFmtId="0" fontId="57" fillId="0" borderId="9" xfId="0" applyFont="1" applyBorder="1" applyAlignment="1">
      <alignment horizontal="left" vertical="top" wrapText="1"/>
    </xf>
    <xf numFmtId="0" fontId="57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left" vertical="top"/>
    </xf>
    <xf numFmtId="0" fontId="58" fillId="0" borderId="9" xfId="11" applyFont="1" applyBorder="1" applyAlignment="1">
      <alignment horizontal="center"/>
    </xf>
    <xf numFmtId="0" fontId="59" fillId="0" borderId="9" xfId="0" applyFont="1" applyBorder="1" applyAlignment="1">
      <alignment horizontal="center"/>
    </xf>
    <xf numFmtId="0" fontId="59" fillId="0" borderId="9" xfId="0" applyFont="1" applyBorder="1" applyAlignment="1">
      <alignment wrapText="1"/>
    </xf>
    <xf numFmtId="0" fontId="0" fillId="0" borderId="9" xfId="0" applyBorder="1"/>
    <xf numFmtId="0" fontId="59" fillId="0" borderId="9" xfId="0" applyFont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59" fillId="4" borderId="9" xfId="0" applyFont="1" applyFill="1" applyBorder="1" applyAlignment="1">
      <alignment horizontal="center" vertical="center"/>
    </xf>
    <xf numFmtId="0" fontId="60" fillId="4" borderId="9" xfId="0" applyFont="1" applyFill="1" applyBorder="1" applyAlignment="1">
      <alignment horizontal="left" vertical="top" wrapText="1"/>
    </xf>
    <xf numFmtId="14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59" fillId="4" borderId="9" xfId="0" applyFont="1" applyFill="1" applyBorder="1" applyAlignment="1">
      <alignment wrapText="1"/>
    </xf>
    <xf numFmtId="14" fontId="0" fillId="4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1" fillId="0" borderId="9" xfId="0" applyFont="1" applyBorder="1" applyAlignment="1">
      <alignment horizontal="center"/>
    </xf>
    <xf numFmtId="0" fontId="61" fillId="0" borderId="9" xfId="0" applyFont="1" applyBorder="1" applyAlignment="1">
      <alignment wrapText="1"/>
    </xf>
    <xf numFmtId="14" fontId="0" fillId="11" borderId="9" xfId="0" applyNumberFormat="1" applyFill="1" applyBorder="1" applyAlignment="1">
      <alignment horizontal="left" vertical="top"/>
    </xf>
    <xf numFmtId="0" fontId="0" fillId="11" borderId="9" xfId="0" applyFill="1" applyBorder="1"/>
    <xf numFmtId="0" fontId="61" fillId="11" borderId="9" xfId="0" applyFont="1" applyFill="1" applyBorder="1" applyAlignment="1">
      <alignment horizontal="center"/>
    </xf>
    <xf numFmtId="0" fontId="61" fillId="11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9" fillId="4" borderId="9" xfId="0" applyFont="1" applyFill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9" xfId="0" applyNumberFormat="1" applyBorder="1"/>
    <xf numFmtId="0" fontId="61" fillId="4" borderId="9" xfId="0" applyFont="1" applyFill="1" applyBorder="1" applyAlignment="1">
      <alignment vertical="center" wrapText="1"/>
    </xf>
    <xf numFmtId="14" fontId="0" fillId="0" borderId="9" xfId="0" applyNumberFormat="1" applyFill="1" applyBorder="1"/>
    <xf numFmtId="0" fontId="61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4" borderId="9" xfId="0" applyNumberFormat="1" applyFill="1" applyBorder="1"/>
    <xf numFmtId="14" fontId="62" fillId="4" borderId="9" xfId="0" applyNumberFormat="1" applyFont="1" applyFill="1" applyBorder="1" applyAlignment="1">
      <alignment vertical="center"/>
    </xf>
    <xf numFmtId="0" fontId="0" fillId="4" borderId="9" xfId="0" applyFill="1" applyBorder="1"/>
    <xf numFmtId="0" fontId="0" fillId="4" borderId="9" xfId="0" applyFill="1" applyBorder="1" applyAlignment="1">
      <alignment wrapText="1"/>
    </xf>
    <xf numFmtId="14" fontId="0" fillId="0" borderId="0" xfId="0" applyNumberFormat="1"/>
  </cellXfs>
  <cellStyles count="63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?鹎%U龡&amp;H?_x0008_e_x0005_9_x0006__x0007__x0001__x0001_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Normal 3" xfId="50"/>
    <cellStyle name="40% - 强调文字颜色 5" xfId="51" builtinId="47"/>
    <cellStyle name="60% - 强调文字颜色 5" xfId="52" builtinId="48"/>
    <cellStyle name="?鹎%U龡&amp;H?_x0008_e_x0005_9_x0006__x0007__x0001__x0001_ 2 2" xfId="53"/>
    <cellStyle name="强调文字颜色 6" xfId="54" builtinId="49"/>
    <cellStyle name="常规 2 3" xfId="55"/>
    <cellStyle name="Normal 4" xfId="56"/>
    <cellStyle name="40% - 强调文字颜色 6" xfId="57" builtinId="51"/>
    <cellStyle name="常规 2 3 2" xfId="58"/>
    <cellStyle name="60% - 强调文字颜色 6" xfId="59" builtinId="52"/>
    <cellStyle name="?鹎%U龡&amp;H?_x0008_e_x0005_9_x0006__x0007__x0001__x0001_ 2" xfId="60"/>
    <cellStyle name="常规 2" xfId="61"/>
    <cellStyle name="常规 3" xfId="6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jun.zhan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3:F47"/>
  <sheetViews>
    <sheetView topLeftCell="A41" workbookViewId="0">
      <selection activeCell="E47" sqref="E47"/>
    </sheetView>
  </sheetViews>
  <sheetFormatPr defaultColWidth="8.83333333333333" defaultRowHeight="14.25" outlineLevelCol="5"/>
  <cols>
    <col min="2" max="2" width="11.1666666666667" customWidth="1"/>
    <col min="3" max="3" width="8.16666666666667" customWidth="1"/>
    <col min="4" max="4" width="4.66666666666667" customWidth="1"/>
    <col min="5" max="5" width="86.3333333333333" customWidth="1"/>
    <col min="6" max="6" width="9.33333333333333" customWidth="1"/>
  </cols>
  <sheetData>
    <row r="3" ht="16.5" spans="2:6">
      <c r="B3" s="588" t="s">
        <v>0</v>
      </c>
      <c r="C3" s="589" t="s">
        <v>1</v>
      </c>
      <c r="D3" s="589" t="s">
        <v>2</v>
      </c>
      <c r="E3" s="589" t="s">
        <v>3</v>
      </c>
      <c r="F3" s="589" t="s">
        <v>4</v>
      </c>
    </row>
    <row r="4" spans="2:6">
      <c r="B4" s="590">
        <v>42753</v>
      </c>
      <c r="C4" s="591" t="s">
        <v>5</v>
      </c>
      <c r="D4" s="592" t="s">
        <v>6</v>
      </c>
      <c r="E4" s="593" t="s">
        <v>7</v>
      </c>
      <c r="F4" s="594"/>
    </row>
    <row r="5" ht="28.5" spans="2:6">
      <c r="B5" s="590">
        <v>42774</v>
      </c>
      <c r="C5" s="591" t="s">
        <v>5</v>
      </c>
      <c r="D5" s="592" t="s">
        <v>8</v>
      </c>
      <c r="E5" s="593" t="s">
        <v>9</v>
      </c>
      <c r="F5" s="594"/>
    </row>
    <row r="6" ht="57" spans="2:6">
      <c r="B6" s="590">
        <v>42789</v>
      </c>
      <c r="C6" s="591" t="s">
        <v>5</v>
      </c>
      <c r="D6" s="592" t="s">
        <v>10</v>
      </c>
      <c r="E6" s="593" t="s">
        <v>11</v>
      </c>
      <c r="F6" s="594"/>
    </row>
    <row r="7" ht="28.5" spans="2:6">
      <c r="B7" s="590">
        <v>42801</v>
      </c>
      <c r="C7" s="591" t="s">
        <v>5</v>
      </c>
      <c r="D7" s="592" t="s">
        <v>12</v>
      </c>
      <c r="E7" s="593" t="s">
        <v>13</v>
      </c>
      <c r="F7" s="594"/>
    </row>
    <row r="8" ht="42.75" spans="2:6">
      <c r="B8" s="590">
        <v>42818</v>
      </c>
      <c r="C8" s="591" t="s">
        <v>5</v>
      </c>
      <c r="D8" s="592" t="s">
        <v>14</v>
      </c>
      <c r="E8" s="593" t="s">
        <v>15</v>
      </c>
      <c r="F8" s="594"/>
    </row>
    <row r="9" spans="2:6">
      <c r="B9" s="590">
        <v>42873</v>
      </c>
      <c r="C9" s="591" t="s">
        <v>5</v>
      </c>
      <c r="D9" s="592" t="s">
        <v>16</v>
      </c>
      <c r="E9" s="593" t="s">
        <v>17</v>
      </c>
      <c r="F9" s="594"/>
    </row>
    <row r="10" spans="2:6">
      <c r="B10" s="590">
        <v>42948</v>
      </c>
      <c r="C10" s="591" t="s">
        <v>5</v>
      </c>
      <c r="D10" s="592" t="s">
        <v>18</v>
      </c>
      <c r="E10" s="593" t="s">
        <v>19</v>
      </c>
      <c r="F10" s="594"/>
    </row>
    <row r="11" spans="2:6">
      <c r="B11" s="590">
        <v>42986</v>
      </c>
      <c r="C11" s="591" t="s">
        <v>5</v>
      </c>
      <c r="D11" s="592" t="s">
        <v>20</v>
      </c>
      <c r="E11" s="593" t="s">
        <v>21</v>
      </c>
      <c r="F11" s="594"/>
    </row>
    <row r="12" ht="42.75" spans="2:6">
      <c r="B12" s="590">
        <v>43000</v>
      </c>
      <c r="C12" s="591" t="s">
        <v>22</v>
      </c>
      <c r="D12" s="595" t="s">
        <v>23</v>
      </c>
      <c r="E12" s="593" t="s">
        <v>24</v>
      </c>
      <c r="F12" s="594"/>
    </row>
    <row r="13" spans="2:6">
      <c r="B13" s="590">
        <v>43040</v>
      </c>
      <c r="C13" s="591" t="s">
        <v>5</v>
      </c>
      <c r="D13" s="595" t="s">
        <v>25</v>
      </c>
      <c r="E13" s="593" t="s">
        <v>26</v>
      </c>
      <c r="F13" s="594"/>
    </row>
    <row r="14" ht="42.75" spans="2:6">
      <c r="B14" s="590">
        <v>43070</v>
      </c>
      <c r="C14" s="591" t="s">
        <v>5</v>
      </c>
      <c r="D14" s="595"/>
      <c r="E14" s="593" t="s">
        <v>27</v>
      </c>
      <c r="F14" s="594"/>
    </row>
    <row r="15" ht="42.75" spans="2:6">
      <c r="B15" s="590">
        <v>43084</v>
      </c>
      <c r="C15" s="591" t="s">
        <v>5</v>
      </c>
      <c r="D15" s="595"/>
      <c r="E15" s="593" t="s">
        <v>28</v>
      </c>
      <c r="F15" s="594"/>
    </row>
    <row r="16" ht="28.5" spans="2:6">
      <c r="B16" s="590">
        <v>43094</v>
      </c>
      <c r="C16" s="591" t="s">
        <v>5</v>
      </c>
      <c r="D16" s="595"/>
      <c r="E16" s="593" t="s">
        <v>29</v>
      </c>
      <c r="F16" s="594"/>
    </row>
    <row r="17" ht="24" spans="2:6">
      <c r="B17" s="596">
        <v>43199</v>
      </c>
      <c r="C17" s="597" t="s">
        <v>30</v>
      </c>
      <c r="D17" s="598" t="s">
        <v>31</v>
      </c>
      <c r="E17" s="599" t="s">
        <v>32</v>
      </c>
      <c r="F17" s="594"/>
    </row>
    <row r="18" ht="28.5" spans="2:6">
      <c r="B18" s="600"/>
      <c r="C18" s="601"/>
      <c r="D18" s="598"/>
      <c r="E18" s="602" t="s">
        <v>33</v>
      </c>
      <c r="F18" s="594"/>
    </row>
    <row r="19" ht="28.5" spans="2:6">
      <c r="B19" s="603"/>
      <c r="C19" s="604"/>
      <c r="D19" s="598"/>
      <c r="E19" s="602" t="s">
        <v>34</v>
      </c>
      <c r="F19" s="594"/>
    </row>
    <row r="20" ht="57" spans="2:6">
      <c r="B20" s="590">
        <v>43200</v>
      </c>
      <c r="C20" s="591" t="s">
        <v>22</v>
      </c>
      <c r="D20" s="605" t="s">
        <v>35</v>
      </c>
      <c r="E20" s="593" t="s">
        <v>36</v>
      </c>
      <c r="F20" s="594"/>
    </row>
    <row r="21" ht="72" spans="2:6">
      <c r="B21" s="590">
        <v>43206</v>
      </c>
      <c r="C21" s="594" t="s">
        <v>22</v>
      </c>
      <c r="D21" s="605" t="s">
        <v>37</v>
      </c>
      <c r="E21" s="606" t="s">
        <v>38</v>
      </c>
      <c r="F21" s="594"/>
    </row>
    <row r="22" ht="24" spans="2:6">
      <c r="B22" s="590">
        <v>43243</v>
      </c>
      <c r="C22" s="594" t="s">
        <v>22</v>
      </c>
      <c r="D22" s="605" t="s">
        <v>39</v>
      </c>
      <c r="E22" s="606" t="s">
        <v>40</v>
      </c>
      <c r="F22" s="594"/>
    </row>
    <row r="23" ht="24" spans="2:6">
      <c r="B23" s="607">
        <v>43255</v>
      </c>
      <c r="C23" s="608" t="s">
        <v>22</v>
      </c>
      <c r="D23" s="609" t="s">
        <v>41</v>
      </c>
      <c r="E23" s="610" t="s">
        <v>42</v>
      </c>
      <c r="F23" s="608"/>
    </row>
    <row r="24" ht="28.5" spans="2:6">
      <c r="B24" s="611">
        <v>43265</v>
      </c>
      <c r="C24" s="612" t="s">
        <v>30</v>
      </c>
      <c r="D24" s="612" t="s">
        <v>43</v>
      </c>
      <c r="E24" s="613" t="s">
        <v>44</v>
      </c>
      <c r="F24" s="594"/>
    </row>
    <row r="25" ht="28.5" spans="2:6">
      <c r="B25" s="611">
        <v>43320</v>
      </c>
      <c r="C25" s="612" t="s">
        <v>22</v>
      </c>
      <c r="D25" s="612" t="s">
        <v>45</v>
      </c>
      <c r="E25" s="613" t="s">
        <v>46</v>
      </c>
      <c r="F25" s="594"/>
    </row>
    <row r="26" ht="28.5" spans="2:6">
      <c r="B26" s="611">
        <v>43320</v>
      </c>
      <c r="C26" s="612" t="s">
        <v>22</v>
      </c>
      <c r="D26" s="612" t="s">
        <v>47</v>
      </c>
      <c r="E26" s="613" t="s">
        <v>48</v>
      </c>
      <c r="F26" s="594"/>
    </row>
    <row r="27" ht="28.5" spans="2:6">
      <c r="B27" s="611">
        <v>43355</v>
      </c>
      <c r="C27" s="612" t="s">
        <v>22</v>
      </c>
      <c r="D27" s="612" t="s">
        <v>49</v>
      </c>
      <c r="E27" s="613" t="s">
        <v>50</v>
      </c>
      <c r="F27" s="594"/>
    </row>
    <row r="28" ht="28.5" spans="2:6">
      <c r="B28" s="611">
        <v>43368</v>
      </c>
      <c r="C28" s="612" t="s">
        <v>22</v>
      </c>
      <c r="D28" s="612" t="s">
        <v>51</v>
      </c>
      <c r="E28" s="613" t="s">
        <v>52</v>
      </c>
      <c r="F28" s="594"/>
    </row>
    <row r="29" ht="42.75" spans="2:6">
      <c r="B29" s="611">
        <v>43373</v>
      </c>
      <c r="C29" s="612" t="s">
        <v>22</v>
      </c>
      <c r="D29" s="612" t="s">
        <v>53</v>
      </c>
      <c r="E29" s="613" t="s">
        <v>54</v>
      </c>
      <c r="F29" s="594"/>
    </row>
    <row r="30" ht="28.5" spans="2:6">
      <c r="B30" s="611">
        <v>43381</v>
      </c>
      <c r="C30" s="612" t="s">
        <v>22</v>
      </c>
      <c r="D30" s="612" t="s">
        <v>55</v>
      </c>
      <c r="E30" s="613" t="s">
        <v>56</v>
      </c>
      <c r="F30" s="594"/>
    </row>
    <row r="31" ht="28.5" spans="2:6">
      <c r="B31" s="611">
        <v>43383</v>
      </c>
      <c r="C31" s="612" t="s">
        <v>22</v>
      </c>
      <c r="D31" s="612" t="s">
        <v>57</v>
      </c>
      <c r="E31" s="613" t="s">
        <v>58</v>
      </c>
      <c r="F31" s="594"/>
    </row>
    <row r="32" ht="28.5" spans="2:6">
      <c r="B32" s="611">
        <v>43393</v>
      </c>
      <c r="C32" s="612" t="s">
        <v>22</v>
      </c>
      <c r="D32" s="612" t="s">
        <v>59</v>
      </c>
      <c r="E32" s="613" t="s">
        <v>60</v>
      </c>
      <c r="F32" s="594"/>
    </row>
    <row r="33" ht="185.25" spans="2:6">
      <c r="B33" s="611">
        <v>43403</v>
      </c>
      <c r="C33" s="611" t="s">
        <v>61</v>
      </c>
      <c r="D33" s="611" t="s">
        <v>62</v>
      </c>
      <c r="E33" s="614" t="s">
        <v>63</v>
      </c>
      <c r="F33" s="611"/>
    </row>
    <row r="34" ht="57" spans="2:6">
      <c r="B34" s="611">
        <v>43411</v>
      </c>
      <c r="C34" s="611" t="s">
        <v>61</v>
      </c>
      <c r="D34" s="611" t="s">
        <v>64</v>
      </c>
      <c r="E34" s="614" t="s">
        <v>65</v>
      </c>
      <c r="F34" s="611"/>
    </row>
    <row r="35" ht="24" spans="2:6">
      <c r="B35" s="615">
        <v>43524</v>
      </c>
      <c r="C35" s="612" t="s">
        <v>22</v>
      </c>
      <c r="D35" s="612" t="s">
        <v>66</v>
      </c>
      <c r="E35" s="616" t="s">
        <v>67</v>
      </c>
      <c r="F35" s="611"/>
    </row>
    <row r="36" ht="57" spans="2:6">
      <c r="B36" s="615">
        <v>43545</v>
      </c>
      <c r="C36" s="612" t="s">
        <v>68</v>
      </c>
      <c r="D36" s="612" t="s">
        <v>69</v>
      </c>
      <c r="E36" s="616" t="s">
        <v>70</v>
      </c>
      <c r="F36" s="611"/>
    </row>
    <row r="37" ht="28.5" spans="2:6">
      <c r="B37" s="615">
        <v>43558</v>
      </c>
      <c r="C37" s="612" t="s">
        <v>68</v>
      </c>
      <c r="D37" s="612" t="s">
        <v>71</v>
      </c>
      <c r="E37" s="616" t="s">
        <v>72</v>
      </c>
      <c r="F37" s="611"/>
    </row>
    <row r="38" ht="28.5" spans="2:6">
      <c r="B38" s="615">
        <v>43563</v>
      </c>
      <c r="C38" s="612" t="s">
        <v>68</v>
      </c>
      <c r="D38" s="612" t="s">
        <v>73</v>
      </c>
      <c r="E38" s="616" t="s">
        <v>74</v>
      </c>
      <c r="F38" s="611"/>
    </row>
    <row r="39" ht="85.5" spans="2:6">
      <c r="B39" s="617">
        <v>43598</v>
      </c>
      <c r="C39" s="617" t="s">
        <v>68</v>
      </c>
      <c r="D39" s="617" t="s">
        <v>75</v>
      </c>
      <c r="E39" s="618" t="s">
        <v>76</v>
      </c>
      <c r="F39" s="619"/>
    </row>
    <row r="40" ht="28.5" spans="2:6">
      <c r="B40" s="617">
        <v>43607</v>
      </c>
      <c r="C40" s="617" t="s">
        <v>68</v>
      </c>
      <c r="D40" s="617" t="s">
        <v>77</v>
      </c>
      <c r="E40" s="618" t="s">
        <v>78</v>
      </c>
      <c r="F40" s="619"/>
    </row>
    <row r="41" ht="28.5" spans="2:6">
      <c r="B41" s="620">
        <v>43607</v>
      </c>
      <c r="C41" s="620" t="s">
        <v>68</v>
      </c>
      <c r="D41" s="620" t="s">
        <v>79</v>
      </c>
      <c r="E41" s="616" t="s">
        <v>80</v>
      </c>
      <c r="F41" s="621"/>
    </row>
    <row r="42" ht="57" spans="2:6">
      <c r="B42" s="620">
        <v>43649</v>
      </c>
      <c r="C42" s="622" t="s">
        <v>81</v>
      </c>
      <c r="D42" s="622" t="s">
        <v>82</v>
      </c>
      <c r="E42" s="623" t="s">
        <v>83</v>
      </c>
      <c r="F42" s="622"/>
    </row>
    <row r="43" ht="85.5" spans="2:6">
      <c r="B43" s="620">
        <v>43677</v>
      </c>
      <c r="C43" s="622" t="s">
        <v>68</v>
      </c>
      <c r="D43" s="622" t="s">
        <v>84</v>
      </c>
      <c r="E43" s="623" t="s">
        <v>85</v>
      </c>
      <c r="F43" s="622"/>
    </row>
    <row r="44" ht="42.75" spans="2:6">
      <c r="B44" s="620">
        <v>43693</v>
      </c>
      <c r="C44" s="622" t="s">
        <v>68</v>
      </c>
      <c r="D44" s="622" t="s">
        <v>84</v>
      </c>
      <c r="E44" s="623" t="s">
        <v>86</v>
      </c>
      <c r="F44" s="622"/>
    </row>
    <row r="45" ht="28.5" spans="2:6">
      <c r="B45" s="620">
        <v>43810</v>
      </c>
      <c r="C45" s="622" t="s">
        <v>68</v>
      </c>
      <c r="D45" s="622" t="s">
        <v>87</v>
      </c>
      <c r="E45" s="623" t="s">
        <v>88</v>
      </c>
      <c r="F45" s="622"/>
    </row>
    <row r="46" spans="2:6">
      <c r="B46" s="620">
        <v>43815</v>
      </c>
      <c r="C46" s="622" t="s">
        <v>68</v>
      </c>
      <c r="D46" s="622" t="s">
        <v>89</v>
      </c>
      <c r="E46" s="623" t="s">
        <v>90</v>
      </c>
      <c r="F46" s="622"/>
    </row>
    <row r="47" spans="2:5">
      <c r="B47" s="624">
        <v>43823</v>
      </c>
      <c r="C47" t="s">
        <v>68</v>
      </c>
      <c r="D47" t="s">
        <v>91</v>
      </c>
      <c r="E47" t="s">
        <v>92</v>
      </c>
    </row>
  </sheetData>
  <mergeCells count="4">
    <mergeCell ref="B17:B19"/>
    <mergeCell ref="C17:C19"/>
    <mergeCell ref="D13:D16"/>
    <mergeCell ref="D17:D19"/>
  </mergeCells>
  <hyperlinks>
    <hyperlink ref="C4" r:id="rId1" display="yiwen.bu"/>
    <hyperlink ref="C5" r:id="rId1" display="yiwen.bu"/>
    <hyperlink ref="C6" r:id="rId1" display="yiwen.bu"/>
    <hyperlink ref="C7" r:id="rId1" display="yiwen.bu"/>
    <hyperlink ref="C8" r:id="rId1" display="yiwen.bu"/>
    <hyperlink ref="C9" r:id="rId1" display="yiwen.bu"/>
    <hyperlink ref="C10" r:id="rId1" display="yiwen.bu"/>
    <hyperlink ref="C11" r:id="rId1" display="yiwen.bu"/>
    <hyperlink ref="C12" r:id="rId1" display="maggie.li"/>
    <hyperlink ref="C13" r:id="rId1" display="yiwen.bu"/>
    <hyperlink ref="C14" r:id="rId1" display="yiwen.bu"/>
    <hyperlink ref="C15" r:id="rId1" display="yiwen.bu"/>
    <hyperlink ref="C16" r:id="rId1" display="yiwen.bu"/>
    <hyperlink ref="C20" r:id="rId1" display="maggie.li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6"/>
  <sheetViews>
    <sheetView workbookViewId="0">
      <selection activeCell="G20" sqref="G20"/>
    </sheetView>
  </sheetViews>
  <sheetFormatPr defaultColWidth="8.83333333333333" defaultRowHeight="14.25"/>
  <cols>
    <col min="1" max="1" width="8.5" customWidth="1"/>
    <col min="2" max="2" width="19.1666666666667" customWidth="1"/>
    <col min="3" max="3" width="9.66666666666667" customWidth="1"/>
    <col min="4" max="4" width="14.1666666666667" customWidth="1"/>
    <col min="5" max="5" width="9.66666666666667" customWidth="1"/>
    <col min="6" max="6" width="24.1666666666667" customWidth="1"/>
    <col min="7" max="7" width="45.5" customWidth="1"/>
    <col min="8" max="8" width="5.66666666666667" customWidth="1"/>
    <col min="9" max="9" width="12.6666666666667" customWidth="1"/>
  </cols>
  <sheetData>
    <row r="2" ht="15" spans="1:11">
      <c r="A2" s="220" t="s">
        <v>536</v>
      </c>
      <c r="B2" s="220"/>
      <c r="C2" s="221"/>
      <c r="D2" s="221"/>
      <c r="E2" s="221"/>
      <c r="F2" s="221"/>
      <c r="G2" s="221"/>
      <c r="H2" s="221"/>
      <c r="I2" s="221"/>
      <c r="J2" s="221"/>
      <c r="K2" s="225"/>
    </row>
    <row r="3" spans="1:11">
      <c r="A3" s="222" t="s">
        <v>98</v>
      </c>
      <c r="B3" s="185" t="s">
        <v>537</v>
      </c>
      <c r="C3" s="185">
        <v>1000</v>
      </c>
      <c r="D3" s="185"/>
      <c r="E3" s="185"/>
      <c r="F3" s="185"/>
      <c r="G3" s="185"/>
      <c r="H3" s="185"/>
      <c r="I3" s="185"/>
      <c r="J3" s="226"/>
      <c r="K3" s="225"/>
    </row>
    <row r="4" spans="1:11">
      <c r="A4" s="223"/>
      <c r="B4" s="221"/>
      <c r="C4" s="221"/>
      <c r="D4" s="221"/>
      <c r="E4" s="221"/>
      <c r="F4" s="221"/>
      <c r="G4" s="221"/>
      <c r="H4" s="221"/>
      <c r="I4" s="221"/>
      <c r="J4" s="227"/>
      <c r="K4" s="225"/>
    </row>
    <row r="5" spans="1:11">
      <c r="A5" s="223"/>
      <c r="B5" s="224" t="s">
        <v>101</v>
      </c>
      <c r="C5" s="224" t="s">
        <v>102</v>
      </c>
      <c r="D5" s="224" t="s">
        <v>103</v>
      </c>
      <c r="E5" s="224" t="s">
        <v>104</v>
      </c>
      <c r="F5" s="224" t="s">
        <v>105</v>
      </c>
      <c r="G5" s="224" t="s">
        <v>106</v>
      </c>
      <c r="H5" s="224" t="s">
        <v>107</v>
      </c>
      <c r="I5" s="221" t="s">
        <v>108</v>
      </c>
      <c r="J5" s="227"/>
      <c r="K5" s="225"/>
    </row>
    <row r="6" spans="1:11">
      <c r="A6" s="223"/>
      <c r="B6" s="172" t="s">
        <v>538</v>
      </c>
      <c r="C6" s="172" t="s">
        <v>539</v>
      </c>
      <c r="D6" s="172" t="s">
        <v>540</v>
      </c>
      <c r="E6" s="172" t="s">
        <v>112</v>
      </c>
      <c r="F6" s="172" t="s">
        <v>541</v>
      </c>
      <c r="G6" s="172" t="s">
        <v>542</v>
      </c>
      <c r="H6" s="172">
        <v>1000</v>
      </c>
      <c r="I6" s="172" t="s">
        <v>539</v>
      </c>
      <c r="J6" s="228"/>
      <c r="K6" s="225"/>
    </row>
    <row r="7" ht="15" spans="1:11">
      <c r="A7" s="118"/>
      <c r="B7" s="119"/>
      <c r="C7" s="119"/>
      <c r="D7" s="119"/>
      <c r="E7" s="119"/>
      <c r="F7" s="119"/>
      <c r="G7" s="119"/>
      <c r="H7" s="119"/>
      <c r="I7" s="119"/>
      <c r="J7" s="121"/>
      <c r="K7" s="225"/>
    </row>
    <row r="8" spans="1:11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25"/>
    </row>
    <row r="10" ht="15" spans="1:11">
      <c r="A10" s="220" t="s">
        <v>543</v>
      </c>
      <c r="B10" s="220"/>
      <c r="C10" s="221"/>
      <c r="D10" s="221"/>
      <c r="E10" s="221"/>
      <c r="F10" s="221"/>
      <c r="G10" s="221"/>
      <c r="H10" s="221"/>
      <c r="I10" s="221"/>
      <c r="J10" s="221"/>
      <c r="K10" s="225"/>
    </row>
    <row r="11" spans="1:11">
      <c r="A11" s="222" t="s">
        <v>98</v>
      </c>
      <c r="B11" s="185" t="s">
        <v>537</v>
      </c>
      <c r="C11" s="185">
        <v>1000</v>
      </c>
      <c r="D11" s="185"/>
      <c r="E11" s="185"/>
      <c r="F11" s="185"/>
      <c r="G11" s="185"/>
      <c r="H11" s="185"/>
      <c r="I11" s="185"/>
      <c r="J11" s="226"/>
      <c r="K11" s="225"/>
    </row>
    <row r="12" spans="1:11">
      <c r="A12" s="223"/>
      <c r="B12" s="221"/>
      <c r="C12" s="221"/>
      <c r="D12" s="221"/>
      <c r="E12" s="221"/>
      <c r="F12" s="221"/>
      <c r="G12" s="221"/>
      <c r="H12" s="221"/>
      <c r="I12" s="221"/>
      <c r="J12" s="227"/>
      <c r="K12" s="225"/>
    </row>
    <row r="13" spans="1:11">
      <c r="A13" s="223"/>
      <c r="B13" s="224" t="s">
        <v>101</v>
      </c>
      <c r="C13" s="224" t="s">
        <v>102</v>
      </c>
      <c r="D13" s="224" t="s">
        <v>103</v>
      </c>
      <c r="E13" s="224" t="s">
        <v>104</v>
      </c>
      <c r="F13" s="224" t="s">
        <v>105</v>
      </c>
      <c r="G13" s="224" t="s">
        <v>106</v>
      </c>
      <c r="H13" s="224" t="s">
        <v>107</v>
      </c>
      <c r="I13" s="221" t="s">
        <v>108</v>
      </c>
      <c r="J13" s="227"/>
      <c r="K13" s="225"/>
    </row>
    <row r="14" spans="1:11">
      <c r="A14" s="223"/>
      <c r="B14" s="172" t="s">
        <v>544</v>
      </c>
      <c r="C14" s="172" t="s">
        <v>539</v>
      </c>
      <c r="D14" s="172" t="s">
        <v>545</v>
      </c>
      <c r="E14" s="172" t="s">
        <v>112</v>
      </c>
      <c r="F14" s="172" t="s">
        <v>541</v>
      </c>
      <c r="G14" s="172" t="s">
        <v>542</v>
      </c>
      <c r="H14" s="172">
        <v>-1000</v>
      </c>
      <c r="I14" s="172" t="s">
        <v>539</v>
      </c>
      <c r="J14" s="228"/>
      <c r="K14" s="225"/>
    </row>
    <row r="15" ht="15" spans="1:11">
      <c r="A15" s="118"/>
      <c r="B15" s="119"/>
      <c r="C15" s="119"/>
      <c r="D15" s="119"/>
      <c r="E15" s="119"/>
      <c r="F15" s="119"/>
      <c r="G15" s="119"/>
      <c r="H15" s="119"/>
      <c r="I15" s="119"/>
      <c r="J15" s="121"/>
      <c r="K15" s="225"/>
    </row>
    <row r="16" spans="1:11">
      <c r="A16" s="225"/>
      <c r="B16" s="225"/>
      <c r="C16" s="225"/>
      <c r="D16" s="225"/>
      <c r="E16" s="225"/>
      <c r="F16" s="225"/>
      <c r="G16" s="225"/>
      <c r="H16" s="225"/>
      <c r="I16" s="225"/>
      <c r="J16" s="225"/>
      <c r="K16" s="225"/>
    </row>
  </sheetData>
  <mergeCells count="2">
    <mergeCell ref="A2:B2"/>
    <mergeCell ref="A10:B1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78"/>
  <sheetViews>
    <sheetView topLeftCell="B1" workbookViewId="0">
      <selection activeCell="B1" sqref="$A1:$XFD8"/>
    </sheetView>
  </sheetViews>
  <sheetFormatPr defaultColWidth="11" defaultRowHeight="14.25"/>
  <cols>
    <col min="4" max="4" width="19.6666666666667" customWidth="1"/>
    <col min="5" max="5" width="22.5" customWidth="1"/>
    <col min="7" max="7" width="16.6666666666667" customWidth="1"/>
    <col min="8" max="8" width="29.6666666666667" customWidth="1"/>
    <col min="9" max="9" width="36.5" customWidth="1"/>
    <col min="10" max="10" width="16.5" customWidth="1"/>
    <col min="11" max="11" width="45.3333333333333" customWidth="1"/>
  </cols>
  <sheetData>
    <row r="1" s="122" customFormat="1" ht="15.75" customHeight="1" spans="3:21">
      <c r="C1" s="125" t="s">
        <v>546</v>
      </c>
      <c r="D1" s="125"/>
      <c r="E1" s="125"/>
      <c r="F1" s="125"/>
      <c r="G1" s="125"/>
      <c r="H1" s="125"/>
      <c r="I1" s="125"/>
      <c r="J1" s="125"/>
      <c r="K1" s="125"/>
      <c r="L1" s="165"/>
      <c r="M1" s="192"/>
      <c r="N1" s="193"/>
      <c r="O1" s="193"/>
      <c r="P1" s="192"/>
      <c r="Q1" s="192"/>
      <c r="R1" s="193"/>
      <c r="S1" s="193"/>
      <c r="T1" s="192"/>
      <c r="U1" s="213"/>
    </row>
    <row r="2" s="122" customFormat="1" ht="15.75" customHeight="1" spans="3:21">
      <c r="C2" s="167" t="s">
        <v>98</v>
      </c>
      <c r="D2" s="168" t="s">
        <v>547</v>
      </c>
      <c r="E2" s="169" t="s">
        <v>548</v>
      </c>
      <c r="F2" s="126"/>
      <c r="G2" s="126"/>
      <c r="H2" s="126"/>
      <c r="I2" s="126"/>
      <c r="J2" s="154"/>
      <c r="K2" s="155"/>
      <c r="L2" s="165"/>
      <c r="M2" s="192"/>
      <c r="N2" s="194"/>
      <c r="O2" s="195"/>
      <c r="P2" s="192"/>
      <c r="Q2" s="192"/>
      <c r="R2" s="194"/>
      <c r="S2" s="195"/>
      <c r="T2" s="214"/>
      <c r="U2" s="213"/>
    </row>
    <row r="3" s="122" customFormat="1" ht="15.75" customHeight="1" spans="3:21">
      <c r="C3" s="170"/>
      <c r="D3" s="168" t="s">
        <v>549</v>
      </c>
      <c r="E3" s="169" t="s">
        <v>548</v>
      </c>
      <c r="F3" s="127"/>
      <c r="G3" s="127"/>
      <c r="H3" s="127"/>
      <c r="I3" s="127"/>
      <c r="J3" s="156"/>
      <c r="K3" s="65"/>
      <c r="L3" s="165"/>
      <c r="M3" s="192"/>
      <c r="N3" s="196"/>
      <c r="O3" s="197"/>
      <c r="P3" s="192"/>
      <c r="Q3" s="192"/>
      <c r="R3" s="196"/>
      <c r="S3" s="197"/>
      <c r="T3" s="192"/>
      <c r="U3" s="213"/>
    </row>
    <row r="4" s="122" customFormat="1" ht="15.75" customHeight="1" spans="3:21">
      <c r="C4" s="170"/>
      <c r="D4" s="168"/>
      <c r="E4" s="168"/>
      <c r="F4" s="127"/>
      <c r="G4" s="127"/>
      <c r="H4" s="127"/>
      <c r="I4" s="127"/>
      <c r="J4" s="156"/>
      <c r="K4" s="65"/>
      <c r="L4" s="165"/>
      <c r="M4" s="192"/>
      <c r="N4" s="196"/>
      <c r="O4" s="197"/>
      <c r="P4" s="192"/>
      <c r="Q4" s="192"/>
      <c r="R4" s="196"/>
      <c r="S4" s="197"/>
      <c r="T4" s="192"/>
      <c r="U4" s="213"/>
    </row>
    <row r="5" s="122" customFormat="1" ht="15.75" customHeight="1" spans="3:21">
      <c r="C5" s="170"/>
      <c r="D5" s="21" t="s">
        <v>101</v>
      </c>
      <c r="E5" s="21" t="s">
        <v>102</v>
      </c>
      <c r="F5" s="21" t="s">
        <v>103</v>
      </c>
      <c r="G5" s="21" t="s">
        <v>104</v>
      </c>
      <c r="H5" s="21" t="s">
        <v>105</v>
      </c>
      <c r="I5" s="21" t="s">
        <v>106</v>
      </c>
      <c r="J5" s="157" t="s">
        <v>107</v>
      </c>
      <c r="K5" s="46" t="s">
        <v>108</v>
      </c>
      <c r="L5" s="165"/>
      <c r="M5" s="192"/>
      <c r="N5" s="196"/>
      <c r="O5" s="197"/>
      <c r="P5" s="192"/>
      <c r="Q5" s="192"/>
      <c r="R5" s="196"/>
      <c r="S5" s="197"/>
      <c r="T5" s="192"/>
      <c r="U5" s="213"/>
    </row>
    <row r="6" s="122" customFormat="1" ht="15.75" customHeight="1" spans="3:21">
      <c r="C6" s="170"/>
      <c r="D6" s="168" t="s">
        <v>547</v>
      </c>
      <c r="E6" s="21" t="s">
        <v>457</v>
      </c>
      <c r="F6" s="127" t="s">
        <v>210</v>
      </c>
      <c r="G6" s="127" t="s">
        <v>112</v>
      </c>
      <c r="H6" s="122" t="s">
        <v>550</v>
      </c>
      <c r="I6" s="122" t="s">
        <v>551</v>
      </c>
      <c r="J6" s="169" t="s">
        <v>548</v>
      </c>
      <c r="K6" s="46"/>
      <c r="L6" s="165"/>
      <c r="M6" s="192"/>
      <c r="N6" s="196"/>
      <c r="O6" s="197"/>
      <c r="P6" s="192"/>
      <c r="Q6" s="192"/>
      <c r="R6" s="196"/>
      <c r="T6" s="192"/>
      <c r="U6" s="213"/>
    </row>
    <row r="7" s="122" customFormat="1" ht="15.75" customHeight="1" spans="3:21">
      <c r="C7" s="170"/>
      <c r="D7" s="168" t="s">
        <v>549</v>
      </c>
      <c r="E7" s="127" t="s">
        <v>238</v>
      </c>
      <c r="F7" s="129" t="s">
        <v>552</v>
      </c>
      <c r="G7" s="129" t="s">
        <v>112</v>
      </c>
      <c r="H7" s="122" t="s">
        <v>551</v>
      </c>
      <c r="I7" s="122" t="s">
        <v>553</v>
      </c>
      <c r="J7" s="169" t="s">
        <v>548</v>
      </c>
      <c r="K7" s="65"/>
      <c r="L7" s="165"/>
      <c r="M7" s="192"/>
      <c r="N7" s="196"/>
      <c r="P7" s="192"/>
      <c r="Q7" s="192"/>
      <c r="R7" s="198"/>
      <c r="T7" s="192"/>
      <c r="U7" s="213"/>
    </row>
    <row r="8" s="122" customFormat="1" ht="15.75" customHeight="1" spans="3:21">
      <c r="C8" s="171"/>
      <c r="D8" s="130"/>
      <c r="E8" s="130"/>
      <c r="F8" s="130"/>
      <c r="G8" s="130"/>
      <c r="H8" s="130"/>
      <c r="I8" s="130"/>
      <c r="J8" s="158"/>
      <c r="K8" s="159"/>
      <c r="L8" s="165"/>
      <c r="M8" s="192"/>
      <c r="N8" s="198"/>
      <c r="P8" s="192"/>
      <c r="Q8" s="192"/>
      <c r="R8" s="198"/>
      <c r="T8" s="192"/>
      <c r="U8" s="213"/>
    </row>
    <row r="9" s="122" customFormat="1" ht="15.75" customHeight="1" spans="3:21">
      <c r="C9" s="127"/>
      <c r="D9" s="127"/>
      <c r="E9" s="127"/>
      <c r="F9" s="127"/>
      <c r="G9" s="127"/>
      <c r="H9" s="127"/>
      <c r="I9" s="127"/>
      <c r="J9" s="156"/>
      <c r="K9" s="127"/>
      <c r="L9" s="165"/>
      <c r="M9" s="192"/>
      <c r="N9" s="198"/>
      <c r="P9" s="192"/>
      <c r="Q9" s="192"/>
      <c r="R9" s="198"/>
      <c r="T9" s="192"/>
      <c r="U9" s="213"/>
    </row>
    <row r="10" s="122" customFormat="1" ht="15.75" customHeight="1" spans="3:21">
      <c r="C10" s="127"/>
      <c r="D10" s="127"/>
      <c r="E10" s="127"/>
      <c r="F10" s="127"/>
      <c r="G10" s="127"/>
      <c r="H10" s="127"/>
      <c r="I10" s="127"/>
      <c r="J10" s="156"/>
      <c r="K10" s="127"/>
      <c r="L10" s="165"/>
      <c r="M10" s="192"/>
      <c r="N10" s="198"/>
      <c r="P10" s="192"/>
      <c r="Q10" s="192"/>
      <c r="R10" s="198"/>
      <c r="T10" s="192"/>
      <c r="U10" s="213"/>
    </row>
    <row r="11" s="122" customFormat="1" ht="15" spans="3:21">
      <c r="C11" s="125" t="s">
        <v>554</v>
      </c>
      <c r="D11" s="125"/>
      <c r="E11" s="125"/>
      <c r="F11" s="125"/>
      <c r="G11" s="125"/>
      <c r="H11" s="125"/>
      <c r="I11" s="125"/>
      <c r="J11" s="125"/>
      <c r="K11" s="125"/>
      <c r="L11" s="165"/>
      <c r="M11" s="192"/>
      <c r="N11" s="198"/>
      <c r="P11" s="192"/>
      <c r="Q11" s="192"/>
      <c r="R11" s="198"/>
      <c r="T11" s="192"/>
      <c r="U11" s="213"/>
    </row>
    <row r="12" s="122" customFormat="1" spans="3:21">
      <c r="C12" s="167" t="s">
        <v>128</v>
      </c>
      <c r="D12" s="127" t="s">
        <v>555</v>
      </c>
      <c r="E12" s="132" t="s">
        <v>548</v>
      </c>
      <c r="F12" s="126" t="s">
        <v>556</v>
      </c>
      <c r="G12" s="126"/>
      <c r="H12" s="126"/>
      <c r="I12" s="126"/>
      <c r="J12" s="154"/>
      <c r="K12" s="155"/>
      <c r="L12" s="165"/>
      <c r="M12" s="192"/>
      <c r="N12" s="194"/>
      <c r="O12" s="195"/>
      <c r="P12" s="199"/>
      <c r="Q12" s="199"/>
      <c r="R12" s="194"/>
      <c r="S12" s="195"/>
      <c r="T12" s="199"/>
      <c r="U12" s="213"/>
    </row>
    <row r="13" s="122" customFormat="1" ht="15.75" customHeight="1" spans="3:21">
      <c r="C13" s="170"/>
      <c r="D13" s="127" t="s">
        <v>557</v>
      </c>
      <c r="E13" s="128" t="s">
        <v>558</v>
      </c>
      <c r="F13" s="127" t="s">
        <v>556</v>
      </c>
      <c r="G13" s="127"/>
      <c r="H13" s="127"/>
      <c r="I13" s="127"/>
      <c r="J13" s="156"/>
      <c r="K13" s="65"/>
      <c r="L13" s="165"/>
      <c r="M13" s="192"/>
      <c r="N13" s="196"/>
      <c r="O13" s="197"/>
      <c r="P13" s="192"/>
      <c r="Q13" s="192"/>
      <c r="R13" s="196"/>
      <c r="T13" s="192"/>
      <c r="U13" s="213"/>
    </row>
    <row r="14" s="122" customFormat="1" ht="15.75" customHeight="1" spans="3:21">
      <c r="C14" s="170"/>
      <c r="D14" s="127" t="s">
        <v>555</v>
      </c>
      <c r="E14" s="128" t="s">
        <v>559</v>
      </c>
      <c r="F14" s="127" t="s">
        <v>560</v>
      </c>
      <c r="G14" s="127"/>
      <c r="H14" s="127"/>
      <c r="I14" s="127"/>
      <c r="J14" s="156"/>
      <c r="K14" s="65"/>
      <c r="L14" s="165"/>
      <c r="M14" s="192"/>
      <c r="N14"/>
      <c r="O14"/>
      <c r="P14" s="200"/>
      <c r="Q14" s="200"/>
      <c r="R14"/>
      <c r="S14"/>
      <c r="T14" s="200"/>
      <c r="U14"/>
    </row>
    <row r="15" s="122" customFormat="1" ht="15.75" customHeight="1" spans="3:21">
      <c r="C15" s="170"/>
      <c r="D15" s="127" t="s">
        <v>557</v>
      </c>
      <c r="E15" s="128" t="s">
        <v>561</v>
      </c>
      <c r="F15" s="127" t="s">
        <v>560</v>
      </c>
      <c r="G15" s="127"/>
      <c r="H15" s="127"/>
      <c r="I15" s="127"/>
      <c r="J15" s="156"/>
      <c r="K15" s="65"/>
      <c r="L15" s="165"/>
      <c r="M15" s="192"/>
      <c r="N15"/>
      <c r="O15"/>
      <c r="P15" s="200"/>
      <c r="Q15" s="200"/>
      <c r="R15"/>
      <c r="S15"/>
      <c r="T15" s="200"/>
      <c r="U15"/>
    </row>
    <row r="16" s="122" customFormat="1" ht="15.75" customHeight="1" spans="3:21">
      <c r="C16" s="170"/>
      <c r="D16" s="168"/>
      <c r="E16" s="168"/>
      <c r="F16" s="127"/>
      <c r="G16" s="127"/>
      <c r="H16" s="127"/>
      <c r="I16" s="127"/>
      <c r="J16" s="156"/>
      <c r="K16" s="65"/>
      <c r="L16" s="165"/>
      <c r="M16" s="192"/>
      <c r="N16"/>
      <c r="O16"/>
      <c r="P16" s="200"/>
      <c r="Q16" s="200"/>
      <c r="R16"/>
      <c r="S16"/>
      <c r="T16" s="200"/>
      <c r="U16"/>
    </row>
    <row r="17" s="122" customFormat="1" ht="15.75" customHeight="1" spans="3:21">
      <c r="C17" s="170"/>
      <c r="D17" s="21" t="s">
        <v>101</v>
      </c>
      <c r="E17" s="21" t="s">
        <v>102</v>
      </c>
      <c r="F17" s="21" t="s">
        <v>103</v>
      </c>
      <c r="G17" s="21" t="s">
        <v>104</v>
      </c>
      <c r="H17" s="21" t="s">
        <v>105</v>
      </c>
      <c r="I17" s="21" t="s">
        <v>106</v>
      </c>
      <c r="J17" s="157" t="s">
        <v>107</v>
      </c>
      <c r="K17" s="46" t="s">
        <v>108</v>
      </c>
      <c r="L17" s="165"/>
      <c r="M17" s="192"/>
      <c r="N17"/>
      <c r="O17"/>
      <c r="P17" s="200"/>
      <c r="Q17" s="200"/>
      <c r="R17"/>
      <c r="S17"/>
      <c r="T17" s="200"/>
      <c r="U17"/>
    </row>
    <row r="18" s="122" customFormat="1" ht="15.75" customHeight="1" spans="3:21">
      <c r="C18" s="170"/>
      <c r="D18" s="127" t="s">
        <v>555</v>
      </c>
      <c r="E18" s="172" t="s">
        <v>562</v>
      </c>
      <c r="F18" s="127" t="s">
        <v>563</v>
      </c>
      <c r="G18" s="127" t="s">
        <v>112</v>
      </c>
      <c r="H18" s="5" t="s">
        <v>564</v>
      </c>
      <c r="I18" s="5" t="s">
        <v>565</v>
      </c>
      <c r="J18" s="132" t="s">
        <v>566</v>
      </c>
      <c r="K18" s="65"/>
      <c r="L18" s="165"/>
      <c r="M18" s="192"/>
      <c r="N18"/>
      <c r="O18"/>
      <c r="P18" s="200"/>
      <c r="Q18" s="200"/>
      <c r="R18"/>
      <c r="S18"/>
      <c r="T18" s="200"/>
      <c r="U18"/>
    </row>
    <row r="19" s="122" customFormat="1" ht="15.75" customHeight="1" spans="3:21">
      <c r="C19" s="170"/>
      <c r="D19" s="127" t="s">
        <v>567</v>
      </c>
      <c r="E19" s="172" t="s">
        <v>568</v>
      </c>
      <c r="F19" s="127" t="s">
        <v>563</v>
      </c>
      <c r="G19" s="127" t="s">
        <v>112</v>
      </c>
      <c r="H19" s="5" t="s">
        <v>564</v>
      </c>
      <c r="I19" s="5" t="s">
        <v>569</v>
      </c>
      <c r="J19" s="132" t="s">
        <v>558</v>
      </c>
      <c r="K19" s="65"/>
      <c r="L19" s="165"/>
      <c r="M19" s="192"/>
      <c r="N19"/>
      <c r="O19"/>
      <c r="P19" s="200"/>
      <c r="Q19" s="200"/>
      <c r="R19"/>
      <c r="S19"/>
      <c r="T19" s="200"/>
      <c r="U19"/>
    </row>
    <row r="20" s="122" customFormat="1" ht="15.75" customHeight="1" spans="3:21">
      <c r="C20" s="170"/>
      <c r="D20" s="127" t="s">
        <v>570</v>
      </c>
      <c r="E20" s="172" t="s">
        <v>571</v>
      </c>
      <c r="F20" s="127" t="s">
        <v>563</v>
      </c>
      <c r="G20" s="127" t="s">
        <v>112</v>
      </c>
      <c r="H20" s="5" t="s">
        <v>569</v>
      </c>
      <c r="I20" s="5" t="s">
        <v>572</v>
      </c>
      <c r="J20" s="132" t="s">
        <v>573</v>
      </c>
      <c r="K20" s="65"/>
      <c r="L20" s="165"/>
      <c r="M20" s="192"/>
      <c r="N20"/>
      <c r="O20"/>
      <c r="P20" s="200"/>
      <c r="Q20" s="200"/>
      <c r="R20"/>
      <c r="S20"/>
      <c r="T20" s="200"/>
      <c r="U20"/>
    </row>
    <row r="21" s="122" customFormat="1" ht="15.75" customHeight="1" spans="3:21">
      <c r="C21" s="170"/>
      <c r="D21" s="127" t="s">
        <v>574</v>
      </c>
      <c r="E21" s="172" t="s">
        <v>575</v>
      </c>
      <c r="F21" s="127" t="s">
        <v>563</v>
      </c>
      <c r="G21" s="127" t="s">
        <v>112</v>
      </c>
      <c r="H21" s="5" t="s">
        <v>569</v>
      </c>
      <c r="I21" s="5" t="s">
        <v>576</v>
      </c>
      <c r="J21" s="132" t="s">
        <v>577</v>
      </c>
      <c r="K21" s="65"/>
      <c r="L21" s="165"/>
      <c r="M21" s="192"/>
      <c r="O21" s="197"/>
      <c r="P21" s="200"/>
      <c r="Q21" s="200"/>
      <c r="R21"/>
      <c r="S21"/>
      <c r="T21" s="200"/>
      <c r="U21"/>
    </row>
    <row r="22" s="122" customFormat="1" ht="15.75" customHeight="1" spans="3:21">
      <c r="C22" s="173"/>
      <c r="D22" s="174" t="s">
        <v>555</v>
      </c>
      <c r="E22" s="175" t="s">
        <v>578</v>
      </c>
      <c r="F22" s="174" t="s">
        <v>563</v>
      </c>
      <c r="G22" s="174" t="s">
        <v>112</v>
      </c>
      <c r="H22" s="176" t="s">
        <v>579</v>
      </c>
      <c r="I22" s="176" t="s">
        <v>580</v>
      </c>
      <c r="J22" s="201" t="s">
        <v>558</v>
      </c>
      <c r="K22" s="202"/>
      <c r="L22" s="203"/>
      <c r="M22" s="192"/>
      <c r="N22"/>
      <c r="O22"/>
      <c r="P22" s="200"/>
      <c r="Q22" s="200"/>
      <c r="R22"/>
      <c r="S22"/>
      <c r="T22" s="200"/>
      <c r="U22"/>
    </row>
    <row r="23" s="122" customFormat="1" ht="15.75" customHeight="1" spans="3:21">
      <c r="C23" s="173"/>
      <c r="D23" s="174" t="s">
        <v>567</v>
      </c>
      <c r="E23" s="175" t="s">
        <v>581</v>
      </c>
      <c r="F23" s="174" t="s">
        <v>563</v>
      </c>
      <c r="G23" s="174" t="s">
        <v>112</v>
      </c>
      <c r="H23" s="176" t="s">
        <v>579</v>
      </c>
      <c r="I23" s="176" t="s">
        <v>582</v>
      </c>
      <c r="J23" s="201" t="s">
        <v>561</v>
      </c>
      <c r="K23" s="202"/>
      <c r="L23" s="203"/>
      <c r="M23" s="192"/>
      <c r="N23"/>
      <c r="O23"/>
      <c r="P23" s="200"/>
      <c r="Q23" s="200"/>
      <c r="R23"/>
      <c r="S23"/>
      <c r="T23" s="200"/>
      <c r="U23"/>
    </row>
    <row r="24" s="122" customFormat="1" ht="15.75" customHeight="1" spans="3:21">
      <c r="C24" s="173"/>
      <c r="D24" s="174" t="s">
        <v>570</v>
      </c>
      <c r="E24" s="175" t="s">
        <v>571</v>
      </c>
      <c r="F24" s="174" t="s">
        <v>563</v>
      </c>
      <c r="G24" s="174" t="s">
        <v>112</v>
      </c>
      <c r="H24" s="176" t="s">
        <v>569</v>
      </c>
      <c r="I24" s="176" t="s">
        <v>572</v>
      </c>
      <c r="J24" s="201" t="s">
        <v>583</v>
      </c>
      <c r="K24" s="202"/>
      <c r="L24" s="203"/>
      <c r="M24" s="192"/>
      <c r="N24"/>
      <c r="O24"/>
      <c r="P24" s="200"/>
      <c r="Q24" s="200"/>
      <c r="R24"/>
      <c r="S24"/>
      <c r="T24" s="200"/>
      <c r="U24"/>
    </row>
    <row r="25" s="122" customFormat="1" ht="15.75" customHeight="1" spans="3:21">
      <c r="C25" s="173"/>
      <c r="D25" s="174" t="s">
        <v>574</v>
      </c>
      <c r="E25" s="175" t="s">
        <v>575</v>
      </c>
      <c r="F25" s="174" t="s">
        <v>563</v>
      </c>
      <c r="G25" s="174" t="s">
        <v>112</v>
      </c>
      <c r="H25" s="176" t="s">
        <v>569</v>
      </c>
      <c r="I25" s="176" t="s">
        <v>576</v>
      </c>
      <c r="J25" s="201" t="s">
        <v>584</v>
      </c>
      <c r="K25" s="202"/>
      <c r="L25" s="203"/>
      <c r="M25" s="192"/>
      <c r="O25" s="197"/>
      <c r="P25" s="200"/>
      <c r="Q25" s="200"/>
      <c r="R25"/>
      <c r="S25"/>
      <c r="T25" s="200"/>
      <c r="U25"/>
    </row>
    <row r="26" s="122" customFormat="1" ht="15.75" customHeight="1" spans="3:21">
      <c r="C26" s="171"/>
      <c r="D26" s="130"/>
      <c r="E26" s="130"/>
      <c r="F26" s="130"/>
      <c r="G26" s="130"/>
      <c r="H26" s="130"/>
      <c r="I26" s="130"/>
      <c r="J26" s="158"/>
      <c r="K26" s="159"/>
      <c r="L26" s="165"/>
      <c r="M26" s="192"/>
      <c r="O26" s="197"/>
      <c r="P26" s="200"/>
      <c r="Q26" s="200"/>
      <c r="R26"/>
      <c r="S26"/>
      <c r="T26" s="200"/>
      <c r="U26"/>
    </row>
    <row r="27" s="122" customFormat="1" ht="15.75" customHeight="1" spans="3:21">
      <c r="C27" s="127"/>
      <c r="D27" s="127"/>
      <c r="E27" s="127"/>
      <c r="F27" s="127"/>
      <c r="G27" s="127"/>
      <c r="H27" s="127"/>
      <c r="I27" s="127"/>
      <c r="J27" s="156"/>
      <c r="K27" s="127"/>
      <c r="L27" s="165"/>
      <c r="M27" s="192"/>
      <c r="P27" s="200"/>
      <c r="Q27" s="200"/>
      <c r="R27"/>
      <c r="S27"/>
      <c r="T27" s="200"/>
      <c r="U27"/>
    </row>
    <row r="28" s="122" customFormat="1" ht="15.75" customHeight="1" spans="3:21">
      <c r="C28" s="125" t="s">
        <v>585</v>
      </c>
      <c r="D28" s="125"/>
      <c r="E28" s="125"/>
      <c r="F28" s="125"/>
      <c r="G28" s="125"/>
      <c r="H28" s="125"/>
      <c r="I28" s="125"/>
      <c r="J28" s="125"/>
      <c r="K28" s="125"/>
      <c r="L28" s="165"/>
      <c r="M28" s="192"/>
      <c r="O28" s="197"/>
      <c r="P28" s="200"/>
      <c r="Q28" s="200"/>
      <c r="R28"/>
      <c r="S28"/>
      <c r="T28" s="200"/>
      <c r="U28"/>
    </row>
    <row r="29" s="122" customFormat="1" ht="15.75" customHeight="1" spans="3:21">
      <c r="C29" s="11" t="s">
        <v>134</v>
      </c>
      <c r="D29" s="12" t="s">
        <v>586</v>
      </c>
      <c r="E29" s="133" t="s">
        <v>548</v>
      </c>
      <c r="F29" s="177" t="s">
        <v>556</v>
      </c>
      <c r="G29" s="135"/>
      <c r="H29" s="135"/>
      <c r="I29" s="135"/>
      <c r="J29" s="160"/>
      <c r="K29" s="161"/>
      <c r="L29" s="204"/>
      <c r="M29" s="192"/>
      <c r="O29" s="197"/>
      <c r="P29" s="200"/>
      <c r="Q29" s="200"/>
      <c r="R29"/>
      <c r="S29"/>
      <c r="T29" s="200"/>
      <c r="U29"/>
    </row>
    <row r="30" s="122" customFormat="1" ht="15.75" customHeight="1" spans="3:21">
      <c r="C30" s="10"/>
      <c r="D30" s="14" t="s">
        <v>587</v>
      </c>
      <c r="E30" s="178" t="s">
        <v>559</v>
      </c>
      <c r="F30" s="134" t="s">
        <v>560</v>
      </c>
      <c r="G30" s="179"/>
      <c r="H30" s="179"/>
      <c r="I30" s="179"/>
      <c r="J30" s="205"/>
      <c r="K30" s="206"/>
      <c r="L30" s="204"/>
      <c r="M30" s="192"/>
      <c r="O30" s="197"/>
      <c r="P30" s="200"/>
      <c r="Q30" s="200"/>
      <c r="R30"/>
      <c r="S30"/>
      <c r="T30" s="200"/>
      <c r="U30"/>
    </row>
    <row r="31" s="122" customFormat="1" ht="15.75" customHeight="1" spans="3:21">
      <c r="C31" s="10"/>
      <c r="D31" s="14" t="s">
        <v>588</v>
      </c>
      <c r="E31" s="178" t="s">
        <v>589</v>
      </c>
      <c r="F31" s="39"/>
      <c r="G31" s="39"/>
      <c r="H31" s="39"/>
      <c r="I31" s="39"/>
      <c r="J31" s="207"/>
      <c r="K31" s="208"/>
      <c r="L31" s="204"/>
      <c r="M31" s="192"/>
      <c r="O31" s="197"/>
      <c r="P31" s="200"/>
      <c r="Q31" s="200"/>
      <c r="R31"/>
      <c r="S31"/>
      <c r="T31" s="200"/>
      <c r="U31"/>
    </row>
    <row r="32" s="122" customFormat="1" ht="15.75" customHeight="1" spans="3:21">
      <c r="C32" s="10"/>
      <c r="D32" s="14"/>
      <c r="E32" s="178"/>
      <c r="F32" s="39"/>
      <c r="G32" s="39"/>
      <c r="H32" s="39"/>
      <c r="I32" s="39"/>
      <c r="J32" s="207"/>
      <c r="K32" s="208"/>
      <c r="L32" s="204"/>
      <c r="M32" s="192"/>
      <c r="O32" s="197"/>
      <c r="P32" s="200"/>
      <c r="Q32" s="200"/>
      <c r="R32"/>
      <c r="S32"/>
      <c r="T32" s="200"/>
      <c r="U32"/>
    </row>
    <row r="33" s="122" customFormat="1" ht="15.75" customHeight="1" spans="3:21">
      <c r="C33" s="10"/>
      <c r="D33" s="21" t="s">
        <v>101</v>
      </c>
      <c r="E33" s="21" t="s">
        <v>102</v>
      </c>
      <c r="F33" s="21" t="s">
        <v>103</v>
      </c>
      <c r="G33" s="21" t="s">
        <v>104</v>
      </c>
      <c r="H33" s="21" t="s">
        <v>105</v>
      </c>
      <c r="I33" s="21" t="s">
        <v>106</v>
      </c>
      <c r="J33" s="157" t="s">
        <v>107</v>
      </c>
      <c r="K33" s="46" t="s">
        <v>108</v>
      </c>
      <c r="L33" s="204"/>
      <c r="M33" s="192"/>
      <c r="N33" s="197"/>
      <c r="P33" s="192"/>
      <c r="Q33" s="192"/>
      <c r="R33" s="197"/>
      <c r="T33" s="192"/>
      <c r="U33" s="213"/>
    </row>
    <row r="34" s="122" customFormat="1" ht="15.75" customHeight="1" spans="3:21">
      <c r="C34" s="10"/>
      <c r="D34" s="14" t="s">
        <v>590</v>
      </c>
      <c r="E34" s="180" t="s">
        <v>110</v>
      </c>
      <c r="F34" s="127" t="s">
        <v>111</v>
      </c>
      <c r="G34" s="14" t="s">
        <v>112</v>
      </c>
      <c r="H34" s="2" t="s">
        <v>591</v>
      </c>
      <c r="I34" s="2" t="s">
        <v>564</v>
      </c>
      <c r="J34" s="178" t="str">
        <f>E29</f>
        <v>450W</v>
      </c>
      <c r="K34" s="46"/>
      <c r="L34" s="165">
        <v>7</v>
      </c>
      <c r="M34" s="192"/>
      <c r="N34" s="197"/>
      <c r="P34" s="192"/>
      <c r="Q34" s="192"/>
      <c r="R34" s="197"/>
      <c r="T34" s="192"/>
      <c r="U34" s="213"/>
    </row>
    <row r="35" s="122" customFormat="1" ht="15.75" customHeight="1" spans="3:21">
      <c r="C35" s="10"/>
      <c r="D35" s="181" t="s">
        <v>590</v>
      </c>
      <c r="E35" s="182" t="s">
        <v>110</v>
      </c>
      <c r="F35" s="174" t="s">
        <v>111</v>
      </c>
      <c r="G35" s="181" t="s">
        <v>112</v>
      </c>
      <c r="H35" s="183" t="s">
        <v>592</v>
      </c>
      <c r="I35" s="176" t="s">
        <v>579</v>
      </c>
      <c r="J35" s="209" t="s">
        <v>559</v>
      </c>
      <c r="K35" s="210"/>
      <c r="L35" s="203">
        <v>7</v>
      </c>
      <c r="M35" s="192"/>
      <c r="N35" s="197"/>
      <c r="P35" s="192"/>
      <c r="Q35" s="192"/>
      <c r="R35" s="197"/>
      <c r="T35" s="192"/>
      <c r="U35" s="213"/>
    </row>
    <row r="36" s="122" customFormat="1" ht="15.75" customHeight="1" spans="3:21">
      <c r="C36" s="10"/>
      <c r="D36" s="14" t="s">
        <v>593</v>
      </c>
      <c r="E36" s="21"/>
      <c r="F36" s="127" t="s">
        <v>111</v>
      </c>
      <c r="G36" s="14" t="s">
        <v>112</v>
      </c>
      <c r="H36" s="2" t="s">
        <v>594</v>
      </c>
      <c r="I36" s="2" t="s">
        <v>595</v>
      </c>
      <c r="J36" s="178" t="s">
        <v>589</v>
      </c>
      <c r="K36" s="46"/>
      <c r="L36" s="165">
        <v>7</v>
      </c>
      <c r="M36" s="192"/>
      <c r="N36" s="197"/>
      <c r="P36" s="192"/>
      <c r="Q36" s="192"/>
      <c r="R36" s="197"/>
      <c r="T36" s="192"/>
      <c r="U36" s="213"/>
    </row>
    <row r="37" ht="15.75" customHeight="1" spans="3:21">
      <c r="C37" s="17"/>
      <c r="D37" s="18"/>
      <c r="E37" s="18"/>
      <c r="F37" s="18"/>
      <c r="G37" s="18"/>
      <c r="H37" s="18"/>
      <c r="I37" s="18"/>
      <c r="J37" s="115"/>
      <c r="K37" s="47"/>
      <c r="L37" s="165"/>
      <c r="M37" s="200"/>
      <c r="N37" s="197"/>
      <c r="O37" s="122"/>
      <c r="P37" s="192"/>
      <c r="Q37" s="192"/>
      <c r="R37" s="197"/>
      <c r="S37" s="122"/>
      <c r="T37" s="192"/>
      <c r="U37" s="213"/>
    </row>
    <row r="38" ht="15.75" customHeight="1" spans="4:21">
      <c r="D38" s="184"/>
      <c r="G38" s="184"/>
      <c r="H38" s="184"/>
      <c r="I38" s="184"/>
      <c r="J38" s="184"/>
      <c r="K38" s="184"/>
      <c r="L38" s="165"/>
      <c r="M38" s="200"/>
      <c r="N38" s="197"/>
      <c r="O38" s="122"/>
      <c r="P38" s="192"/>
      <c r="Q38" s="192"/>
      <c r="R38" s="197"/>
      <c r="S38" s="122"/>
      <c r="T38" s="192"/>
      <c r="U38" s="213"/>
    </row>
    <row r="39" ht="15.75" customHeight="1" spans="3:21">
      <c r="C39" s="125" t="s">
        <v>596</v>
      </c>
      <c r="D39" s="125"/>
      <c r="E39" s="125"/>
      <c r="F39" s="125"/>
      <c r="G39" s="125"/>
      <c r="H39" s="125"/>
      <c r="I39" s="125"/>
      <c r="J39" s="125"/>
      <c r="K39" s="125"/>
      <c r="L39" s="165"/>
      <c r="M39" s="200"/>
      <c r="N39" s="122"/>
      <c r="O39" s="122"/>
      <c r="P39" s="192"/>
      <c r="Q39" s="192"/>
      <c r="R39" s="122"/>
      <c r="S39" s="122"/>
      <c r="T39" s="192"/>
      <c r="U39" s="213"/>
    </row>
    <row r="40" ht="15.75" customHeight="1" spans="3:21">
      <c r="C40" s="11" t="s">
        <v>597</v>
      </c>
      <c r="D40" s="185" t="s">
        <v>598</v>
      </c>
      <c r="E40" s="186">
        <v>1000</v>
      </c>
      <c r="F40" s="177"/>
      <c r="G40" s="135"/>
      <c r="H40" s="135"/>
      <c r="I40" s="135"/>
      <c r="J40" s="160"/>
      <c r="K40" s="161"/>
      <c r="L40" s="165"/>
      <c r="M40" s="200"/>
      <c r="N40" s="197"/>
      <c r="O40" s="122"/>
      <c r="P40" s="192"/>
      <c r="Q40" s="192"/>
      <c r="R40" s="122"/>
      <c r="S40" s="122"/>
      <c r="T40" s="192"/>
      <c r="U40" s="213"/>
    </row>
    <row r="41" spans="3:21">
      <c r="C41" s="10"/>
      <c r="D41" s="187"/>
      <c r="E41" s="187"/>
      <c r="F41" s="14"/>
      <c r="G41" s="14"/>
      <c r="H41" s="14"/>
      <c r="I41" s="14"/>
      <c r="J41" s="111"/>
      <c r="K41" s="45"/>
      <c r="L41" s="204"/>
      <c r="M41" s="200"/>
      <c r="N41" s="122"/>
      <c r="O41" s="122"/>
      <c r="P41" s="192"/>
      <c r="Q41" s="192"/>
      <c r="R41" s="122"/>
      <c r="S41" s="122"/>
      <c r="T41" s="192"/>
      <c r="U41" s="213"/>
    </row>
    <row r="42" spans="3:21">
      <c r="C42" s="10"/>
      <c r="D42" s="21" t="s">
        <v>101</v>
      </c>
      <c r="E42" s="21" t="s">
        <v>102</v>
      </c>
      <c r="F42" s="21" t="s">
        <v>103</v>
      </c>
      <c r="G42" s="21" t="s">
        <v>104</v>
      </c>
      <c r="H42" s="21" t="s">
        <v>105</v>
      </c>
      <c r="I42" s="21" t="s">
        <v>106</v>
      </c>
      <c r="J42" s="157" t="s">
        <v>107</v>
      </c>
      <c r="K42" s="46" t="s">
        <v>108</v>
      </c>
      <c r="L42" s="204"/>
      <c r="M42" s="200"/>
      <c r="N42" s="122"/>
      <c r="O42" s="122"/>
      <c r="P42" s="192"/>
      <c r="Q42" s="192"/>
      <c r="R42" s="122"/>
      <c r="S42" s="122"/>
      <c r="T42" s="192"/>
      <c r="U42" s="213"/>
    </row>
    <row r="43" spans="3:21">
      <c r="C43" s="10"/>
      <c r="D43" s="187" t="s">
        <v>598</v>
      </c>
      <c r="E43" s="21"/>
      <c r="F43" s="127" t="s">
        <v>111</v>
      </c>
      <c r="G43" s="14" t="s">
        <v>112</v>
      </c>
      <c r="H43" s="188" t="s">
        <v>113</v>
      </c>
      <c r="I43" s="188" t="s">
        <v>594</v>
      </c>
      <c r="J43" s="211" t="s">
        <v>589</v>
      </c>
      <c r="K43" s="46"/>
      <c r="L43" s="204"/>
      <c r="M43" s="200"/>
      <c r="N43" s="122"/>
      <c r="O43" s="122"/>
      <c r="P43" s="192"/>
      <c r="Q43" s="192"/>
      <c r="R43" s="122"/>
      <c r="S43" s="122"/>
      <c r="T43" s="192"/>
      <c r="U43" s="213"/>
    </row>
    <row r="44" ht="15" spans="3:21">
      <c r="C44" s="17"/>
      <c r="D44" s="18"/>
      <c r="E44" s="18"/>
      <c r="F44" s="18"/>
      <c r="G44" s="18"/>
      <c r="H44" s="18"/>
      <c r="I44" s="18"/>
      <c r="J44" s="115"/>
      <c r="K44" s="47"/>
      <c r="L44" s="204"/>
      <c r="M44" s="200"/>
      <c r="N44" s="122"/>
      <c r="O44" s="122"/>
      <c r="P44" s="192"/>
      <c r="Q44" s="192"/>
      <c r="R44" s="122"/>
      <c r="S44" s="122"/>
      <c r="T44" s="192"/>
      <c r="U44" s="213"/>
    </row>
    <row r="45" ht="15.75" customHeight="1" spans="3:21">
      <c r="C45" s="127"/>
      <c r="D45" s="127"/>
      <c r="E45" s="127"/>
      <c r="F45" s="127"/>
      <c r="G45" s="127"/>
      <c r="H45" s="127"/>
      <c r="I45" s="127"/>
      <c r="J45" s="156"/>
      <c r="K45" s="127"/>
      <c r="L45" s="204"/>
      <c r="M45" s="200"/>
      <c r="N45" s="122"/>
      <c r="O45" s="122"/>
      <c r="P45" s="192"/>
      <c r="Q45" s="192"/>
      <c r="R45" s="122"/>
      <c r="S45" s="122"/>
      <c r="T45" s="192"/>
      <c r="U45" s="213"/>
    </row>
    <row r="46" ht="15" spans="3:21">
      <c r="C46" s="125" t="s">
        <v>599</v>
      </c>
      <c r="D46" s="125"/>
      <c r="E46" s="125"/>
      <c r="F46" s="125"/>
      <c r="G46" s="125"/>
      <c r="H46" s="125"/>
      <c r="I46" s="125"/>
      <c r="J46" s="125"/>
      <c r="K46" s="125"/>
      <c r="L46" s="165"/>
      <c r="M46" s="200"/>
      <c r="N46" s="122"/>
      <c r="O46" s="122"/>
      <c r="P46" s="192"/>
      <c r="Q46" s="192"/>
      <c r="R46" s="122"/>
      <c r="S46" s="122"/>
      <c r="T46" s="192"/>
      <c r="U46" s="213"/>
    </row>
    <row r="47" ht="15.75" customHeight="1" spans="3:21">
      <c r="C47" s="167" t="s">
        <v>600</v>
      </c>
      <c r="D47" s="189" t="s">
        <v>601</v>
      </c>
      <c r="E47" s="150">
        <v>10</v>
      </c>
      <c r="F47" s="140"/>
      <c r="G47" s="141"/>
      <c r="H47" s="141"/>
      <c r="I47" s="141"/>
      <c r="J47" s="163"/>
      <c r="K47" s="46"/>
      <c r="L47" s="165"/>
      <c r="M47" s="200"/>
      <c r="N47" s="122"/>
      <c r="O47" s="122"/>
      <c r="P47" s="192"/>
      <c r="Q47" s="192"/>
      <c r="R47" s="122"/>
      <c r="S47" s="122"/>
      <c r="T47" s="192"/>
      <c r="U47" s="213"/>
    </row>
    <row r="48" spans="3:21">
      <c r="C48" s="170"/>
      <c r="D48" s="168" t="s">
        <v>602</v>
      </c>
      <c r="E48" s="169">
        <v>10</v>
      </c>
      <c r="F48" s="143"/>
      <c r="G48" s="129"/>
      <c r="H48" s="129"/>
      <c r="I48" s="129"/>
      <c r="J48" s="164"/>
      <c r="K48" s="46"/>
      <c r="L48" s="165"/>
      <c r="M48" s="200"/>
      <c r="N48" s="122"/>
      <c r="O48" s="122"/>
      <c r="P48" s="192"/>
      <c r="Q48" s="192"/>
      <c r="R48" s="122"/>
      <c r="S48" s="122"/>
      <c r="T48" s="192"/>
      <c r="U48" s="213"/>
    </row>
    <row r="49" s="122" customFormat="1" ht="15.75" customHeight="1" spans="3:21">
      <c r="C49" s="170"/>
      <c r="D49" s="168"/>
      <c r="E49" s="168"/>
      <c r="F49" s="127"/>
      <c r="G49" s="127"/>
      <c r="H49" s="127"/>
      <c r="I49" s="127"/>
      <c r="J49" s="156"/>
      <c r="K49" s="46"/>
      <c r="L49" s="165"/>
      <c r="M49" s="192"/>
      <c r="P49" s="192"/>
      <c r="Q49" s="192"/>
      <c r="T49" s="192"/>
      <c r="U49" s="213"/>
    </row>
    <row r="50" s="122" customFormat="1" ht="15.75" customHeight="1" spans="3:21">
      <c r="C50" s="170"/>
      <c r="D50" s="21" t="s">
        <v>101</v>
      </c>
      <c r="E50" s="21" t="s">
        <v>102</v>
      </c>
      <c r="F50" s="21" t="s">
        <v>103</v>
      </c>
      <c r="G50" s="21" t="s">
        <v>104</v>
      </c>
      <c r="H50" s="21" t="s">
        <v>105</v>
      </c>
      <c r="I50" s="21" t="s">
        <v>106</v>
      </c>
      <c r="J50" s="157" t="s">
        <v>107</v>
      </c>
      <c r="K50" s="46" t="s">
        <v>108</v>
      </c>
      <c r="L50" s="165"/>
      <c r="M50" s="192"/>
      <c r="P50" s="192"/>
      <c r="Q50" s="192"/>
      <c r="T50" s="192"/>
      <c r="U50" s="213"/>
    </row>
    <row r="51" s="122" customFormat="1" ht="15.75" customHeight="1" spans="3:21">
      <c r="C51" s="170"/>
      <c r="D51" s="168" t="s">
        <v>601</v>
      </c>
      <c r="E51" s="180" t="s">
        <v>603</v>
      </c>
      <c r="F51" s="127" t="s">
        <v>226</v>
      </c>
      <c r="G51" s="127" t="s">
        <v>112</v>
      </c>
      <c r="H51" s="190" t="s">
        <v>604</v>
      </c>
      <c r="I51" s="190" t="s">
        <v>605</v>
      </c>
      <c r="J51" s="169">
        <v>10</v>
      </c>
      <c r="K51" s="46"/>
      <c r="L51" s="165">
        <v>8</v>
      </c>
      <c r="M51" s="192"/>
      <c r="P51" s="192"/>
      <c r="Q51" s="192"/>
      <c r="T51" s="192"/>
      <c r="U51" s="213"/>
    </row>
    <row r="52" s="122" customFormat="1" ht="15.75" customHeight="1" spans="3:21">
      <c r="C52" s="170"/>
      <c r="D52" s="168" t="s">
        <v>602</v>
      </c>
      <c r="E52" s="180" t="s">
        <v>238</v>
      </c>
      <c r="F52" s="127" t="s">
        <v>552</v>
      </c>
      <c r="G52" s="127" t="s">
        <v>112</v>
      </c>
      <c r="H52" s="190" t="s">
        <v>605</v>
      </c>
      <c r="I52" s="190" t="s">
        <v>113</v>
      </c>
      <c r="J52" s="169">
        <v>10</v>
      </c>
      <c r="K52" s="46"/>
      <c r="L52" s="165">
        <v>9</v>
      </c>
      <c r="M52" s="192"/>
      <c r="P52" s="192"/>
      <c r="Q52" s="192"/>
      <c r="T52" s="192"/>
      <c r="U52" s="213"/>
    </row>
    <row r="53" s="122" customFormat="1" ht="15.75" customHeight="1" spans="3:21">
      <c r="C53" s="171"/>
      <c r="D53" s="130"/>
      <c r="E53" s="130"/>
      <c r="F53" s="130"/>
      <c r="G53" s="130"/>
      <c r="H53" s="130"/>
      <c r="I53" s="130"/>
      <c r="J53" s="158"/>
      <c r="K53" s="159"/>
      <c r="L53" s="165"/>
      <c r="M53" s="192"/>
      <c r="P53" s="192"/>
      <c r="Q53" s="192"/>
      <c r="T53" s="192"/>
      <c r="U53" s="213"/>
    </row>
    <row r="54" s="122" customFormat="1" spans="4:21">
      <c r="D54" s="191"/>
      <c r="G54" s="191"/>
      <c r="H54" s="191"/>
      <c r="I54" s="191"/>
      <c r="J54" s="191"/>
      <c r="K54" s="191"/>
      <c r="L54" s="165"/>
      <c r="M54" s="192"/>
      <c r="P54" s="192"/>
      <c r="Q54" s="192"/>
      <c r="T54" s="192"/>
      <c r="U54" s="213"/>
    </row>
    <row r="55" s="122" customFormat="1" ht="15.75" customHeight="1" spans="4:21">
      <c r="D55" s="191"/>
      <c r="G55" s="191"/>
      <c r="H55" s="191"/>
      <c r="I55" s="191"/>
      <c r="J55" s="191"/>
      <c r="K55" s="191"/>
      <c r="L55" s="165"/>
      <c r="M55" s="192"/>
      <c r="P55" s="192"/>
      <c r="Q55" s="192"/>
      <c r="T55" s="192"/>
      <c r="U55" s="213"/>
    </row>
    <row r="56" s="122" customFormat="1" ht="15" spans="3:21">
      <c r="C56" s="125" t="s">
        <v>606</v>
      </c>
      <c r="D56" s="125"/>
      <c r="E56" s="125"/>
      <c r="F56" s="125"/>
      <c r="G56" s="125"/>
      <c r="H56" s="125"/>
      <c r="I56" s="125"/>
      <c r="J56" s="125"/>
      <c r="K56" s="125"/>
      <c r="L56" s="165"/>
      <c r="M56" s="192"/>
      <c r="P56" s="192"/>
      <c r="Q56" s="192"/>
      <c r="T56" s="192"/>
      <c r="U56" s="213"/>
    </row>
    <row r="57" s="122" customFormat="1" spans="3:21">
      <c r="C57" s="167" t="s">
        <v>607</v>
      </c>
      <c r="D57" s="168" t="s">
        <v>608</v>
      </c>
      <c r="E57" s="169">
        <v>200000</v>
      </c>
      <c r="F57" s="140"/>
      <c r="G57" s="141"/>
      <c r="H57" s="141"/>
      <c r="I57" s="141"/>
      <c r="J57" s="163"/>
      <c r="K57" s="212"/>
      <c r="L57" s="165"/>
      <c r="M57" s="192"/>
      <c r="P57" s="192"/>
      <c r="Q57" s="192"/>
      <c r="T57" s="192"/>
      <c r="U57" s="213"/>
    </row>
    <row r="58" s="122" customFormat="1" spans="3:21">
      <c r="C58" s="170"/>
      <c r="D58" s="168"/>
      <c r="E58" s="168"/>
      <c r="F58" s="127"/>
      <c r="G58" s="127"/>
      <c r="H58" s="127"/>
      <c r="I58" s="127"/>
      <c r="J58" s="156"/>
      <c r="K58" s="65"/>
      <c r="L58" s="165"/>
      <c r="M58" s="192"/>
      <c r="P58" s="192"/>
      <c r="Q58" s="192"/>
      <c r="T58" s="192"/>
      <c r="U58" s="213"/>
    </row>
    <row r="59" s="122" customFormat="1" spans="3:21">
      <c r="C59" s="170"/>
      <c r="D59" s="21" t="s">
        <v>101</v>
      </c>
      <c r="E59" s="21" t="s">
        <v>102</v>
      </c>
      <c r="F59" s="21" t="s">
        <v>103</v>
      </c>
      <c r="G59" s="21" t="s">
        <v>104</v>
      </c>
      <c r="H59" s="21" t="s">
        <v>105</v>
      </c>
      <c r="I59" s="21" t="s">
        <v>106</v>
      </c>
      <c r="J59" s="157" t="s">
        <v>107</v>
      </c>
      <c r="K59" s="46" t="s">
        <v>108</v>
      </c>
      <c r="L59" s="165"/>
      <c r="M59" s="192"/>
      <c r="P59" s="192"/>
      <c r="Q59" s="192"/>
      <c r="T59" s="192"/>
      <c r="U59" s="213"/>
    </row>
    <row r="60" s="122" customFormat="1" ht="15.75" customHeight="1" spans="3:21">
      <c r="C60" s="170"/>
      <c r="D60" s="168" t="s">
        <v>609</v>
      </c>
      <c r="E60" s="180" t="s">
        <v>610</v>
      </c>
      <c r="F60" s="127" t="s">
        <v>111</v>
      </c>
      <c r="G60" s="127" t="s">
        <v>112</v>
      </c>
      <c r="H60" s="122" t="s">
        <v>611</v>
      </c>
      <c r="I60" s="122" t="s">
        <v>612</v>
      </c>
      <c r="J60" s="169">
        <v>200000</v>
      </c>
      <c r="K60" s="65"/>
      <c r="L60" s="165">
        <v>10</v>
      </c>
      <c r="M60" s="192"/>
      <c r="P60" s="192"/>
      <c r="Q60" s="192"/>
      <c r="T60" s="192"/>
      <c r="U60" s="213"/>
    </row>
    <row r="61" s="122" customFormat="1" ht="15.75" customHeight="1" spans="3:21">
      <c r="C61" s="170"/>
      <c r="D61" s="168" t="s">
        <v>608</v>
      </c>
      <c r="E61" s="180" t="s">
        <v>110</v>
      </c>
      <c r="F61" s="127" t="s">
        <v>111</v>
      </c>
      <c r="G61" s="127" t="s">
        <v>112</v>
      </c>
      <c r="H61" s="122" t="s">
        <v>113</v>
      </c>
      <c r="I61" s="122" t="s">
        <v>611</v>
      </c>
      <c r="J61" s="169">
        <v>200000</v>
      </c>
      <c r="K61" s="65"/>
      <c r="L61" s="165">
        <v>11</v>
      </c>
      <c r="M61" s="192"/>
      <c r="P61" s="192"/>
      <c r="Q61" s="192"/>
      <c r="T61" s="192"/>
      <c r="U61" s="213"/>
    </row>
    <row r="62" s="122" customFormat="1" ht="15" spans="3:21">
      <c r="C62" s="171"/>
      <c r="D62" s="130"/>
      <c r="E62" s="130"/>
      <c r="F62" s="130"/>
      <c r="G62" s="130"/>
      <c r="H62" s="130"/>
      <c r="I62" s="130"/>
      <c r="J62" s="158"/>
      <c r="K62" s="159"/>
      <c r="L62" s="165"/>
      <c r="M62" s="192"/>
      <c r="P62" s="192"/>
      <c r="Q62" s="192"/>
      <c r="T62" s="192"/>
      <c r="U62" s="213"/>
    </row>
    <row r="63" s="122" customFormat="1" spans="4:21">
      <c r="D63" s="191"/>
      <c r="G63" s="191"/>
      <c r="H63" s="191"/>
      <c r="I63" s="191"/>
      <c r="J63" s="191"/>
      <c r="K63" s="191"/>
      <c r="L63" s="165"/>
      <c r="M63" s="192"/>
      <c r="P63" s="192"/>
      <c r="Q63" s="192"/>
      <c r="T63" s="192"/>
      <c r="U63" s="213"/>
    </row>
    <row r="64" s="122" customFormat="1" ht="15" spans="3:21">
      <c r="C64" s="125" t="s">
        <v>613</v>
      </c>
      <c r="D64" s="125"/>
      <c r="E64" s="125"/>
      <c r="F64" s="125"/>
      <c r="G64" s="125"/>
      <c r="H64" s="125"/>
      <c r="I64" s="125"/>
      <c r="J64" s="125"/>
      <c r="K64" s="125"/>
      <c r="L64" s="165"/>
      <c r="M64" s="192"/>
      <c r="P64" s="192"/>
      <c r="Q64" s="192"/>
      <c r="T64" s="192"/>
      <c r="U64" s="213"/>
    </row>
    <row r="65" s="122" customFormat="1" spans="3:21">
      <c r="C65" s="167" t="s">
        <v>614</v>
      </c>
      <c r="D65" s="168" t="s">
        <v>615</v>
      </c>
      <c r="E65" s="128" t="s">
        <v>616</v>
      </c>
      <c r="F65" s="140"/>
      <c r="G65" s="141"/>
      <c r="H65" s="141"/>
      <c r="I65" s="141"/>
      <c r="J65" s="163"/>
      <c r="K65" s="212"/>
      <c r="L65" s="165"/>
      <c r="M65" s="192"/>
      <c r="P65" s="192"/>
      <c r="Q65" s="192"/>
      <c r="T65" s="192"/>
      <c r="U65" s="213"/>
    </row>
    <row r="66" s="122" customFormat="1" spans="3:21">
      <c r="C66" s="170"/>
      <c r="D66" s="168" t="s">
        <v>617</v>
      </c>
      <c r="E66" s="169" t="s">
        <v>618</v>
      </c>
      <c r="F66" s="143"/>
      <c r="G66" s="129"/>
      <c r="H66" s="129"/>
      <c r="I66" s="129"/>
      <c r="J66" s="164"/>
      <c r="K66" s="216"/>
      <c r="L66" s="165"/>
      <c r="M66" s="192"/>
      <c r="P66" s="192"/>
      <c r="Q66" s="192"/>
      <c r="T66" s="192"/>
      <c r="U66" s="213"/>
    </row>
    <row r="67" s="122" customFormat="1" spans="3:21">
      <c r="C67" s="170"/>
      <c r="D67" s="168" t="s">
        <v>619</v>
      </c>
      <c r="E67" s="169" t="s">
        <v>620</v>
      </c>
      <c r="F67" s="143"/>
      <c r="G67" s="129"/>
      <c r="H67" s="129"/>
      <c r="I67" s="129"/>
      <c r="J67" s="164"/>
      <c r="K67" s="216"/>
      <c r="L67" s="165"/>
      <c r="M67" s="192"/>
      <c r="P67" s="192"/>
      <c r="Q67" s="192"/>
      <c r="T67" s="192"/>
      <c r="U67" s="213"/>
    </row>
    <row r="68" s="122" customFormat="1" spans="3:21">
      <c r="C68" s="170"/>
      <c r="D68" s="168" t="s">
        <v>617</v>
      </c>
      <c r="E68" s="169" t="s">
        <v>621</v>
      </c>
      <c r="F68" s="143"/>
      <c r="G68" s="129"/>
      <c r="H68" s="129"/>
      <c r="I68" s="129"/>
      <c r="J68" s="164"/>
      <c r="K68" s="216"/>
      <c r="L68" s="165"/>
      <c r="M68" s="192"/>
      <c r="P68" s="192"/>
      <c r="Q68" s="192"/>
      <c r="T68" s="192"/>
      <c r="U68" s="213"/>
    </row>
    <row r="69" s="122" customFormat="1" spans="3:21">
      <c r="C69" s="170"/>
      <c r="D69" s="168" t="s">
        <v>622</v>
      </c>
      <c r="E69" s="169">
        <v>10</v>
      </c>
      <c r="F69" s="143"/>
      <c r="G69" s="129"/>
      <c r="H69" s="129"/>
      <c r="I69" s="129"/>
      <c r="J69" s="164"/>
      <c r="K69" s="216"/>
      <c r="L69" s="165"/>
      <c r="M69" s="192"/>
      <c r="P69" s="192"/>
      <c r="Q69" s="192"/>
      <c r="T69" s="192"/>
      <c r="U69" s="213"/>
    </row>
    <row r="70" s="122" customFormat="1" spans="3:21">
      <c r="C70" s="170"/>
      <c r="D70" s="168" t="s">
        <v>623</v>
      </c>
      <c r="E70" s="169" t="s">
        <v>616</v>
      </c>
      <c r="F70" s="127"/>
      <c r="G70" s="127"/>
      <c r="H70" s="127"/>
      <c r="I70" s="127"/>
      <c r="J70" s="156"/>
      <c r="K70" s="65"/>
      <c r="L70" s="165"/>
      <c r="M70" s="192"/>
      <c r="P70" s="192"/>
      <c r="Q70" s="192"/>
      <c r="T70" s="192"/>
      <c r="U70" s="213"/>
    </row>
    <row r="71" s="122" customFormat="1" spans="3:21">
      <c r="C71" s="170"/>
      <c r="D71" s="21" t="s">
        <v>101</v>
      </c>
      <c r="E71" s="21" t="s">
        <v>102</v>
      </c>
      <c r="F71" s="21" t="s">
        <v>103</v>
      </c>
      <c r="G71" s="21" t="s">
        <v>104</v>
      </c>
      <c r="H71" s="21" t="s">
        <v>105</v>
      </c>
      <c r="I71" s="21" t="s">
        <v>106</v>
      </c>
      <c r="J71" s="157" t="s">
        <v>107</v>
      </c>
      <c r="K71" s="46" t="s">
        <v>108</v>
      </c>
      <c r="L71" s="165"/>
      <c r="M71" s="192"/>
      <c r="P71" s="192"/>
      <c r="Q71" s="192"/>
      <c r="T71" s="192"/>
      <c r="U71" s="213"/>
    </row>
    <row r="72" s="122" customFormat="1" spans="3:21">
      <c r="C72" s="170"/>
      <c r="D72" s="168" t="s">
        <v>615</v>
      </c>
      <c r="E72" s="215" t="s">
        <v>624</v>
      </c>
      <c r="F72" s="127" t="s">
        <v>625</v>
      </c>
      <c r="G72" s="127" t="s">
        <v>112</v>
      </c>
      <c r="H72" s="5" t="s">
        <v>611</v>
      </c>
      <c r="I72" s="5" t="s">
        <v>626</v>
      </c>
      <c r="J72" s="128" t="s">
        <v>616</v>
      </c>
      <c r="K72" s="65"/>
      <c r="L72" s="165">
        <v>12</v>
      </c>
      <c r="M72" s="192"/>
      <c r="P72" s="192"/>
      <c r="Q72" s="192"/>
      <c r="T72" s="192"/>
      <c r="U72" s="213"/>
    </row>
    <row r="73" s="5" customFormat="1" spans="3:21">
      <c r="C73" s="170"/>
      <c r="D73" s="168" t="s">
        <v>617</v>
      </c>
      <c r="E73" s="27" t="s">
        <v>624</v>
      </c>
      <c r="F73" s="127" t="s">
        <v>625</v>
      </c>
      <c r="G73" s="127" t="s">
        <v>112</v>
      </c>
      <c r="H73" s="5" t="s">
        <v>626</v>
      </c>
      <c r="I73" s="5" t="s">
        <v>611</v>
      </c>
      <c r="J73" s="128" t="s">
        <v>618</v>
      </c>
      <c r="K73" s="65"/>
      <c r="L73" s="217"/>
      <c r="M73" s="153"/>
      <c r="P73" s="153"/>
      <c r="Q73" s="153"/>
      <c r="T73" s="153"/>
      <c r="U73" s="219"/>
    </row>
    <row r="74" s="122" customFormat="1" spans="3:21">
      <c r="C74" s="170"/>
      <c r="D74" s="176" t="s">
        <v>619</v>
      </c>
      <c r="E74" s="176" t="s">
        <v>627</v>
      </c>
      <c r="F74" s="174" t="s">
        <v>625</v>
      </c>
      <c r="G74" s="174" t="s">
        <v>112</v>
      </c>
      <c r="H74" s="176" t="s">
        <v>628</v>
      </c>
      <c r="I74" s="176" t="s">
        <v>626</v>
      </c>
      <c r="J74" s="218" t="s">
        <v>620</v>
      </c>
      <c r="K74" s="65"/>
      <c r="L74" s="165"/>
      <c r="M74" s="192"/>
      <c r="P74" s="192"/>
      <c r="Q74" s="192"/>
      <c r="T74" s="192"/>
      <c r="U74" s="213"/>
    </row>
    <row r="75" s="5" customFormat="1" spans="3:21">
      <c r="C75" s="170"/>
      <c r="D75" s="176" t="s">
        <v>629</v>
      </c>
      <c r="E75" s="176" t="s">
        <v>627</v>
      </c>
      <c r="F75" s="174" t="s">
        <v>625</v>
      </c>
      <c r="G75" s="174" t="s">
        <v>112</v>
      </c>
      <c r="H75" s="176" t="s">
        <v>626</v>
      </c>
      <c r="I75" s="176" t="s">
        <v>628</v>
      </c>
      <c r="J75" s="218" t="s">
        <v>620</v>
      </c>
      <c r="K75" s="65"/>
      <c r="L75" s="217"/>
      <c r="M75" s="153"/>
      <c r="P75" s="153"/>
      <c r="Q75" s="153"/>
      <c r="T75" s="153"/>
      <c r="U75" s="219"/>
    </row>
    <row r="76" s="122" customFormat="1" spans="3:21">
      <c r="C76" s="170"/>
      <c r="D76" s="168" t="s">
        <v>630</v>
      </c>
      <c r="E76" s="27" t="s">
        <v>631</v>
      </c>
      <c r="F76" s="127" t="s">
        <v>625</v>
      </c>
      <c r="G76" s="127" t="s">
        <v>112</v>
      </c>
      <c r="H76" s="122" t="s">
        <v>611</v>
      </c>
      <c r="I76" s="122" t="s">
        <v>604</v>
      </c>
      <c r="J76" s="169">
        <v>10</v>
      </c>
      <c r="K76" s="65"/>
      <c r="L76" s="165">
        <v>13</v>
      </c>
      <c r="M76" s="192"/>
      <c r="P76" s="192"/>
      <c r="Q76" s="192"/>
      <c r="T76" s="192"/>
      <c r="U76" s="213"/>
    </row>
    <row r="77" s="122" customFormat="1" spans="3:21">
      <c r="C77" s="170"/>
      <c r="D77" s="168" t="s">
        <v>632</v>
      </c>
      <c r="E77" s="27" t="s">
        <v>633</v>
      </c>
      <c r="F77" s="127" t="s">
        <v>625</v>
      </c>
      <c r="G77" s="127" t="s">
        <v>112</v>
      </c>
      <c r="H77" s="122" t="s">
        <v>612</v>
      </c>
      <c r="I77" s="122" t="s">
        <v>611</v>
      </c>
      <c r="J77" s="169">
        <v>200000</v>
      </c>
      <c r="K77" s="65"/>
      <c r="L77" s="165">
        <v>14</v>
      </c>
      <c r="M77" s="192"/>
      <c r="P77" s="192"/>
      <c r="Q77" s="192"/>
      <c r="T77" s="192"/>
      <c r="U77" s="213"/>
    </row>
    <row r="78" s="122" customFormat="1" ht="15" spans="3:21">
      <c r="C78" s="171"/>
      <c r="D78" s="130"/>
      <c r="E78" s="130"/>
      <c r="F78" s="130"/>
      <c r="G78" s="130"/>
      <c r="H78" s="130"/>
      <c r="I78" s="130"/>
      <c r="J78" s="158"/>
      <c r="K78" s="159"/>
      <c r="L78" s="98"/>
      <c r="M78" s="192"/>
      <c r="P78" s="192"/>
      <c r="Q78" s="192"/>
      <c r="T78" s="192"/>
      <c r="U78" s="213"/>
    </row>
  </sheetData>
  <mergeCells count="9">
    <mergeCell ref="C1:K1"/>
    <mergeCell ref="N1:O1"/>
    <mergeCell ref="R1:S1"/>
    <mergeCell ref="C11:K11"/>
    <mergeCell ref="C28:K28"/>
    <mergeCell ref="C39:K39"/>
    <mergeCell ref="C46:K46"/>
    <mergeCell ref="C56:K56"/>
    <mergeCell ref="C64:K6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1"/>
  <sheetViews>
    <sheetView topLeftCell="A37" workbookViewId="0">
      <selection activeCell="E22" sqref="E22"/>
    </sheetView>
  </sheetViews>
  <sheetFormatPr defaultColWidth="9" defaultRowHeight="14.25"/>
  <cols>
    <col min="2" max="2" width="13" customWidth="1"/>
    <col min="3" max="3" width="9" style="1"/>
    <col min="4" max="4" width="19.25" style="1" customWidth="1"/>
    <col min="5" max="5" width="15.7333333333333" style="1" customWidth="1"/>
    <col min="6" max="6" width="11" style="1" customWidth="1"/>
    <col min="7" max="7" width="9" style="1"/>
    <col min="8" max="8" width="31.625" style="1" customWidth="1"/>
    <col min="9" max="9" width="47.625" style="1" customWidth="1"/>
    <col min="10" max="10" width="12.6416666666667" style="1" customWidth="1"/>
    <col min="11" max="14" width="9" style="1"/>
  </cols>
  <sheetData>
    <row r="1" s="122" customFormat="1" ht="15.75" customHeight="1" spans="1:14">
      <c r="A1" s="123" t="s">
        <v>634</v>
      </c>
      <c r="B1" s="124"/>
      <c r="C1" s="125" t="s">
        <v>546</v>
      </c>
      <c r="D1" s="125"/>
      <c r="E1" s="125"/>
      <c r="F1" s="125"/>
      <c r="G1" s="125"/>
      <c r="H1" s="125"/>
      <c r="I1" s="125"/>
      <c r="J1" s="125"/>
      <c r="K1" s="125"/>
      <c r="L1" s="153"/>
      <c r="M1" s="153"/>
      <c r="N1" s="5"/>
    </row>
    <row r="2" s="122" customFormat="1" ht="15.75" customHeight="1" spans="1:14">
      <c r="A2" s="123"/>
      <c r="B2" s="123" t="s">
        <v>635</v>
      </c>
      <c r="C2" s="126" t="s">
        <v>98</v>
      </c>
      <c r="D2" s="127" t="s">
        <v>547</v>
      </c>
      <c r="E2" s="128" t="s">
        <v>548</v>
      </c>
      <c r="F2" s="126"/>
      <c r="G2" s="126"/>
      <c r="H2" s="126"/>
      <c r="I2" s="126"/>
      <c r="J2" s="154"/>
      <c r="K2" s="155"/>
      <c r="L2" s="153"/>
      <c r="M2" s="153"/>
      <c r="N2" s="5"/>
    </row>
    <row r="3" s="122" customFormat="1" ht="15.75" customHeight="1" spans="1:14">
      <c r="A3" s="123"/>
      <c r="B3" s="123"/>
      <c r="C3" s="127"/>
      <c r="D3" s="127" t="s">
        <v>549</v>
      </c>
      <c r="E3" s="128" t="s">
        <v>548</v>
      </c>
      <c r="F3" s="127"/>
      <c r="G3" s="127"/>
      <c r="H3" s="127"/>
      <c r="I3" s="127"/>
      <c r="J3" s="156"/>
      <c r="K3" s="65"/>
      <c r="L3" s="153"/>
      <c r="M3" s="153"/>
      <c r="N3" s="5"/>
    </row>
    <row r="4" s="122" customFormat="1" ht="15.75" customHeight="1" spans="1:14">
      <c r="A4" s="123"/>
      <c r="B4" s="123"/>
      <c r="C4" s="127"/>
      <c r="D4" s="127"/>
      <c r="E4" s="127"/>
      <c r="F4" s="127"/>
      <c r="G4" s="127"/>
      <c r="H4" s="127"/>
      <c r="I4" s="127"/>
      <c r="J4" s="156"/>
      <c r="K4" s="65"/>
      <c r="L4" s="153"/>
      <c r="M4" s="153"/>
      <c r="N4" s="5"/>
    </row>
    <row r="5" s="122" customFormat="1" ht="15.75" customHeight="1" spans="1:14">
      <c r="A5" s="123"/>
      <c r="B5" s="123"/>
      <c r="C5" s="127"/>
      <c r="D5" s="21" t="s">
        <v>101</v>
      </c>
      <c r="E5" s="21" t="s">
        <v>102</v>
      </c>
      <c r="F5" s="21" t="s">
        <v>103</v>
      </c>
      <c r="G5" s="21" t="s">
        <v>104</v>
      </c>
      <c r="H5" s="21" t="s">
        <v>105</v>
      </c>
      <c r="I5" s="21" t="s">
        <v>106</v>
      </c>
      <c r="J5" s="157" t="s">
        <v>107</v>
      </c>
      <c r="K5" s="46" t="s">
        <v>108</v>
      </c>
      <c r="L5" s="153"/>
      <c r="M5" s="153"/>
      <c r="N5" s="5"/>
    </row>
    <row r="6" s="122" customFormat="1" ht="15.75" customHeight="1" spans="1:14">
      <c r="A6" s="123"/>
      <c r="B6" s="123"/>
      <c r="C6" s="127"/>
      <c r="D6" s="127" t="s">
        <v>547</v>
      </c>
      <c r="E6" s="21" t="s">
        <v>457</v>
      </c>
      <c r="F6" s="127" t="s">
        <v>210</v>
      </c>
      <c r="G6" s="127" t="s">
        <v>112</v>
      </c>
      <c r="H6" s="5" t="s">
        <v>550</v>
      </c>
      <c r="I6" s="5" t="s">
        <v>551</v>
      </c>
      <c r="J6" s="128" t="s">
        <v>548</v>
      </c>
      <c r="K6" s="46"/>
      <c r="L6" s="153"/>
      <c r="M6" s="153"/>
      <c r="N6" s="5"/>
    </row>
    <row r="7" s="122" customFormat="1" ht="15.75" customHeight="1" spans="1:14">
      <c r="A7" s="123"/>
      <c r="B7" s="123"/>
      <c r="C7" s="127"/>
      <c r="D7" s="127" t="s">
        <v>549</v>
      </c>
      <c r="E7" s="127" t="s">
        <v>238</v>
      </c>
      <c r="F7" s="19" t="s">
        <v>239</v>
      </c>
      <c r="G7" s="129" t="s">
        <v>112</v>
      </c>
      <c r="H7" s="5" t="s">
        <v>551</v>
      </c>
      <c r="I7" s="5" t="s">
        <v>553</v>
      </c>
      <c r="J7" s="128" t="s">
        <v>548</v>
      </c>
      <c r="K7" s="65"/>
      <c r="L7" s="153"/>
      <c r="M7" s="153"/>
      <c r="N7" s="5"/>
    </row>
    <row r="8" s="122" customFormat="1" ht="15.75" customHeight="1" spans="1:14">
      <c r="A8" s="123"/>
      <c r="B8" s="123"/>
      <c r="C8" s="130"/>
      <c r="D8" s="130"/>
      <c r="E8" s="130"/>
      <c r="F8" s="130"/>
      <c r="G8" s="130"/>
      <c r="H8" s="130"/>
      <c r="I8" s="130"/>
      <c r="J8" s="158"/>
      <c r="K8" s="159"/>
      <c r="L8" s="153"/>
      <c r="M8" s="153"/>
      <c r="N8" s="5"/>
    </row>
    <row r="9" s="122" customFormat="1" ht="15.75" spans="1:16384">
      <c r="A9" s="123"/>
      <c r="B9" s="13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122" customFormat="1" ht="16.5" spans="1:14">
      <c r="A10" s="123"/>
      <c r="B10" s="124"/>
      <c r="C10" s="125" t="s">
        <v>554</v>
      </c>
      <c r="D10" s="125"/>
      <c r="E10" s="125"/>
      <c r="F10" s="125"/>
      <c r="G10" s="125"/>
      <c r="H10" s="125"/>
      <c r="I10" s="125"/>
      <c r="J10" s="125"/>
      <c r="K10" s="125"/>
      <c r="L10" s="153"/>
      <c r="M10" s="153"/>
      <c r="N10" s="5"/>
    </row>
    <row r="11" s="122" customFormat="1" spans="1:14">
      <c r="A11" s="123"/>
      <c r="B11" s="123" t="s">
        <v>636</v>
      </c>
      <c r="C11" s="126" t="s">
        <v>128</v>
      </c>
      <c r="D11" s="127" t="s">
        <v>555</v>
      </c>
      <c r="E11" s="132" t="s">
        <v>548</v>
      </c>
      <c r="F11" s="126" t="s">
        <v>560</v>
      </c>
      <c r="G11" s="126"/>
      <c r="H11" s="126"/>
      <c r="I11" s="126"/>
      <c r="J11" s="154"/>
      <c r="K11" s="155"/>
      <c r="L11" s="153"/>
      <c r="M11" s="153"/>
      <c r="N11" s="5"/>
    </row>
    <row r="12" s="122" customFormat="1" ht="15.75" customHeight="1" spans="1:14">
      <c r="A12" s="123"/>
      <c r="B12" s="123"/>
      <c r="C12" s="127"/>
      <c r="D12" s="127"/>
      <c r="E12" s="127"/>
      <c r="F12" s="127"/>
      <c r="G12" s="127"/>
      <c r="H12" s="127"/>
      <c r="I12" s="127"/>
      <c r="J12" s="156"/>
      <c r="K12" s="65"/>
      <c r="L12" s="153"/>
      <c r="M12" s="153"/>
      <c r="N12" s="5"/>
    </row>
    <row r="13" s="122" customFormat="1" ht="15.75" customHeight="1" spans="1:14">
      <c r="A13" s="123"/>
      <c r="B13" s="123"/>
      <c r="C13" s="127"/>
      <c r="D13" s="21" t="s">
        <v>101</v>
      </c>
      <c r="E13" s="21" t="s">
        <v>102</v>
      </c>
      <c r="F13" s="21" t="s">
        <v>103</v>
      </c>
      <c r="G13" s="21" t="s">
        <v>104</v>
      </c>
      <c r="H13" s="21" t="s">
        <v>105</v>
      </c>
      <c r="I13" s="21" t="s">
        <v>106</v>
      </c>
      <c r="J13" s="157" t="s">
        <v>107</v>
      </c>
      <c r="K13" s="46" t="s">
        <v>108</v>
      </c>
      <c r="L13" s="153"/>
      <c r="M13" s="153"/>
      <c r="N13" s="5"/>
    </row>
    <row r="14" s="122" customFormat="1" ht="15.75" customHeight="1" spans="1:14">
      <c r="A14" s="123"/>
      <c r="B14" s="123"/>
      <c r="C14" s="127"/>
      <c r="D14" s="127" t="s">
        <v>555</v>
      </c>
      <c r="E14" s="19" t="s">
        <v>578</v>
      </c>
      <c r="F14" s="127" t="s">
        <v>111</v>
      </c>
      <c r="G14" s="127" t="s">
        <v>112</v>
      </c>
      <c r="H14" s="5" t="s">
        <v>579</v>
      </c>
      <c r="I14" s="5" t="s">
        <v>580</v>
      </c>
      <c r="J14" s="128" t="s">
        <v>548</v>
      </c>
      <c r="K14" s="65"/>
      <c r="L14" s="153"/>
      <c r="M14" s="153"/>
      <c r="N14" s="5"/>
    </row>
    <row r="15" s="122" customFormat="1" ht="15.75" customHeight="1" spans="1:14">
      <c r="A15" s="123"/>
      <c r="B15" s="123"/>
      <c r="C15" s="130"/>
      <c r="D15" s="130"/>
      <c r="E15" s="130"/>
      <c r="F15" s="130"/>
      <c r="G15" s="130"/>
      <c r="H15" s="130"/>
      <c r="I15" s="130"/>
      <c r="J15" s="158"/>
      <c r="K15" s="159"/>
      <c r="L15" s="153"/>
      <c r="M15" s="153"/>
      <c r="N15" s="5"/>
    </row>
    <row r="16" s="122" customFormat="1" ht="15.75" spans="1:16384">
      <c r="A16" s="123"/>
      <c r="B16" s="13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="122" customFormat="1" ht="15.75" customHeight="1" spans="1:14">
      <c r="A17" s="123"/>
      <c r="B17" s="124"/>
      <c r="C17" s="125" t="s">
        <v>585</v>
      </c>
      <c r="D17" s="125"/>
      <c r="E17" s="125"/>
      <c r="F17" s="125"/>
      <c r="G17" s="125"/>
      <c r="H17" s="125"/>
      <c r="I17" s="125"/>
      <c r="J17" s="125"/>
      <c r="K17" s="125"/>
      <c r="L17" s="153"/>
      <c r="M17" s="153"/>
      <c r="N17" s="5"/>
    </row>
    <row r="18" s="122" customFormat="1" ht="15.75" customHeight="1" spans="1:14">
      <c r="A18" s="123"/>
      <c r="B18" s="123" t="s">
        <v>637</v>
      </c>
      <c r="C18" s="12" t="s">
        <v>134</v>
      </c>
      <c r="D18" s="12" t="s">
        <v>586</v>
      </c>
      <c r="E18" s="133" t="s">
        <v>548</v>
      </c>
      <c r="F18" s="134" t="s">
        <v>560</v>
      </c>
      <c r="G18" s="135"/>
      <c r="H18" s="135"/>
      <c r="I18" s="135"/>
      <c r="J18" s="160"/>
      <c r="K18" s="161"/>
      <c r="L18" s="153"/>
      <c r="M18" s="153"/>
      <c r="N18" s="5"/>
    </row>
    <row r="19" s="122" customFormat="1" ht="15.75" customHeight="1" spans="1:14">
      <c r="A19" s="123"/>
      <c r="B19" s="123"/>
      <c r="C19" s="14"/>
      <c r="D19" s="21" t="s">
        <v>101</v>
      </c>
      <c r="E19" s="21" t="s">
        <v>102</v>
      </c>
      <c r="F19" s="21" t="s">
        <v>103</v>
      </c>
      <c r="G19" s="21" t="s">
        <v>104</v>
      </c>
      <c r="H19" s="21" t="s">
        <v>105</v>
      </c>
      <c r="I19" s="21" t="s">
        <v>106</v>
      </c>
      <c r="J19" s="157" t="s">
        <v>107</v>
      </c>
      <c r="K19" s="46" t="s">
        <v>108</v>
      </c>
      <c r="L19" s="153"/>
      <c r="M19" s="153"/>
      <c r="N19" s="5"/>
    </row>
    <row r="20" s="122" customFormat="1" ht="15.75" customHeight="1" spans="1:14">
      <c r="A20" s="123"/>
      <c r="B20" s="123"/>
      <c r="C20" s="14"/>
      <c r="D20" s="14" t="s">
        <v>590</v>
      </c>
      <c r="E20" s="21" t="s">
        <v>110</v>
      </c>
      <c r="F20" s="127" t="s">
        <v>111</v>
      </c>
      <c r="G20" s="14" t="s">
        <v>112</v>
      </c>
      <c r="H20" s="2" t="s">
        <v>592</v>
      </c>
      <c r="I20" s="5" t="s">
        <v>579</v>
      </c>
      <c r="J20" s="128" t="s">
        <v>548</v>
      </c>
      <c r="K20" s="46"/>
      <c r="L20" s="153"/>
      <c r="M20" s="153"/>
      <c r="N20" s="5"/>
    </row>
    <row r="21" s="122" customFormat="1" ht="15.75" customHeight="1" spans="1:16384">
      <c r="A21" s="123"/>
      <c r="B21" s="123"/>
      <c r="C21" s="18"/>
      <c r="D21" s="18"/>
      <c r="E21" s="18"/>
      <c r="F21" s="18"/>
      <c r="G21" s="18"/>
      <c r="H21" s="18"/>
      <c r="I21" s="18"/>
      <c r="J21" s="115"/>
      <c r="K21" s="47"/>
      <c r="L21" s="162"/>
      <c r="M21" s="162"/>
      <c r="N21" s="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3" ht="15" spans="1:13">
      <c r="A23" s="1"/>
      <c r="B23" s="1"/>
      <c r="C23" s="125" t="s">
        <v>599</v>
      </c>
      <c r="D23" s="125"/>
      <c r="E23" s="125"/>
      <c r="F23" s="125"/>
      <c r="G23" s="125"/>
      <c r="H23" s="125"/>
      <c r="I23" s="125"/>
      <c r="J23" s="125"/>
      <c r="K23" s="125"/>
      <c r="L23" s="162"/>
      <c r="M23" s="162"/>
    </row>
    <row r="24" ht="15.75" customHeight="1" spans="1:13">
      <c r="A24" s="136" t="s">
        <v>638</v>
      </c>
      <c r="B24" s="137" t="s">
        <v>639</v>
      </c>
      <c r="C24" s="126" t="s">
        <v>597</v>
      </c>
      <c r="D24" s="138" t="s">
        <v>640</v>
      </c>
      <c r="E24" s="139">
        <v>10</v>
      </c>
      <c r="F24" s="140"/>
      <c r="G24" s="141"/>
      <c r="H24" s="141"/>
      <c r="I24" s="141"/>
      <c r="J24" s="163"/>
      <c r="K24" s="46"/>
      <c r="L24" s="162"/>
      <c r="M24" s="162"/>
    </row>
    <row r="25" customHeight="1" spans="1:13">
      <c r="A25" s="136"/>
      <c r="B25" s="142"/>
      <c r="C25" s="127"/>
      <c r="D25" s="26" t="s">
        <v>641</v>
      </c>
      <c r="E25" s="128">
        <v>10</v>
      </c>
      <c r="F25" s="143"/>
      <c r="G25" s="129"/>
      <c r="H25" s="129"/>
      <c r="I25" s="129"/>
      <c r="J25" s="164"/>
      <c r="K25" s="46"/>
      <c r="L25" s="162"/>
      <c r="M25" s="162"/>
    </row>
    <row r="26" s="122" customFormat="1" ht="15.75" customHeight="1" spans="1:14">
      <c r="A26" s="136"/>
      <c r="B26" s="142"/>
      <c r="C26" s="127"/>
      <c r="D26" s="127"/>
      <c r="E26" s="127"/>
      <c r="F26" s="127"/>
      <c r="G26" s="127"/>
      <c r="H26" s="127"/>
      <c r="I26" s="127"/>
      <c r="J26" s="156"/>
      <c r="K26" s="46"/>
      <c r="L26" s="153"/>
      <c r="M26" s="153"/>
      <c r="N26" s="5"/>
    </row>
    <row r="27" s="122" customFormat="1" ht="15.75" customHeight="1" spans="1:14">
      <c r="A27" s="136"/>
      <c r="B27" s="142"/>
      <c r="C27" s="127"/>
      <c r="D27" s="21" t="s">
        <v>101</v>
      </c>
      <c r="E27" s="21" t="s">
        <v>102</v>
      </c>
      <c r="F27" s="21" t="s">
        <v>103</v>
      </c>
      <c r="G27" s="21" t="s">
        <v>104</v>
      </c>
      <c r="H27" s="21" t="s">
        <v>105</v>
      </c>
      <c r="I27" s="21" t="s">
        <v>106</v>
      </c>
      <c r="J27" s="157" t="s">
        <v>107</v>
      </c>
      <c r="K27" s="46" t="s">
        <v>108</v>
      </c>
      <c r="L27" s="153"/>
      <c r="M27" s="153"/>
      <c r="N27" s="5"/>
    </row>
    <row r="28" s="122" customFormat="1" ht="15.75" customHeight="1" spans="1:14">
      <c r="A28" s="136"/>
      <c r="B28" s="142"/>
      <c r="C28" s="127"/>
      <c r="D28" s="127" t="s">
        <v>642</v>
      </c>
      <c r="E28" s="16" t="s">
        <v>603</v>
      </c>
      <c r="F28" s="127" t="s">
        <v>239</v>
      </c>
      <c r="G28" s="127" t="s">
        <v>112</v>
      </c>
      <c r="H28" s="49" t="s">
        <v>643</v>
      </c>
      <c r="I28" s="144" t="s">
        <v>605</v>
      </c>
      <c r="J28" s="128">
        <v>10</v>
      </c>
      <c r="K28" s="46"/>
      <c r="L28" s="153"/>
      <c r="M28" s="153"/>
      <c r="N28" s="5"/>
    </row>
    <row r="29" s="122" customFormat="1" ht="15.75" customHeight="1" spans="1:14">
      <c r="A29" s="136"/>
      <c r="B29" s="142"/>
      <c r="C29" s="127"/>
      <c r="D29" s="127" t="s">
        <v>644</v>
      </c>
      <c r="E29" s="16" t="s">
        <v>238</v>
      </c>
      <c r="F29" s="127" t="s">
        <v>239</v>
      </c>
      <c r="G29" s="127" t="s">
        <v>112</v>
      </c>
      <c r="H29" s="144" t="s">
        <v>605</v>
      </c>
      <c r="I29" s="144" t="s">
        <v>592</v>
      </c>
      <c r="J29" s="128">
        <v>10</v>
      </c>
      <c r="K29" s="46"/>
      <c r="L29" s="153"/>
      <c r="M29" s="153"/>
      <c r="N29" s="5"/>
    </row>
    <row r="30" s="122" customFormat="1" ht="15.75" customHeight="1" spans="1:14">
      <c r="A30" s="136"/>
      <c r="B30" s="145"/>
      <c r="C30" s="130"/>
      <c r="D30" s="130"/>
      <c r="E30" s="130"/>
      <c r="F30" s="130"/>
      <c r="G30" s="130"/>
      <c r="H30" s="130"/>
      <c r="I30" s="130"/>
      <c r="J30" s="158"/>
      <c r="K30" s="159"/>
      <c r="L30" s="153"/>
      <c r="M30" s="153"/>
      <c r="N30" s="5"/>
    </row>
    <row r="31" customFormat="1" spans="3:14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" spans="3:13">
      <c r="C32" s="125" t="s">
        <v>645</v>
      </c>
      <c r="D32" s="125"/>
      <c r="E32" s="125"/>
      <c r="F32" s="125"/>
      <c r="G32" s="125"/>
      <c r="H32" s="125"/>
      <c r="I32" s="125"/>
      <c r="J32" s="125"/>
      <c r="K32" s="125"/>
      <c r="L32" s="162"/>
      <c r="M32" s="162"/>
    </row>
    <row r="33" ht="15.75" customHeight="1" spans="1:13">
      <c r="A33" s="146" t="s">
        <v>646</v>
      </c>
      <c r="B33" s="147" t="s">
        <v>647</v>
      </c>
      <c r="C33" s="126" t="s">
        <v>600</v>
      </c>
      <c r="D33" s="126" t="s">
        <v>648</v>
      </c>
      <c r="E33" s="139">
        <v>10</v>
      </c>
      <c r="F33" s="140"/>
      <c r="G33" s="141"/>
      <c r="H33" s="141"/>
      <c r="I33" s="141"/>
      <c r="J33" s="163"/>
      <c r="K33" s="46"/>
      <c r="L33" s="162"/>
      <c r="M33" s="162"/>
    </row>
    <row r="34" customHeight="1" spans="1:13">
      <c r="A34" s="146"/>
      <c r="B34" s="148"/>
      <c r="C34" s="127"/>
      <c r="D34" s="127" t="s">
        <v>649</v>
      </c>
      <c r="E34" s="128">
        <v>10</v>
      </c>
      <c r="F34" s="143"/>
      <c r="G34" s="129"/>
      <c r="H34" s="129"/>
      <c r="I34" s="129"/>
      <c r="J34" s="164"/>
      <c r="K34" s="46"/>
      <c r="L34" s="162"/>
      <c r="M34" s="162"/>
    </row>
    <row r="35" s="122" customFormat="1" ht="15.75" customHeight="1" spans="1:14">
      <c r="A35" s="146"/>
      <c r="B35" s="148"/>
      <c r="C35" s="127"/>
      <c r="D35" s="127"/>
      <c r="E35" s="127"/>
      <c r="F35" s="127"/>
      <c r="G35" s="127"/>
      <c r="H35" s="127"/>
      <c r="I35" s="127"/>
      <c r="J35" s="156"/>
      <c r="K35" s="46"/>
      <c r="L35" s="153"/>
      <c r="M35" s="153"/>
      <c r="N35" s="5"/>
    </row>
    <row r="36" s="122" customFormat="1" ht="15.75" customHeight="1" spans="1:14">
      <c r="A36" s="146"/>
      <c r="B36" s="148"/>
      <c r="C36" s="127"/>
      <c r="D36" s="21" t="s">
        <v>101</v>
      </c>
      <c r="E36" s="21" t="s">
        <v>102</v>
      </c>
      <c r="F36" s="21" t="s">
        <v>103</v>
      </c>
      <c r="G36" s="21" t="s">
        <v>104</v>
      </c>
      <c r="H36" s="21" t="s">
        <v>105</v>
      </c>
      <c r="I36" s="21" t="s">
        <v>106</v>
      </c>
      <c r="J36" s="157" t="s">
        <v>107</v>
      </c>
      <c r="K36" s="46" t="s">
        <v>108</v>
      </c>
      <c r="L36" s="153"/>
      <c r="M36" s="153"/>
      <c r="N36" s="5"/>
    </row>
    <row r="37" s="122" customFormat="1" ht="15.75" customHeight="1" spans="1:14">
      <c r="A37" s="146"/>
      <c r="B37" s="148"/>
      <c r="C37" s="127"/>
      <c r="D37" s="127" t="s">
        <v>648</v>
      </c>
      <c r="E37" s="16" t="s">
        <v>650</v>
      </c>
      <c r="F37" s="127" t="s">
        <v>111</v>
      </c>
      <c r="G37" s="127" t="s">
        <v>112</v>
      </c>
      <c r="H37" s="49" t="s">
        <v>564</v>
      </c>
      <c r="I37" s="49" t="s">
        <v>651</v>
      </c>
      <c r="J37" s="128">
        <v>10</v>
      </c>
      <c r="K37" s="46"/>
      <c r="L37" s="153"/>
      <c r="M37" s="153"/>
      <c r="N37" s="5"/>
    </row>
    <row r="38" s="122" customFormat="1" ht="15.75" customHeight="1" spans="1:14">
      <c r="A38" s="146"/>
      <c r="B38" s="148"/>
      <c r="C38" s="127"/>
      <c r="D38" s="127" t="s">
        <v>649</v>
      </c>
      <c r="E38" s="5" t="s">
        <v>110</v>
      </c>
      <c r="F38" s="127" t="s">
        <v>111</v>
      </c>
      <c r="G38" s="127" t="s">
        <v>112</v>
      </c>
      <c r="H38" s="49" t="s">
        <v>592</v>
      </c>
      <c r="I38" s="49" t="s">
        <v>564</v>
      </c>
      <c r="J38" s="128">
        <v>10</v>
      </c>
      <c r="K38" s="46"/>
      <c r="L38" s="153"/>
      <c r="M38" s="153"/>
      <c r="N38" s="5"/>
    </row>
    <row r="39" s="122" customFormat="1" ht="15.75" customHeight="1" spans="1:14">
      <c r="A39" s="146"/>
      <c r="B39" s="149"/>
      <c r="C39" s="130"/>
      <c r="D39" s="130"/>
      <c r="E39" s="130"/>
      <c r="F39" s="130"/>
      <c r="G39" s="130"/>
      <c r="H39" s="130"/>
      <c r="I39" s="130"/>
      <c r="J39" s="158"/>
      <c r="K39" s="159"/>
      <c r="L39" s="153"/>
      <c r="M39" s="153"/>
      <c r="N39" s="5"/>
    </row>
    <row r="40" customFormat="1" spans="3:14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2" spans="8:9">
      <c r="H42" s="144"/>
      <c r="I42" s="144"/>
    </row>
    <row r="43" spans="8:9">
      <c r="H43" s="144"/>
      <c r="I43" s="144"/>
    </row>
    <row r="44" s="4" customFormat="1" ht="15" spans="3:21">
      <c r="C44" s="125" t="s">
        <v>652</v>
      </c>
      <c r="D44" s="125"/>
      <c r="E44" s="125"/>
      <c r="F44" s="125"/>
      <c r="G44" s="125"/>
      <c r="H44" s="125"/>
      <c r="I44" s="125"/>
      <c r="J44" s="125"/>
      <c r="K44" s="125"/>
      <c r="L44" s="165"/>
      <c r="M44" s="162"/>
      <c r="N44" s="6"/>
      <c r="O44" s="6"/>
      <c r="P44" s="153"/>
      <c r="Q44" s="153"/>
      <c r="R44" s="6"/>
      <c r="S44" s="6"/>
      <c r="T44" s="153"/>
      <c r="U44" s="166"/>
    </row>
    <row r="45" s="4" customFormat="1" ht="15.75" customHeight="1" spans="1:21">
      <c r="A45" s="136" t="s">
        <v>653</v>
      </c>
      <c r="B45" s="137" t="s">
        <v>654</v>
      </c>
      <c r="C45" s="126" t="s">
        <v>607</v>
      </c>
      <c r="D45" s="126" t="s">
        <v>655</v>
      </c>
      <c r="E45" s="150">
        <v>200000</v>
      </c>
      <c r="F45" s="140"/>
      <c r="G45" s="141"/>
      <c r="H45" s="141"/>
      <c r="I45" s="141"/>
      <c r="J45" s="163"/>
      <c r="K45" s="46"/>
      <c r="L45" s="165"/>
      <c r="M45" s="162"/>
      <c r="N45" s="6"/>
      <c r="O45" s="6"/>
      <c r="P45" s="153"/>
      <c r="Q45" s="153"/>
      <c r="R45" s="6"/>
      <c r="S45" s="6"/>
      <c r="T45" s="153"/>
      <c r="U45" s="166"/>
    </row>
    <row r="46" s="4" customFormat="1" customHeight="1" spans="1:21">
      <c r="A46" s="136"/>
      <c r="B46" s="142"/>
      <c r="C46" s="127"/>
      <c r="D46" s="127" t="s">
        <v>655</v>
      </c>
      <c r="E46" s="128">
        <v>200000</v>
      </c>
      <c r="F46" s="143"/>
      <c r="G46" s="129"/>
      <c r="H46" s="129"/>
      <c r="I46" s="129"/>
      <c r="J46" s="164"/>
      <c r="K46" s="46"/>
      <c r="L46" s="165"/>
      <c r="M46" s="162"/>
      <c r="N46" s="6"/>
      <c r="O46" s="6"/>
      <c r="P46" s="153"/>
      <c r="Q46" s="153"/>
      <c r="R46" s="6"/>
      <c r="S46" s="6"/>
      <c r="T46" s="153"/>
      <c r="U46" s="166"/>
    </row>
    <row r="47" s="6" customFormat="1" ht="15.75" customHeight="1" spans="1:21">
      <c r="A47" s="136"/>
      <c r="B47" s="142"/>
      <c r="C47" s="127"/>
      <c r="D47" s="127"/>
      <c r="E47" s="127"/>
      <c r="F47" s="127"/>
      <c r="G47" s="127"/>
      <c r="H47" s="127"/>
      <c r="I47" s="127"/>
      <c r="J47" s="156"/>
      <c r="K47" s="46"/>
      <c r="L47" s="165"/>
      <c r="M47" s="153"/>
      <c r="P47" s="153"/>
      <c r="Q47" s="153"/>
      <c r="T47" s="153"/>
      <c r="U47" s="166"/>
    </row>
    <row r="48" s="6" customFormat="1" ht="15.75" customHeight="1" spans="1:21">
      <c r="A48" s="136"/>
      <c r="B48" s="142"/>
      <c r="C48" s="127"/>
      <c r="D48" s="21" t="s">
        <v>101</v>
      </c>
      <c r="E48" s="21" t="s">
        <v>102</v>
      </c>
      <c r="F48" s="21" t="s">
        <v>103</v>
      </c>
      <c r="G48" s="21" t="s">
        <v>104</v>
      </c>
      <c r="H48" s="21" t="s">
        <v>105</v>
      </c>
      <c r="I48" s="21" t="s">
        <v>106</v>
      </c>
      <c r="J48" s="157" t="s">
        <v>107</v>
      </c>
      <c r="K48" s="46" t="s">
        <v>108</v>
      </c>
      <c r="L48" s="165"/>
      <c r="M48" s="153"/>
      <c r="P48" s="153"/>
      <c r="Q48" s="153"/>
      <c r="T48" s="153"/>
      <c r="U48" s="166"/>
    </row>
    <row r="49" s="6" customFormat="1" ht="15.75" customHeight="1" spans="1:21">
      <c r="A49" s="136"/>
      <c r="B49" s="142"/>
      <c r="C49" s="127"/>
      <c r="D49" s="127" t="s">
        <v>656</v>
      </c>
      <c r="E49" s="16" t="s">
        <v>568</v>
      </c>
      <c r="F49" s="127" t="s">
        <v>111</v>
      </c>
      <c r="G49" s="127" t="s">
        <v>112</v>
      </c>
      <c r="H49" s="151" t="s">
        <v>579</v>
      </c>
      <c r="I49" s="151" t="s">
        <v>572</v>
      </c>
      <c r="J49" s="128">
        <v>200000</v>
      </c>
      <c r="K49" s="46"/>
      <c r="L49" s="165"/>
      <c r="M49" s="153"/>
      <c r="P49" s="153"/>
      <c r="Q49" s="153"/>
      <c r="T49" s="153"/>
      <c r="U49" s="166"/>
    </row>
    <row r="50" s="6" customFormat="1" ht="15.75" customHeight="1" spans="1:21">
      <c r="A50" s="136"/>
      <c r="B50" s="142"/>
      <c r="C50" s="127"/>
      <c r="D50" s="127" t="s">
        <v>657</v>
      </c>
      <c r="E50" s="16" t="s">
        <v>658</v>
      </c>
      <c r="F50" s="127" t="s">
        <v>111</v>
      </c>
      <c r="G50" s="127" t="s">
        <v>112</v>
      </c>
      <c r="H50" s="152" t="s">
        <v>592</v>
      </c>
      <c r="I50" s="151" t="s">
        <v>579</v>
      </c>
      <c r="J50" s="128">
        <v>200000</v>
      </c>
      <c r="K50" s="46"/>
      <c r="L50" s="165"/>
      <c r="M50" s="153"/>
      <c r="P50" s="153"/>
      <c r="Q50" s="153"/>
      <c r="T50" s="153"/>
      <c r="U50" s="166"/>
    </row>
    <row r="51" s="6" customFormat="1" ht="15.75" customHeight="1" spans="1:21">
      <c r="A51" s="136"/>
      <c r="B51" s="145"/>
      <c r="C51" s="130"/>
      <c r="D51" s="130"/>
      <c r="E51" s="130"/>
      <c r="F51" s="130"/>
      <c r="G51" s="130"/>
      <c r="H51" s="130"/>
      <c r="I51" s="130"/>
      <c r="J51" s="158"/>
      <c r="K51" s="159"/>
      <c r="L51" s="165"/>
      <c r="M51" s="153"/>
      <c r="P51" s="153"/>
      <c r="Q51" s="153"/>
      <c r="T51" s="153"/>
      <c r="U51" s="166"/>
    </row>
  </sheetData>
  <mergeCells count="16">
    <mergeCell ref="C1:K1"/>
    <mergeCell ref="C10:K10"/>
    <mergeCell ref="C17:K17"/>
    <mergeCell ref="C23:K23"/>
    <mergeCell ref="C32:K32"/>
    <mergeCell ref="C44:K44"/>
    <mergeCell ref="A1:A21"/>
    <mergeCell ref="A24:A30"/>
    <mergeCell ref="A33:A39"/>
    <mergeCell ref="A45:A51"/>
    <mergeCell ref="B2:B8"/>
    <mergeCell ref="B11:B15"/>
    <mergeCell ref="B18:B21"/>
    <mergeCell ref="B24:B30"/>
    <mergeCell ref="B33:B39"/>
    <mergeCell ref="B45:B5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"/>
  <sheetViews>
    <sheetView tabSelected="1" zoomScale="85" zoomScaleNormal="85" topLeftCell="B197" workbookViewId="0">
      <selection activeCell="F214" sqref="F214"/>
    </sheetView>
  </sheetViews>
  <sheetFormatPr defaultColWidth="9" defaultRowHeight="14.25"/>
  <cols>
    <col min="1" max="1" width="19.875" style="1" customWidth="1"/>
    <col min="2" max="2" width="32" style="1" customWidth="1"/>
    <col min="3" max="3" width="24.375" style="1" customWidth="1"/>
    <col min="4" max="4" width="15.5416666666667" style="1" customWidth="1"/>
    <col min="5" max="5" width="29.125" style="1" customWidth="1"/>
    <col min="6" max="6" width="34.25" style="1" customWidth="1"/>
    <col min="7" max="7" width="14.125" style="1" customWidth="1"/>
    <col min="8" max="8" width="22.625" style="3" customWidth="1"/>
    <col min="9" max="9" width="17.375" style="1" customWidth="1"/>
    <col min="10" max="16384" width="9" style="1"/>
  </cols>
  <sheetData>
    <row r="1" s="1" customFormat="1" spans="8:8">
      <c r="H1" s="3"/>
    </row>
    <row r="2" s="1" customFormat="1" ht="15" spans="1:8">
      <c r="A2" s="10" t="s">
        <v>659</v>
      </c>
      <c r="H2" s="3"/>
    </row>
    <row r="3" s="1" customFormat="1" spans="1:9">
      <c r="A3" s="11" t="s">
        <v>98</v>
      </c>
      <c r="B3" s="12" t="s">
        <v>660</v>
      </c>
      <c r="C3" s="13">
        <v>10000</v>
      </c>
      <c r="D3" s="12"/>
      <c r="E3" s="12"/>
      <c r="F3" s="12"/>
      <c r="G3" s="12"/>
      <c r="H3" s="12"/>
      <c r="I3" s="44"/>
    </row>
    <row r="4" s="1" customFormat="1" spans="1:9">
      <c r="A4" s="14"/>
      <c r="B4" s="15"/>
      <c r="C4" s="15"/>
      <c r="D4" s="15"/>
      <c r="E4" s="15"/>
      <c r="F4" s="15"/>
      <c r="G4" s="15"/>
      <c r="H4" s="15"/>
      <c r="I4" s="45"/>
    </row>
    <row r="5" s="1" customFormat="1" spans="1:9">
      <c r="A5" s="16" t="s">
        <v>661</v>
      </c>
      <c r="B5" s="16" t="s">
        <v>662</v>
      </c>
      <c r="C5" s="16" t="s">
        <v>663</v>
      </c>
      <c r="D5" s="16" t="s">
        <v>103</v>
      </c>
      <c r="E5" s="16" t="s">
        <v>105</v>
      </c>
      <c r="F5" s="16" t="s">
        <v>106</v>
      </c>
      <c r="G5" s="16" t="s">
        <v>107</v>
      </c>
      <c r="H5" s="15" t="s">
        <v>108</v>
      </c>
      <c r="I5" s="46"/>
    </row>
    <row r="6" s="1" customFormat="1" spans="1:9">
      <c r="A6" s="10" t="s">
        <v>659</v>
      </c>
      <c r="B6" s="15" t="s">
        <v>114</v>
      </c>
      <c r="C6" s="15" t="s">
        <v>664</v>
      </c>
      <c r="D6" s="15" t="s">
        <v>665</v>
      </c>
      <c r="E6" s="15" t="s">
        <v>113</v>
      </c>
      <c r="F6" s="15" t="s">
        <v>114</v>
      </c>
      <c r="G6" s="15">
        <v>10000</v>
      </c>
      <c r="H6" s="15" t="s">
        <v>115</v>
      </c>
      <c r="I6" s="45"/>
    </row>
    <row r="7" s="1" customFormat="1" ht="15" spans="1:9">
      <c r="A7" s="17"/>
      <c r="B7" s="18"/>
      <c r="C7" s="18"/>
      <c r="D7" s="18"/>
      <c r="E7" s="18"/>
      <c r="F7" s="18"/>
      <c r="G7" s="18"/>
      <c r="H7" s="18"/>
      <c r="I7" s="47"/>
    </row>
    <row r="8" s="1" customFormat="1" spans="8:8">
      <c r="H8" s="3"/>
    </row>
    <row r="9" s="1" customFormat="1" ht="15" spans="1:8">
      <c r="A9" s="10" t="s">
        <v>666</v>
      </c>
      <c r="H9" s="3"/>
    </row>
    <row r="10" s="1" customFormat="1" spans="1:12">
      <c r="A10" s="11" t="s">
        <v>128</v>
      </c>
      <c r="B10" s="12" t="s">
        <v>667</v>
      </c>
      <c r="C10" s="13">
        <v>10000</v>
      </c>
      <c r="D10" s="12"/>
      <c r="E10" s="12"/>
      <c r="F10" s="12"/>
      <c r="G10" s="12"/>
      <c r="H10" s="12"/>
      <c r="I10" s="44"/>
      <c r="K10" s="2"/>
      <c r="L10" s="2"/>
    </row>
    <row r="11" s="1" customFormat="1" spans="1:12">
      <c r="A11" s="10"/>
      <c r="B11" s="19" t="s">
        <v>668</v>
      </c>
      <c r="C11" s="20">
        <f>C10*0.03</f>
        <v>300</v>
      </c>
      <c r="D11" s="15"/>
      <c r="E11" s="15"/>
      <c r="F11" s="15"/>
      <c r="G11" s="15"/>
      <c r="H11" s="15"/>
      <c r="I11" s="45"/>
      <c r="K11" s="2"/>
      <c r="L11" s="2"/>
    </row>
    <row r="12" s="1" customFormat="1" spans="1:12">
      <c r="A12" s="14"/>
      <c r="B12" s="15"/>
      <c r="C12" s="20"/>
      <c r="D12" s="15"/>
      <c r="E12" s="15"/>
      <c r="F12" s="15"/>
      <c r="G12" s="15"/>
      <c r="H12" s="15"/>
      <c r="I12" s="45"/>
      <c r="K12" s="2"/>
      <c r="L12" s="2"/>
    </row>
    <row r="13" s="2" customFormat="1" spans="1:9">
      <c r="A13" s="21" t="s">
        <v>661</v>
      </c>
      <c r="B13" s="21" t="s">
        <v>662</v>
      </c>
      <c r="C13" s="21" t="s">
        <v>663</v>
      </c>
      <c r="D13" s="21" t="s">
        <v>669</v>
      </c>
      <c r="E13" s="21" t="s">
        <v>105</v>
      </c>
      <c r="F13" s="21" t="s">
        <v>106</v>
      </c>
      <c r="G13" s="21" t="s">
        <v>107</v>
      </c>
      <c r="H13" s="14" t="s">
        <v>108</v>
      </c>
      <c r="I13" s="45"/>
    </row>
    <row r="14" s="1" customFormat="1" spans="1:12">
      <c r="A14" s="14" t="s">
        <v>666</v>
      </c>
      <c r="B14" s="15" t="s">
        <v>667</v>
      </c>
      <c r="C14" s="15" t="s">
        <v>670</v>
      </c>
      <c r="D14" s="15" t="s">
        <v>122</v>
      </c>
      <c r="E14" s="15" t="s">
        <v>114</v>
      </c>
      <c r="F14" s="15" t="s">
        <v>671</v>
      </c>
      <c r="G14" s="22">
        <v>10000</v>
      </c>
      <c r="H14" s="15" t="s">
        <v>119</v>
      </c>
      <c r="I14" s="45"/>
      <c r="K14" s="2"/>
      <c r="L14" s="2"/>
    </row>
    <row r="15" s="3" customFormat="1" spans="1:12">
      <c r="A15" s="15" t="s">
        <v>668</v>
      </c>
      <c r="B15" s="15" t="s">
        <v>672</v>
      </c>
      <c r="C15" s="15" t="s">
        <v>668</v>
      </c>
      <c r="D15" s="15" t="s">
        <v>122</v>
      </c>
      <c r="E15" s="15" t="s">
        <v>671</v>
      </c>
      <c r="F15" s="15" t="s">
        <v>673</v>
      </c>
      <c r="G15" s="22">
        <f>G14*0.03</f>
        <v>300</v>
      </c>
      <c r="H15" s="15" t="s">
        <v>674</v>
      </c>
      <c r="I15" s="48"/>
      <c r="K15" s="49"/>
      <c r="L15" s="49"/>
    </row>
    <row r="16" s="1" customFormat="1" spans="1:12">
      <c r="A16" s="15"/>
      <c r="B16" s="15"/>
      <c r="C16" s="15"/>
      <c r="D16" s="15" t="s">
        <v>122</v>
      </c>
      <c r="E16" s="15" t="s">
        <v>673</v>
      </c>
      <c r="F16" s="15" t="s">
        <v>675</v>
      </c>
      <c r="G16" s="22">
        <v>283.02</v>
      </c>
      <c r="H16" s="15" t="s">
        <v>674</v>
      </c>
      <c r="I16" s="48"/>
      <c r="K16" s="2"/>
      <c r="L16" s="2"/>
    </row>
    <row r="17" s="1" customFormat="1" spans="1:12">
      <c r="A17" s="15"/>
      <c r="B17" s="15"/>
      <c r="C17" s="15"/>
      <c r="D17" s="15" t="s">
        <v>122</v>
      </c>
      <c r="E17" s="15" t="s">
        <v>673</v>
      </c>
      <c r="F17" s="15" t="s">
        <v>676</v>
      </c>
      <c r="G17" s="22">
        <v>16.98</v>
      </c>
      <c r="H17" s="15" t="s">
        <v>674</v>
      </c>
      <c r="I17" s="48"/>
      <c r="K17" s="2"/>
      <c r="L17" s="2"/>
    </row>
    <row r="18" s="1" customFormat="1" ht="15" spans="1:12">
      <c r="A18" s="17"/>
      <c r="B18" s="18"/>
      <c r="C18" s="18"/>
      <c r="D18" s="18"/>
      <c r="E18" s="18"/>
      <c r="F18" s="18"/>
      <c r="G18" s="18"/>
      <c r="H18" s="18"/>
      <c r="I18" s="47"/>
      <c r="K18" s="2"/>
      <c r="L18" s="2"/>
    </row>
    <row r="19" s="1" customFormat="1" spans="1:9">
      <c r="A19" s="15"/>
      <c r="B19" s="15"/>
      <c r="C19" s="15"/>
      <c r="D19" s="15"/>
      <c r="E19" s="15"/>
      <c r="F19" s="15"/>
      <c r="G19" s="15"/>
      <c r="H19" s="15"/>
      <c r="I19" s="15"/>
    </row>
    <row r="20" s="1" customFormat="1" ht="15" spans="1:8">
      <c r="A20" s="14" t="s">
        <v>677</v>
      </c>
      <c r="H20" s="3"/>
    </row>
    <row r="21" s="1" customFormat="1" spans="1:9">
      <c r="A21" s="11" t="s">
        <v>98</v>
      </c>
      <c r="B21" s="12" t="s">
        <v>678</v>
      </c>
      <c r="C21" s="13">
        <v>20000</v>
      </c>
      <c r="D21" s="12"/>
      <c r="E21" s="12"/>
      <c r="F21" s="12"/>
      <c r="G21" s="12"/>
      <c r="H21" s="12"/>
      <c r="I21" s="44"/>
    </row>
    <row r="22" s="1" customFormat="1" spans="1:9">
      <c r="A22" s="10"/>
      <c r="B22" s="15" t="s">
        <v>668</v>
      </c>
      <c r="C22" s="20">
        <f>C21*0.03</f>
        <v>600</v>
      </c>
      <c r="D22" s="15"/>
      <c r="E22" s="15"/>
      <c r="F22" s="15"/>
      <c r="G22" s="15"/>
      <c r="H22" s="15"/>
      <c r="I22" s="45"/>
    </row>
    <row r="23" s="1" customFormat="1" spans="1:9">
      <c r="A23" s="10"/>
      <c r="B23" s="15" t="s">
        <v>679</v>
      </c>
      <c r="C23" s="20">
        <f>(C21-C22)*0.03</f>
        <v>582</v>
      </c>
      <c r="D23" s="15"/>
      <c r="E23" s="15"/>
      <c r="F23" s="15"/>
      <c r="G23" s="15"/>
      <c r="H23" s="15"/>
      <c r="I23" s="45"/>
    </row>
    <row r="24" s="1" customFormat="1" spans="1:9">
      <c r="A24" s="10"/>
      <c r="B24" s="15"/>
      <c r="C24" s="23"/>
      <c r="D24" s="15"/>
      <c r="E24" s="15"/>
      <c r="F24" s="15"/>
      <c r="G24" s="15"/>
      <c r="H24" s="15"/>
      <c r="I24" s="45"/>
    </row>
    <row r="25" s="1" customFormat="1" spans="1:9">
      <c r="A25" s="10"/>
      <c r="B25" s="15"/>
      <c r="C25" s="15"/>
      <c r="D25" s="15"/>
      <c r="E25" s="15"/>
      <c r="F25" s="15"/>
      <c r="G25" s="15"/>
      <c r="H25" s="15"/>
      <c r="I25" s="45"/>
    </row>
    <row r="26" s="1" customFormat="1" spans="1:9">
      <c r="A26" s="16" t="s">
        <v>661</v>
      </c>
      <c r="B26" s="16" t="s">
        <v>662</v>
      </c>
      <c r="C26" s="16" t="s">
        <v>663</v>
      </c>
      <c r="D26" s="16" t="s">
        <v>103</v>
      </c>
      <c r="E26" s="16" t="s">
        <v>105</v>
      </c>
      <c r="F26" s="16" t="s">
        <v>106</v>
      </c>
      <c r="G26" s="16" t="s">
        <v>107</v>
      </c>
      <c r="H26" s="15" t="s">
        <v>108</v>
      </c>
      <c r="I26" s="46"/>
    </row>
    <row r="27" s="1" customFormat="1" spans="1:9">
      <c r="A27" s="10" t="s">
        <v>678</v>
      </c>
      <c r="B27" s="15" t="s">
        <v>114</v>
      </c>
      <c r="C27" s="15" t="s">
        <v>664</v>
      </c>
      <c r="D27" s="15" t="s">
        <v>665</v>
      </c>
      <c r="E27" s="15" t="s">
        <v>113</v>
      </c>
      <c r="F27" s="15" t="s">
        <v>114</v>
      </c>
      <c r="G27" s="22">
        <v>20000</v>
      </c>
      <c r="H27" s="15" t="s">
        <v>115</v>
      </c>
      <c r="I27" s="45"/>
    </row>
    <row r="28" s="3" customFormat="1" spans="1:12">
      <c r="A28" s="14" t="s">
        <v>680</v>
      </c>
      <c r="B28" s="15" t="s">
        <v>680</v>
      </c>
      <c r="C28" s="15" t="s">
        <v>680</v>
      </c>
      <c r="D28" s="24" t="s">
        <v>226</v>
      </c>
      <c r="E28" s="15" t="s">
        <v>114</v>
      </c>
      <c r="F28" s="15" t="s">
        <v>671</v>
      </c>
      <c r="G28" s="22">
        <v>20000</v>
      </c>
      <c r="H28" s="15" t="s">
        <v>119</v>
      </c>
      <c r="I28" s="45"/>
      <c r="K28" s="49"/>
      <c r="L28" s="49"/>
    </row>
    <row r="29" s="3" customFormat="1" spans="1:12">
      <c r="A29" s="15" t="s">
        <v>668</v>
      </c>
      <c r="B29" s="15" t="s">
        <v>681</v>
      </c>
      <c r="C29" s="15" t="s">
        <v>681</v>
      </c>
      <c r="D29" s="24" t="s">
        <v>226</v>
      </c>
      <c r="E29" s="15" t="s">
        <v>671</v>
      </c>
      <c r="F29" s="15" t="s">
        <v>673</v>
      </c>
      <c r="G29" s="22">
        <f>G28*0.03</f>
        <v>600</v>
      </c>
      <c r="H29" s="15" t="s">
        <v>674</v>
      </c>
      <c r="I29" s="45"/>
      <c r="K29" s="49"/>
      <c r="L29" s="49"/>
    </row>
    <row r="30" s="3" customFormat="1" spans="1:12">
      <c r="A30" s="15"/>
      <c r="B30" s="15"/>
      <c r="C30" s="15"/>
      <c r="D30" s="24" t="s">
        <v>226</v>
      </c>
      <c r="E30" s="15" t="s">
        <v>673</v>
      </c>
      <c r="F30" s="15" t="s">
        <v>675</v>
      </c>
      <c r="G30" s="22">
        <v>566.04</v>
      </c>
      <c r="H30" s="15" t="s">
        <v>674</v>
      </c>
      <c r="I30" s="45"/>
      <c r="K30" s="49"/>
      <c r="L30" s="49"/>
    </row>
    <row r="31" s="3" customFormat="1" ht="15" customHeight="1" spans="1:12">
      <c r="A31" s="15"/>
      <c r="B31" s="15"/>
      <c r="C31" s="15"/>
      <c r="D31" s="24" t="s">
        <v>226</v>
      </c>
      <c r="E31" s="15" t="s">
        <v>673</v>
      </c>
      <c r="F31" s="15" t="s">
        <v>676</v>
      </c>
      <c r="G31" s="22">
        <v>33.96</v>
      </c>
      <c r="H31" s="15" t="s">
        <v>674</v>
      </c>
      <c r="I31" s="45"/>
      <c r="K31" s="49"/>
      <c r="L31" s="49"/>
    </row>
    <row r="32" s="3" customFormat="1" spans="1:9">
      <c r="A32" s="14" t="s">
        <v>682</v>
      </c>
      <c r="B32" s="15" t="s">
        <v>683</v>
      </c>
      <c r="C32" s="15" t="s">
        <v>679</v>
      </c>
      <c r="D32" s="24" t="s">
        <v>226</v>
      </c>
      <c r="E32" s="15" t="s">
        <v>671</v>
      </c>
      <c r="F32" s="19" t="s">
        <v>684</v>
      </c>
      <c r="G32" s="25">
        <f>(G28-G29)*0.03</f>
        <v>582</v>
      </c>
      <c r="H32" s="15" t="s">
        <v>674</v>
      </c>
      <c r="I32" s="45"/>
    </row>
    <row r="33" s="3" customFormat="1" spans="1:9">
      <c r="A33" s="14"/>
      <c r="B33" s="26"/>
      <c r="C33" s="26"/>
      <c r="D33" s="27"/>
      <c r="E33" s="15" t="s">
        <v>684</v>
      </c>
      <c r="F33" s="27" t="s">
        <v>123</v>
      </c>
      <c r="G33" s="25">
        <v>582</v>
      </c>
      <c r="H33" s="15" t="s">
        <v>674</v>
      </c>
      <c r="I33" s="45"/>
    </row>
    <row r="34" s="3" customFormat="1" spans="1:9">
      <c r="A34" s="14"/>
      <c r="B34" s="26"/>
      <c r="C34" s="26"/>
      <c r="D34" s="27"/>
      <c r="E34" s="15" t="s">
        <v>684</v>
      </c>
      <c r="F34" s="27" t="s">
        <v>157</v>
      </c>
      <c r="G34" s="25">
        <v>582</v>
      </c>
      <c r="H34" s="15" t="s">
        <v>674</v>
      </c>
      <c r="I34" s="45"/>
    </row>
    <row r="35" s="3" customFormat="1" spans="1:9">
      <c r="A35" s="14"/>
      <c r="B35" s="26"/>
      <c r="C35" s="26"/>
      <c r="D35" s="27"/>
      <c r="E35" s="27" t="s">
        <v>684</v>
      </c>
      <c r="F35" s="27" t="s">
        <v>161</v>
      </c>
      <c r="G35" s="25">
        <v>582</v>
      </c>
      <c r="H35" s="27" t="s">
        <v>674</v>
      </c>
      <c r="I35" s="45"/>
    </row>
    <row r="36" s="1" customFormat="1" ht="15" spans="1:9">
      <c r="A36" s="17"/>
      <c r="B36" s="18"/>
      <c r="C36" s="18"/>
      <c r="D36" s="18"/>
      <c r="E36" s="18"/>
      <c r="F36" s="18"/>
      <c r="G36" s="18"/>
      <c r="H36" s="18"/>
      <c r="I36" s="47"/>
    </row>
    <row r="37" s="1" customFormat="1" spans="1:9">
      <c r="A37" s="15"/>
      <c r="B37" s="15"/>
      <c r="C37" s="15"/>
      <c r="D37" s="15"/>
      <c r="E37" s="15"/>
      <c r="F37" s="15"/>
      <c r="G37" s="15"/>
      <c r="H37" s="15"/>
      <c r="I37" s="15"/>
    </row>
    <row r="38" s="1" customFormat="1" spans="8:8">
      <c r="H38" s="3"/>
    </row>
    <row r="39" s="1" customFormat="1" ht="15" spans="1:8">
      <c r="A39" s="14" t="s">
        <v>685</v>
      </c>
      <c r="F39" s="28"/>
      <c r="H39" s="3"/>
    </row>
    <row r="40" s="1" customFormat="1" spans="1:9">
      <c r="A40" s="11" t="s">
        <v>151</v>
      </c>
      <c r="B40" s="12" t="s">
        <v>686</v>
      </c>
      <c r="C40" s="13">
        <v>150</v>
      </c>
      <c r="D40" s="12"/>
      <c r="E40" s="12"/>
      <c r="F40" s="12"/>
      <c r="G40" s="12"/>
      <c r="H40" s="12"/>
      <c r="I40" s="44"/>
    </row>
    <row r="41" s="1" customFormat="1" spans="1:9">
      <c r="A41" s="10"/>
      <c r="B41" s="15"/>
      <c r="C41" s="15"/>
      <c r="D41" s="15"/>
      <c r="E41" s="15"/>
      <c r="F41" s="15"/>
      <c r="G41" s="15"/>
      <c r="H41" s="15"/>
      <c r="I41" s="45"/>
    </row>
    <row r="42" s="1" customFormat="1" spans="1:9">
      <c r="A42" s="16" t="s">
        <v>661</v>
      </c>
      <c r="B42" s="16" t="s">
        <v>662</v>
      </c>
      <c r="C42" s="16" t="s">
        <v>663</v>
      </c>
      <c r="D42" s="16" t="s">
        <v>103</v>
      </c>
      <c r="E42" s="16" t="s">
        <v>105</v>
      </c>
      <c r="F42" s="16" t="s">
        <v>106</v>
      </c>
      <c r="G42" s="16" t="s">
        <v>107</v>
      </c>
      <c r="H42" s="15" t="s">
        <v>108</v>
      </c>
      <c r="I42" s="46"/>
    </row>
    <row r="43" s="1" customFormat="1" ht="54" spans="1:9">
      <c r="A43" s="14" t="s">
        <v>687</v>
      </c>
      <c r="B43" s="14" t="s">
        <v>688</v>
      </c>
      <c r="C43" s="14" t="s">
        <v>687</v>
      </c>
      <c r="D43" s="29" t="s">
        <v>689</v>
      </c>
      <c r="E43" s="30" t="s">
        <v>690</v>
      </c>
      <c r="F43" s="15" t="s">
        <v>691</v>
      </c>
      <c r="G43" s="22">
        <v>150</v>
      </c>
      <c r="H43" s="15" t="s">
        <v>674</v>
      </c>
      <c r="I43" s="45"/>
    </row>
    <row r="44" s="1" customFormat="1" ht="15" spans="1:9">
      <c r="A44" s="17"/>
      <c r="B44" s="18"/>
      <c r="C44" s="18"/>
      <c r="D44" s="18"/>
      <c r="E44" s="18"/>
      <c r="F44" s="18"/>
      <c r="G44" s="18"/>
      <c r="H44" s="18"/>
      <c r="I44" s="47"/>
    </row>
    <row r="45" s="1" customFormat="1" spans="1:9">
      <c r="A45" s="15"/>
      <c r="B45" s="15"/>
      <c r="C45" s="15"/>
      <c r="D45" s="15"/>
      <c r="E45" s="15"/>
      <c r="F45" s="15"/>
      <c r="G45" s="15"/>
      <c r="H45" s="15"/>
      <c r="I45" s="15"/>
    </row>
    <row r="46" s="1" customFormat="1" spans="8:8">
      <c r="H46" s="3"/>
    </row>
    <row r="47" s="1" customFormat="1" ht="15" spans="1:8">
      <c r="A47" s="14" t="s">
        <v>692</v>
      </c>
      <c r="F47" s="28"/>
      <c r="H47" s="3"/>
    </row>
    <row r="48" s="1" customFormat="1" spans="1:9">
      <c r="A48" s="11" t="s">
        <v>219</v>
      </c>
      <c r="B48" s="12" t="s">
        <v>693</v>
      </c>
      <c r="C48" s="13">
        <v>100</v>
      </c>
      <c r="D48" s="12"/>
      <c r="E48" s="12"/>
      <c r="F48" s="12"/>
      <c r="G48" s="12"/>
      <c r="H48" s="12"/>
      <c r="I48" s="44"/>
    </row>
    <row r="49" s="1" customFormat="1" spans="1:9">
      <c r="A49" s="10"/>
      <c r="B49" s="15"/>
      <c r="C49" s="15"/>
      <c r="D49" s="15"/>
      <c r="E49" s="15"/>
      <c r="F49" s="15"/>
      <c r="G49" s="15"/>
      <c r="H49" s="15"/>
      <c r="I49" s="45"/>
    </row>
    <row r="50" s="1" customFormat="1" spans="1:9">
      <c r="A50" s="16" t="s">
        <v>661</v>
      </c>
      <c r="B50" s="16" t="s">
        <v>662</v>
      </c>
      <c r="C50" s="16" t="s">
        <v>663</v>
      </c>
      <c r="D50" s="16" t="s">
        <v>103</v>
      </c>
      <c r="E50" s="16" t="s">
        <v>105</v>
      </c>
      <c r="F50" s="16" t="s">
        <v>106</v>
      </c>
      <c r="G50" s="16" t="s">
        <v>107</v>
      </c>
      <c r="H50" s="15" t="s">
        <v>108</v>
      </c>
      <c r="I50" s="46"/>
    </row>
    <row r="51" s="1" customFormat="1" spans="1:9">
      <c r="A51" s="14" t="s">
        <v>679</v>
      </c>
      <c r="B51" s="15" t="s">
        <v>694</v>
      </c>
      <c r="C51" s="15" t="s">
        <v>695</v>
      </c>
      <c r="D51" s="31" t="s">
        <v>696</v>
      </c>
      <c r="E51" s="15" t="s">
        <v>671</v>
      </c>
      <c r="F51" s="15" t="s">
        <v>684</v>
      </c>
      <c r="G51" s="22">
        <v>100</v>
      </c>
      <c r="H51" s="15" t="s">
        <v>674</v>
      </c>
      <c r="I51" s="45"/>
    </row>
    <row r="52" s="1" customFormat="1" spans="1:9">
      <c r="A52" s="14"/>
      <c r="B52" s="14"/>
      <c r="C52" s="14"/>
      <c r="D52" s="32" t="s">
        <v>696</v>
      </c>
      <c r="E52" s="15" t="s">
        <v>684</v>
      </c>
      <c r="F52" s="15" t="s">
        <v>123</v>
      </c>
      <c r="G52" s="22">
        <v>100</v>
      </c>
      <c r="H52" s="15" t="s">
        <v>674</v>
      </c>
      <c r="I52" s="45"/>
    </row>
    <row r="53" s="1" customFormat="1" spans="1:9">
      <c r="A53" s="14"/>
      <c r="B53" s="14"/>
      <c r="C53" s="14"/>
      <c r="D53" s="31" t="s">
        <v>696</v>
      </c>
      <c r="E53" s="15" t="s">
        <v>684</v>
      </c>
      <c r="F53" s="15" t="s">
        <v>157</v>
      </c>
      <c r="G53" s="22">
        <v>100</v>
      </c>
      <c r="H53" s="15" t="s">
        <v>674</v>
      </c>
      <c r="I53" s="45"/>
    </row>
    <row r="54" s="1" customFormat="1" spans="1:9">
      <c r="A54" s="14"/>
      <c r="B54" s="14"/>
      <c r="C54" s="14"/>
      <c r="D54" s="31" t="s">
        <v>696</v>
      </c>
      <c r="E54" s="15" t="s">
        <v>684</v>
      </c>
      <c r="F54" s="15" t="s">
        <v>161</v>
      </c>
      <c r="G54" s="22">
        <v>100</v>
      </c>
      <c r="H54" s="15" t="s">
        <v>674</v>
      </c>
      <c r="I54" s="45"/>
    </row>
    <row r="55" s="1" customFormat="1" ht="15" spans="1:9">
      <c r="A55" s="17"/>
      <c r="B55" s="18"/>
      <c r="C55" s="18"/>
      <c r="D55" s="18"/>
      <c r="E55" s="33"/>
      <c r="F55" s="34"/>
      <c r="G55" s="18"/>
      <c r="H55" s="18"/>
      <c r="I55" s="47"/>
    </row>
    <row r="56" s="1" customFormat="1" spans="1:9">
      <c r="A56" s="10"/>
      <c r="B56" s="15"/>
      <c r="C56" s="15"/>
      <c r="D56" s="15"/>
      <c r="E56" s="35"/>
      <c r="F56" s="36"/>
      <c r="G56" s="15"/>
      <c r="H56" s="15"/>
      <c r="I56" s="15"/>
    </row>
    <row r="57" s="1" customFormat="1" spans="1:9">
      <c r="A57" s="10"/>
      <c r="B57" s="15"/>
      <c r="C57" s="15"/>
      <c r="D57" s="15"/>
      <c r="E57" s="35"/>
      <c r="F57" s="36"/>
      <c r="G57" s="15"/>
      <c r="H57" s="15"/>
      <c r="I57" s="15"/>
    </row>
    <row r="58" s="1" customFormat="1" ht="15" spans="1:8">
      <c r="A58" s="10" t="s">
        <v>697</v>
      </c>
      <c r="D58" s="37"/>
      <c r="H58" s="3"/>
    </row>
    <row r="59" s="1" customFormat="1" spans="1:9">
      <c r="A59" s="38" t="s">
        <v>452</v>
      </c>
      <c r="B59" s="38"/>
      <c r="C59" s="13"/>
      <c r="D59" s="12"/>
      <c r="E59" s="12"/>
      <c r="F59" s="12"/>
      <c r="G59" s="12"/>
      <c r="H59" s="12"/>
      <c r="I59" s="44"/>
    </row>
    <row r="60" s="1" customFormat="1" spans="1:9">
      <c r="A60" s="39"/>
      <c r="B60" s="40" t="s">
        <v>698</v>
      </c>
      <c r="C60" s="41" t="s">
        <v>699</v>
      </c>
      <c r="D60" s="14"/>
      <c r="E60" s="15"/>
      <c r="F60" s="15"/>
      <c r="G60" s="14"/>
      <c r="H60" s="14"/>
      <c r="I60" s="45"/>
    </row>
    <row r="61" s="1" customFormat="1" spans="1:9">
      <c r="A61" s="42"/>
      <c r="B61" s="40" t="s">
        <v>700</v>
      </c>
      <c r="C61" s="20">
        <v>99700</v>
      </c>
      <c r="D61" s="15"/>
      <c r="E61" s="15"/>
      <c r="F61" s="30"/>
      <c r="G61" s="15"/>
      <c r="H61" s="15"/>
      <c r="I61" s="45"/>
    </row>
    <row r="62" s="1" customFormat="1" spans="1:9">
      <c r="A62" s="42"/>
      <c r="B62" s="40" t="s">
        <v>701</v>
      </c>
      <c r="C62" s="43">
        <v>300</v>
      </c>
      <c r="D62" s="15"/>
      <c r="E62" s="15"/>
      <c r="F62" s="30"/>
      <c r="G62" s="15"/>
      <c r="H62" s="15"/>
      <c r="I62" s="45"/>
    </row>
    <row r="63" s="1" customFormat="1" spans="1:9">
      <c r="A63" s="42"/>
      <c r="B63" s="40" t="s">
        <v>305</v>
      </c>
      <c r="C63" s="20">
        <v>100</v>
      </c>
      <c r="D63" s="15"/>
      <c r="E63" s="15"/>
      <c r="F63" s="15"/>
      <c r="G63" s="15"/>
      <c r="H63" s="15"/>
      <c r="I63" s="45"/>
    </row>
    <row r="64" s="1" customFormat="1" spans="1:9">
      <c r="A64" s="42"/>
      <c r="B64" s="40" t="s">
        <v>301</v>
      </c>
      <c r="C64" s="20">
        <v>32</v>
      </c>
      <c r="D64" s="15"/>
      <c r="E64" s="15"/>
      <c r="F64" s="15"/>
      <c r="G64" s="15"/>
      <c r="H64" s="15"/>
      <c r="I64" s="45"/>
    </row>
    <row r="65" s="1" customFormat="1" spans="1:9">
      <c r="A65" s="14"/>
      <c r="B65" s="40" t="s">
        <v>702</v>
      </c>
      <c r="C65" s="20">
        <f>C61+C62-C63-C64</f>
        <v>99868</v>
      </c>
      <c r="D65" s="15"/>
      <c r="E65" s="15"/>
      <c r="F65" s="15"/>
      <c r="G65" s="15"/>
      <c r="H65" s="15"/>
      <c r="I65" s="45"/>
    </row>
    <row r="66" s="1" customFormat="1" spans="1:9">
      <c r="A66" s="14"/>
      <c r="B66" s="15"/>
      <c r="C66" s="20"/>
      <c r="D66" s="15"/>
      <c r="E66" s="15"/>
      <c r="F66" s="15"/>
      <c r="G66" s="15"/>
      <c r="H66" s="15"/>
      <c r="I66" s="45"/>
    </row>
    <row r="67" s="1" customFormat="1" spans="1:9">
      <c r="A67" s="16" t="s">
        <v>661</v>
      </c>
      <c r="B67" s="16" t="s">
        <v>662</v>
      </c>
      <c r="C67" s="16" t="s">
        <v>663</v>
      </c>
      <c r="D67" s="16" t="s">
        <v>103</v>
      </c>
      <c r="E67" s="16" t="s">
        <v>105</v>
      </c>
      <c r="F67" s="16" t="s">
        <v>106</v>
      </c>
      <c r="G67" s="16" t="s">
        <v>107</v>
      </c>
      <c r="H67" s="15" t="s">
        <v>108</v>
      </c>
      <c r="I67" s="46"/>
    </row>
    <row r="68" s="1" customFormat="1" spans="1:9">
      <c r="A68" s="15"/>
      <c r="B68" s="15"/>
      <c r="C68" s="15"/>
      <c r="D68" s="15"/>
      <c r="E68" s="15"/>
      <c r="F68" s="15"/>
      <c r="G68" s="22"/>
      <c r="H68" s="15"/>
      <c r="I68" s="45"/>
    </row>
    <row r="69" s="3" customFormat="1" spans="1:9">
      <c r="A69" s="15" t="s">
        <v>698</v>
      </c>
      <c r="B69" s="15" t="s">
        <v>698</v>
      </c>
      <c r="C69" s="15" t="s">
        <v>698</v>
      </c>
      <c r="D69" s="24" t="s">
        <v>226</v>
      </c>
      <c r="E69" s="19" t="s">
        <v>691</v>
      </c>
      <c r="F69" s="15" t="s">
        <v>703</v>
      </c>
      <c r="G69" s="50">
        <v>10</v>
      </c>
      <c r="H69" s="15" t="s">
        <v>674</v>
      </c>
      <c r="I69" s="45"/>
    </row>
    <row r="70" s="1" customFormat="1" spans="1:9">
      <c r="A70" s="15" t="s">
        <v>700</v>
      </c>
      <c r="B70" s="15" t="s">
        <v>704</v>
      </c>
      <c r="C70" s="15" t="s">
        <v>705</v>
      </c>
      <c r="D70" s="24" t="s">
        <v>226</v>
      </c>
      <c r="E70" s="19" t="s">
        <v>671</v>
      </c>
      <c r="F70" s="30" t="s">
        <v>706</v>
      </c>
      <c r="G70" s="22">
        <v>99700</v>
      </c>
      <c r="H70" s="15" t="s">
        <v>119</v>
      </c>
      <c r="I70" s="45"/>
    </row>
    <row r="71" s="1" customFormat="1" spans="1:9">
      <c r="A71" s="15" t="s">
        <v>701</v>
      </c>
      <c r="B71" s="15" t="s">
        <v>701</v>
      </c>
      <c r="C71" s="15" t="s">
        <v>701</v>
      </c>
      <c r="D71" s="24" t="s">
        <v>226</v>
      </c>
      <c r="E71" s="19" t="s">
        <v>673</v>
      </c>
      <c r="F71" s="30" t="s">
        <v>706</v>
      </c>
      <c r="G71" s="22">
        <v>300</v>
      </c>
      <c r="H71" s="15" t="s">
        <v>119</v>
      </c>
      <c r="I71" s="48"/>
    </row>
    <row r="72" s="3" customFormat="1" ht="15" customHeight="1" spans="1:9">
      <c r="A72" s="15"/>
      <c r="B72" s="15"/>
      <c r="C72" s="15"/>
      <c r="D72" s="24" t="s">
        <v>226</v>
      </c>
      <c r="E72" s="15" t="s">
        <v>675</v>
      </c>
      <c r="F72" s="15" t="s">
        <v>673</v>
      </c>
      <c r="G72" s="22">
        <v>283.02</v>
      </c>
      <c r="H72" s="15" t="s">
        <v>119</v>
      </c>
      <c r="I72" s="48"/>
    </row>
    <row r="73" s="3" customFormat="1" spans="1:9">
      <c r="A73" s="15"/>
      <c r="B73" s="15"/>
      <c r="C73" s="15"/>
      <c r="D73" s="24" t="s">
        <v>226</v>
      </c>
      <c r="E73" s="15" t="s">
        <v>676</v>
      </c>
      <c r="F73" s="15" t="s">
        <v>673</v>
      </c>
      <c r="G73" s="22">
        <v>16.98</v>
      </c>
      <c r="H73" s="15" t="s">
        <v>119</v>
      </c>
      <c r="I73" s="48"/>
    </row>
    <row r="74" s="3" customFormat="1" spans="1:9">
      <c r="A74" s="15" t="s">
        <v>305</v>
      </c>
      <c r="B74" s="15" t="s">
        <v>305</v>
      </c>
      <c r="C74" s="51" t="s">
        <v>305</v>
      </c>
      <c r="D74" s="24" t="s">
        <v>226</v>
      </c>
      <c r="E74" s="51" t="s">
        <v>228</v>
      </c>
      <c r="F74" s="51" t="s">
        <v>255</v>
      </c>
      <c r="G74" s="50">
        <v>100</v>
      </c>
      <c r="H74" s="15" t="s">
        <v>119</v>
      </c>
      <c r="I74" s="48"/>
    </row>
    <row r="75" s="3" customFormat="1" spans="1:9">
      <c r="A75" s="15" t="s">
        <v>301</v>
      </c>
      <c r="B75" s="15" t="s">
        <v>301</v>
      </c>
      <c r="C75" s="51" t="s">
        <v>301</v>
      </c>
      <c r="D75" s="24" t="s">
        <v>226</v>
      </c>
      <c r="E75" s="51" t="s">
        <v>228</v>
      </c>
      <c r="F75" s="51" t="s">
        <v>294</v>
      </c>
      <c r="G75" s="50">
        <v>30</v>
      </c>
      <c r="H75" s="15" t="s">
        <v>119</v>
      </c>
      <c r="I75" s="45"/>
    </row>
    <row r="76" s="4" customFormat="1" spans="1:9">
      <c r="A76" s="15"/>
      <c r="B76" s="15"/>
      <c r="C76" s="52"/>
      <c r="D76" s="24" t="s">
        <v>226</v>
      </c>
      <c r="E76" s="52" t="s">
        <v>228</v>
      </c>
      <c r="F76" s="52" t="s">
        <v>296</v>
      </c>
      <c r="G76" s="50">
        <v>2</v>
      </c>
      <c r="H76" s="15" t="s">
        <v>119</v>
      </c>
      <c r="I76" s="45"/>
    </row>
    <row r="77" s="1" customFormat="1" spans="1:9">
      <c r="A77" s="10" t="s">
        <v>707</v>
      </c>
      <c r="B77" s="15" t="s">
        <v>708</v>
      </c>
      <c r="C77" s="15" t="s">
        <v>709</v>
      </c>
      <c r="D77" s="15" t="s">
        <v>239</v>
      </c>
      <c r="E77" s="15" t="s">
        <v>710</v>
      </c>
      <c r="F77" s="15" t="s">
        <v>113</v>
      </c>
      <c r="G77" s="22">
        <f>G70+G71-G74-G75-G76</f>
        <v>99868</v>
      </c>
      <c r="H77" s="15" t="s">
        <v>115</v>
      </c>
      <c r="I77" s="45"/>
    </row>
    <row r="78" s="1" customFormat="1" ht="15" spans="1:9">
      <c r="A78" s="17"/>
      <c r="B78" s="18"/>
      <c r="C78" s="18"/>
      <c r="D78" s="18"/>
      <c r="E78" s="18"/>
      <c r="F78" s="18"/>
      <c r="G78" s="18"/>
      <c r="H78" s="18"/>
      <c r="I78" s="47"/>
    </row>
    <row r="79" s="1" customFormat="1" spans="1:9">
      <c r="A79" s="15"/>
      <c r="B79" s="15"/>
      <c r="C79" s="15"/>
      <c r="D79" s="15"/>
      <c r="E79" s="15"/>
      <c r="F79" s="15"/>
      <c r="G79" s="15"/>
      <c r="H79" s="15"/>
      <c r="I79" s="15"/>
    </row>
    <row r="80" s="1" customFormat="1" spans="8:8">
      <c r="H80" s="3"/>
    </row>
    <row r="81" s="1" customFormat="1" ht="15" spans="1:8">
      <c r="A81" s="1" t="s">
        <v>711</v>
      </c>
      <c r="B81" s="28"/>
      <c r="H81" s="3"/>
    </row>
    <row r="82" s="1" customFormat="1" spans="1:9">
      <c r="A82" s="11" t="s">
        <v>712</v>
      </c>
      <c r="B82" s="12" t="s">
        <v>713</v>
      </c>
      <c r="C82" s="13">
        <v>5075</v>
      </c>
      <c r="D82" s="12"/>
      <c r="E82" s="12"/>
      <c r="F82" s="12"/>
      <c r="G82" s="12"/>
      <c r="H82" s="12"/>
      <c r="I82" s="44"/>
    </row>
    <row r="83" s="1" customFormat="1" spans="1:9">
      <c r="A83" s="10"/>
      <c r="B83" s="15" t="s">
        <v>714</v>
      </c>
      <c r="C83" s="43">
        <v>75</v>
      </c>
      <c r="D83" s="14"/>
      <c r="E83" s="14"/>
      <c r="F83" s="14"/>
      <c r="G83" s="14"/>
      <c r="H83" s="14"/>
      <c r="I83" s="45"/>
    </row>
    <row r="84" s="1" customFormat="1" spans="1:9">
      <c r="A84" s="10"/>
      <c r="B84" s="15" t="s">
        <v>715</v>
      </c>
      <c r="C84" s="53">
        <v>5000</v>
      </c>
      <c r="D84" s="14"/>
      <c r="E84" s="14"/>
      <c r="F84" s="14"/>
      <c r="G84" s="14"/>
      <c r="H84" s="14"/>
      <c r="I84" s="45"/>
    </row>
    <row r="85" s="3" customFormat="1" spans="1:9">
      <c r="A85" s="14"/>
      <c r="B85" s="54" t="s">
        <v>716</v>
      </c>
      <c r="C85" s="20">
        <f>C84</f>
        <v>5000</v>
      </c>
      <c r="D85" s="15"/>
      <c r="E85" s="15"/>
      <c r="F85" s="15"/>
      <c r="G85" s="15"/>
      <c r="H85" s="15"/>
      <c r="I85" s="45"/>
    </row>
    <row r="86" s="3" customFormat="1" spans="1:9">
      <c r="A86" s="14"/>
      <c r="B86" s="15"/>
      <c r="C86" s="20"/>
      <c r="D86" s="15"/>
      <c r="E86" s="15"/>
      <c r="F86" s="15"/>
      <c r="G86" s="15"/>
      <c r="H86" s="15"/>
      <c r="I86" s="45"/>
    </row>
    <row r="87" s="3" customFormat="1" spans="1:9">
      <c r="A87" s="55" t="s">
        <v>661</v>
      </c>
      <c r="B87" s="55" t="s">
        <v>662</v>
      </c>
      <c r="C87" s="55" t="s">
        <v>663</v>
      </c>
      <c r="D87" s="55" t="s">
        <v>103</v>
      </c>
      <c r="E87" s="55" t="s">
        <v>105</v>
      </c>
      <c r="F87" s="55" t="s">
        <v>106</v>
      </c>
      <c r="G87" s="55" t="s">
        <v>107</v>
      </c>
      <c r="H87" s="15" t="s">
        <v>108</v>
      </c>
      <c r="I87" s="64"/>
    </row>
    <row r="88" s="3" customFormat="1" spans="1:9">
      <c r="A88" s="15" t="s">
        <v>714</v>
      </c>
      <c r="B88" s="15"/>
      <c r="C88" s="15" t="s">
        <v>714</v>
      </c>
      <c r="D88" s="24" t="s">
        <v>226</v>
      </c>
      <c r="E88" s="19" t="s">
        <v>717</v>
      </c>
      <c r="F88" s="15" t="s">
        <v>718</v>
      </c>
      <c r="G88" s="50">
        <v>75</v>
      </c>
      <c r="H88" s="15" t="s">
        <v>674</v>
      </c>
      <c r="I88" s="45"/>
    </row>
    <row r="89" s="3" customFormat="1" spans="1:9">
      <c r="A89" s="15"/>
      <c r="B89" s="15"/>
      <c r="C89" s="15"/>
      <c r="D89" s="24" t="s">
        <v>226</v>
      </c>
      <c r="E89" s="15" t="s">
        <v>718</v>
      </c>
      <c r="F89" s="15" t="s">
        <v>719</v>
      </c>
      <c r="G89" s="50">
        <v>70.75</v>
      </c>
      <c r="H89" s="15" t="s">
        <v>674</v>
      </c>
      <c r="I89" s="45"/>
    </row>
    <row r="90" s="3" customFormat="1" spans="1:9">
      <c r="A90" s="15"/>
      <c r="B90" s="15"/>
      <c r="C90" s="15"/>
      <c r="D90" s="24" t="s">
        <v>226</v>
      </c>
      <c r="E90" s="15" t="s">
        <v>718</v>
      </c>
      <c r="F90" s="15" t="s">
        <v>676</v>
      </c>
      <c r="G90" s="50">
        <v>4.25</v>
      </c>
      <c r="H90" s="15" t="s">
        <v>674</v>
      </c>
      <c r="I90" s="45"/>
    </row>
    <row r="91" s="3" customFormat="1" spans="1:9">
      <c r="A91" s="15" t="s">
        <v>715</v>
      </c>
      <c r="B91" s="15" t="s">
        <v>720</v>
      </c>
      <c r="C91" s="15" t="s">
        <v>721</v>
      </c>
      <c r="D91" s="24" t="s">
        <v>226</v>
      </c>
      <c r="E91" s="15" t="s">
        <v>717</v>
      </c>
      <c r="F91" s="30" t="s">
        <v>722</v>
      </c>
      <c r="G91" s="22">
        <v>5000</v>
      </c>
      <c r="H91" s="15" t="s">
        <v>119</v>
      </c>
      <c r="I91" s="45"/>
    </row>
    <row r="92" s="1" customFormat="1" spans="1:9">
      <c r="A92" s="54" t="s">
        <v>716</v>
      </c>
      <c r="B92" s="54" t="s">
        <v>716</v>
      </c>
      <c r="C92" s="54" t="s">
        <v>716</v>
      </c>
      <c r="D92" s="15" t="s">
        <v>239</v>
      </c>
      <c r="E92" s="56" t="s">
        <v>723</v>
      </c>
      <c r="F92" s="15" t="s">
        <v>113</v>
      </c>
      <c r="G92" s="57">
        <f>G91</f>
        <v>5000</v>
      </c>
      <c r="H92" s="15" t="s">
        <v>115</v>
      </c>
      <c r="I92" s="45"/>
    </row>
    <row r="93" s="1" customFormat="1" ht="15" spans="1:9">
      <c r="A93" s="17"/>
      <c r="B93" s="18"/>
      <c r="C93" s="18"/>
      <c r="D93" s="18"/>
      <c r="E93" s="18"/>
      <c r="F93" s="18"/>
      <c r="G93" s="18"/>
      <c r="H93" s="18"/>
      <c r="I93" s="47"/>
    </row>
    <row r="94" s="1" customFormat="1" spans="1:9">
      <c r="A94" s="15"/>
      <c r="B94" s="15"/>
      <c r="C94" s="15"/>
      <c r="D94" s="15"/>
      <c r="E94" s="15"/>
      <c r="F94" s="15"/>
      <c r="G94" s="15"/>
      <c r="H94" s="15"/>
      <c r="I94" s="15"/>
    </row>
    <row r="95" s="1" customFormat="1" spans="1:9">
      <c r="A95" s="36"/>
      <c r="B95" s="15"/>
      <c r="C95" s="15"/>
      <c r="D95" s="15"/>
      <c r="E95" s="15"/>
      <c r="F95" s="15"/>
      <c r="G95" s="15"/>
      <c r="H95" s="15"/>
      <c r="I95" s="15"/>
    </row>
    <row r="96" s="1" customFormat="1" spans="1:8">
      <c r="A96" s="1" t="s">
        <v>724</v>
      </c>
      <c r="B96" s="28"/>
      <c r="H96" s="3"/>
    </row>
    <row r="97" s="1" customFormat="1" spans="1:9">
      <c r="A97" s="10" t="s">
        <v>725</v>
      </c>
      <c r="B97" s="15" t="s">
        <v>726</v>
      </c>
      <c r="C97" s="43">
        <v>2</v>
      </c>
      <c r="D97" s="14"/>
      <c r="E97" s="14"/>
      <c r="F97" s="14"/>
      <c r="G97" s="14"/>
      <c r="H97" s="14"/>
      <c r="I97" s="45"/>
    </row>
    <row r="98" s="1" customFormat="1" spans="1:9">
      <c r="A98" s="10"/>
      <c r="B98" s="15" t="s">
        <v>727</v>
      </c>
      <c r="C98" s="53">
        <v>75</v>
      </c>
      <c r="D98" s="14"/>
      <c r="E98" s="15"/>
      <c r="F98" s="58"/>
      <c r="G98" s="14"/>
      <c r="H98" s="14"/>
      <c r="I98" s="45"/>
    </row>
    <row r="99" s="1" customFormat="1" spans="1:9">
      <c r="A99" s="10"/>
      <c r="B99" s="15" t="s">
        <v>728</v>
      </c>
      <c r="C99" s="43">
        <v>4925</v>
      </c>
      <c r="D99" s="15"/>
      <c r="E99" s="15"/>
      <c r="F99" s="58"/>
      <c r="G99" s="15"/>
      <c r="H99" s="15"/>
      <c r="I99" s="45"/>
    </row>
    <row r="100" s="3" customFormat="1" spans="1:9">
      <c r="A100" s="10"/>
      <c r="B100" s="15" t="s">
        <v>729</v>
      </c>
      <c r="C100" s="20">
        <v>5</v>
      </c>
      <c r="D100" s="15"/>
      <c r="E100" s="58"/>
      <c r="F100" s="15"/>
      <c r="G100" s="15"/>
      <c r="H100" s="15"/>
      <c r="I100" s="45"/>
    </row>
    <row r="101" s="3" customFormat="1" spans="1:9">
      <c r="A101" s="14"/>
      <c r="B101" s="40" t="s">
        <v>305</v>
      </c>
      <c r="C101" s="20">
        <v>100</v>
      </c>
      <c r="D101" s="15"/>
      <c r="E101" s="15"/>
      <c r="F101" s="58"/>
      <c r="G101" s="15"/>
      <c r="H101" s="15"/>
      <c r="I101" s="45"/>
    </row>
    <row r="102" s="3" customFormat="1" spans="1:9">
      <c r="A102" s="14"/>
      <c r="B102" s="40" t="s">
        <v>301</v>
      </c>
      <c r="C102" s="20">
        <v>32</v>
      </c>
      <c r="D102" s="15"/>
      <c r="E102" s="15"/>
      <c r="F102" s="15"/>
      <c r="G102" s="15"/>
      <c r="H102" s="15"/>
      <c r="I102" s="45"/>
    </row>
    <row r="103" s="3" customFormat="1" spans="1:9">
      <c r="A103" s="14"/>
      <c r="B103" s="40" t="s">
        <v>730</v>
      </c>
      <c r="C103" s="20">
        <f>C99+C100-C101-C102</f>
        <v>4798</v>
      </c>
      <c r="D103" s="15"/>
      <c r="E103" s="15"/>
      <c r="F103" s="15"/>
      <c r="G103" s="15"/>
      <c r="H103" s="15"/>
      <c r="I103" s="45"/>
    </row>
    <row r="104" s="3" customFormat="1" spans="1:9">
      <c r="A104" s="14"/>
      <c r="B104" s="15"/>
      <c r="C104" s="20"/>
      <c r="D104" s="15"/>
      <c r="E104" s="15"/>
      <c r="F104" s="15"/>
      <c r="G104" s="15"/>
      <c r="H104" s="15"/>
      <c r="I104" s="45"/>
    </row>
    <row r="105" s="3" customFormat="1" spans="1:9">
      <c r="A105" s="55" t="s">
        <v>661</v>
      </c>
      <c r="B105" s="55" t="s">
        <v>662</v>
      </c>
      <c r="C105" s="55" t="s">
        <v>663</v>
      </c>
      <c r="D105" s="55" t="s">
        <v>103</v>
      </c>
      <c r="E105" s="55" t="s">
        <v>105</v>
      </c>
      <c r="F105" s="55" t="s">
        <v>106</v>
      </c>
      <c r="G105" s="55" t="s">
        <v>107</v>
      </c>
      <c r="H105" s="15" t="s">
        <v>108</v>
      </c>
      <c r="I105" s="64"/>
    </row>
    <row r="106" s="3" customFormat="1" spans="1:9">
      <c r="A106" s="14" t="s">
        <v>687</v>
      </c>
      <c r="B106" s="14"/>
      <c r="C106" s="14" t="s">
        <v>731</v>
      </c>
      <c r="D106" s="59" t="s">
        <v>226</v>
      </c>
      <c r="E106" s="15" t="s">
        <v>732</v>
      </c>
      <c r="F106" s="15" t="s">
        <v>691</v>
      </c>
      <c r="G106" s="22">
        <v>2</v>
      </c>
      <c r="H106" s="15" t="s">
        <v>674</v>
      </c>
      <c r="I106" s="45"/>
    </row>
    <row r="107" s="3" customFormat="1" spans="1:9">
      <c r="A107" s="15" t="s">
        <v>727</v>
      </c>
      <c r="B107" s="15" t="s">
        <v>727</v>
      </c>
      <c r="C107" s="15" t="s">
        <v>727</v>
      </c>
      <c r="D107" s="59" t="s">
        <v>226</v>
      </c>
      <c r="E107" s="15" t="s">
        <v>717</v>
      </c>
      <c r="F107" s="15" t="s">
        <v>718</v>
      </c>
      <c r="G107" s="50">
        <v>75</v>
      </c>
      <c r="H107" s="15" t="s">
        <v>674</v>
      </c>
      <c r="I107" s="48"/>
    </row>
    <row r="108" s="3" customFormat="1" spans="1:9">
      <c r="A108" s="15"/>
      <c r="B108" s="15"/>
      <c r="C108" s="15"/>
      <c r="D108" s="59" t="s">
        <v>226</v>
      </c>
      <c r="E108" s="15" t="s">
        <v>718</v>
      </c>
      <c r="F108" s="15" t="s">
        <v>719</v>
      </c>
      <c r="G108" s="50">
        <v>70.75</v>
      </c>
      <c r="H108" s="15" t="s">
        <v>674</v>
      </c>
      <c r="I108" s="48"/>
    </row>
    <row r="109" s="3" customFormat="1" spans="1:9">
      <c r="A109" s="15"/>
      <c r="B109" s="15"/>
      <c r="C109" s="15"/>
      <c r="D109" s="59" t="s">
        <v>226</v>
      </c>
      <c r="E109" s="15" t="s">
        <v>718</v>
      </c>
      <c r="F109" s="15" t="s">
        <v>676</v>
      </c>
      <c r="G109" s="50">
        <v>4.25</v>
      </c>
      <c r="H109" s="15" t="s">
        <v>674</v>
      </c>
      <c r="I109" s="48"/>
    </row>
    <row r="110" s="3" customFormat="1" spans="1:9">
      <c r="A110" s="15" t="s">
        <v>733</v>
      </c>
      <c r="B110" s="15" t="s">
        <v>734</v>
      </c>
      <c r="C110" s="15" t="s">
        <v>734</v>
      </c>
      <c r="D110" s="59" t="s">
        <v>226</v>
      </c>
      <c r="E110" s="15" t="s">
        <v>717</v>
      </c>
      <c r="F110" s="30" t="s">
        <v>722</v>
      </c>
      <c r="G110" s="22">
        <v>4925</v>
      </c>
      <c r="H110" s="15" t="s">
        <v>119</v>
      </c>
      <c r="I110" s="45"/>
    </row>
    <row r="111" s="3" customFormat="1" spans="1:9">
      <c r="A111" s="15" t="s">
        <v>735</v>
      </c>
      <c r="B111" s="15"/>
      <c r="C111" s="15" t="s">
        <v>735</v>
      </c>
      <c r="D111" s="59" t="s">
        <v>226</v>
      </c>
      <c r="E111" s="15" t="s">
        <v>313</v>
      </c>
      <c r="F111" s="30" t="s">
        <v>722</v>
      </c>
      <c r="G111" s="22">
        <v>5</v>
      </c>
      <c r="H111" s="15" t="s">
        <v>119</v>
      </c>
      <c r="I111" s="45"/>
    </row>
    <row r="112" s="5" customFormat="1" spans="1:9">
      <c r="A112" s="19" t="s">
        <v>301</v>
      </c>
      <c r="B112" s="19" t="s">
        <v>301</v>
      </c>
      <c r="C112" s="60" t="s">
        <v>301</v>
      </c>
      <c r="D112" s="59" t="s">
        <v>226</v>
      </c>
      <c r="E112" s="60" t="s">
        <v>314</v>
      </c>
      <c r="F112" s="60" t="s">
        <v>294</v>
      </c>
      <c r="G112" s="61">
        <v>30</v>
      </c>
      <c r="H112" s="19" t="s">
        <v>119</v>
      </c>
      <c r="I112" s="65"/>
    </row>
    <row r="113" s="6" customFormat="1" spans="1:9">
      <c r="A113" s="19" t="s">
        <v>301</v>
      </c>
      <c r="B113" s="19" t="s">
        <v>301</v>
      </c>
      <c r="C113" s="62" t="s">
        <v>301</v>
      </c>
      <c r="D113" s="59" t="s">
        <v>226</v>
      </c>
      <c r="E113" s="62" t="s">
        <v>314</v>
      </c>
      <c r="F113" s="62" t="s">
        <v>296</v>
      </c>
      <c r="G113" s="61">
        <v>2</v>
      </c>
      <c r="H113" s="19" t="s">
        <v>119</v>
      </c>
      <c r="I113" s="65"/>
    </row>
    <row r="114" s="5" customFormat="1" spans="1:9">
      <c r="A114" s="19" t="s">
        <v>305</v>
      </c>
      <c r="B114" s="19" t="s">
        <v>305</v>
      </c>
      <c r="C114" s="60" t="s">
        <v>305</v>
      </c>
      <c r="D114" s="59" t="s">
        <v>226</v>
      </c>
      <c r="E114" s="60" t="s">
        <v>314</v>
      </c>
      <c r="F114" s="60" t="s">
        <v>255</v>
      </c>
      <c r="G114" s="61">
        <v>100</v>
      </c>
      <c r="H114" s="19" t="s">
        <v>119</v>
      </c>
      <c r="I114" s="65"/>
    </row>
    <row r="115" s="1" customFormat="1" spans="1:9">
      <c r="A115" s="15" t="s">
        <v>730</v>
      </c>
      <c r="B115" s="15" t="s">
        <v>730</v>
      </c>
      <c r="C115" s="15" t="s">
        <v>702</v>
      </c>
      <c r="D115" s="15" t="s">
        <v>239</v>
      </c>
      <c r="E115" s="15" t="s">
        <v>736</v>
      </c>
      <c r="F115" s="15" t="s">
        <v>113</v>
      </c>
      <c r="G115" s="22">
        <f>G110+G111-G112-G113-G114</f>
        <v>4798</v>
      </c>
      <c r="H115" s="15" t="s">
        <v>115</v>
      </c>
      <c r="I115" s="45"/>
    </row>
    <row r="116" s="1" customFormat="1" ht="15" spans="1:9">
      <c r="A116" s="17"/>
      <c r="B116" s="18"/>
      <c r="C116" s="18"/>
      <c r="D116" s="18"/>
      <c r="E116" s="18"/>
      <c r="F116" s="18"/>
      <c r="G116" s="18"/>
      <c r="H116" s="18"/>
      <c r="I116" s="47"/>
    </row>
    <row r="117" s="1" customFormat="1" spans="8:8">
      <c r="H117" s="3"/>
    </row>
    <row r="118" s="1" customFormat="1" spans="8:8">
      <c r="H118" s="3"/>
    </row>
    <row r="119" s="1" customFormat="1" ht="15" spans="1:8">
      <c r="A119" s="1" t="s">
        <v>737</v>
      </c>
      <c r="B119" s="28"/>
      <c r="H119" s="3"/>
    </row>
    <row r="120" s="1" customFormat="1" spans="1:9">
      <c r="A120" s="11" t="s">
        <v>738</v>
      </c>
      <c r="B120" s="12" t="s">
        <v>687</v>
      </c>
      <c r="C120" s="13">
        <v>2</v>
      </c>
      <c r="D120" s="12"/>
      <c r="E120" s="12"/>
      <c r="F120" s="12"/>
      <c r="G120" s="12"/>
      <c r="H120" s="12"/>
      <c r="I120" s="44"/>
    </row>
    <row r="121" s="1" customFormat="1" spans="1:9">
      <c r="A121" s="15"/>
      <c r="B121" s="14" t="s">
        <v>739</v>
      </c>
      <c r="C121" s="43">
        <v>150002</v>
      </c>
      <c r="D121" s="14"/>
      <c r="E121" s="14"/>
      <c r="F121" s="14"/>
      <c r="G121" s="14"/>
      <c r="H121" s="14"/>
      <c r="I121" s="45"/>
    </row>
    <row r="122" s="1" customFormat="1" spans="1:9">
      <c r="A122" s="15"/>
      <c r="B122" s="40" t="s">
        <v>305</v>
      </c>
      <c r="C122" s="20">
        <v>100</v>
      </c>
      <c r="D122" s="14"/>
      <c r="E122" s="14"/>
      <c r="F122" s="14"/>
      <c r="G122" s="14"/>
      <c r="H122" s="14"/>
      <c r="I122" s="45"/>
    </row>
    <row r="123" s="1" customFormat="1" spans="1:9">
      <c r="A123" s="15"/>
      <c r="B123" s="40" t="s">
        <v>301</v>
      </c>
      <c r="C123" s="20">
        <v>32</v>
      </c>
      <c r="D123" s="14"/>
      <c r="E123" s="14"/>
      <c r="F123" s="14"/>
      <c r="G123" s="14"/>
      <c r="H123" s="14"/>
      <c r="I123" s="45"/>
    </row>
    <row r="124" s="1" customFormat="1" spans="2:9">
      <c r="B124" s="14" t="s">
        <v>740</v>
      </c>
      <c r="C124" s="43">
        <f>C121-C122-C123</f>
        <v>149870</v>
      </c>
      <c r="D124" s="14"/>
      <c r="E124" s="14"/>
      <c r="F124" s="14"/>
      <c r="G124" s="14"/>
      <c r="H124" s="14"/>
      <c r="I124" s="45"/>
    </row>
    <row r="125" s="1" customFormat="1" spans="1:9">
      <c r="A125" s="16" t="s">
        <v>661</v>
      </c>
      <c r="B125" s="21" t="s">
        <v>662</v>
      </c>
      <c r="C125" s="21" t="s">
        <v>663</v>
      </c>
      <c r="D125" s="21" t="s">
        <v>103</v>
      </c>
      <c r="E125" s="21" t="s">
        <v>105</v>
      </c>
      <c r="F125" s="21" t="s">
        <v>106</v>
      </c>
      <c r="G125" s="21" t="s">
        <v>107</v>
      </c>
      <c r="H125" s="15" t="s">
        <v>108</v>
      </c>
      <c r="I125" s="45"/>
    </row>
    <row r="126" s="3" customFormat="1" spans="1:9">
      <c r="A126" s="14" t="s">
        <v>731</v>
      </c>
      <c r="B126" s="14" t="s">
        <v>688</v>
      </c>
      <c r="C126" s="14" t="s">
        <v>731</v>
      </c>
      <c r="D126" s="59" t="s">
        <v>226</v>
      </c>
      <c r="E126" s="15" t="s">
        <v>732</v>
      </c>
      <c r="F126" s="15" t="s">
        <v>691</v>
      </c>
      <c r="G126" s="22">
        <v>2</v>
      </c>
      <c r="H126" s="15" t="s">
        <v>674</v>
      </c>
      <c r="I126" s="45"/>
    </row>
    <row r="127" s="1" customFormat="1" spans="1:9">
      <c r="A127" s="15" t="s">
        <v>366</v>
      </c>
      <c r="B127" s="14" t="s">
        <v>741</v>
      </c>
      <c r="C127" s="14" t="s">
        <v>741</v>
      </c>
      <c r="D127" s="59" t="s">
        <v>226</v>
      </c>
      <c r="E127" s="14" t="s">
        <v>742</v>
      </c>
      <c r="F127" s="63" t="s">
        <v>743</v>
      </c>
      <c r="G127" s="22">
        <v>150002</v>
      </c>
      <c r="H127" s="15" t="s">
        <v>119</v>
      </c>
      <c r="I127" s="45"/>
    </row>
    <row r="128" s="5" customFormat="1" spans="1:9">
      <c r="A128" s="19" t="s">
        <v>301</v>
      </c>
      <c r="B128" s="19" t="s">
        <v>301</v>
      </c>
      <c r="C128" s="60" t="s">
        <v>301</v>
      </c>
      <c r="D128" s="59" t="s">
        <v>226</v>
      </c>
      <c r="E128" s="60" t="s">
        <v>744</v>
      </c>
      <c r="F128" s="60" t="s">
        <v>294</v>
      </c>
      <c r="G128" s="61">
        <v>30</v>
      </c>
      <c r="H128" s="19" t="s">
        <v>119</v>
      </c>
      <c r="I128" s="65"/>
    </row>
    <row r="129" s="6" customFormat="1" spans="1:9">
      <c r="A129" s="19" t="s">
        <v>301</v>
      </c>
      <c r="B129" s="19" t="s">
        <v>301</v>
      </c>
      <c r="C129" s="62" t="s">
        <v>301</v>
      </c>
      <c r="D129" s="59" t="s">
        <v>226</v>
      </c>
      <c r="E129" s="62" t="s">
        <v>744</v>
      </c>
      <c r="F129" s="62" t="s">
        <v>296</v>
      </c>
      <c r="G129" s="61">
        <v>2</v>
      </c>
      <c r="H129" s="19" t="s">
        <v>119</v>
      </c>
      <c r="I129" s="65"/>
    </row>
    <row r="130" s="5" customFormat="1" spans="1:9">
      <c r="A130" s="19" t="s">
        <v>305</v>
      </c>
      <c r="B130" s="19" t="s">
        <v>305</v>
      </c>
      <c r="C130" s="60" t="s">
        <v>305</v>
      </c>
      <c r="D130" s="59" t="s">
        <v>226</v>
      </c>
      <c r="E130" s="60" t="s">
        <v>744</v>
      </c>
      <c r="F130" s="60" t="s">
        <v>255</v>
      </c>
      <c r="G130" s="61">
        <v>100</v>
      </c>
      <c r="H130" s="19" t="s">
        <v>119</v>
      </c>
      <c r="I130" s="65"/>
    </row>
    <row r="131" s="3" customFormat="1" spans="1:9">
      <c r="A131" s="15" t="s">
        <v>740</v>
      </c>
      <c r="B131" s="14" t="s">
        <v>740</v>
      </c>
      <c r="C131" s="14" t="s">
        <v>740</v>
      </c>
      <c r="D131" s="14" t="s">
        <v>239</v>
      </c>
      <c r="E131" s="66" t="s">
        <v>745</v>
      </c>
      <c r="F131" s="14" t="s">
        <v>113</v>
      </c>
      <c r="G131" s="22">
        <f>G127-G128-G129-G130</f>
        <v>149870</v>
      </c>
      <c r="H131" s="15" t="s">
        <v>115</v>
      </c>
      <c r="I131" s="45"/>
    </row>
    <row r="132" s="1" customFormat="1" ht="15" spans="1:9">
      <c r="A132" s="17"/>
      <c r="B132" s="18"/>
      <c r="C132" s="18"/>
      <c r="D132" s="18"/>
      <c r="E132" s="18"/>
      <c r="F132" s="18"/>
      <c r="G132" s="18"/>
      <c r="H132" s="18"/>
      <c r="I132" s="47"/>
    </row>
    <row r="133" s="1" customFormat="1" spans="1:9">
      <c r="A133" s="15"/>
      <c r="B133" s="15"/>
      <c r="C133" s="15"/>
      <c r="D133" s="15"/>
      <c r="E133" s="15"/>
      <c r="F133" s="15"/>
      <c r="G133" s="15"/>
      <c r="H133" s="15"/>
      <c r="I133" s="15"/>
    </row>
    <row r="134" s="1" customFormat="1" spans="1:9">
      <c r="A134" s="15"/>
      <c r="B134" s="15"/>
      <c r="C134" s="15"/>
      <c r="D134" s="15"/>
      <c r="E134" s="15"/>
      <c r="F134" s="15"/>
      <c r="G134" s="15"/>
      <c r="H134" s="15"/>
      <c r="I134" s="15"/>
    </row>
    <row r="135" s="1" customFormat="1" spans="1:9">
      <c r="A135" s="15"/>
      <c r="B135" s="15"/>
      <c r="C135" s="15"/>
      <c r="D135" s="15"/>
      <c r="E135" s="15"/>
      <c r="F135" s="15"/>
      <c r="G135" s="15"/>
      <c r="H135" s="15"/>
      <c r="I135" s="15"/>
    </row>
    <row r="136" s="7" customFormat="1" ht="13.5" spans="1:11">
      <c r="A136" s="67" t="s">
        <v>245</v>
      </c>
      <c r="B136" s="68" t="s">
        <v>246</v>
      </c>
      <c r="H136" s="69"/>
      <c r="K136" s="102"/>
    </row>
    <row r="137" s="7" customFormat="1" spans="1:11">
      <c r="A137" s="70"/>
      <c r="B137" s="68" t="s">
        <v>247</v>
      </c>
      <c r="H137" s="69"/>
      <c r="K137" s="102"/>
    </row>
    <row r="138" s="7" customFormat="1" ht="13.5" spans="1:11">
      <c r="A138" s="71"/>
      <c r="B138" s="72" t="s">
        <v>249</v>
      </c>
      <c r="C138" s="73">
        <v>2000</v>
      </c>
      <c r="D138" s="74"/>
      <c r="E138" s="74"/>
      <c r="F138" s="74"/>
      <c r="G138" s="74"/>
      <c r="H138" s="75"/>
      <c r="I138" s="74"/>
      <c r="J138" s="103"/>
      <c r="K138" s="102"/>
    </row>
    <row r="139" s="7" customFormat="1" ht="13.5" spans="1:11">
      <c r="A139" s="76"/>
      <c r="B139" s="77" t="s">
        <v>250</v>
      </c>
      <c r="C139" s="78">
        <v>0.1</v>
      </c>
      <c r="H139" s="69"/>
      <c r="J139" s="104"/>
      <c r="K139" s="102"/>
    </row>
    <row r="140" s="7" customFormat="1" ht="13.5" spans="1:11">
      <c r="A140" s="76"/>
      <c r="B140" s="77" t="s">
        <v>251</v>
      </c>
      <c r="C140" s="78">
        <v>0.1</v>
      </c>
      <c r="H140" s="69"/>
      <c r="J140" s="104"/>
      <c r="K140" s="102"/>
    </row>
    <row r="141" s="7" customFormat="1" ht="13.5" spans="1:11">
      <c r="A141" s="76"/>
      <c r="B141" s="79" t="s">
        <v>252</v>
      </c>
      <c r="C141" s="78">
        <v>1999.9</v>
      </c>
      <c r="H141" s="69"/>
      <c r="J141" s="104"/>
      <c r="K141" s="102"/>
    </row>
    <row r="142" s="7" customFormat="1" ht="13.5" spans="1:11">
      <c r="A142" s="76"/>
      <c r="H142" s="69"/>
      <c r="J142" s="104"/>
      <c r="K142" s="102"/>
    </row>
    <row r="143" s="7" customFormat="1" ht="13.5" spans="1:11">
      <c r="A143" s="76"/>
      <c r="B143" s="70" t="s">
        <v>101</v>
      </c>
      <c r="C143" s="80" t="s">
        <v>102</v>
      </c>
      <c r="D143" s="70" t="s">
        <v>103</v>
      </c>
      <c r="E143" s="80" t="s">
        <v>104</v>
      </c>
      <c r="F143" s="70" t="s">
        <v>105</v>
      </c>
      <c r="G143" s="70" t="s">
        <v>106</v>
      </c>
      <c r="H143" s="81" t="s">
        <v>107</v>
      </c>
      <c r="I143" s="80" t="s">
        <v>108</v>
      </c>
      <c r="J143" s="105"/>
      <c r="K143" s="102"/>
    </row>
    <row r="144" s="7" customFormat="1" ht="27" spans="1:11">
      <c r="A144" s="76"/>
      <c r="B144" s="77" t="s">
        <v>253</v>
      </c>
      <c r="C144" s="82" t="s">
        <v>254</v>
      </c>
      <c r="D144" s="83" t="s">
        <v>226</v>
      </c>
      <c r="E144" s="82" t="s">
        <v>112</v>
      </c>
      <c r="F144" s="77" t="s">
        <v>255</v>
      </c>
      <c r="G144" s="77" t="s">
        <v>256</v>
      </c>
      <c r="H144" s="84">
        <v>2000</v>
      </c>
      <c r="I144" s="82" t="s">
        <v>119</v>
      </c>
      <c r="J144" s="104"/>
      <c r="K144" s="102"/>
    </row>
    <row r="145" s="7" customFormat="1" ht="27" spans="1:11">
      <c r="A145" s="76"/>
      <c r="B145" s="77" t="s">
        <v>250</v>
      </c>
      <c r="C145" s="82" t="s">
        <v>257</v>
      </c>
      <c r="D145" s="83" t="s">
        <v>226</v>
      </c>
      <c r="E145" s="82" t="s">
        <v>112</v>
      </c>
      <c r="F145" s="77" t="s">
        <v>256</v>
      </c>
      <c r="G145" s="77" t="s">
        <v>258</v>
      </c>
      <c r="H145" s="78">
        <v>0.1</v>
      </c>
      <c r="I145" s="82" t="s">
        <v>119</v>
      </c>
      <c r="J145" s="104"/>
      <c r="K145" s="102"/>
    </row>
    <row r="146" s="7" customFormat="1" ht="27" spans="1:11">
      <c r="A146" s="76"/>
      <c r="B146" s="77" t="s">
        <v>251</v>
      </c>
      <c r="C146" s="82" t="s">
        <v>259</v>
      </c>
      <c r="D146" s="83" t="s">
        <v>226</v>
      </c>
      <c r="E146" s="82" t="s">
        <v>112</v>
      </c>
      <c r="F146" s="77" t="s">
        <v>260</v>
      </c>
      <c r="G146" s="77" t="s">
        <v>261</v>
      </c>
      <c r="H146" s="78">
        <v>0.1</v>
      </c>
      <c r="I146" s="82" t="s">
        <v>119</v>
      </c>
      <c r="J146" s="104"/>
      <c r="K146" s="102"/>
    </row>
    <row r="147" s="7" customFormat="1" ht="13.5" spans="1:11">
      <c r="A147" s="76"/>
      <c r="B147" s="77" t="s">
        <v>237</v>
      </c>
      <c r="C147" s="82" t="s">
        <v>238</v>
      </c>
      <c r="D147" s="85" t="s">
        <v>239</v>
      </c>
      <c r="E147" s="82" t="s">
        <v>112</v>
      </c>
      <c r="F147" s="77" t="s">
        <v>256</v>
      </c>
      <c r="G147" s="77" t="s">
        <v>113</v>
      </c>
      <c r="H147" s="84">
        <v>1999.9</v>
      </c>
      <c r="I147" s="82" t="s">
        <v>115</v>
      </c>
      <c r="J147" s="104"/>
      <c r="K147" s="102"/>
    </row>
    <row r="148" s="7" customFormat="1" spans="1:11">
      <c r="A148" s="86"/>
      <c r="B148" s="87"/>
      <c r="C148" s="87"/>
      <c r="D148" s="87"/>
      <c r="E148" s="87"/>
      <c r="F148" s="87"/>
      <c r="G148" s="87"/>
      <c r="H148" s="88"/>
      <c r="I148" s="87"/>
      <c r="J148" s="106"/>
      <c r="K148" s="102"/>
    </row>
    <row r="149" s="8" customFormat="1" spans="8:8">
      <c r="H149" s="89"/>
    </row>
    <row r="150" s="8" customFormat="1" spans="8:8">
      <c r="H150" s="89"/>
    </row>
    <row r="151" s="7" customFormat="1" ht="13.5" spans="1:11">
      <c r="A151" s="67" t="s">
        <v>286</v>
      </c>
      <c r="B151" s="83" t="s">
        <v>287</v>
      </c>
      <c r="C151" s="9"/>
      <c r="H151" s="69"/>
      <c r="K151" s="102"/>
    </row>
    <row r="152" s="7" customFormat="1" ht="13.5" spans="1:11">
      <c r="A152" s="67"/>
      <c r="B152" s="83" t="s">
        <v>288</v>
      </c>
      <c r="C152" s="9"/>
      <c r="H152" s="69"/>
      <c r="K152" s="102"/>
    </row>
    <row r="153" s="7" customFormat="1" spans="1:11">
      <c r="A153" s="67"/>
      <c r="B153" s="83" t="s">
        <v>289</v>
      </c>
      <c r="C153" s="9"/>
      <c r="H153" s="69"/>
      <c r="K153" s="102"/>
    </row>
    <row r="154" s="7" customFormat="1" ht="13.5" spans="1:11">
      <c r="A154" s="71"/>
      <c r="B154" s="74" t="s">
        <v>286</v>
      </c>
      <c r="C154" s="74">
        <v>106</v>
      </c>
      <c r="D154" s="74"/>
      <c r="E154" s="74"/>
      <c r="F154" s="74"/>
      <c r="G154" s="74"/>
      <c r="H154" s="75"/>
      <c r="I154" s="74"/>
      <c r="J154" s="103"/>
      <c r="K154" s="102"/>
    </row>
    <row r="155" s="7" customFormat="1" ht="13.5" spans="1:11">
      <c r="A155" s="76"/>
      <c r="H155" s="69"/>
      <c r="J155" s="104"/>
      <c r="K155" s="102"/>
    </row>
    <row r="156" s="7" customFormat="1" ht="13.5" spans="1:11">
      <c r="A156" s="76"/>
      <c r="B156" s="70" t="s">
        <v>101</v>
      </c>
      <c r="C156" s="80" t="s">
        <v>102</v>
      </c>
      <c r="D156" s="67" t="s">
        <v>103</v>
      </c>
      <c r="E156" s="7" t="s">
        <v>746</v>
      </c>
      <c r="F156" s="70" t="s">
        <v>105</v>
      </c>
      <c r="G156" s="70" t="s">
        <v>106</v>
      </c>
      <c r="H156" s="81" t="s">
        <v>107</v>
      </c>
      <c r="I156" s="80" t="s">
        <v>108</v>
      </c>
      <c r="J156" s="105"/>
      <c r="K156" s="102"/>
    </row>
    <row r="157" s="7" customFormat="1" ht="13.5" spans="1:11">
      <c r="A157" s="76"/>
      <c r="B157" s="7" t="s">
        <v>275</v>
      </c>
      <c r="C157" s="90" t="s">
        <v>276</v>
      </c>
      <c r="D157" s="91" t="s">
        <v>118</v>
      </c>
      <c r="E157" s="91"/>
      <c r="F157" s="91"/>
      <c r="G157" s="91"/>
      <c r="H157" s="69"/>
      <c r="I157" s="90"/>
      <c r="J157" s="105"/>
      <c r="K157" s="102"/>
    </row>
    <row r="158" s="7" customFormat="1" ht="13.5" spans="1:11">
      <c r="A158" s="76"/>
      <c r="B158" s="92" t="s">
        <v>286</v>
      </c>
      <c r="C158" s="90" t="s">
        <v>291</v>
      </c>
      <c r="D158" s="91" t="s">
        <v>118</v>
      </c>
      <c r="E158" s="91"/>
      <c r="F158" s="91"/>
      <c r="G158" s="91"/>
      <c r="H158" s="69">
        <v>106</v>
      </c>
      <c r="I158" s="90" t="s">
        <v>281</v>
      </c>
      <c r="J158" s="105"/>
      <c r="K158" s="102"/>
    </row>
    <row r="159" s="9" customFormat="1" ht="13.5" spans="1:10">
      <c r="A159" s="93"/>
      <c r="C159" s="90" t="s">
        <v>292</v>
      </c>
      <c r="D159" s="83" t="s">
        <v>293</v>
      </c>
      <c r="E159" s="90" t="s">
        <v>112</v>
      </c>
      <c r="F159" s="83" t="s">
        <v>255</v>
      </c>
      <c r="G159" s="83" t="s">
        <v>294</v>
      </c>
      <c r="H159" s="94">
        <v>100</v>
      </c>
      <c r="I159" s="90" t="s">
        <v>281</v>
      </c>
      <c r="J159" s="107"/>
    </row>
    <row r="160" s="9" customFormat="1" ht="13.5" spans="1:10">
      <c r="A160" s="93"/>
      <c r="C160" s="90" t="s">
        <v>295</v>
      </c>
      <c r="D160" s="83" t="s">
        <v>293</v>
      </c>
      <c r="E160" s="90" t="s">
        <v>112</v>
      </c>
      <c r="F160" s="83" t="s">
        <v>255</v>
      </c>
      <c r="G160" s="83" t="s">
        <v>296</v>
      </c>
      <c r="H160" s="94">
        <v>6</v>
      </c>
      <c r="I160" s="90" t="s">
        <v>281</v>
      </c>
      <c r="J160" s="107"/>
    </row>
    <row r="161" s="7" customFormat="1" spans="1:11">
      <c r="A161" s="86"/>
      <c r="B161" s="87"/>
      <c r="C161" s="87"/>
      <c r="D161" s="87"/>
      <c r="E161" s="87"/>
      <c r="F161" s="87"/>
      <c r="G161" s="87"/>
      <c r="H161" s="88"/>
      <c r="I161" s="87"/>
      <c r="J161" s="106"/>
      <c r="K161" s="102"/>
    </row>
    <row r="162" s="7" customFormat="1" ht="13.5" spans="8:11">
      <c r="H162" s="69"/>
      <c r="K162" s="102"/>
    </row>
    <row r="163" s="7" customFormat="1" spans="1:11">
      <c r="A163" s="95" t="s">
        <v>297</v>
      </c>
      <c r="B163" s="83" t="s">
        <v>298</v>
      </c>
      <c r="H163" s="69"/>
      <c r="K163" s="102"/>
    </row>
    <row r="164" s="7" customFormat="1" ht="13.5" spans="1:11">
      <c r="A164" s="71"/>
      <c r="B164" s="74" t="s">
        <v>300</v>
      </c>
      <c r="C164" s="74">
        <v>2000</v>
      </c>
      <c r="D164" s="74"/>
      <c r="E164" s="74"/>
      <c r="F164" s="74"/>
      <c r="G164" s="74"/>
      <c r="H164" s="75"/>
      <c r="I164" s="74"/>
      <c r="J164" s="103"/>
      <c r="K164" s="102"/>
    </row>
    <row r="165" s="7" customFormat="1" ht="13.5" spans="1:11">
      <c r="A165" s="76"/>
      <c r="B165" s="7" t="s">
        <v>301</v>
      </c>
      <c r="C165" s="7">
        <v>106</v>
      </c>
      <c r="H165" s="69"/>
      <c r="J165" s="104"/>
      <c r="K165" s="102"/>
    </row>
    <row r="166" s="7" customFormat="1" ht="13.5" spans="1:11">
      <c r="A166" s="76"/>
      <c r="B166" s="7" t="s">
        <v>302</v>
      </c>
      <c r="C166" s="7">
        <v>2106</v>
      </c>
      <c r="H166" s="69"/>
      <c r="J166" s="104"/>
      <c r="K166" s="102"/>
    </row>
    <row r="167" s="7" customFormat="1" ht="13.5" spans="1:11">
      <c r="A167" s="76"/>
      <c r="H167" s="69"/>
      <c r="I167" s="90"/>
      <c r="J167" s="104"/>
      <c r="K167" s="102"/>
    </row>
    <row r="168" s="7" customFormat="1" ht="13.5" spans="1:11">
      <c r="A168" s="76"/>
      <c r="B168" s="70" t="s">
        <v>101</v>
      </c>
      <c r="C168" s="80" t="s">
        <v>102</v>
      </c>
      <c r="D168" s="67" t="s">
        <v>103</v>
      </c>
      <c r="E168" s="80" t="s">
        <v>104</v>
      </c>
      <c r="F168" s="70" t="s">
        <v>105</v>
      </c>
      <c r="G168" s="70" t="s">
        <v>106</v>
      </c>
      <c r="H168" s="81" t="s">
        <v>107</v>
      </c>
      <c r="I168" s="80" t="s">
        <v>108</v>
      </c>
      <c r="J168" s="105"/>
      <c r="K168" s="102"/>
    </row>
    <row r="169" s="7" customFormat="1" ht="27" spans="1:11">
      <c r="A169" s="76"/>
      <c r="B169" s="77" t="s">
        <v>109</v>
      </c>
      <c r="C169" s="82" t="s">
        <v>110</v>
      </c>
      <c r="D169" s="77" t="s">
        <v>111</v>
      </c>
      <c r="E169" s="82" t="s">
        <v>112</v>
      </c>
      <c r="F169" s="85" t="s">
        <v>113</v>
      </c>
      <c r="G169" s="85" t="s">
        <v>303</v>
      </c>
      <c r="H169" s="85">
        <v>2000</v>
      </c>
      <c r="I169" s="82" t="s">
        <v>115</v>
      </c>
      <c r="J169" s="104"/>
      <c r="K169" s="102"/>
    </row>
    <row r="170" s="7" customFormat="1" ht="40.5" spans="1:11">
      <c r="A170" s="76"/>
      <c r="B170" s="77" t="s">
        <v>301</v>
      </c>
      <c r="C170" s="82" t="s">
        <v>110</v>
      </c>
      <c r="D170" s="77" t="s">
        <v>111</v>
      </c>
      <c r="E170" s="82" t="s">
        <v>112</v>
      </c>
      <c r="F170" s="85" t="s">
        <v>113</v>
      </c>
      <c r="G170" s="85" t="s">
        <v>304</v>
      </c>
      <c r="H170" s="85">
        <v>106</v>
      </c>
      <c r="I170" s="82" t="s">
        <v>119</v>
      </c>
      <c r="J170" s="104"/>
      <c r="K170" s="102"/>
    </row>
    <row r="171" s="7" customFormat="1" ht="27" spans="1:11">
      <c r="A171" s="76"/>
      <c r="B171" s="77" t="s">
        <v>275</v>
      </c>
      <c r="C171" s="82" t="s">
        <v>276</v>
      </c>
      <c r="D171" s="96" t="s">
        <v>118</v>
      </c>
      <c r="E171" s="96"/>
      <c r="F171" s="96"/>
      <c r="G171" s="96"/>
      <c r="H171" s="97"/>
      <c r="I171" s="82" t="s">
        <v>281</v>
      </c>
      <c r="J171" s="105"/>
      <c r="K171" s="102"/>
    </row>
    <row r="172" s="9" customFormat="1" ht="15" customHeight="1" spans="1:10">
      <c r="A172" s="93"/>
      <c r="B172" s="79" t="s">
        <v>301</v>
      </c>
      <c r="C172" s="82" t="s">
        <v>278</v>
      </c>
      <c r="D172" s="96" t="s">
        <v>118</v>
      </c>
      <c r="E172" s="96"/>
      <c r="F172" s="96"/>
      <c r="G172" s="96"/>
      <c r="H172" s="79">
        <v>106</v>
      </c>
      <c r="I172" s="82" t="s">
        <v>119</v>
      </c>
      <c r="J172" s="107"/>
    </row>
    <row r="173" s="9" customFormat="1" ht="40.5" spans="1:10">
      <c r="A173" s="93"/>
      <c r="B173" s="79" t="s">
        <v>301</v>
      </c>
      <c r="C173" s="82" t="s">
        <v>279</v>
      </c>
      <c r="D173" s="85" t="s">
        <v>226</v>
      </c>
      <c r="E173" s="82" t="s">
        <v>112</v>
      </c>
      <c r="F173" s="85" t="s">
        <v>304</v>
      </c>
      <c r="G173" s="85" t="s">
        <v>294</v>
      </c>
      <c r="H173" s="85">
        <v>100</v>
      </c>
      <c r="I173" s="82" t="s">
        <v>119</v>
      </c>
      <c r="J173" s="107"/>
    </row>
    <row r="174" s="9" customFormat="1" ht="54" spans="1:10">
      <c r="A174" s="93"/>
      <c r="B174" s="79" t="s">
        <v>301</v>
      </c>
      <c r="C174" s="82" t="s">
        <v>282</v>
      </c>
      <c r="D174" s="77" t="s">
        <v>747</v>
      </c>
      <c r="E174" s="82" t="s">
        <v>112</v>
      </c>
      <c r="F174" s="85" t="s">
        <v>304</v>
      </c>
      <c r="G174" s="85" t="s">
        <v>296</v>
      </c>
      <c r="H174" s="85">
        <v>6</v>
      </c>
      <c r="I174" s="82" t="s">
        <v>119</v>
      </c>
      <c r="J174" s="107"/>
    </row>
    <row r="175" s="7" customFormat="1" ht="27" spans="1:11">
      <c r="A175" s="76"/>
      <c r="B175" s="77" t="s">
        <v>305</v>
      </c>
      <c r="C175" s="82" t="s">
        <v>272</v>
      </c>
      <c r="D175" s="79" t="s">
        <v>226</v>
      </c>
      <c r="E175" s="82" t="s">
        <v>112</v>
      </c>
      <c r="F175" s="77" t="s">
        <v>303</v>
      </c>
      <c r="G175" s="77" t="s">
        <v>255</v>
      </c>
      <c r="H175" s="77">
        <v>2000</v>
      </c>
      <c r="I175" s="82" t="s">
        <v>119</v>
      </c>
      <c r="J175" s="104"/>
      <c r="K175" s="102"/>
    </row>
    <row r="176" s="7" customFormat="1" spans="1:11">
      <c r="A176" s="86"/>
      <c r="B176" s="87"/>
      <c r="C176" s="87"/>
      <c r="D176" s="87"/>
      <c r="E176" s="87"/>
      <c r="F176" s="87"/>
      <c r="G176" s="87"/>
      <c r="H176" s="88"/>
      <c r="I176" s="87"/>
      <c r="J176" s="106"/>
      <c r="K176" s="102"/>
    </row>
    <row r="177" s="8" customFormat="1" spans="8:8">
      <c r="H177" s="89"/>
    </row>
    <row r="178" s="8" customFormat="1" spans="8:8">
      <c r="H178" s="89"/>
    </row>
    <row r="179" customFormat="1" ht="15" spans="1:8">
      <c r="A179" s="14" t="s">
        <v>748</v>
      </c>
      <c r="B179" s="98"/>
      <c r="H179" s="99"/>
    </row>
    <row r="180" s="3" customFormat="1" spans="1:9">
      <c r="A180" s="11" t="s">
        <v>749</v>
      </c>
      <c r="B180" s="12" t="s">
        <v>750</v>
      </c>
      <c r="C180" s="13">
        <v>12002</v>
      </c>
      <c r="D180" s="12"/>
      <c r="E180" s="12"/>
      <c r="F180" s="13"/>
      <c r="G180" s="12"/>
      <c r="H180" s="12"/>
      <c r="I180" s="44"/>
    </row>
    <row r="181" s="3" customFormat="1" spans="1:9">
      <c r="A181" s="10"/>
      <c r="B181" s="14" t="s">
        <v>751</v>
      </c>
      <c r="C181" s="43">
        <v>10</v>
      </c>
      <c r="D181" s="14"/>
      <c r="E181" s="15"/>
      <c r="F181" s="43"/>
      <c r="G181" s="14"/>
      <c r="H181" s="14"/>
      <c r="I181" s="45"/>
    </row>
    <row r="182" s="3" customFormat="1" spans="1:9">
      <c r="A182" s="10"/>
      <c r="B182" s="14" t="s">
        <v>752</v>
      </c>
      <c r="C182" s="43">
        <v>2</v>
      </c>
      <c r="D182" s="14"/>
      <c r="E182" s="15"/>
      <c r="F182" s="43"/>
      <c r="G182" s="14"/>
      <c r="H182" s="14"/>
      <c r="I182" s="45"/>
    </row>
    <row r="183" s="3" customFormat="1" spans="1:9">
      <c r="A183" s="10"/>
      <c r="B183" s="14" t="s">
        <v>753</v>
      </c>
      <c r="C183" s="43">
        <v>80</v>
      </c>
      <c r="D183" s="14"/>
      <c r="E183" s="40"/>
      <c r="F183" s="20"/>
      <c r="G183" s="14"/>
      <c r="H183" s="14"/>
      <c r="I183" s="45"/>
    </row>
    <row r="184" s="3" customFormat="1" spans="1:9">
      <c r="A184" s="10"/>
      <c r="B184" s="100" t="s">
        <v>754</v>
      </c>
      <c r="C184" s="43">
        <v>3000</v>
      </c>
      <c r="D184" s="14"/>
      <c r="E184" s="15"/>
      <c r="F184" s="43"/>
      <c r="G184" s="14"/>
      <c r="H184" s="14"/>
      <c r="I184" s="45"/>
    </row>
    <row r="185" s="3" customFormat="1" spans="1:9">
      <c r="A185" s="10"/>
      <c r="B185" s="14" t="s">
        <v>755</v>
      </c>
      <c r="C185" s="43">
        <v>10</v>
      </c>
      <c r="D185" s="14"/>
      <c r="E185" s="15"/>
      <c r="F185" s="20"/>
      <c r="G185" s="14"/>
      <c r="H185" s="14"/>
      <c r="I185" s="45"/>
    </row>
    <row r="186" s="3" customFormat="1" spans="1:9">
      <c r="A186" s="10"/>
      <c r="B186" s="14" t="s">
        <v>756</v>
      </c>
      <c r="C186" s="43">
        <v>120</v>
      </c>
      <c r="D186" s="14"/>
      <c r="E186" s="40"/>
      <c r="F186" s="20"/>
      <c r="G186" s="14"/>
      <c r="H186" s="14"/>
      <c r="I186" s="45"/>
    </row>
    <row r="187" s="3" customFormat="1" spans="1:9">
      <c r="A187" s="10"/>
      <c r="B187" s="14" t="s">
        <v>757</v>
      </c>
      <c r="C187" s="43">
        <v>30000</v>
      </c>
      <c r="D187" s="14"/>
      <c r="E187" s="15"/>
      <c r="F187" s="43"/>
      <c r="G187" s="14"/>
      <c r="H187" s="14"/>
      <c r="I187" s="45"/>
    </row>
    <row r="188" s="3" customFormat="1" spans="1:9">
      <c r="A188" s="10"/>
      <c r="B188" s="14" t="s">
        <v>305</v>
      </c>
      <c r="C188" s="43">
        <v>100</v>
      </c>
      <c r="D188" s="14"/>
      <c r="E188" s="15"/>
      <c r="F188" s="43"/>
      <c r="G188" s="14"/>
      <c r="H188" s="14"/>
      <c r="I188" s="45"/>
    </row>
    <row r="189" s="3" customFormat="1" spans="1:9">
      <c r="A189" s="10"/>
      <c r="B189" s="14" t="s">
        <v>301</v>
      </c>
      <c r="C189" s="43">
        <v>32</v>
      </c>
      <c r="D189" s="14"/>
      <c r="E189" s="15"/>
      <c r="F189" s="43"/>
      <c r="G189" s="14"/>
      <c r="H189" s="14"/>
      <c r="I189" s="45"/>
    </row>
    <row r="190" s="3" customFormat="1" spans="1:9">
      <c r="A190" s="10"/>
      <c r="B190" s="14" t="s">
        <v>758</v>
      </c>
      <c r="C190" s="43">
        <f>C180+C184-C186+C187-C188-C189</f>
        <v>44750</v>
      </c>
      <c r="D190" s="14"/>
      <c r="E190" s="15"/>
      <c r="F190" s="43"/>
      <c r="G190" s="14"/>
      <c r="H190" s="14"/>
      <c r="I190" s="45"/>
    </row>
    <row r="191" s="3" customFormat="1" spans="1:9">
      <c r="A191" s="10"/>
      <c r="D191" s="14"/>
      <c r="E191" s="15"/>
      <c r="F191" s="43"/>
      <c r="G191" s="14"/>
      <c r="H191" s="14"/>
      <c r="I191" s="45"/>
    </row>
    <row r="192" s="3" customFormat="1" spans="1:9">
      <c r="A192" s="55" t="s">
        <v>661</v>
      </c>
      <c r="B192" s="101" t="s">
        <v>662</v>
      </c>
      <c r="C192" s="101" t="s">
        <v>663</v>
      </c>
      <c r="D192" s="101" t="s">
        <v>103</v>
      </c>
      <c r="E192" s="101" t="s">
        <v>105</v>
      </c>
      <c r="F192" s="101" t="s">
        <v>106</v>
      </c>
      <c r="G192" s="101" t="s">
        <v>107</v>
      </c>
      <c r="H192" s="15" t="s">
        <v>108</v>
      </c>
      <c r="I192" s="45"/>
    </row>
    <row r="193" s="3" customFormat="1" spans="1:9">
      <c r="A193" s="15" t="s">
        <v>759</v>
      </c>
      <c r="B193" s="15"/>
      <c r="C193" s="15" t="s">
        <v>751</v>
      </c>
      <c r="D193" s="15" t="s">
        <v>210</v>
      </c>
      <c r="E193" s="15" t="s">
        <v>691</v>
      </c>
      <c r="F193" s="15" t="s">
        <v>732</v>
      </c>
      <c r="G193" s="22">
        <v>10</v>
      </c>
      <c r="H193" s="15" t="s">
        <v>674</v>
      </c>
      <c r="I193" s="45"/>
    </row>
    <row r="194" s="3" customFormat="1" spans="1:9">
      <c r="A194" s="15" t="s">
        <v>760</v>
      </c>
      <c r="B194" s="15"/>
      <c r="C194" s="15" t="s">
        <v>760</v>
      </c>
      <c r="D194" s="108" t="s">
        <v>210</v>
      </c>
      <c r="E194" s="15" t="s">
        <v>703</v>
      </c>
      <c r="F194" s="15" t="s">
        <v>691</v>
      </c>
      <c r="G194" s="22">
        <v>2</v>
      </c>
      <c r="H194" s="15" t="s">
        <v>674</v>
      </c>
      <c r="I194" s="45"/>
    </row>
    <row r="195" s="3" customFormat="1" spans="1:9">
      <c r="A195" s="15" t="s">
        <v>733</v>
      </c>
      <c r="B195" s="15" t="s">
        <v>733</v>
      </c>
      <c r="C195" s="15" t="s">
        <v>750</v>
      </c>
      <c r="D195" s="15" t="s">
        <v>210</v>
      </c>
      <c r="E195" s="14" t="s">
        <v>761</v>
      </c>
      <c r="F195" s="66" t="s">
        <v>762</v>
      </c>
      <c r="G195" s="22">
        <v>12002</v>
      </c>
      <c r="H195" s="15" t="s">
        <v>119</v>
      </c>
      <c r="I195" s="45"/>
    </row>
    <row r="196" s="3" customFormat="1" spans="1:9">
      <c r="A196" s="108" t="s">
        <v>763</v>
      </c>
      <c r="B196" s="109"/>
      <c r="C196" s="108" t="s">
        <v>763</v>
      </c>
      <c r="D196" s="15" t="s">
        <v>210</v>
      </c>
      <c r="E196" s="15" t="s">
        <v>684</v>
      </c>
      <c r="F196" s="15" t="s">
        <v>671</v>
      </c>
      <c r="G196" s="22">
        <v>80</v>
      </c>
      <c r="H196" s="15" t="s">
        <v>674</v>
      </c>
      <c r="I196" s="45"/>
    </row>
    <row r="197" s="3" customFormat="1" spans="1:9">
      <c r="A197" s="108"/>
      <c r="B197" s="109"/>
      <c r="C197" s="108"/>
      <c r="D197" s="15" t="s">
        <v>210</v>
      </c>
      <c r="E197" s="15" t="s">
        <v>123</v>
      </c>
      <c r="F197" s="15" t="s">
        <v>684</v>
      </c>
      <c r="G197" s="22">
        <v>80</v>
      </c>
      <c r="H197" s="15" t="s">
        <v>674</v>
      </c>
      <c r="I197" s="45"/>
    </row>
    <row r="198" s="3" customFormat="1" spans="1:9">
      <c r="A198" s="108"/>
      <c r="B198" s="109"/>
      <c r="C198" s="108"/>
      <c r="D198" s="15" t="s">
        <v>210</v>
      </c>
      <c r="E198" s="15" t="s">
        <v>157</v>
      </c>
      <c r="F198" s="15" t="s">
        <v>684</v>
      </c>
      <c r="G198" s="22">
        <v>80</v>
      </c>
      <c r="H198" s="15" t="s">
        <v>674</v>
      </c>
      <c r="I198" s="45"/>
    </row>
    <row r="199" s="3" customFormat="1" spans="1:9">
      <c r="A199" s="108"/>
      <c r="B199" s="109"/>
      <c r="C199" s="108"/>
      <c r="D199" s="15" t="s">
        <v>210</v>
      </c>
      <c r="E199" s="15" t="s">
        <v>161</v>
      </c>
      <c r="F199" s="15" t="s">
        <v>684</v>
      </c>
      <c r="G199" s="22">
        <v>80</v>
      </c>
      <c r="H199" s="15" t="s">
        <v>674</v>
      </c>
      <c r="I199" s="45"/>
    </row>
    <row r="200" s="3" customFormat="1" spans="1:9">
      <c r="A200" s="15" t="s">
        <v>764</v>
      </c>
      <c r="B200" s="15" t="s">
        <v>754</v>
      </c>
      <c r="C200" s="15" t="s">
        <v>754</v>
      </c>
      <c r="D200" s="15" t="s">
        <v>210</v>
      </c>
      <c r="E200" s="110" t="s">
        <v>717</v>
      </c>
      <c r="F200" s="110" t="s">
        <v>765</v>
      </c>
      <c r="G200" s="22">
        <v>3000</v>
      </c>
      <c r="H200" s="15" t="s">
        <v>119</v>
      </c>
      <c r="I200" s="45"/>
    </row>
    <row r="201" s="3" customFormat="1" spans="1:9">
      <c r="A201" s="15"/>
      <c r="B201" s="15"/>
      <c r="C201" s="15" t="s">
        <v>766</v>
      </c>
      <c r="D201" s="15" t="s">
        <v>210</v>
      </c>
      <c r="E201" s="15" t="s">
        <v>675</v>
      </c>
      <c r="F201" s="15" t="s">
        <v>673</v>
      </c>
      <c r="G201" s="22">
        <v>90</v>
      </c>
      <c r="H201" s="15" t="s">
        <v>674</v>
      </c>
      <c r="I201" s="45"/>
    </row>
    <row r="202" s="3" customFormat="1" spans="1:9">
      <c r="A202" s="15"/>
      <c r="B202" s="15"/>
      <c r="C202" s="15"/>
      <c r="D202" s="15" t="s">
        <v>210</v>
      </c>
      <c r="E202" s="15" t="s">
        <v>676</v>
      </c>
      <c r="F202" s="15" t="s">
        <v>673</v>
      </c>
      <c r="G202" s="22">
        <v>33.96</v>
      </c>
      <c r="H202" s="15" t="s">
        <v>674</v>
      </c>
      <c r="I202" s="45"/>
    </row>
    <row r="203" s="3" customFormat="1" spans="1:9">
      <c r="A203" s="15"/>
      <c r="B203" s="15"/>
      <c r="C203" s="15"/>
      <c r="D203" s="15" t="s">
        <v>210</v>
      </c>
      <c r="E203" s="15" t="s">
        <v>673</v>
      </c>
      <c r="F203" s="15" t="s">
        <v>671</v>
      </c>
      <c r="G203" s="22">
        <v>123.96</v>
      </c>
      <c r="H203" s="15" t="s">
        <v>674</v>
      </c>
      <c r="I203" s="45"/>
    </row>
    <row r="204" s="3" customFormat="1" spans="1:9">
      <c r="A204" s="15"/>
      <c r="B204" s="15"/>
      <c r="C204" s="15" t="s">
        <v>767</v>
      </c>
      <c r="D204" s="15" t="s">
        <v>210</v>
      </c>
      <c r="E204" s="15" t="s">
        <v>123</v>
      </c>
      <c r="F204" s="15" t="s">
        <v>684</v>
      </c>
      <c r="G204" s="22">
        <v>87.3</v>
      </c>
      <c r="H204" s="15" t="s">
        <v>674</v>
      </c>
      <c r="I204" s="45"/>
    </row>
    <row r="205" s="3" customFormat="1" spans="1:9">
      <c r="A205" s="15"/>
      <c r="B205" s="15"/>
      <c r="C205" s="15"/>
      <c r="D205" s="15" t="s">
        <v>210</v>
      </c>
      <c r="E205" s="15" t="s">
        <v>157</v>
      </c>
      <c r="F205" s="15" t="s">
        <v>684</v>
      </c>
      <c r="G205" s="22">
        <v>87.3</v>
      </c>
      <c r="H205" s="15" t="s">
        <v>674</v>
      </c>
      <c r="I205" s="45"/>
    </row>
    <row r="206" s="3" customFormat="1" spans="1:9">
      <c r="A206" s="15"/>
      <c r="B206" s="15"/>
      <c r="C206" s="15"/>
      <c r="D206" s="15" t="s">
        <v>210</v>
      </c>
      <c r="E206" s="15" t="s">
        <v>161</v>
      </c>
      <c r="F206" s="15" t="s">
        <v>684</v>
      </c>
      <c r="G206" s="22">
        <v>87.3</v>
      </c>
      <c r="H206" s="15" t="s">
        <v>674</v>
      </c>
      <c r="I206" s="45"/>
    </row>
    <row r="207" s="3" customFormat="1" spans="1:9">
      <c r="A207" s="15"/>
      <c r="B207" s="15"/>
      <c r="C207" s="15"/>
      <c r="D207" s="15" t="s">
        <v>210</v>
      </c>
      <c r="E207" s="15" t="s">
        <v>684</v>
      </c>
      <c r="F207" s="15" t="s">
        <v>671</v>
      </c>
      <c r="G207" s="22">
        <v>87.3</v>
      </c>
      <c r="H207" s="15" t="s">
        <v>674</v>
      </c>
      <c r="I207" s="45"/>
    </row>
    <row r="208" s="3" customFormat="1" spans="1:9">
      <c r="A208" s="108" t="s">
        <v>755</v>
      </c>
      <c r="B208" s="108" t="s">
        <v>755</v>
      </c>
      <c r="C208" s="108" t="s">
        <v>755</v>
      </c>
      <c r="D208" s="15" t="s">
        <v>210</v>
      </c>
      <c r="E208" s="15" t="s">
        <v>718</v>
      </c>
      <c r="F208" s="15" t="s">
        <v>717</v>
      </c>
      <c r="G208" s="22">
        <v>10</v>
      </c>
      <c r="H208" s="15" t="s">
        <v>674</v>
      </c>
      <c r="I208" s="45"/>
    </row>
    <row r="209" s="3" customFormat="1" spans="1:9">
      <c r="A209" s="108"/>
      <c r="B209" s="108"/>
      <c r="C209" s="108"/>
      <c r="D209" s="15" t="s">
        <v>210</v>
      </c>
      <c r="E209" s="15" t="s">
        <v>719</v>
      </c>
      <c r="F209" s="15" t="s">
        <v>718</v>
      </c>
      <c r="G209" s="22">
        <v>8.9</v>
      </c>
      <c r="H209" s="15" t="s">
        <v>674</v>
      </c>
      <c r="I209" s="45"/>
    </row>
    <row r="210" s="3" customFormat="1" spans="1:9">
      <c r="A210" s="108"/>
      <c r="B210" s="108"/>
      <c r="C210" s="108"/>
      <c r="D210" s="15" t="s">
        <v>210</v>
      </c>
      <c r="E210" s="15" t="s">
        <v>676</v>
      </c>
      <c r="F210" s="15" t="s">
        <v>718</v>
      </c>
      <c r="G210" s="22">
        <v>1.1</v>
      </c>
      <c r="H210" s="15" t="s">
        <v>674</v>
      </c>
      <c r="I210" s="45"/>
    </row>
    <row r="211" s="3" customFormat="1" spans="1:9">
      <c r="A211" s="15" t="s">
        <v>768</v>
      </c>
      <c r="B211" s="15" t="s">
        <v>769</v>
      </c>
      <c r="C211" s="15" t="s">
        <v>768</v>
      </c>
      <c r="D211" s="15" t="s">
        <v>210</v>
      </c>
      <c r="E211" s="15" t="s">
        <v>770</v>
      </c>
      <c r="F211" s="15" t="s">
        <v>717</v>
      </c>
      <c r="G211" s="22">
        <v>120</v>
      </c>
      <c r="H211" s="15" t="s">
        <v>119</v>
      </c>
      <c r="I211" s="45"/>
    </row>
    <row r="212" s="3" customFormat="1" spans="1:9">
      <c r="A212" s="15"/>
      <c r="B212" s="15" t="s">
        <v>757</v>
      </c>
      <c r="C212" s="15"/>
      <c r="D212" s="14" t="s">
        <v>210</v>
      </c>
      <c r="E212" s="15" t="s">
        <v>771</v>
      </c>
      <c r="F212" s="66" t="s">
        <v>772</v>
      </c>
      <c r="G212" s="111">
        <v>30000</v>
      </c>
      <c r="H212" s="15" t="s">
        <v>119</v>
      </c>
      <c r="I212" s="45"/>
    </row>
    <row r="213" s="3" customFormat="1" spans="1:9">
      <c r="A213" s="15" t="s">
        <v>301</v>
      </c>
      <c r="B213" s="15" t="s">
        <v>301</v>
      </c>
      <c r="C213" s="51" t="s">
        <v>301</v>
      </c>
      <c r="D213" s="14" t="s">
        <v>210</v>
      </c>
      <c r="E213" s="51" t="s">
        <v>208</v>
      </c>
      <c r="F213" s="51" t="s">
        <v>294</v>
      </c>
      <c r="G213" s="50">
        <v>30</v>
      </c>
      <c r="H213" s="15" t="s">
        <v>119</v>
      </c>
      <c r="I213" s="45"/>
    </row>
    <row r="214" s="3" customFormat="1" ht="27" spans="1:9">
      <c r="A214" s="15" t="s">
        <v>301</v>
      </c>
      <c r="B214" s="15" t="s">
        <v>301</v>
      </c>
      <c r="C214" s="51" t="s">
        <v>301</v>
      </c>
      <c r="D214" s="14" t="s">
        <v>210</v>
      </c>
      <c r="E214" s="51" t="s">
        <v>208</v>
      </c>
      <c r="F214" s="51" t="s">
        <v>296</v>
      </c>
      <c r="G214" s="50">
        <v>2</v>
      </c>
      <c r="H214" s="15" t="s">
        <v>119</v>
      </c>
      <c r="I214" s="45"/>
    </row>
    <row r="215" s="3" customFormat="1" spans="1:9">
      <c r="A215" s="15" t="s">
        <v>305</v>
      </c>
      <c r="B215" s="15" t="s">
        <v>305</v>
      </c>
      <c r="C215" s="51" t="s">
        <v>305</v>
      </c>
      <c r="D215" s="14" t="s">
        <v>210</v>
      </c>
      <c r="E215" s="51" t="s">
        <v>208</v>
      </c>
      <c r="F215" s="51" t="s">
        <v>255</v>
      </c>
      <c r="G215" s="50">
        <v>100</v>
      </c>
      <c r="H215" s="15" t="s">
        <v>119</v>
      </c>
      <c r="I215" s="45"/>
    </row>
    <row r="216" s="3" customFormat="1" spans="1:9">
      <c r="A216" s="15" t="s">
        <v>748</v>
      </c>
      <c r="B216" s="15" t="s">
        <v>773</v>
      </c>
      <c r="C216" s="15" t="s">
        <v>773</v>
      </c>
      <c r="D216" s="15" t="s">
        <v>239</v>
      </c>
      <c r="E216" s="30" t="s">
        <v>762</v>
      </c>
      <c r="F216" s="15" t="s">
        <v>113</v>
      </c>
      <c r="G216" s="112">
        <f>G195-G211+G212-G213-G214-G215</f>
        <v>41750</v>
      </c>
      <c r="H216" s="15" t="s">
        <v>115</v>
      </c>
      <c r="I216" s="45"/>
    </row>
    <row r="217" s="3" customFormat="1" spans="1:9">
      <c r="A217" s="15"/>
      <c r="B217" s="15"/>
      <c r="C217" s="15"/>
      <c r="D217" s="15" t="s">
        <v>239</v>
      </c>
      <c r="E217" s="113" t="s">
        <v>765</v>
      </c>
      <c r="F217" s="58" t="s">
        <v>113</v>
      </c>
      <c r="G217" s="114">
        <f>G200</f>
        <v>3000</v>
      </c>
      <c r="H217" s="22" t="s">
        <v>115</v>
      </c>
      <c r="I217" s="45"/>
    </row>
    <row r="218" s="3" customFormat="1" spans="1:9">
      <c r="A218" s="15"/>
      <c r="B218" s="15"/>
      <c r="C218" s="15"/>
      <c r="D218" s="15"/>
      <c r="E218" s="30"/>
      <c r="F218" s="15"/>
      <c r="G218" s="22"/>
      <c r="H218" s="15"/>
      <c r="I218" s="45"/>
    </row>
    <row r="219" s="3" customFormat="1" ht="15" spans="1:9">
      <c r="A219" s="17"/>
      <c r="B219" s="18"/>
      <c r="C219" s="18"/>
      <c r="D219" s="18"/>
      <c r="E219" s="18"/>
      <c r="F219" s="18"/>
      <c r="G219" s="115"/>
      <c r="H219" s="18"/>
      <c r="I219" s="47"/>
    </row>
    <row r="220" s="3" customFormat="1" spans="1:9">
      <c r="A220" s="54"/>
      <c r="B220" s="54"/>
      <c r="C220" s="54"/>
      <c r="D220" s="15"/>
      <c r="E220" s="30"/>
      <c r="F220" s="15"/>
      <c r="G220" s="57"/>
      <c r="H220" s="15"/>
      <c r="I220" s="15"/>
    </row>
    <row r="221" s="3" customFormat="1" ht="15" spans="1:9">
      <c r="A221" s="54" t="s">
        <v>774</v>
      </c>
      <c r="B221" s="116"/>
      <c r="C221" s="54"/>
      <c r="D221" s="15"/>
      <c r="E221" s="30"/>
      <c r="F221" s="15"/>
      <c r="G221" s="57"/>
      <c r="H221" s="15"/>
      <c r="I221" s="15"/>
    </row>
    <row r="222" s="3" customFormat="1" spans="1:9">
      <c r="A222" s="11" t="s">
        <v>775</v>
      </c>
      <c r="B222" s="12"/>
      <c r="C222" s="13"/>
      <c r="D222" s="12"/>
      <c r="E222" s="12"/>
      <c r="F222" s="12"/>
      <c r="G222" s="12"/>
      <c r="H222" s="12"/>
      <c r="I222" s="44"/>
    </row>
    <row r="223" s="3" customFormat="1" spans="1:9">
      <c r="A223" s="117" t="s">
        <v>776</v>
      </c>
      <c r="B223" s="14" t="s">
        <v>777</v>
      </c>
      <c r="C223" s="43">
        <v>12002</v>
      </c>
      <c r="D223" s="14"/>
      <c r="E223" s="43"/>
      <c r="F223" s="43"/>
      <c r="G223" s="43"/>
      <c r="H223" s="14"/>
      <c r="I223" s="45"/>
    </row>
    <row r="224" s="3" customFormat="1" spans="1:9">
      <c r="A224" s="15"/>
      <c r="B224" s="14" t="s">
        <v>778</v>
      </c>
      <c r="C224" s="43">
        <v>10</v>
      </c>
      <c r="D224" s="14"/>
      <c r="E224" s="43"/>
      <c r="F224" s="43"/>
      <c r="G224" s="43"/>
      <c r="H224" s="15"/>
      <c r="I224" s="45"/>
    </row>
    <row r="225" s="3" customFormat="1" spans="1:9">
      <c r="A225" s="15"/>
      <c r="B225" s="14" t="s">
        <v>779</v>
      </c>
      <c r="C225" s="43">
        <v>2</v>
      </c>
      <c r="D225" s="100"/>
      <c r="E225" s="43"/>
      <c r="F225" s="43"/>
      <c r="G225" s="14"/>
      <c r="H225" s="15"/>
      <c r="I225" s="45"/>
    </row>
    <row r="226" s="3" customFormat="1" spans="1:9">
      <c r="A226" s="15"/>
      <c r="B226" s="14" t="s">
        <v>754</v>
      </c>
      <c r="C226" s="43">
        <v>3000</v>
      </c>
      <c r="D226" s="14"/>
      <c r="E226" s="43"/>
      <c r="F226" s="43"/>
      <c r="G226" s="14"/>
      <c r="H226" s="15"/>
      <c r="I226" s="45"/>
    </row>
    <row r="227" s="3" customFormat="1" spans="1:9">
      <c r="A227" s="15"/>
      <c r="B227" s="14" t="s">
        <v>755</v>
      </c>
      <c r="C227" s="43">
        <v>10</v>
      </c>
      <c r="D227" s="14"/>
      <c r="E227" s="43"/>
      <c r="F227" s="43"/>
      <c r="G227" s="14"/>
      <c r="H227" s="15"/>
      <c r="I227" s="45"/>
    </row>
    <row r="228" s="3" customFormat="1" spans="1:9">
      <c r="A228" s="15"/>
      <c r="B228" s="14" t="s">
        <v>756</v>
      </c>
      <c r="C228" s="43">
        <v>120</v>
      </c>
      <c r="D228" s="14"/>
      <c r="E228" s="43"/>
      <c r="F228" s="43"/>
      <c r="G228" s="14"/>
      <c r="H228" s="15"/>
      <c r="I228" s="45"/>
    </row>
    <row r="229" s="3" customFormat="1" spans="1:9">
      <c r="A229" s="15"/>
      <c r="B229" s="26" t="s">
        <v>780</v>
      </c>
      <c r="C229" s="43">
        <v>20</v>
      </c>
      <c r="D229" s="14"/>
      <c r="E229" s="43"/>
      <c r="F229" s="43"/>
      <c r="G229" s="14"/>
      <c r="H229" s="15"/>
      <c r="I229" s="45"/>
    </row>
    <row r="230" s="3" customFormat="1" spans="1:9">
      <c r="A230" s="15"/>
      <c r="B230" s="14" t="s">
        <v>727</v>
      </c>
      <c r="C230" s="43">
        <v>75</v>
      </c>
      <c r="D230" s="14"/>
      <c r="E230" s="43"/>
      <c r="F230" s="43"/>
      <c r="G230" s="14"/>
      <c r="H230" s="15"/>
      <c r="I230" s="45"/>
    </row>
    <row r="231" s="3" customFormat="1" spans="1:9">
      <c r="A231" s="15"/>
      <c r="B231" s="14" t="s">
        <v>305</v>
      </c>
      <c r="C231" s="43">
        <v>100</v>
      </c>
      <c r="D231" s="15"/>
      <c r="E231" s="14"/>
      <c r="F231" s="43"/>
      <c r="G231" s="14"/>
      <c r="H231" s="15"/>
      <c r="I231" s="45"/>
    </row>
    <row r="232" s="3" customFormat="1" spans="1:9">
      <c r="A232" s="15"/>
      <c r="B232" s="14" t="s">
        <v>301</v>
      </c>
      <c r="C232" s="43">
        <v>32</v>
      </c>
      <c r="D232" s="15"/>
      <c r="E232" s="14"/>
      <c r="F232" s="43"/>
      <c r="G232" s="14"/>
      <c r="H232" s="15"/>
      <c r="I232" s="45"/>
    </row>
    <row r="233" s="3" customFormat="1" spans="1:9">
      <c r="A233" s="15"/>
      <c r="B233" s="14" t="s">
        <v>758</v>
      </c>
      <c r="C233" s="43">
        <f>C223+C226-C228-C230-C231-C232</f>
        <v>14675</v>
      </c>
      <c r="D233" s="15"/>
      <c r="E233" s="14"/>
      <c r="F233" s="43"/>
      <c r="G233" s="14"/>
      <c r="H233" s="15"/>
      <c r="I233" s="45"/>
    </row>
    <row r="234" s="3" customFormat="1" spans="1:9">
      <c r="A234" s="55" t="s">
        <v>661</v>
      </c>
      <c r="B234" s="101" t="s">
        <v>662</v>
      </c>
      <c r="C234" s="101" t="s">
        <v>663</v>
      </c>
      <c r="D234" s="101" t="s">
        <v>103</v>
      </c>
      <c r="E234" s="101" t="s">
        <v>105</v>
      </c>
      <c r="F234" s="101" t="s">
        <v>106</v>
      </c>
      <c r="G234" s="101" t="s">
        <v>107</v>
      </c>
      <c r="H234" s="15" t="s">
        <v>108</v>
      </c>
      <c r="I234" s="45"/>
    </row>
    <row r="235" s="3" customFormat="1" spans="1:9">
      <c r="A235" s="15" t="s">
        <v>781</v>
      </c>
      <c r="B235" s="15" t="s">
        <v>733</v>
      </c>
      <c r="C235" s="15" t="s">
        <v>781</v>
      </c>
      <c r="D235" s="15" t="s">
        <v>210</v>
      </c>
      <c r="E235" s="14" t="s">
        <v>717</v>
      </c>
      <c r="F235" s="66" t="s">
        <v>765</v>
      </c>
      <c r="G235" s="22">
        <v>12002</v>
      </c>
      <c r="H235" s="15" t="s">
        <v>119</v>
      </c>
      <c r="I235" s="45"/>
    </row>
    <row r="236" s="3" customFormat="1" spans="1:9">
      <c r="A236" s="15" t="s">
        <v>778</v>
      </c>
      <c r="B236" s="15"/>
      <c r="C236" s="15" t="s">
        <v>782</v>
      </c>
      <c r="D236" s="15" t="s">
        <v>210</v>
      </c>
      <c r="E236" s="15" t="s">
        <v>691</v>
      </c>
      <c r="F236" s="15" t="s">
        <v>732</v>
      </c>
      <c r="G236" s="22">
        <v>10</v>
      </c>
      <c r="H236" s="15" t="s">
        <v>674</v>
      </c>
      <c r="I236" s="45"/>
    </row>
    <row r="237" s="3" customFormat="1" spans="1:9">
      <c r="A237" s="15" t="s">
        <v>760</v>
      </c>
      <c r="B237" s="15"/>
      <c r="C237" s="15" t="s">
        <v>760</v>
      </c>
      <c r="D237" s="15" t="s">
        <v>210</v>
      </c>
      <c r="E237" s="15" t="s">
        <v>732</v>
      </c>
      <c r="F237" s="15" t="s">
        <v>691</v>
      </c>
      <c r="G237" s="22">
        <v>2</v>
      </c>
      <c r="H237" s="15" t="s">
        <v>674</v>
      </c>
      <c r="I237" s="45"/>
    </row>
    <row r="238" s="3" customFormat="1" spans="1:9">
      <c r="A238" s="15" t="s">
        <v>754</v>
      </c>
      <c r="B238" s="15" t="s">
        <v>754</v>
      </c>
      <c r="C238" s="15" t="s">
        <v>754</v>
      </c>
      <c r="D238" s="15" t="s">
        <v>210</v>
      </c>
      <c r="E238" s="19" t="s">
        <v>717</v>
      </c>
      <c r="F238" s="19" t="s">
        <v>765</v>
      </c>
      <c r="G238" s="22">
        <v>3000</v>
      </c>
      <c r="H238" s="15" t="s">
        <v>119</v>
      </c>
      <c r="I238" s="45"/>
    </row>
    <row r="239" s="3" customFormat="1" spans="1:9">
      <c r="A239" s="15"/>
      <c r="B239" s="15"/>
      <c r="C239" s="15" t="s">
        <v>766</v>
      </c>
      <c r="D239" s="15" t="s">
        <v>210</v>
      </c>
      <c r="E239" s="15" t="s">
        <v>675</v>
      </c>
      <c r="F239" s="15" t="s">
        <v>673</v>
      </c>
      <c r="G239" s="22">
        <v>90</v>
      </c>
      <c r="H239" s="15" t="s">
        <v>674</v>
      </c>
      <c r="I239" s="45"/>
    </row>
    <row r="240" s="3" customFormat="1" spans="1:9">
      <c r="A240" s="15"/>
      <c r="B240" s="15"/>
      <c r="C240" s="15"/>
      <c r="D240" s="15" t="s">
        <v>210</v>
      </c>
      <c r="E240" s="15" t="s">
        <v>676</v>
      </c>
      <c r="F240" s="15" t="s">
        <v>673</v>
      </c>
      <c r="G240" s="22">
        <v>33.96</v>
      </c>
      <c r="H240" s="15" t="s">
        <v>674</v>
      </c>
      <c r="I240" s="45"/>
    </row>
    <row r="241" s="3" customFormat="1" spans="1:9">
      <c r="A241" s="15"/>
      <c r="B241" s="15"/>
      <c r="C241" s="15"/>
      <c r="D241" s="15" t="s">
        <v>210</v>
      </c>
      <c r="E241" s="15" t="s">
        <v>673</v>
      </c>
      <c r="F241" s="15" t="s">
        <v>671</v>
      </c>
      <c r="G241" s="22">
        <v>123.96</v>
      </c>
      <c r="H241" s="15" t="s">
        <v>674</v>
      </c>
      <c r="I241" s="45"/>
    </row>
    <row r="242" s="3" customFormat="1" spans="1:9">
      <c r="A242" s="15"/>
      <c r="B242" s="15"/>
      <c r="C242" s="15" t="s">
        <v>767</v>
      </c>
      <c r="D242" s="15" t="s">
        <v>210</v>
      </c>
      <c r="E242" s="15" t="s">
        <v>123</v>
      </c>
      <c r="F242" s="15" t="s">
        <v>684</v>
      </c>
      <c r="G242" s="22">
        <v>86.2812</v>
      </c>
      <c r="H242" s="15" t="s">
        <v>674</v>
      </c>
      <c r="I242" s="45"/>
    </row>
    <row r="243" s="3" customFormat="1" spans="1:9">
      <c r="A243" s="15"/>
      <c r="B243" s="15"/>
      <c r="C243" s="15"/>
      <c r="D243" s="15" t="s">
        <v>210</v>
      </c>
      <c r="E243" s="15" t="s">
        <v>157</v>
      </c>
      <c r="F243" s="15" t="s">
        <v>684</v>
      </c>
      <c r="G243" s="22">
        <v>86.28</v>
      </c>
      <c r="H243" s="15" t="s">
        <v>674</v>
      </c>
      <c r="I243" s="45"/>
    </row>
    <row r="244" s="3" customFormat="1" spans="1:9">
      <c r="A244" s="15"/>
      <c r="B244" s="15"/>
      <c r="C244" s="15"/>
      <c r="D244" s="15" t="s">
        <v>210</v>
      </c>
      <c r="E244" s="15" t="s">
        <v>161</v>
      </c>
      <c r="F244" s="15" t="s">
        <v>684</v>
      </c>
      <c r="G244" s="22">
        <v>86.28</v>
      </c>
      <c r="H244" s="15" t="s">
        <v>674</v>
      </c>
      <c r="I244" s="45"/>
    </row>
    <row r="245" s="3" customFormat="1" spans="1:9">
      <c r="A245" s="15"/>
      <c r="B245" s="15"/>
      <c r="C245" s="15"/>
      <c r="D245" s="15" t="s">
        <v>210</v>
      </c>
      <c r="E245" s="15" t="s">
        <v>684</v>
      </c>
      <c r="F245" s="15" t="s">
        <v>671</v>
      </c>
      <c r="G245" s="22">
        <v>86.2812</v>
      </c>
      <c r="H245" s="15" t="s">
        <v>674</v>
      </c>
      <c r="I245" s="45"/>
    </row>
    <row r="246" s="3" customFormat="1" spans="1:9">
      <c r="A246" s="15" t="s">
        <v>755</v>
      </c>
      <c r="B246" s="15" t="s">
        <v>755</v>
      </c>
      <c r="C246" s="108" t="s">
        <v>755</v>
      </c>
      <c r="D246" s="15" t="s">
        <v>210</v>
      </c>
      <c r="E246" s="15" t="s">
        <v>718</v>
      </c>
      <c r="F246" s="15" t="s">
        <v>717</v>
      </c>
      <c r="G246" s="22">
        <v>10</v>
      </c>
      <c r="H246" s="15" t="s">
        <v>674</v>
      </c>
      <c r="I246" s="45"/>
    </row>
    <row r="247" s="3" customFormat="1" spans="1:9">
      <c r="A247" s="15"/>
      <c r="B247" s="15"/>
      <c r="C247" s="108"/>
      <c r="D247" s="15" t="s">
        <v>210</v>
      </c>
      <c r="E247" s="15" t="s">
        <v>719</v>
      </c>
      <c r="F247" s="15" t="s">
        <v>718</v>
      </c>
      <c r="G247" s="22">
        <v>8.9</v>
      </c>
      <c r="H247" s="15" t="s">
        <v>674</v>
      </c>
      <c r="I247" s="45"/>
    </row>
    <row r="248" s="3" customFormat="1" spans="1:9">
      <c r="A248" s="15"/>
      <c r="B248" s="15"/>
      <c r="C248" s="108"/>
      <c r="D248" s="15" t="s">
        <v>210</v>
      </c>
      <c r="E248" s="15" t="s">
        <v>676</v>
      </c>
      <c r="F248" s="15" t="s">
        <v>718</v>
      </c>
      <c r="G248" s="22">
        <v>1.1</v>
      </c>
      <c r="H248" s="15" t="s">
        <v>674</v>
      </c>
      <c r="I248" s="45"/>
    </row>
    <row r="249" s="3" customFormat="1" spans="1:9">
      <c r="A249" s="15" t="s">
        <v>756</v>
      </c>
      <c r="B249" s="15" t="s">
        <v>783</v>
      </c>
      <c r="C249" s="15" t="s">
        <v>756</v>
      </c>
      <c r="D249" s="15" t="s">
        <v>210</v>
      </c>
      <c r="E249" s="15" t="s">
        <v>770</v>
      </c>
      <c r="F249" s="15" t="s">
        <v>717</v>
      </c>
      <c r="G249" s="22">
        <v>120</v>
      </c>
      <c r="H249" s="15" t="s">
        <v>119</v>
      </c>
      <c r="I249" s="45"/>
    </row>
    <row r="250" s="3" customFormat="1" spans="1:9">
      <c r="A250" s="15" t="s">
        <v>780</v>
      </c>
      <c r="B250" s="15" t="s">
        <v>780</v>
      </c>
      <c r="C250" s="108" t="s">
        <v>780</v>
      </c>
      <c r="D250" s="15" t="s">
        <v>210</v>
      </c>
      <c r="E250" s="15" t="s">
        <v>123</v>
      </c>
      <c r="F250" s="15" t="s">
        <v>684</v>
      </c>
      <c r="G250" s="22">
        <v>20</v>
      </c>
      <c r="H250" s="15" t="s">
        <v>674</v>
      </c>
      <c r="I250" s="45"/>
    </row>
    <row r="251" s="3" customFormat="1" spans="1:9">
      <c r="A251" s="15"/>
      <c r="B251" s="15"/>
      <c r="C251" s="108"/>
      <c r="D251" s="15" t="s">
        <v>210</v>
      </c>
      <c r="E251" s="15" t="s">
        <v>157</v>
      </c>
      <c r="F251" s="15" t="s">
        <v>684</v>
      </c>
      <c r="G251" s="22">
        <v>20</v>
      </c>
      <c r="H251" s="15" t="s">
        <v>674</v>
      </c>
      <c r="I251" s="45"/>
    </row>
    <row r="252" s="3" customFormat="1" spans="1:9">
      <c r="A252" s="15"/>
      <c r="B252" s="15"/>
      <c r="C252" s="108"/>
      <c r="D252" s="15" t="s">
        <v>210</v>
      </c>
      <c r="E252" s="15" t="s">
        <v>161</v>
      </c>
      <c r="F252" s="15" t="s">
        <v>684</v>
      </c>
      <c r="G252" s="22">
        <v>20</v>
      </c>
      <c r="H252" s="15" t="s">
        <v>674</v>
      </c>
      <c r="I252" s="45"/>
    </row>
    <row r="253" s="3" customFormat="1" spans="1:9">
      <c r="A253" s="15"/>
      <c r="B253" s="15"/>
      <c r="C253" s="108"/>
      <c r="D253" s="15" t="s">
        <v>210</v>
      </c>
      <c r="E253" s="15" t="s">
        <v>684</v>
      </c>
      <c r="F253" s="15" t="s">
        <v>671</v>
      </c>
      <c r="G253" s="22">
        <v>20</v>
      </c>
      <c r="H253" s="15" t="s">
        <v>674</v>
      </c>
      <c r="I253" s="45"/>
    </row>
    <row r="254" s="3" customFormat="1" spans="1:9">
      <c r="A254" s="15" t="s">
        <v>784</v>
      </c>
      <c r="B254" s="15" t="s">
        <v>784</v>
      </c>
      <c r="C254" s="15" t="s">
        <v>784</v>
      </c>
      <c r="D254" s="14" t="s">
        <v>210</v>
      </c>
      <c r="E254" s="15" t="s">
        <v>717</v>
      </c>
      <c r="F254" s="15" t="s">
        <v>718</v>
      </c>
      <c r="G254" s="111">
        <v>75</v>
      </c>
      <c r="H254" s="15" t="s">
        <v>674</v>
      </c>
      <c r="I254" s="45"/>
    </row>
    <row r="255" s="3" customFormat="1" spans="1:9">
      <c r="A255" s="15"/>
      <c r="B255" s="15"/>
      <c r="C255" s="15"/>
      <c r="D255" s="14" t="s">
        <v>210</v>
      </c>
      <c r="E255" s="15" t="s">
        <v>718</v>
      </c>
      <c r="F255" s="15" t="s">
        <v>719</v>
      </c>
      <c r="G255" s="22">
        <v>70.75</v>
      </c>
      <c r="H255" s="15" t="s">
        <v>674</v>
      </c>
      <c r="I255" s="45"/>
    </row>
    <row r="256" s="3" customFormat="1" spans="1:9">
      <c r="A256" s="15"/>
      <c r="B256" s="15"/>
      <c r="C256" s="15"/>
      <c r="D256" s="14" t="s">
        <v>210</v>
      </c>
      <c r="E256" s="15" t="s">
        <v>718</v>
      </c>
      <c r="F256" s="15" t="s">
        <v>676</v>
      </c>
      <c r="G256" s="22">
        <v>4.25</v>
      </c>
      <c r="H256" s="15" t="s">
        <v>674</v>
      </c>
      <c r="I256" s="45"/>
    </row>
    <row r="257" s="3" customFormat="1" spans="1:9">
      <c r="A257" s="15" t="s">
        <v>301</v>
      </c>
      <c r="B257" s="15" t="s">
        <v>301</v>
      </c>
      <c r="C257" s="51" t="s">
        <v>301</v>
      </c>
      <c r="D257" s="14" t="s">
        <v>210</v>
      </c>
      <c r="E257" s="51" t="s">
        <v>314</v>
      </c>
      <c r="F257" s="51" t="s">
        <v>294</v>
      </c>
      <c r="G257" s="50">
        <v>30</v>
      </c>
      <c r="H257" s="15" t="s">
        <v>119</v>
      </c>
      <c r="I257" s="45"/>
    </row>
    <row r="258" s="3" customFormat="1" ht="27" spans="1:9">
      <c r="A258" s="15" t="s">
        <v>301</v>
      </c>
      <c r="B258" s="15" t="s">
        <v>301</v>
      </c>
      <c r="C258" s="51" t="s">
        <v>301</v>
      </c>
      <c r="D258" s="14" t="s">
        <v>210</v>
      </c>
      <c r="E258" s="51" t="s">
        <v>314</v>
      </c>
      <c r="F258" s="51" t="s">
        <v>296</v>
      </c>
      <c r="G258" s="50">
        <v>2</v>
      </c>
      <c r="H258" s="15" t="s">
        <v>119</v>
      </c>
      <c r="I258" s="45"/>
    </row>
    <row r="259" s="3" customFormat="1" spans="1:9">
      <c r="A259" s="15" t="s">
        <v>305</v>
      </c>
      <c r="B259" s="15" t="s">
        <v>305</v>
      </c>
      <c r="C259" s="51" t="s">
        <v>305</v>
      </c>
      <c r="D259" s="14" t="s">
        <v>210</v>
      </c>
      <c r="E259" s="51" t="s">
        <v>314</v>
      </c>
      <c r="F259" s="51" t="s">
        <v>255</v>
      </c>
      <c r="G259" s="50">
        <v>100</v>
      </c>
      <c r="H259" s="15" t="s">
        <v>119</v>
      </c>
      <c r="I259" s="45"/>
    </row>
    <row r="260" s="3" customFormat="1" spans="1:9">
      <c r="A260" s="15" t="s">
        <v>785</v>
      </c>
      <c r="B260" s="15" t="s">
        <v>785</v>
      </c>
      <c r="C260" s="15" t="s">
        <v>786</v>
      </c>
      <c r="D260" s="15" t="s">
        <v>239</v>
      </c>
      <c r="E260" s="30" t="s">
        <v>314</v>
      </c>
      <c r="F260" s="15" t="s">
        <v>113</v>
      </c>
      <c r="G260" s="22">
        <f>G235+G238-G249-G254-G257-G258-G259</f>
        <v>14675</v>
      </c>
      <c r="H260" s="15" t="s">
        <v>115</v>
      </c>
      <c r="I260" s="45"/>
    </row>
    <row r="261" s="3" customFormat="1" spans="1:9">
      <c r="A261" s="15"/>
      <c r="B261" s="15"/>
      <c r="C261" s="15"/>
      <c r="D261" s="15"/>
      <c r="E261" s="30"/>
      <c r="F261" s="15"/>
      <c r="G261" s="22"/>
      <c r="H261" s="15"/>
      <c r="I261" s="45"/>
    </row>
    <row r="262" s="3" customFormat="1" spans="1:9">
      <c r="A262" s="15"/>
      <c r="B262" s="15"/>
      <c r="C262" s="20"/>
      <c r="D262" s="15"/>
      <c r="G262" s="15"/>
      <c r="H262" s="15"/>
      <c r="I262" s="45"/>
    </row>
    <row r="263" s="3" customFormat="1" spans="1:9">
      <c r="A263" s="15" t="s">
        <v>787</v>
      </c>
      <c r="B263" s="15"/>
      <c r="C263" s="20"/>
      <c r="D263" s="15"/>
      <c r="G263" s="15"/>
      <c r="H263" s="15"/>
      <c r="I263" s="45"/>
    </row>
    <row r="264" s="3" customFormat="1" spans="1:9">
      <c r="A264" s="55" t="s">
        <v>788</v>
      </c>
      <c r="B264" s="14" t="s">
        <v>789</v>
      </c>
      <c r="C264" s="43">
        <v>12000</v>
      </c>
      <c r="D264" s="15"/>
      <c r="E264" s="14"/>
      <c r="F264" s="43"/>
      <c r="G264" s="15"/>
      <c r="H264" s="15"/>
      <c r="I264" s="45"/>
    </row>
    <row r="265" s="3" customFormat="1" spans="1:9">
      <c r="A265" s="15"/>
      <c r="B265" s="14" t="s">
        <v>790</v>
      </c>
      <c r="C265" s="43">
        <v>10</v>
      </c>
      <c r="D265" s="15"/>
      <c r="E265" s="14"/>
      <c r="F265" s="43"/>
      <c r="G265" s="15"/>
      <c r="H265" s="15"/>
      <c r="I265" s="45"/>
    </row>
    <row r="266" s="3" customFormat="1" spans="1:9">
      <c r="A266" s="15"/>
      <c r="B266" s="14" t="s">
        <v>791</v>
      </c>
      <c r="C266" s="43">
        <v>3000</v>
      </c>
      <c r="D266" s="15"/>
      <c r="E266" s="14"/>
      <c r="F266" s="43"/>
      <c r="G266" s="15"/>
      <c r="H266" s="15"/>
      <c r="I266" s="45"/>
    </row>
    <row r="267" s="3" customFormat="1" spans="1:9">
      <c r="A267" s="15"/>
      <c r="B267" s="14" t="s">
        <v>767</v>
      </c>
      <c r="C267" s="43">
        <v>20</v>
      </c>
      <c r="D267" s="15"/>
      <c r="E267" s="14"/>
      <c r="F267" s="43"/>
      <c r="G267" s="15"/>
      <c r="H267" s="15"/>
      <c r="I267" s="45"/>
    </row>
    <row r="268" s="3" customFormat="1" spans="1:9">
      <c r="A268" s="15"/>
      <c r="B268" s="14" t="s">
        <v>792</v>
      </c>
      <c r="C268" s="43">
        <v>10</v>
      </c>
      <c r="D268" s="15"/>
      <c r="E268" s="100"/>
      <c r="F268" s="43"/>
      <c r="G268" s="15"/>
      <c r="H268" s="15"/>
      <c r="I268" s="45"/>
    </row>
    <row r="269" s="3" customFormat="1" spans="1:9">
      <c r="A269" s="15"/>
      <c r="B269" s="14" t="s">
        <v>768</v>
      </c>
      <c r="C269" s="43">
        <v>120</v>
      </c>
      <c r="D269" s="15"/>
      <c r="E269" s="14"/>
      <c r="F269" s="43"/>
      <c r="G269" s="15"/>
      <c r="H269" s="15"/>
      <c r="I269" s="45"/>
    </row>
    <row r="270" s="3" customFormat="1" spans="1:9">
      <c r="A270" s="15"/>
      <c r="B270" s="14" t="s">
        <v>305</v>
      </c>
      <c r="C270" s="43">
        <v>100</v>
      </c>
      <c r="D270" s="15"/>
      <c r="E270" s="14"/>
      <c r="F270" s="43"/>
      <c r="G270" s="15"/>
      <c r="H270" s="15"/>
      <c r="I270" s="45"/>
    </row>
    <row r="271" s="3" customFormat="1" spans="1:9">
      <c r="A271" s="15"/>
      <c r="B271" s="14" t="s">
        <v>301</v>
      </c>
      <c r="C271" s="43">
        <v>32</v>
      </c>
      <c r="D271" s="15"/>
      <c r="E271" s="14"/>
      <c r="F271" s="43"/>
      <c r="G271" s="22"/>
      <c r="H271" s="15"/>
      <c r="I271" s="45"/>
    </row>
    <row r="272" s="3" customFormat="1" spans="1:9">
      <c r="A272" s="15"/>
      <c r="B272" s="14" t="s">
        <v>758</v>
      </c>
      <c r="C272" s="3">
        <f>C264+C266-C269-C270-C271</f>
        <v>14748</v>
      </c>
      <c r="D272" s="43"/>
      <c r="E272" s="14"/>
      <c r="F272" s="43"/>
      <c r="G272" s="22"/>
      <c r="H272" s="15"/>
      <c r="I272" s="45"/>
    </row>
    <row r="273" s="3" customFormat="1" spans="1:9">
      <c r="A273" s="15"/>
      <c r="B273" s="14"/>
      <c r="C273" s="43"/>
      <c r="D273" s="15"/>
      <c r="E273" s="14"/>
      <c r="F273" s="43"/>
      <c r="G273" s="22"/>
      <c r="H273" s="15"/>
      <c r="I273" s="45"/>
    </row>
    <row r="274" s="3" customFormat="1" spans="1:9">
      <c r="A274" s="15"/>
      <c r="B274" s="15"/>
      <c r="C274" s="15"/>
      <c r="D274" s="15"/>
      <c r="E274" s="14"/>
      <c r="F274" s="43"/>
      <c r="G274" s="22"/>
      <c r="H274" s="15"/>
      <c r="I274" s="45"/>
    </row>
    <row r="275" s="3" customFormat="1" spans="1:9">
      <c r="A275" s="55" t="s">
        <v>661</v>
      </c>
      <c r="B275" s="101" t="s">
        <v>662</v>
      </c>
      <c r="C275" s="101" t="s">
        <v>663</v>
      </c>
      <c r="D275" s="101" t="s">
        <v>103</v>
      </c>
      <c r="E275" s="101" t="s">
        <v>105</v>
      </c>
      <c r="F275" s="101" t="s">
        <v>106</v>
      </c>
      <c r="G275" s="101" t="s">
        <v>107</v>
      </c>
      <c r="H275" s="15" t="s">
        <v>108</v>
      </c>
      <c r="I275" s="45"/>
    </row>
    <row r="276" s="3" customFormat="1" spans="1:9">
      <c r="A276" s="15" t="s">
        <v>789</v>
      </c>
      <c r="B276" s="15" t="s">
        <v>789</v>
      </c>
      <c r="C276" s="15" t="s">
        <v>789</v>
      </c>
      <c r="D276" s="15" t="s">
        <v>210</v>
      </c>
      <c r="E276" s="14" t="s">
        <v>717</v>
      </c>
      <c r="F276" s="66" t="s">
        <v>314</v>
      </c>
      <c r="G276" s="22">
        <v>12000</v>
      </c>
      <c r="H276" s="15" t="s">
        <v>119</v>
      </c>
      <c r="I276" s="45"/>
    </row>
    <row r="277" s="3" customFormat="1" spans="1:9">
      <c r="A277" s="15" t="s">
        <v>790</v>
      </c>
      <c r="B277" s="15"/>
      <c r="C277" s="15" t="s">
        <v>790</v>
      </c>
      <c r="D277" s="15" t="s">
        <v>210</v>
      </c>
      <c r="E277" s="15" t="s">
        <v>691</v>
      </c>
      <c r="F277" s="15" t="s">
        <v>703</v>
      </c>
      <c r="G277" s="22">
        <v>10</v>
      </c>
      <c r="H277" s="15" t="s">
        <v>674</v>
      </c>
      <c r="I277" s="45"/>
    </row>
    <row r="278" s="3" customFormat="1" spans="1:9">
      <c r="A278" s="15" t="s">
        <v>791</v>
      </c>
      <c r="B278" s="15" t="s">
        <v>791</v>
      </c>
      <c r="C278" s="15" t="s">
        <v>791</v>
      </c>
      <c r="D278" s="15" t="s">
        <v>210</v>
      </c>
      <c r="E278" s="15" t="s">
        <v>717</v>
      </c>
      <c r="F278" s="30" t="s">
        <v>314</v>
      </c>
      <c r="G278" s="22">
        <v>3000</v>
      </c>
      <c r="H278" s="15" t="s">
        <v>119</v>
      </c>
      <c r="I278" s="45"/>
    </row>
    <row r="279" s="3" customFormat="1" spans="1:9">
      <c r="A279" s="15"/>
      <c r="B279" s="15"/>
      <c r="C279" s="15" t="s">
        <v>766</v>
      </c>
      <c r="D279" s="15" t="s">
        <v>210</v>
      </c>
      <c r="E279" s="15" t="s">
        <v>675</v>
      </c>
      <c r="F279" s="15" t="s">
        <v>673</v>
      </c>
      <c r="G279" s="22">
        <v>90</v>
      </c>
      <c r="H279" s="15" t="s">
        <v>674</v>
      </c>
      <c r="I279" s="45"/>
    </row>
    <row r="280" s="3" customFormat="1" spans="1:9">
      <c r="A280" s="15"/>
      <c r="B280" s="15"/>
      <c r="C280" s="15"/>
      <c r="D280" s="15" t="s">
        <v>210</v>
      </c>
      <c r="E280" s="15" t="s">
        <v>676</v>
      </c>
      <c r="F280" s="15" t="s">
        <v>673</v>
      </c>
      <c r="G280" s="22">
        <v>33.96</v>
      </c>
      <c r="H280" s="15" t="s">
        <v>674</v>
      </c>
      <c r="I280" s="45"/>
    </row>
    <row r="281" s="3" customFormat="1" spans="1:9">
      <c r="A281" s="15"/>
      <c r="B281" s="15"/>
      <c r="C281" s="15"/>
      <c r="D281" s="15" t="s">
        <v>210</v>
      </c>
      <c r="E281" s="15" t="s">
        <v>673</v>
      </c>
      <c r="F281" s="15" t="s">
        <v>671</v>
      </c>
      <c r="G281" s="22">
        <v>123.96</v>
      </c>
      <c r="H281" s="15" t="s">
        <v>674</v>
      </c>
      <c r="I281" s="45"/>
    </row>
    <row r="282" s="3" customFormat="1" spans="1:9">
      <c r="A282" s="15"/>
      <c r="B282" s="15"/>
      <c r="C282" s="15" t="s">
        <v>767</v>
      </c>
      <c r="D282" s="15" t="s">
        <v>210</v>
      </c>
      <c r="E282" s="15" t="s">
        <v>123</v>
      </c>
      <c r="F282" s="15" t="s">
        <v>684</v>
      </c>
      <c r="G282" s="22">
        <v>86.2812</v>
      </c>
      <c r="H282" s="15" t="s">
        <v>674</v>
      </c>
      <c r="I282" s="45"/>
    </row>
    <row r="283" s="3" customFormat="1" spans="1:9">
      <c r="A283" s="15"/>
      <c r="B283" s="15"/>
      <c r="C283" s="15"/>
      <c r="D283" s="15" t="s">
        <v>210</v>
      </c>
      <c r="E283" s="15" t="s">
        <v>157</v>
      </c>
      <c r="F283" s="15" t="s">
        <v>684</v>
      </c>
      <c r="G283" s="22">
        <v>86.28</v>
      </c>
      <c r="H283" s="15" t="s">
        <v>674</v>
      </c>
      <c r="I283" s="45"/>
    </row>
    <row r="284" s="3" customFormat="1" spans="1:9">
      <c r="A284" s="15"/>
      <c r="B284" s="15"/>
      <c r="C284" s="15"/>
      <c r="D284" s="15" t="s">
        <v>210</v>
      </c>
      <c r="E284" s="15" t="s">
        <v>161</v>
      </c>
      <c r="F284" s="15" t="s">
        <v>684</v>
      </c>
      <c r="G284" s="22">
        <v>86.28</v>
      </c>
      <c r="H284" s="15" t="s">
        <v>674</v>
      </c>
      <c r="I284" s="45"/>
    </row>
    <row r="285" s="3" customFormat="1" spans="1:9">
      <c r="A285" s="15"/>
      <c r="B285" s="15"/>
      <c r="C285" s="15"/>
      <c r="D285" s="15" t="s">
        <v>210</v>
      </c>
      <c r="E285" s="15" t="s">
        <v>684</v>
      </c>
      <c r="F285" s="15" t="s">
        <v>671</v>
      </c>
      <c r="G285" s="22">
        <v>86.2812</v>
      </c>
      <c r="H285" s="15" t="s">
        <v>674</v>
      </c>
      <c r="I285" s="45"/>
    </row>
    <row r="286" s="3" customFormat="1" spans="1:9">
      <c r="A286" s="15" t="s">
        <v>792</v>
      </c>
      <c r="B286" s="15" t="s">
        <v>792</v>
      </c>
      <c r="C286" s="15" t="s">
        <v>792</v>
      </c>
      <c r="D286" s="15" t="s">
        <v>210</v>
      </c>
      <c r="E286" s="15" t="s">
        <v>718</v>
      </c>
      <c r="F286" s="15" t="s">
        <v>717</v>
      </c>
      <c r="G286" s="22">
        <v>10</v>
      </c>
      <c r="H286" s="15" t="s">
        <v>674</v>
      </c>
      <c r="I286" s="45"/>
    </row>
    <row r="287" s="3" customFormat="1" spans="1:9">
      <c r="A287" s="15"/>
      <c r="B287" s="15"/>
      <c r="C287" s="15"/>
      <c r="D287" s="15" t="s">
        <v>210</v>
      </c>
      <c r="E287" s="15" t="s">
        <v>719</v>
      </c>
      <c r="F287" s="15" t="s">
        <v>718</v>
      </c>
      <c r="G287" s="22">
        <v>8.9</v>
      </c>
      <c r="H287" s="15" t="s">
        <v>674</v>
      </c>
      <c r="I287" s="45"/>
    </row>
    <row r="288" s="3" customFormat="1" spans="1:9">
      <c r="A288" s="15"/>
      <c r="B288" s="15"/>
      <c r="C288" s="15"/>
      <c r="D288" s="15" t="s">
        <v>210</v>
      </c>
      <c r="E288" s="15" t="s">
        <v>676</v>
      </c>
      <c r="F288" s="15" t="s">
        <v>718</v>
      </c>
      <c r="G288" s="22">
        <v>1.1</v>
      </c>
      <c r="H288" s="15" t="s">
        <v>674</v>
      </c>
      <c r="I288" s="45"/>
    </row>
    <row r="289" s="3" customFormat="1" spans="1:9">
      <c r="A289" s="15" t="s">
        <v>768</v>
      </c>
      <c r="B289" s="15" t="s">
        <v>768</v>
      </c>
      <c r="C289" s="15" t="s">
        <v>768</v>
      </c>
      <c r="D289" s="15" t="s">
        <v>210</v>
      </c>
      <c r="E289" s="15" t="s">
        <v>770</v>
      </c>
      <c r="F289" s="15" t="s">
        <v>717</v>
      </c>
      <c r="G289" s="22">
        <v>120</v>
      </c>
      <c r="H289" s="15" t="s">
        <v>119</v>
      </c>
      <c r="I289" s="45"/>
    </row>
    <row r="290" s="3" customFormat="1" spans="1:9">
      <c r="A290" s="15" t="s">
        <v>767</v>
      </c>
      <c r="B290" s="15" t="s">
        <v>767</v>
      </c>
      <c r="C290" s="15" t="s">
        <v>767</v>
      </c>
      <c r="D290" s="15" t="s">
        <v>210</v>
      </c>
      <c r="E290" s="15" t="s">
        <v>123</v>
      </c>
      <c r="F290" s="15" t="s">
        <v>684</v>
      </c>
      <c r="G290" s="22">
        <v>20</v>
      </c>
      <c r="H290" s="15" t="s">
        <v>674</v>
      </c>
      <c r="I290" s="45"/>
    </row>
    <row r="291" s="3" customFormat="1" spans="1:9">
      <c r="A291" s="15"/>
      <c r="B291" s="15"/>
      <c r="C291" s="15"/>
      <c r="D291" s="15" t="s">
        <v>210</v>
      </c>
      <c r="E291" s="15" t="s">
        <v>157</v>
      </c>
      <c r="F291" s="15" t="s">
        <v>684</v>
      </c>
      <c r="G291" s="22">
        <v>20</v>
      </c>
      <c r="H291" s="15" t="s">
        <v>674</v>
      </c>
      <c r="I291" s="45"/>
    </row>
    <row r="292" s="3" customFormat="1" spans="1:9">
      <c r="A292" s="15"/>
      <c r="B292" s="15"/>
      <c r="C292" s="15"/>
      <c r="D292" s="15" t="s">
        <v>210</v>
      </c>
      <c r="E292" s="15" t="s">
        <v>161</v>
      </c>
      <c r="F292" s="15" t="s">
        <v>684</v>
      </c>
      <c r="G292" s="22">
        <v>20</v>
      </c>
      <c r="H292" s="15" t="s">
        <v>674</v>
      </c>
      <c r="I292" s="45"/>
    </row>
    <row r="293" s="3" customFormat="1" spans="1:9">
      <c r="A293" s="15"/>
      <c r="B293" s="15"/>
      <c r="C293" s="15"/>
      <c r="D293" s="15" t="s">
        <v>210</v>
      </c>
      <c r="E293" s="15" t="s">
        <v>684</v>
      </c>
      <c r="F293" s="15" t="s">
        <v>671</v>
      </c>
      <c r="G293" s="22">
        <v>20</v>
      </c>
      <c r="H293" s="15" t="s">
        <v>674</v>
      </c>
      <c r="I293" s="45"/>
    </row>
    <row r="294" s="3" customFormat="1" spans="1:9">
      <c r="A294" s="15" t="s">
        <v>301</v>
      </c>
      <c r="B294" s="15" t="s">
        <v>301</v>
      </c>
      <c r="C294" s="51" t="s">
        <v>301</v>
      </c>
      <c r="D294" s="14" t="s">
        <v>210</v>
      </c>
      <c r="E294" s="51" t="s">
        <v>314</v>
      </c>
      <c r="F294" s="51" t="s">
        <v>294</v>
      </c>
      <c r="G294" s="50">
        <v>30</v>
      </c>
      <c r="H294" s="15" t="s">
        <v>119</v>
      </c>
      <c r="I294" s="45"/>
    </row>
    <row r="295" s="3" customFormat="1" ht="27" spans="1:9">
      <c r="A295" s="15" t="s">
        <v>301</v>
      </c>
      <c r="B295" s="15" t="s">
        <v>301</v>
      </c>
      <c r="C295" s="51" t="s">
        <v>301</v>
      </c>
      <c r="D295" s="14" t="s">
        <v>210</v>
      </c>
      <c r="E295" s="51" t="s">
        <v>314</v>
      </c>
      <c r="F295" s="51" t="s">
        <v>296</v>
      </c>
      <c r="G295" s="50">
        <v>2</v>
      </c>
      <c r="H295" s="15" t="s">
        <v>119</v>
      </c>
      <c r="I295" s="45"/>
    </row>
    <row r="296" s="3" customFormat="1" spans="1:9">
      <c r="A296" s="15" t="s">
        <v>305</v>
      </c>
      <c r="B296" s="15" t="s">
        <v>305</v>
      </c>
      <c r="C296" s="51" t="s">
        <v>305</v>
      </c>
      <c r="D296" s="14" t="s">
        <v>210</v>
      </c>
      <c r="E296" s="51" t="s">
        <v>314</v>
      </c>
      <c r="F296" s="51" t="s">
        <v>255</v>
      </c>
      <c r="G296" s="50">
        <v>100</v>
      </c>
      <c r="H296" s="15" t="s">
        <v>119</v>
      </c>
      <c r="I296" s="45"/>
    </row>
    <row r="297" s="3" customFormat="1" spans="1:9">
      <c r="A297" s="15" t="s">
        <v>785</v>
      </c>
      <c r="B297" s="15" t="s">
        <v>785</v>
      </c>
      <c r="C297" s="15" t="s">
        <v>786</v>
      </c>
      <c r="D297" s="15" t="s">
        <v>239</v>
      </c>
      <c r="E297" s="30" t="s">
        <v>314</v>
      </c>
      <c r="F297" s="15" t="s">
        <v>113</v>
      </c>
      <c r="G297" s="22">
        <f>G276+G278-G289-G294-G295-G296</f>
        <v>14748</v>
      </c>
      <c r="H297" s="15" t="s">
        <v>115</v>
      </c>
      <c r="I297" s="45"/>
    </row>
    <row r="298" customFormat="1" ht="15" spans="1:9">
      <c r="A298" s="118"/>
      <c r="B298" s="119"/>
      <c r="C298" s="119"/>
      <c r="D298" s="119"/>
      <c r="E298" s="119"/>
      <c r="F298" s="119"/>
      <c r="G298" s="120"/>
      <c r="H298" s="120"/>
      <c r="I298" s="121"/>
    </row>
    <row r="299" customFormat="1" spans="1:9">
      <c r="A299" s="54"/>
      <c r="B299" s="54"/>
      <c r="C299" s="54"/>
      <c r="D299" s="15"/>
      <c r="E299" s="56"/>
      <c r="F299" s="15"/>
      <c r="G299" s="57"/>
      <c r="H299" s="15"/>
      <c r="I299" s="15"/>
    </row>
  </sheetData>
  <mergeCells count="40">
    <mergeCell ref="D157:G157"/>
    <mergeCell ref="D158:G158"/>
    <mergeCell ref="D171:G171"/>
    <mergeCell ref="D172:G172"/>
    <mergeCell ref="A196:A199"/>
    <mergeCell ref="A200:A207"/>
    <mergeCell ref="A208:A210"/>
    <mergeCell ref="A216:A217"/>
    <mergeCell ref="A238:A245"/>
    <mergeCell ref="A246:A248"/>
    <mergeCell ref="A250:A253"/>
    <mergeCell ref="A254:A256"/>
    <mergeCell ref="A278:A285"/>
    <mergeCell ref="A286:A288"/>
    <mergeCell ref="A290:A293"/>
    <mergeCell ref="B196:B199"/>
    <mergeCell ref="B200:B207"/>
    <mergeCell ref="B208:B210"/>
    <mergeCell ref="B216:B217"/>
    <mergeCell ref="B238:B245"/>
    <mergeCell ref="B246:B248"/>
    <mergeCell ref="B250:B253"/>
    <mergeCell ref="B254:B256"/>
    <mergeCell ref="B278:B285"/>
    <mergeCell ref="B286:B288"/>
    <mergeCell ref="B290:B293"/>
    <mergeCell ref="C196:C199"/>
    <mergeCell ref="C201:C203"/>
    <mergeCell ref="C204:C207"/>
    <mergeCell ref="C208:C210"/>
    <mergeCell ref="C216:C217"/>
    <mergeCell ref="C239:C241"/>
    <mergeCell ref="C242:C245"/>
    <mergeCell ref="C246:C248"/>
    <mergeCell ref="C250:C253"/>
    <mergeCell ref="C254:C256"/>
    <mergeCell ref="C279:C281"/>
    <mergeCell ref="C282:C285"/>
    <mergeCell ref="C286:C288"/>
    <mergeCell ref="C290:C29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K48"/>
  <sheetViews>
    <sheetView zoomScale="90" zoomScaleNormal="90" topLeftCell="A28" workbookViewId="0">
      <selection activeCell="E48" sqref="E48"/>
    </sheetView>
  </sheetViews>
  <sheetFormatPr defaultColWidth="8.83333333333333" defaultRowHeight="13.5"/>
  <cols>
    <col min="1" max="1" width="13.1666666666667" style="225" customWidth="1"/>
    <col min="2" max="2" width="10" style="225" customWidth="1"/>
    <col min="3" max="3" width="33" style="225" customWidth="1"/>
    <col min="4" max="4" width="11.6666666666667" style="225" customWidth="1"/>
    <col min="5" max="5" width="22.6666666666667" style="225" customWidth="1"/>
    <col min="6" max="6" width="17" style="225" customWidth="1"/>
    <col min="7" max="7" width="26.3333333333333" style="225" customWidth="1"/>
    <col min="8" max="8" width="52.5" style="225" customWidth="1"/>
    <col min="9" max="9" width="5.83333333333333" style="225" customWidth="1"/>
    <col min="10" max="10" width="13.6666666666667" style="225" customWidth="1"/>
    <col min="11" max="16384" width="8.83333333333333" style="225"/>
  </cols>
  <sheetData>
    <row r="1" spans="1:2">
      <c r="A1" s="225" t="s">
        <v>93</v>
      </c>
      <c r="B1" s="571" t="s">
        <v>94</v>
      </c>
    </row>
    <row r="2" spans="2:2">
      <c r="B2" s="225" t="s">
        <v>95</v>
      </c>
    </row>
    <row r="3" spans="2:2">
      <c r="B3" s="423" t="s">
        <v>96</v>
      </c>
    </row>
    <row r="5" ht="14.25" spans="1:11">
      <c r="A5" s="172"/>
      <c r="B5" s="220" t="s">
        <v>97</v>
      </c>
      <c r="C5" s="220"/>
      <c r="D5" s="221"/>
      <c r="E5" s="221"/>
      <c r="F5" s="221"/>
      <c r="G5" s="221"/>
      <c r="H5" s="221"/>
      <c r="I5" s="221"/>
      <c r="J5" s="221"/>
      <c r="K5" s="221"/>
    </row>
    <row r="6" spans="1:11">
      <c r="A6" s="172"/>
      <c r="B6" s="222" t="s">
        <v>98</v>
      </c>
      <c r="C6" s="185" t="s">
        <v>99</v>
      </c>
      <c r="D6" s="185">
        <v>1060</v>
      </c>
      <c r="E6" s="185"/>
      <c r="F6" s="185"/>
      <c r="G6" s="185"/>
      <c r="H6" s="185"/>
      <c r="I6" s="185"/>
      <c r="J6" s="185"/>
      <c r="K6" s="226"/>
    </row>
    <row r="7" spans="1:11">
      <c r="A7" s="172"/>
      <c r="B7" s="223"/>
      <c r="C7" s="221" t="s">
        <v>100</v>
      </c>
      <c r="D7" s="221">
        <v>1060</v>
      </c>
      <c r="E7" s="221"/>
      <c r="F7" s="221"/>
      <c r="G7" s="221"/>
      <c r="H7" s="221"/>
      <c r="I7" s="221"/>
      <c r="J7" s="221"/>
      <c r="K7" s="227"/>
    </row>
    <row r="8" spans="1:11">
      <c r="A8" s="172"/>
      <c r="B8" s="223"/>
      <c r="C8" s="221"/>
      <c r="D8" s="221"/>
      <c r="E8" s="221"/>
      <c r="F8" s="221"/>
      <c r="G8" s="221"/>
      <c r="H8" s="221"/>
      <c r="I8" s="221"/>
      <c r="J8" s="221"/>
      <c r="K8" s="227"/>
    </row>
    <row r="9" spans="1:11">
      <c r="A9" s="172"/>
      <c r="B9" s="223"/>
      <c r="C9" s="180" t="s">
        <v>101</v>
      </c>
      <c r="D9" s="180" t="s">
        <v>102</v>
      </c>
      <c r="E9" s="180" t="s">
        <v>103</v>
      </c>
      <c r="F9" s="180" t="s">
        <v>104</v>
      </c>
      <c r="G9" s="180" t="s">
        <v>105</v>
      </c>
      <c r="H9" s="180" t="s">
        <v>106</v>
      </c>
      <c r="I9" s="180" t="s">
        <v>107</v>
      </c>
      <c r="J9" s="180" t="s">
        <v>108</v>
      </c>
      <c r="K9" s="228"/>
    </row>
    <row r="10" spans="1:11">
      <c r="A10" s="172"/>
      <c r="B10" s="223"/>
      <c r="C10" s="221" t="s">
        <v>109</v>
      </c>
      <c r="D10" s="221" t="s">
        <v>110</v>
      </c>
      <c r="E10" s="221" t="s">
        <v>111</v>
      </c>
      <c r="F10" s="221" t="s">
        <v>112</v>
      </c>
      <c r="G10" s="221" t="s">
        <v>113</v>
      </c>
      <c r="H10" s="221" t="s">
        <v>114</v>
      </c>
      <c r="I10" s="221">
        <v>1060</v>
      </c>
      <c r="J10" s="221" t="s">
        <v>115</v>
      </c>
      <c r="K10" s="227"/>
    </row>
    <row r="11" spans="1:11">
      <c r="A11" s="172"/>
      <c r="B11" s="223"/>
      <c r="C11" s="221" t="s">
        <v>116</v>
      </c>
      <c r="D11" s="221" t="s">
        <v>117</v>
      </c>
      <c r="E11" s="377" t="s">
        <v>118</v>
      </c>
      <c r="F11" s="377"/>
      <c r="G11" s="377"/>
      <c r="H11" s="377"/>
      <c r="I11" s="221">
        <v>1060</v>
      </c>
      <c r="J11" s="221" t="s">
        <v>119</v>
      </c>
      <c r="K11" s="227"/>
    </row>
    <row r="12" spans="1:11">
      <c r="A12" s="215"/>
      <c r="B12" s="291"/>
      <c r="C12" s="215" t="s">
        <v>120</v>
      </c>
      <c r="D12" s="215" t="s">
        <v>121</v>
      </c>
      <c r="E12" s="215" t="s">
        <v>122</v>
      </c>
      <c r="F12" s="215" t="s">
        <v>112</v>
      </c>
      <c r="G12" s="215" t="s">
        <v>114</v>
      </c>
      <c r="H12" s="215" t="s">
        <v>123</v>
      </c>
      <c r="I12" s="215">
        <v>1000</v>
      </c>
      <c r="J12" s="215" t="s">
        <v>119</v>
      </c>
      <c r="K12" s="264"/>
    </row>
    <row r="13" spans="1:11">
      <c r="A13" s="215"/>
      <c r="B13" s="291"/>
      <c r="C13" s="215" t="s">
        <v>124</v>
      </c>
      <c r="D13" s="215" t="s">
        <v>125</v>
      </c>
      <c r="E13" s="215" t="s">
        <v>122</v>
      </c>
      <c r="F13" s="215" t="s">
        <v>112</v>
      </c>
      <c r="G13" s="215" t="s">
        <v>114</v>
      </c>
      <c r="H13" s="215" t="s">
        <v>126</v>
      </c>
      <c r="I13" s="215">
        <v>60</v>
      </c>
      <c r="J13" s="215" t="s">
        <v>119</v>
      </c>
      <c r="K13" s="264"/>
    </row>
    <row r="14" ht="14.25" spans="1:11">
      <c r="A14" s="172"/>
      <c r="B14" s="118"/>
      <c r="C14" s="119"/>
      <c r="D14" s="119"/>
      <c r="E14" s="119"/>
      <c r="F14" s="119"/>
      <c r="G14" s="119"/>
      <c r="H14" s="119"/>
      <c r="I14" s="119"/>
      <c r="J14" s="119"/>
      <c r="K14" s="121"/>
    </row>
    <row r="17" ht="14.25" spans="2:11">
      <c r="B17" s="220" t="s">
        <v>127</v>
      </c>
      <c r="C17" s="220"/>
      <c r="D17" s="220"/>
      <c r="E17" s="220"/>
      <c r="F17" s="221"/>
      <c r="G17" s="221"/>
      <c r="H17" s="221"/>
      <c r="I17" s="221"/>
      <c r="J17" s="221"/>
      <c r="K17" s="221"/>
    </row>
    <row r="18" spans="2:11">
      <c r="B18" s="222" t="s">
        <v>128</v>
      </c>
      <c r="C18" s="221" t="s">
        <v>129</v>
      </c>
      <c r="D18" s="221">
        <v>60</v>
      </c>
      <c r="E18" s="185"/>
      <c r="F18" s="185"/>
      <c r="G18" s="185"/>
      <c r="H18" s="185"/>
      <c r="I18" s="185"/>
      <c r="J18" s="185"/>
      <c r="K18" s="226"/>
    </row>
    <row r="19" spans="2:11">
      <c r="B19" s="223"/>
      <c r="E19" s="221"/>
      <c r="F19" s="221"/>
      <c r="G19" s="221"/>
      <c r="H19" s="221"/>
      <c r="I19" s="221"/>
      <c r="J19" s="221"/>
      <c r="K19" s="227"/>
    </row>
    <row r="20" spans="2:11">
      <c r="B20" s="223"/>
      <c r="C20" s="180" t="s">
        <v>101</v>
      </c>
      <c r="D20" s="180" t="s">
        <v>102</v>
      </c>
      <c r="E20" s="180" t="s">
        <v>103</v>
      </c>
      <c r="F20" s="180" t="s">
        <v>104</v>
      </c>
      <c r="G20" s="180" t="s">
        <v>105</v>
      </c>
      <c r="H20" s="180" t="s">
        <v>106</v>
      </c>
      <c r="I20" s="180" t="s">
        <v>107</v>
      </c>
      <c r="J20" s="180" t="s">
        <v>108</v>
      </c>
      <c r="K20" s="228"/>
    </row>
    <row r="21" spans="2:11">
      <c r="B21" s="223"/>
      <c r="C21" s="221" t="s">
        <v>116</v>
      </c>
      <c r="D21" s="221" t="s">
        <v>117</v>
      </c>
      <c r="E21" s="377" t="s">
        <v>118</v>
      </c>
      <c r="F21" s="377"/>
      <c r="G21" s="377"/>
      <c r="H21" s="377"/>
      <c r="I21" s="221">
        <v>60</v>
      </c>
      <c r="J21" s="221" t="s">
        <v>119</v>
      </c>
      <c r="K21" s="227"/>
    </row>
    <row r="22" spans="2:11">
      <c r="B22" s="291"/>
      <c r="C22" s="215" t="s">
        <v>129</v>
      </c>
      <c r="D22" s="215" t="s">
        <v>130</v>
      </c>
      <c r="E22" s="215" t="s">
        <v>122</v>
      </c>
      <c r="F22" s="215" t="s">
        <v>112</v>
      </c>
      <c r="G22" s="572" t="s">
        <v>131</v>
      </c>
      <c r="H22" s="572" t="s">
        <v>126</v>
      </c>
      <c r="I22" s="215">
        <v>60</v>
      </c>
      <c r="J22" s="215" t="s">
        <v>119</v>
      </c>
      <c r="K22" s="264"/>
    </row>
    <row r="23" ht="14.25" spans="2:11">
      <c r="B23" s="118"/>
      <c r="C23" s="119"/>
      <c r="D23" s="119"/>
      <c r="E23" s="119"/>
      <c r="F23" s="119"/>
      <c r="G23" s="119"/>
      <c r="H23" s="119"/>
      <c r="I23" s="119"/>
      <c r="J23" s="119"/>
      <c r="K23" s="121"/>
    </row>
    <row r="25" s="570" customFormat="1" ht="27.75" spans="1:11">
      <c r="A25" s="573" t="s">
        <v>132</v>
      </c>
      <c r="B25" s="574" t="s">
        <v>133</v>
      </c>
      <c r="C25" s="574"/>
      <c r="D25" s="575"/>
      <c r="E25" s="575"/>
      <c r="F25" s="575"/>
      <c r="G25" s="575"/>
      <c r="H25" s="575"/>
      <c r="I25" s="575"/>
      <c r="J25" s="575"/>
      <c r="K25" s="575"/>
    </row>
    <row r="26" s="570" customFormat="1" spans="2:11">
      <c r="B26" s="576" t="s">
        <v>134</v>
      </c>
      <c r="C26" s="577" t="s">
        <v>99</v>
      </c>
      <c r="D26" s="577">
        <v>1060</v>
      </c>
      <c r="E26" s="577"/>
      <c r="F26" s="577"/>
      <c r="G26" s="577"/>
      <c r="H26" s="577"/>
      <c r="I26" s="577"/>
      <c r="J26" s="577"/>
      <c r="K26" s="584"/>
    </row>
    <row r="27" s="570" customFormat="1" spans="2:11">
      <c r="B27" s="578"/>
      <c r="C27" s="575" t="s">
        <v>100</v>
      </c>
      <c r="D27" s="575">
        <v>1060</v>
      </c>
      <c r="E27" s="575"/>
      <c r="F27" s="575"/>
      <c r="G27" s="575"/>
      <c r="H27" s="575"/>
      <c r="I27" s="575"/>
      <c r="J27" s="575"/>
      <c r="K27" s="585"/>
    </row>
    <row r="28" s="570" customFormat="1" spans="2:11">
      <c r="B28" s="578"/>
      <c r="C28" s="575"/>
      <c r="D28" s="575"/>
      <c r="E28" s="575"/>
      <c r="F28" s="575"/>
      <c r="G28" s="575"/>
      <c r="H28" s="575"/>
      <c r="I28" s="575"/>
      <c r="J28" s="575"/>
      <c r="K28" s="585"/>
    </row>
    <row r="29" s="570" customFormat="1" spans="2:11">
      <c r="B29" s="578"/>
      <c r="C29" s="579" t="s">
        <v>101</v>
      </c>
      <c r="D29" s="579" t="s">
        <v>102</v>
      </c>
      <c r="E29" s="579" t="s">
        <v>103</v>
      </c>
      <c r="F29" s="579" t="s">
        <v>104</v>
      </c>
      <c r="G29" s="579" t="s">
        <v>105</v>
      </c>
      <c r="H29" s="579" t="s">
        <v>106</v>
      </c>
      <c r="I29" s="579" t="s">
        <v>107</v>
      </c>
      <c r="J29" s="579" t="s">
        <v>108</v>
      </c>
      <c r="K29" s="586"/>
    </row>
    <row r="30" s="570" customFormat="1" spans="2:11">
      <c r="B30" s="578"/>
      <c r="C30" s="575" t="s">
        <v>109</v>
      </c>
      <c r="D30" s="575" t="s">
        <v>110</v>
      </c>
      <c r="E30" s="575" t="s">
        <v>111</v>
      </c>
      <c r="F30" s="575" t="s">
        <v>112</v>
      </c>
      <c r="G30" s="575" t="s">
        <v>135</v>
      </c>
      <c r="H30" s="575" t="s">
        <v>114</v>
      </c>
      <c r="I30" s="575">
        <v>1060</v>
      </c>
      <c r="J30" s="575" t="s">
        <v>115</v>
      </c>
      <c r="K30" s="585"/>
    </row>
    <row r="31" s="570" customFormat="1" spans="2:11">
      <c r="B31" s="578"/>
      <c r="C31" s="575" t="s">
        <v>116</v>
      </c>
      <c r="D31" s="575" t="s">
        <v>117</v>
      </c>
      <c r="E31" s="580" t="s">
        <v>118</v>
      </c>
      <c r="F31" s="580"/>
      <c r="G31" s="580"/>
      <c r="H31" s="580"/>
      <c r="I31" s="575">
        <v>1060</v>
      </c>
      <c r="J31" s="575" t="s">
        <v>119</v>
      </c>
      <c r="K31" s="585"/>
    </row>
    <row r="32" s="570" customFormat="1" spans="2:11">
      <c r="B32" s="578"/>
      <c r="C32" s="575" t="s">
        <v>120</v>
      </c>
      <c r="D32" s="575" t="s">
        <v>121</v>
      </c>
      <c r="E32" s="575" t="s">
        <v>122</v>
      </c>
      <c r="F32" s="575" t="s">
        <v>112</v>
      </c>
      <c r="G32" s="575" t="s">
        <v>114</v>
      </c>
      <c r="H32" s="575" t="s">
        <v>123</v>
      </c>
      <c r="I32" s="575">
        <v>1000</v>
      </c>
      <c r="J32" s="575" t="s">
        <v>119</v>
      </c>
      <c r="K32" s="585"/>
    </row>
    <row r="33" s="570" customFormat="1" ht="14.25" spans="2:11">
      <c r="B33" s="581"/>
      <c r="C33" s="582"/>
      <c r="D33" s="582"/>
      <c r="E33" s="582"/>
      <c r="F33" s="582"/>
      <c r="G33" s="582"/>
      <c r="H33" s="582"/>
      <c r="I33" s="582"/>
      <c r="J33" s="582"/>
      <c r="K33" s="587"/>
    </row>
    <row r="34" spans="2:11">
      <c r="B34" s="221"/>
      <c r="C34" s="221"/>
      <c r="D34" s="221"/>
      <c r="E34" s="221"/>
      <c r="F34" s="221"/>
      <c r="G34" s="221"/>
      <c r="H34" s="221"/>
      <c r="I34" s="221"/>
      <c r="J34" s="221"/>
      <c r="K34" s="221"/>
    </row>
    <row r="35" spans="2:2">
      <c r="B35" s="423" t="s">
        <v>136</v>
      </c>
    </row>
    <row r="36" s="551" customFormat="1" ht="14.25" spans="2:2">
      <c r="B36" s="288" t="s">
        <v>137</v>
      </c>
    </row>
    <row r="37" spans="2:11">
      <c r="B37" s="583" t="s">
        <v>134</v>
      </c>
      <c r="C37" s="185" t="s">
        <v>138</v>
      </c>
      <c r="D37" s="185">
        <v>1590</v>
      </c>
      <c r="E37" s="185"/>
      <c r="F37" s="185"/>
      <c r="G37" s="185"/>
      <c r="H37" s="185"/>
      <c r="I37" s="185"/>
      <c r="J37" s="185"/>
      <c r="K37" s="226"/>
    </row>
    <row r="38" spans="2:11">
      <c r="B38" s="291"/>
      <c r="C38" s="221" t="s">
        <v>139</v>
      </c>
      <c r="D38" s="221">
        <v>530</v>
      </c>
      <c r="E38" s="221"/>
      <c r="F38" s="221"/>
      <c r="G38" s="221"/>
      <c r="H38" s="221"/>
      <c r="I38" s="221"/>
      <c r="J38" s="221"/>
      <c r="K38" s="227"/>
    </row>
    <row r="39" spans="2:11">
      <c r="B39" s="223"/>
      <c r="C39" s="221" t="s">
        <v>140</v>
      </c>
      <c r="D39" s="221">
        <f>D37-D38</f>
        <v>1060</v>
      </c>
      <c r="E39" s="215" t="s">
        <v>141</v>
      </c>
      <c r="F39" s="221"/>
      <c r="G39" s="221"/>
      <c r="H39" s="221"/>
      <c r="I39" s="221"/>
      <c r="J39" s="221"/>
      <c r="K39" s="227"/>
    </row>
    <row r="40" spans="2:11">
      <c r="B40" s="223"/>
      <c r="C40" s="221"/>
      <c r="D40" s="221"/>
      <c r="E40" s="221"/>
      <c r="F40" s="221"/>
      <c r="G40" s="221"/>
      <c r="H40" s="221"/>
      <c r="I40" s="221"/>
      <c r="J40" s="221"/>
      <c r="K40" s="227"/>
    </row>
    <row r="41" spans="2:11">
      <c r="B41" s="223"/>
      <c r="C41" s="180" t="s">
        <v>101</v>
      </c>
      <c r="D41" s="180" t="s">
        <v>102</v>
      </c>
      <c r="E41" s="180" t="s">
        <v>103</v>
      </c>
      <c r="F41" s="180" t="s">
        <v>104</v>
      </c>
      <c r="G41" s="180" t="s">
        <v>105</v>
      </c>
      <c r="H41" s="180" t="s">
        <v>106</v>
      </c>
      <c r="I41" s="180" t="s">
        <v>107</v>
      </c>
      <c r="J41" s="180" t="s">
        <v>108</v>
      </c>
      <c r="K41" s="359"/>
    </row>
    <row r="42" spans="2:11">
      <c r="B42" s="223"/>
      <c r="C42" s="221" t="s">
        <v>116</v>
      </c>
      <c r="D42" s="221" t="s">
        <v>117</v>
      </c>
      <c r="E42" s="377" t="s">
        <v>118</v>
      </c>
      <c r="F42" s="377"/>
      <c r="G42" s="377"/>
      <c r="H42" s="377"/>
      <c r="I42" s="221">
        <f>D37</f>
        <v>1590</v>
      </c>
      <c r="J42" s="221" t="s">
        <v>119</v>
      </c>
      <c r="K42" s="359"/>
    </row>
    <row r="43" spans="2:11">
      <c r="B43" s="291"/>
      <c r="C43" s="215" t="s">
        <v>120</v>
      </c>
      <c r="D43" s="215" t="s">
        <v>121</v>
      </c>
      <c r="E43" s="215" t="s">
        <v>122</v>
      </c>
      <c r="F43" s="215" t="s">
        <v>112</v>
      </c>
      <c r="G43" s="215" t="s">
        <v>142</v>
      </c>
      <c r="H43" s="215" t="s">
        <v>123</v>
      </c>
      <c r="I43" s="215">
        <v>1500</v>
      </c>
      <c r="J43" s="215" t="s">
        <v>119</v>
      </c>
      <c r="K43" s="359"/>
    </row>
    <row r="44" spans="2:11">
      <c r="B44" s="291"/>
      <c r="C44" s="215" t="s">
        <v>124</v>
      </c>
      <c r="D44" s="215" t="s">
        <v>125</v>
      </c>
      <c r="E44" s="215" t="s">
        <v>122</v>
      </c>
      <c r="F44" s="215" t="s">
        <v>112</v>
      </c>
      <c r="G44" s="215" t="s">
        <v>142</v>
      </c>
      <c r="H44" s="215" t="s">
        <v>126</v>
      </c>
      <c r="I44" s="215">
        <v>90</v>
      </c>
      <c r="J44" s="215" t="s">
        <v>119</v>
      </c>
      <c r="K44" s="359"/>
    </row>
    <row r="45" spans="2:11">
      <c r="B45" s="223"/>
      <c r="C45" s="221" t="s">
        <v>143</v>
      </c>
      <c r="D45" s="221" t="s">
        <v>117</v>
      </c>
      <c r="E45" s="377" t="s">
        <v>118</v>
      </c>
      <c r="F45" s="377"/>
      <c r="G45" s="377"/>
      <c r="H45" s="377"/>
      <c r="I45" s="221">
        <f>-D38</f>
        <v>-530</v>
      </c>
      <c r="J45" s="221" t="s">
        <v>119</v>
      </c>
      <c r="K45" s="359"/>
    </row>
    <row r="46" spans="2:11">
      <c r="B46" s="291"/>
      <c r="C46" s="215" t="s">
        <v>144</v>
      </c>
      <c r="D46" s="215" t="s">
        <v>121</v>
      </c>
      <c r="E46" s="215" t="s">
        <v>122</v>
      </c>
      <c r="F46" s="215" t="s">
        <v>112</v>
      </c>
      <c r="G46" s="215" t="s">
        <v>142</v>
      </c>
      <c r="H46" s="215" t="s">
        <v>123</v>
      </c>
      <c r="I46" s="215">
        <v>-500</v>
      </c>
      <c r="J46" s="215" t="s">
        <v>119</v>
      </c>
      <c r="K46" s="359"/>
    </row>
    <row r="47" spans="2:11">
      <c r="B47" s="291"/>
      <c r="C47" s="215" t="s">
        <v>145</v>
      </c>
      <c r="D47" s="215" t="s">
        <v>125</v>
      </c>
      <c r="E47" s="215" t="s">
        <v>122</v>
      </c>
      <c r="F47" s="215" t="s">
        <v>112</v>
      </c>
      <c r="G47" s="215" t="s">
        <v>142</v>
      </c>
      <c r="H47" s="215" t="s">
        <v>126</v>
      </c>
      <c r="I47" s="215">
        <v>-30</v>
      </c>
      <c r="J47" s="215" t="s">
        <v>119</v>
      </c>
      <c r="K47" s="359"/>
    </row>
    <row r="48" ht="14.25" spans="2:11">
      <c r="B48" s="118"/>
      <c r="C48" s="119" t="s">
        <v>109</v>
      </c>
      <c r="D48" s="119" t="s">
        <v>110</v>
      </c>
      <c r="E48" s="119" t="s">
        <v>111</v>
      </c>
      <c r="F48" s="119" t="s">
        <v>112</v>
      </c>
      <c r="G48" s="119" t="s">
        <v>113</v>
      </c>
      <c r="H48" s="119" t="s">
        <v>142</v>
      </c>
      <c r="I48" s="119">
        <f>D39</f>
        <v>1060</v>
      </c>
      <c r="J48" s="119" t="s">
        <v>115</v>
      </c>
      <c r="K48" s="365"/>
    </row>
  </sheetData>
  <mergeCells count="9">
    <mergeCell ref="B5:C5"/>
    <mergeCell ref="E11:H11"/>
    <mergeCell ref="B17:C17"/>
    <mergeCell ref="D17:E17"/>
    <mergeCell ref="E21:H21"/>
    <mergeCell ref="B25:C25"/>
    <mergeCell ref="E31:H31"/>
    <mergeCell ref="E42:H42"/>
    <mergeCell ref="E45:H4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36"/>
  <sheetViews>
    <sheetView topLeftCell="A58" workbookViewId="0">
      <selection activeCell="A70" sqref="$A70:$XFD79"/>
    </sheetView>
  </sheetViews>
  <sheetFormatPr defaultColWidth="8.83333333333333" defaultRowHeight="13.5"/>
  <cols>
    <col min="1" max="1" width="12.5" style="225" customWidth="1"/>
    <col min="2" max="2" width="13.875" style="225" customWidth="1"/>
    <col min="3" max="3" width="63.75" style="225" customWidth="1"/>
    <col min="4" max="4" width="10.5" style="225" customWidth="1"/>
    <col min="5" max="5" width="11.6666666666667" style="225" customWidth="1"/>
    <col min="6" max="6" width="10.5" style="225" customWidth="1"/>
    <col min="7" max="7" width="9.33333333333333" style="225" customWidth="1"/>
    <col min="8" max="8" width="16.1666666666667" style="225" customWidth="1"/>
    <col min="9" max="9" width="41.8333333333333" style="225" customWidth="1"/>
    <col min="10" max="10" width="11.6666666666667" style="225" customWidth="1"/>
    <col min="11" max="11" width="15.6666666666667" style="225" customWidth="1"/>
    <col min="12" max="16384" width="8.83333333333333" style="225"/>
  </cols>
  <sheetData>
    <row r="1" s="549" customFormat="1" ht="14.25" spans="1:2">
      <c r="A1" s="553" t="s">
        <v>146</v>
      </c>
      <c r="B1" s="553" t="s">
        <v>147</v>
      </c>
    </row>
    <row r="2" s="550" customFormat="1" ht="14.25" spans="2:2">
      <c r="B2" s="554" t="s">
        <v>148</v>
      </c>
    </row>
    <row r="3" s="550" customFormat="1" ht="14.25" spans="2:2">
      <c r="B3" s="554" t="s">
        <v>149</v>
      </c>
    </row>
    <row r="4" s="551" customFormat="1" spans="2:2">
      <c r="B4" s="175"/>
    </row>
    <row r="5" ht="14.25" spans="1:9">
      <c r="A5" s="345"/>
      <c r="B5" s="241" t="s">
        <v>150</v>
      </c>
      <c r="C5" s="241"/>
      <c r="G5" s="232"/>
      <c r="I5" s="356"/>
    </row>
    <row r="6" spans="2:12">
      <c r="B6" s="346" t="s">
        <v>151</v>
      </c>
      <c r="C6" s="347" t="s">
        <v>152</v>
      </c>
      <c r="D6" s="347">
        <v>1060</v>
      </c>
      <c r="E6" s="347"/>
      <c r="F6" s="347"/>
      <c r="G6" s="347"/>
      <c r="H6" s="244"/>
      <c r="I6" s="347"/>
      <c r="J6" s="357"/>
      <c r="K6" s="347"/>
      <c r="L6" s="358"/>
    </row>
    <row r="7" spans="2:12">
      <c r="B7" s="348"/>
      <c r="C7" s="225" t="s">
        <v>100</v>
      </c>
      <c r="D7" s="225">
        <v>1060</v>
      </c>
      <c r="H7" s="232"/>
      <c r="J7" s="356"/>
      <c r="L7" s="359"/>
    </row>
    <row r="8" spans="2:12">
      <c r="B8" s="348"/>
      <c r="H8" s="232"/>
      <c r="J8" s="356"/>
      <c r="L8" s="359"/>
    </row>
    <row r="9" spans="2:12">
      <c r="B9" s="348"/>
      <c r="C9" s="349" t="s">
        <v>101</v>
      </c>
      <c r="D9" s="349" t="s">
        <v>102</v>
      </c>
      <c r="E9" s="180" t="s">
        <v>103</v>
      </c>
      <c r="F9" s="180" t="s">
        <v>104</v>
      </c>
      <c r="G9" s="180" t="s">
        <v>153</v>
      </c>
      <c r="H9" s="180" t="s">
        <v>105</v>
      </c>
      <c r="I9" s="349" t="s">
        <v>106</v>
      </c>
      <c r="J9" s="360" t="s">
        <v>107</v>
      </c>
      <c r="K9" s="349" t="s">
        <v>108</v>
      </c>
      <c r="L9" s="361"/>
    </row>
    <row r="10" spans="2:12">
      <c r="B10" s="348"/>
      <c r="C10" s="225" t="s">
        <v>154</v>
      </c>
      <c r="D10" s="225" t="s">
        <v>110</v>
      </c>
      <c r="E10" s="225" t="s">
        <v>111</v>
      </c>
      <c r="F10" s="225" t="s">
        <v>112</v>
      </c>
      <c r="H10" s="232" t="s">
        <v>113</v>
      </c>
      <c r="I10" s="225" t="s">
        <v>114</v>
      </c>
      <c r="J10" s="356">
        <v>1060</v>
      </c>
      <c r="K10" s="225" t="s">
        <v>115</v>
      </c>
      <c r="L10" s="359"/>
    </row>
    <row r="11" spans="2:12">
      <c r="B11" s="348"/>
      <c r="C11" s="225" t="s">
        <v>155</v>
      </c>
      <c r="D11" s="225" t="s">
        <v>117</v>
      </c>
      <c r="E11" s="350" t="s">
        <v>118</v>
      </c>
      <c r="F11" s="350"/>
      <c r="G11" s="350"/>
      <c r="H11" s="350"/>
      <c r="I11" s="350"/>
      <c r="J11" s="356">
        <v>1060</v>
      </c>
      <c r="K11" s="225" t="s">
        <v>119</v>
      </c>
      <c r="L11" s="359"/>
    </row>
    <row r="12" s="344" customFormat="1" spans="2:12">
      <c r="B12" s="351"/>
      <c r="C12" s="344" t="s">
        <v>120</v>
      </c>
      <c r="D12" s="344" t="s">
        <v>121</v>
      </c>
      <c r="E12" s="344" t="s">
        <v>111</v>
      </c>
      <c r="F12" s="344" t="s">
        <v>112</v>
      </c>
      <c r="G12" s="215" t="s">
        <v>156</v>
      </c>
      <c r="H12" s="231" t="s">
        <v>114</v>
      </c>
      <c r="I12" s="344" t="s">
        <v>157</v>
      </c>
      <c r="J12" s="362">
        <v>1000</v>
      </c>
      <c r="K12" s="344" t="s">
        <v>119</v>
      </c>
      <c r="L12" s="363"/>
    </row>
    <row r="13" s="344" customFormat="1" spans="2:12">
      <c r="B13" s="351"/>
      <c r="C13" s="344" t="s">
        <v>124</v>
      </c>
      <c r="D13" s="344" t="s">
        <v>125</v>
      </c>
      <c r="E13" s="344" t="s">
        <v>111</v>
      </c>
      <c r="F13" s="344" t="s">
        <v>112</v>
      </c>
      <c r="G13" s="215" t="s">
        <v>156</v>
      </c>
      <c r="H13" s="231" t="s">
        <v>114</v>
      </c>
      <c r="I13" s="344" t="s">
        <v>126</v>
      </c>
      <c r="J13" s="362">
        <v>60</v>
      </c>
      <c r="K13" s="344" t="s">
        <v>119</v>
      </c>
      <c r="L13" s="363"/>
    </row>
    <row r="14" ht="14.25" spans="2:12">
      <c r="B14" s="352"/>
      <c r="C14" s="353"/>
      <c r="D14" s="353"/>
      <c r="E14" s="353"/>
      <c r="F14" s="353"/>
      <c r="G14" s="353"/>
      <c r="H14" s="247"/>
      <c r="I14" s="353"/>
      <c r="J14" s="364"/>
      <c r="K14" s="353"/>
      <c r="L14" s="365"/>
    </row>
    <row r="15" spans="7:9">
      <c r="G15" s="232"/>
      <c r="I15" s="356"/>
    </row>
    <row r="16" ht="14.25" spans="1:9">
      <c r="A16" s="345"/>
      <c r="B16" s="241" t="s">
        <v>158</v>
      </c>
      <c r="C16" s="241"/>
      <c r="G16" s="232"/>
      <c r="I16" s="356"/>
    </row>
    <row r="17" spans="2:12">
      <c r="B17" s="346" t="s">
        <v>159</v>
      </c>
      <c r="C17" s="347" t="s">
        <v>160</v>
      </c>
      <c r="D17" s="347">
        <v>1060</v>
      </c>
      <c r="E17" s="347"/>
      <c r="F17" s="347"/>
      <c r="G17" s="347"/>
      <c r="H17" s="244"/>
      <c r="I17" s="347"/>
      <c r="J17" s="357"/>
      <c r="K17" s="347"/>
      <c r="L17" s="358"/>
    </row>
    <row r="18" spans="2:12">
      <c r="B18" s="348"/>
      <c r="C18" s="225" t="s">
        <v>100</v>
      </c>
      <c r="D18" s="225">
        <v>1060</v>
      </c>
      <c r="H18" s="232"/>
      <c r="J18" s="356"/>
      <c r="L18" s="359"/>
    </row>
    <row r="19" spans="2:12">
      <c r="B19" s="348"/>
      <c r="H19" s="232"/>
      <c r="J19" s="356"/>
      <c r="L19" s="359"/>
    </row>
    <row r="20" spans="2:12">
      <c r="B20" s="348"/>
      <c r="C20" s="349" t="s">
        <v>101</v>
      </c>
      <c r="D20" s="349" t="s">
        <v>102</v>
      </c>
      <c r="E20" s="180" t="s">
        <v>103</v>
      </c>
      <c r="F20" s="180" t="s">
        <v>104</v>
      </c>
      <c r="G20" s="180" t="s">
        <v>153</v>
      </c>
      <c r="H20" s="180" t="s">
        <v>105</v>
      </c>
      <c r="I20" s="349" t="s">
        <v>106</v>
      </c>
      <c r="J20" s="360" t="s">
        <v>107</v>
      </c>
      <c r="K20" s="349" t="s">
        <v>108</v>
      </c>
      <c r="L20" s="361"/>
    </row>
    <row r="21" spans="2:12">
      <c r="B21" s="348"/>
      <c r="C21" s="225" t="s">
        <v>154</v>
      </c>
      <c r="D21" s="225" t="s">
        <v>110</v>
      </c>
      <c r="E21" s="225" t="s">
        <v>111</v>
      </c>
      <c r="F21" s="225" t="s">
        <v>112</v>
      </c>
      <c r="H21" s="232" t="s">
        <v>113</v>
      </c>
      <c r="I21" s="225" t="s">
        <v>114</v>
      </c>
      <c r="J21" s="356">
        <v>1060</v>
      </c>
      <c r="K21" s="225" t="s">
        <v>115</v>
      </c>
      <c r="L21" s="359"/>
    </row>
    <row r="22" spans="2:12">
      <c r="B22" s="348"/>
      <c r="C22" s="225" t="s">
        <v>116</v>
      </c>
      <c r="D22" s="225" t="s">
        <v>117</v>
      </c>
      <c r="E22" s="350" t="s">
        <v>118</v>
      </c>
      <c r="F22" s="350" t="s">
        <v>112</v>
      </c>
      <c r="G22" s="350"/>
      <c r="H22" s="350"/>
      <c r="I22" s="350"/>
      <c r="J22" s="356">
        <v>1060</v>
      </c>
      <c r="K22" s="225" t="s">
        <v>119</v>
      </c>
      <c r="L22" s="359"/>
    </row>
    <row r="23" s="344" customFormat="1" spans="2:12">
      <c r="B23" s="351"/>
      <c r="C23" s="344" t="s">
        <v>120</v>
      </c>
      <c r="D23" s="344" t="s">
        <v>121</v>
      </c>
      <c r="E23" s="344" t="s">
        <v>111</v>
      </c>
      <c r="F23" s="344" t="s">
        <v>112</v>
      </c>
      <c r="G23" s="215" t="s">
        <v>156</v>
      </c>
      <c r="H23" s="231" t="s">
        <v>114</v>
      </c>
      <c r="I23" s="344" t="s">
        <v>161</v>
      </c>
      <c r="J23" s="362">
        <v>1000</v>
      </c>
      <c r="K23" s="344" t="s">
        <v>119</v>
      </c>
      <c r="L23" s="363"/>
    </row>
    <row r="24" s="344" customFormat="1" spans="2:12">
      <c r="B24" s="351"/>
      <c r="C24" s="344" t="s">
        <v>124</v>
      </c>
      <c r="D24" s="344" t="s">
        <v>125</v>
      </c>
      <c r="E24" s="344" t="s">
        <v>111</v>
      </c>
      <c r="F24" s="344" t="s">
        <v>112</v>
      </c>
      <c r="G24" s="215" t="s">
        <v>156</v>
      </c>
      <c r="H24" s="231" t="s">
        <v>114</v>
      </c>
      <c r="I24" s="344" t="s">
        <v>126</v>
      </c>
      <c r="J24" s="362">
        <v>60</v>
      </c>
      <c r="K24" s="344" t="s">
        <v>119</v>
      </c>
      <c r="L24" s="363"/>
    </row>
    <row r="25" ht="14.25" spans="2:12">
      <c r="B25" s="352"/>
      <c r="C25" s="353"/>
      <c r="D25" s="353"/>
      <c r="E25" s="353"/>
      <c r="F25" s="353"/>
      <c r="G25" s="353"/>
      <c r="H25" s="247"/>
      <c r="I25" s="353"/>
      <c r="J25" s="364"/>
      <c r="K25" s="353"/>
      <c r="L25" s="365"/>
    </row>
    <row r="26" spans="8:10">
      <c r="H26" s="232"/>
      <c r="J26" s="356"/>
    </row>
    <row r="27" ht="18.75" customHeight="1" spans="1:9">
      <c r="A27" s="345"/>
      <c r="B27" s="241" t="s">
        <v>162</v>
      </c>
      <c r="C27" s="241"/>
      <c r="G27" s="232"/>
      <c r="I27" s="356"/>
    </row>
    <row r="28" spans="2:12">
      <c r="B28" s="346" t="s">
        <v>163</v>
      </c>
      <c r="C28" s="347" t="s">
        <v>164</v>
      </c>
      <c r="D28" s="347">
        <v>1060</v>
      </c>
      <c r="E28" s="347"/>
      <c r="F28" s="347"/>
      <c r="G28" s="347"/>
      <c r="H28" s="244"/>
      <c r="I28" s="347"/>
      <c r="J28" s="357"/>
      <c r="K28" s="347"/>
      <c r="L28" s="358"/>
    </row>
    <row r="29" spans="2:12">
      <c r="B29" s="348"/>
      <c r="C29" s="225" t="s">
        <v>100</v>
      </c>
      <c r="D29" s="225">
        <v>0</v>
      </c>
      <c r="H29" s="232"/>
      <c r="J29" s="356"/>
      <c r="L29" s="359"/>
    </row>
    <row r="30" spans="2:12">
      <c r="B30" s="348"/>
      <c r="H30" s="232"/>
      <c r="J30" s="356"/>
      <c r="L30" s="359"/>
    </row>
    <row r="31" spans="2:12">
      <c r="B31" s="348"/>
      <c r="C31" s="349" t="s">
        <v>101</v>
      </c>
      <c r="D31" s="349" t="s">
        <v>102</v>
      </c>
      <c r="E31" s="180" t="s">
        <v>103</v>
      </c>
      <c r="F31" s="180" t="s">
        <v>104</v>
      </c>
      <c r="G31" s="180" t="s">
        <v>153</v>
      </c>
      <c r="H31" s="180" t="s">
        <v>105</v>
      </c>
      <c r="I31" s="349" t="s">
        <v>106</v>
      </c>
      <c r="J31" s="360" t="s">
        <v>107</v>
      </c>
      <c r="K31" s="349" t="s">
        <v>108</v>
      </c>
      <c r="L31" s="361"/>
    </row>
    <row r="32" spans="2:12">
      <c r="B32" s="348"/>
      <c r="C32" s="225" t="s">
        <v>165</v>
      </c>
      <c r="D32" s="225" t="s">
        <v>117</v>
      </c>
      <c r="E32" s="350" t="s">
        <v>118</v>
      </c>
      <c r="F32" s="350" t="s">
        <v>112</v>
      </c>
      <c r="G32" s="350" t="s">
        <v>166</v>
      </c>
      <c r="H32" s="350"/>
      <c r="I32" s="350"/>
      <c r="J32" s="356">
        <v>1060</v>
      </c>
      <c r="K32" s="225" t="s">
        <v>119</v>
      </c>
      <c r="L32" s="359"/>
    </row>
    <row r="33" ht="27" spans="2:12">
      <c r="B33" s="348"/>
      <c r="C33" s="225" t="s">
        <v>165</v>
      </c>
      <c r="D33" s="225" t="s">
        <v>121</v>
      </c>
      <c r="E33" s="555" t="s">
        <v>118</v>
      </c>
      <c r="F33" s="225" t="s">
        <v>112</v>
      </c>
      <c r="G33" s="225" t="s">
        <v>166</v>
      </c>
      <c r="J33" s="356">
        <v>1000</v>
      </c>
      <c r="K33" s="276" t="s">
        <v>167</v>
      </c>
      <c r="L33" s="359"/>
    </row>
    <row r="34" ht="27" spans="2:12">
      <c r="B34" s="348"/>
      <c r="C34" s="225" t="s">
        <v>165</v>
      </c>
      <c r="D34" s="225" t="s">
        <v>125</v>
      </c>
      <c r="E34" s="555" t="s">
        <v>118</v>
      </c>
      <c r="F34" s="225" t="s">
        <v>112</v>
      </c>
      <c r="G34" s="225" t="s">
        <v>166</v>
      </c>
      <c r="J34" s="356">
        <v>60</v>
      </c>
      <c r="K34" s="276" t="s">
        <v>167</v>
      </c>
      <c r="L34" s="359"/>
    </row>
    <row r="35" spans="2:12">
      <c r="B35" s="348"/>
      <c r="C35" s="225" t="s">
        <v>168</v>
      </c>
      <c r="D35" s="225" t="s">
        <v>169</v>
      </c>
      <c r="E35" s="225" t="s">
        <v>170</v>
      </c>
      <c r="F35" s="225" t="s">
        <v>112</v>
      </c>
      <c r="H35" s="232" t="s">
        <v>171</v>
      </c>
      <c r="I35" s="225" t="s">
        <v>172</v>
      </c>
      <c r="J35" s="356">
        <v>1000</v>
      </c>
      <c r="K35" s="276" t="s">
        <v>173</v>
      </c>
      <c r="L35" s="359"/>
    </row>
    <row r="36" spans="2:12">
      <c r="B36" s="348"/>
      <c r="C36" s="225" t="s">
        <v>168</v>
      </c>
      <c r="D36" s="225" t="s">
        <v>174</v>
      </c>
      <c r="E36" s="225" t="s">
        <v>170</v>
      </c>
      <c r="F36" s="225" t="s">
        <v>112</v>
      </c>
      <c r="H36" s="232" t="s">
        <v>171</v>
      </c>
      <c r="I36" s="225" t="s">
        <v>126</v>
      </c>
      <c r="J36" s="356">
        <v>60</v>
      </c>
      <c r="K36" s="276" t="s">
        <v>173</v>
      </c>
      <c r="L36" s="359"/>
    </row>
    <row r="37" spans="2:12">
      <c r="B37" s="348"/>
      <c r="J37" s="356"/>
      <c r="L37" s="359"/>
    </row>
    <row r="38" ht="14.25" spans="2:12">
      <c r="B38" s="352"/>
      <c r="C38" s="354" t="s">
        <v>175</v>
      </c>
      <c r="D38" s="353"/>
      <c r="E38" s="353"/>
      <c r="F38" s="353"/>
      <c r="G38" s="353"/>
      <c r="H38" s="247"/>
      <c r="I38" s="353"/>
      <c r="J38" s="364"/>
      <c r="K38" s="353"/>
      <c r="L38" s="365"/>
    </row>
    <row r="40" ht="14.25" spans="1:9">
      <c r="A40" s="345"/>
      <c r="B40" s="241" t="s">
        <v>176</v>
      </c>
      <c r="C40" s="241"/>
      <c r="G40" s="232"/>
      <c r="I40" s="356"/>
    </row>
    <row r="41" spans="2:12">
      <c r="B41" s="346" t="s">
        <v>177</v>
      </c>
      <c r="C41" s="347" t="s">
        <v>164</v>
      </c>
      <c r="D41" s="347">
        <v>1060</v>
      </c>
      <c r="E41" s="347"/>
      <c r="F41" s="347"/>
      <c r="G41" s="347"/>
      <c r="H41" s="244"/>
      <c r="I41" s="347"/>
      <c r="J41" s="357"/>
      <c r="K41" s="347"/>
      <c r="L41" s="358"/>
    </row>
    <row r="42" spans="2:12">
      <c r="B42" s="348"/>
      <c r="C42" s="225" t="s">
        <v>100</v>
      </c>
      <c r="D42" s="225">
        <v>0</v>
      </c>
      <c r="H42" s="232"/>
      <c r="J42" s="356"/>
      <c r="L42" s="359"/>
    </row>
    <row r="43" spans="2:12">
      <c r="B43" s="348"/>
      <c r="H43" s="232"/>
      <c r="J43" s="356"/>
      <c r="L43" s="359"/>
    </row>
    <row r="44" spans="2:12">
      <c r="B44" s="348"/>
      <c r="C44" s="349" t="s">
        <v>101</v>
      </c>
      <c r="D44" s="349" t="s">
        <v>102</v>
      </c>
      <c r="E44" s="180" t="s">
        <v>103</v>
      </c>
      <c r="F44" s="180" t="s">
        <v>104</v>
      </c>
      <c r="G44" s="180" t="s">
        <v>153</v>
      </c>
      <c r="H44" s="180" t="s">
        <v>105</v>
      </c>
      <c r="I44" s="349" t="s">
        <v>106</v>
      </c>
      <c r="J44" s="360" t="s">
        <v>107</v>
      </c>
      <c r="K44" s="349" t="s">
        <v>108</v>
      </c>
      <c r="L44" s="361"/>
    </row>
    <row r="45" spans="2:12">
      <c r="B45" s="348"/>
      <c r="C45" s="225" t="s">
        <v>165</v>
      </c>
      <c r="D45" s="225" t="s">
        <v>117</v>
      </c>
      <c r="E45" s="350" t="s">
        <v>118</v>
      </c>
      <c r="F45" s="350" t="s">
        <v>112</v>
      </c>
      <c r="G45" s="350" t="s">
        <v>166</v>
      </c>
      <c r="H45" s="350"/>
      <c r="I45" s="350"/>
      <c r="J45" s="356">
        <v>1060</v>
      </c>
      <c r="K45" s="225" t="s">
        <v>119</v>
      </c>
      <c r="L45" s="361"/>
    </row>
    <row r="46" spans="2:12">
      <c r="B46" s="348"/>
      <c r="C46" s="225" t="s">
        <v>165</v>
      </c>
      <c r="D46" s="225" t="s">
        <v>121</v>
      </c>
      <c r="E46" s="555" t="s">
        <v>118</v>
      </c>
      <c r="F46" s="225" t="s">
        <v>112</v>
      </c>
      <c r="G46" s="225" t="s">
        <v>166</v>
      </c>
      <c r="J46" s="356">
        <v>1000</v>
      </c>
      <c r="K46" s="225" t="s">
        <v>119</v>
      </c>
      <c r="L46" s="361"/>
    </row>
    <row r="47" spans="2:12">
      <c r="B47" s="348"/>
      <c r="C47" s="225" t="s">
        <v>165</v>
      </c>
      <c r="D47" s="225" t="s">
        <v>125</v>
      </c>
      <c r="E47" s="555" t="s">
        <v>118</v>
      </c>
      <c r="F47" s="225" t="s">
        <v>112</v>
      </c>
      <c r="G47" s="225" t="s">
        <v>166</v>
      </c>
      <c r="J47" s="356">
        <v>60</v>
      </c>
      <c r="K47" s="225" t="s">
        <v>119</v>
      </c>
      <c r="L47" s="361"/>
    </row>
    <row r="48" spans="2:12">
      <c r="B48" s="348"/>
      <c r="C48" s="225" t="s">
        <v>178</v>
      </c>
      <c r="D48" s="225" t="s">
        <v>169</v>
      </c>
      <c r="E48" s="225" t="s">
        <v>179</v>
      </c>
      <c r="F48" s="225" t="s">
        <v>112</v>
      </c>
      <c r="H48" s="232" t="s">
        <v>171</v>
      </c>
      <c r="I48" s="225" t="s">
        <v>172</v>
      </c>
      <c r="J48" s="356">
        <v>-1000</v>
      </c>
      <c r="K48" s="276" t="s">
        <v>173</v>
      </c>
      <c r="L48" s="359"/>
    </row>
    <row r="49" spans="2:12">
      <c r="B49" s="348"/>
      <c r="C49" s="225" t="s">
        <v>178</v>
      </c>
      <c r="D49" s="225" t="s">
        <v>174</v>
      </c>
      <c r="E49" s="225" t="s">
        <v>179</v>
      </c>
      <c r="F49" s="225" t="s">
        <v>112</v>
      </c>
      <c r="H49" s="232" t="s">
        <v>171</v>
      </c>
      <c r="I49" s="225" t="s">
        <v>126</v>
      </c>
      <c r="J49" s="356">
        <v>-60</v>
      </c>
      <c r="K49" s="276" t="s">
        <v>173</v>
      </c>
      <c r="L49" s="359"/>
    </row>
    <row r="50" spans="2:12">
      <c r="B50" s="348"/>
      <c r="H50" s="232"/>
      <c r="J50" s="356"/>
      <c r="K50" s="276"/>
      <c r="L50" s="359"/>
    </row>
    <row r="51" ht="14.25" spans="2:12">
      <c r="B51" s="352"/>
      <c r="C51" s="354" t="s">
        <v>180</v>
      </c>
      <c r="D51" s="353"/>
      <c r="E51" s="353"/>
      <c r="F51" s="353"/>
      <c r="G51" s="353"/>
      <c r="H51" s="247"/>
      <c r="I51" s="353"/>
      <c r="J51" s="364"/>
      <c r="K51" s="353"/>
      <c r="L51" s="365"/>
    </row>
    <row r="53" ht="14.25" spans="1:9">
      <c r="A53" s="345"/>
      <c r="B53" s="241" t="s">
        <v>181</v>
      </c>
      <c r="C53" s="241"/>
      <c r="G53" s="232"/>
      <c r="I53" s="356"/>
    </row>
    <row r="54" spans="2:12">
      <c r="B54" s="346" t="s">
        <v>182</v>
      </c>
      <c r="C54" s="347" t="s">
        <v>183</v>
      </c>
      <c r="D54" s="347">
        <v>424</v>
      </c>
      <c r="E54" s="347"/>
      <c r="F54" s="347"/>
      <c r="G54" s="347"/>
      <c r="H54" s="244"/>
      <c r="I54" s="347"/>
      <c r="J54" s="357"/>
      <c r="K54" s="347"/>
      <c r="L54" s="358"/>
    </row>
    <row r="55" spans="2:12">
      <c r="B55" s="348"/>
      <c r="C55" s="225" t="s">
        <v>184</v>
      </c>
      <c r="D55" s="225">
        <v>636</v>
      </c>
      <c r="H55" s="232"/>
      <c r="J55" s="356"/>
      <c r="L55" s="359"/>
    </row>
    <row r="56" spans="2:12">
      <c r="B56" s="348"/>
      <c r="C56" s="225" t="s">
        <v>185</v>
      </c>
      <c r="D56" s="225">
        <v>1060</v>
      </c>
      <c r="H56" s="232"/>
      <c r="J56" s="356"/>
      <c r="L56" s="359"/>
    </row>
    <row r="57" spans="2:12">
      <c r="B57" s="348"/>
      <c r="H57" s="232"/>
      <c r="J57" s="356"/>
      <c r="L57" s="359"/>
    </row>
    <row r="58" spans="2:12">
      <c r="B58" s="348"/>
      <c r="C58" s="349" t="s">
        <v>101</v>
      </c>
      <c r="D58" s="349" t="s">
        <v>102</v>
      </c>
      <c r="E58" s="180" t="s">
        <v>103</v>
      </c>
      <c r="F58" s="180" t="s">
        <v>104</v>
      </c>
      <c r="G58" s="180" t="s">
        <v>153</v>
      </c>
      <c r="H58" s="180" t="s">
        <v>105</v>
      </c>
      <c r="I58" s="349" t="s">
        <v>106</v>
      </c>
      <c r="J58" s="360" t="s">
        <v>107</v>
      </c>
      <c r="K58" s="349" t="s">
        <v>108</v>
      </c>
      <c r="L58" s="361"/>
    </row>
    <row r="59" spans="2:12">
      <c r="B59" s="348"/>
      <c r="C59" s="225" t="s">
        <v>109</v>
      </c>
      <c r="D59" s="225" t="s">
        <v>110</v>
      </c>
      <c r="E59" s="225" t="s">
        <v>111</v>
      </c>
      <c r="F59" s="225" t="s">
        <v>112</v>
      </c>
      <c r="G59" s="232"/>
      <c r="H59" s="556" t="s">
        <v>113</v>
      </c>
      <c r="I59" s="276" t="s">
        <v>114</v>
      </c>
      <c r="J59" s="356">
        <v>1060</v>
      </c>
      <c r="K59" s="225" t="s">
        <v>115</v>
      </c>
      <c r="L59" s="361"/>
    </row>
    <row r="60" spans="2:12">
      <c r="B60" s="348"/>
      <c r="C60" s="225" t="s">
        <v>186</v>
      </c>
      <c r="D60" s="225" t="s">
        <v>117</v>
      </c>
      <c r="E60" s="350" t="s">
        <v>118</v>
      </c>
      <c r="F60" s="350" t="s">
        <v>112</v>
      </c>
      <c r="G60" s="350" t="s">
        <v>156</v>
      </c>
      <c r="H60" s="350"/>
      <c r="I60" s="350"/>
      <c r="J60" s="356">
        <v>424</v>
      </c>
      <c r="K60" s="225" t="s">
        <v>119</v>
      </c>
      <c r="L60" s="361"/>
    </row>
    <row r="61" spans="2:12">
      <c r="B61" s="348"/>
      <c r="C61" s="344" t="s">
        <v>187</v>
      </c>
      <c r="D61" s="344" t="s">
        <v>121</v>
      </c>
      <c r="E61" s="344" t="s">
        <v>111</v>
      </c>
      <c r="F61" s="344" t="s">
        <v>112</v>
      </c>
      <c r="G61" s="344" t="s">
        <v>156</v>
      </c>
      <c r="H61" s="344" t="s">
        <v>114</v>
      </c>
      <c r="I61" s="344" t="s">
        <v>157</v>
      </c>
      <c r="J61" s="362">
        <v>400</v>
      </c>
      <c r="K61" s="344" t="s">
        <v>119</v>
      </c>
      <c r="L61" s="361"/>
    </row>
    <row r="62" spans="2:12">
      <c r="B62" s="348"/>
      <c r="C62" s="344" t="s">
        <v>188</v>
      </c>
      <c r="D62" s="344" t="s">
        <v>125</v>
      </c>
      <c r="E62" s="344" t="s">
        <v>111</v>
      </c>
      <c r="F62" s="344" t="s">
        <v>112</v>
      </c>
      <c r="G62" s="344" t="s">
        <v>156</v>
      </c>
      <c r="H62" s="344" t="s">
        <v>114</v>
      </c>
      <c r="I62" s="344" t="s">
        <v>126</v>
      </c>
      <c r="J62" s="362">
        <v>24</v>
      </c>
      <c r="K62" s="344" t="s">
        <v>119</v>
      </c>
      <c r="L62" s="361"/>
    </row>
    <row r="63" spans="2:12">
      <c r="B63" s="348"/>
      <c r="C63" s="225" t="s">
        <v>189</v>
      </c>
      <c r="D63" s="225" t="s">
        <v>117</v>
      </c>
      <c r="E63" s="350" t="s">
        <v>118</v>
      </c>
      <c r="F63" s="350" t="s">
        <v>112</v>
      </c>
      <c r="G63" s="350" t="s">
        <v>156</v>
      </c>
      <c r="H63" s="350"/>
      <c r="I63" s="350"/>
      <c r="J63" s="356">
        <v>636</v>
      </c>
      <c r="K63" s="225" t="s">
        <v>119</v>
      </c>
      <c r="L63" s="361"/>
    </row>
    <row r="64" spans="2:12">
      <c r="B64" s="348"/>
      <c r="C64" s="344" t="s">
        <v>190</v>
      </c>
      <c r="D64" s="344" t="s">
        <v>121</v>
      </c>
      <c r="E64" s="344" t="s">
        <v>111</v>
      </c>
      <c r="F64" s="355" t="s">
        <v>112</v>
      </c>
      <c r="G64" s="344" t="s">
        <v>156</v>
      </c>
      <c r="H64" s="344" t="s">
        <v>114</v>
      </c>
      <c r="I64" s="344" t="s">
        <v>161</v>
      </c>
      <c r="J64" s="362">
        <v>600</v>
      </c>
      <c r="K64" s="344" t="s">
        <v>119</v>
      </c>
      <c r="L64" s="361"/>
    </row>
    <row r="65" spans="2:12">
      <c r="B65" s="348"/>
      <c r="C65" s="344" t="s">
        <v>191</v>
      </c>
      <c r="D65" s="344" t="s">
        <v>125</v>
      </c>
      <c r="E65" s="344" t="s">
        <v>111</v>
      </c>
      <c r="F65" s="355" t="s">
        <v>112</v>
      </c>
      <c r="G65" s="344" t="s">
        <v>156</v>
      </c>
      <c r="H65" s="344" t="s">
        <v>114</v>
      </c>
      <c r="I65" s="344" t="s">
        <v>126</v>
      </c>
      <c r="J65" s="362">
        <v>36</v>
      </c>
      <c r="K65" s="344" t="s">
        <v>119</v>
      </c>
      <c r="L65" s="361"/>
    </row>
    <row r="66" spans="2:12">
      <c r="B66" s="348"/>
      <c r="C66" s="225" t="s">
        <v>178</v>
      </c>
      <c r="D66" s="225" t="s">
        <v>169</v>
      </c>
      <c r="E66" s="229" t="s">
        <v>111</v>
      </c>
      <c r="F66" s="225" t="s">
        <v>112</v>
      </c>
      <c r="G66" s="355"/>
      <c r="H66" s="232" t="s">
        <v>171</v>
      </c>
      <c r="I66" s="225" t="s">
        <v>172</v>
      </c>
      <c r="J66" s="356">
        <v>-1000</v>
      </c>
      <c r="K66" s="276" t="s">
        <v>173</v>
      </c>
      <c r="L66" s="359"/>
    </row>
    <row r="67" spans="2:12">
      <c r="B67" s="348"/>
      <c r="C67" s="225" t="s">
        <v>178</v>
      </c>
      <c r="D67" s="225" t="s">
        <v>174</v>
      </c>
      <c r="E67" s="229" t="s">
        <v>111</v>
      </c>
      <c r="F67" s="225" t="s">
        <v>112</v>
      </c>
      <c r="G67" s="355"/>
      <c r="H67" s="232" t="s">
        <v>171</v>
      </c>
      <c r="I67" s="225" t="s">
        <v>126</v>
      </c>
      <c r="J67" s="356">
        <v>-60</v>
      </c>
      <c r="K67" s="276" t="s">
        <v>173</v>
      </c>
      <c r="L67" s="359"/>
    </row>
    <row r="68" ht="14.25" spans="2:12">
      <c r="B68" s="352"/>
      <c r="C68" s="353"/>
      <c r="D68" s="353"/>
      <c r="E68" s="353"/>
      <c r="F68" s="353"/>
      <c r="G68" s="353"/>
      <c r="H68" s="247"/>
      <c r="I68" s="353"/>
      <c r="J68" s="364"/>
      <c r="K68" s="353"/>
      <c r="L68" s="365"/>
    </row>
    <row r="70" s="551" customFormat="1" ht="14.25" spans="1:9">
      <c r="A70" s="288"/>
      <c r="B70" s="557" t="s">
        <v>192</v>
      </c>
      <c r="C70" s="557"/>
      <c r="G70" s="237"/>
      <c r="I70" s="567"/>
    </row>
    <row r="71" spans="2:12">
      <c r="B71" s="346" t="s">
        <v>193</v>
      </c>
      <c r="C71" s="347" t="s">
        <v>152</v>
      </c>
      <c r="D71" s="347">
        <v>1060</v>
      </c>
      <c r="E71" s="347"/>
      <c r="F71" s="347"/>
      <c r="G71" s="347"/>
      <c r="H71" s="244"/>
      <c r="I71" s="347"/>
      <c r="J71" s="357"/>
      <c r="K71" s="347"/>
      <c r="L71" s="358"/>
    </row>
    <row r="72" spans="2:12">
      <c r="B72" s="348"/>
      <c r="C72" s="225" t="s">
        <v>100</v>
      </c>
      <c r="D72" s="225">
        <v>1060</v>
      </c>
      <c r="H72" s="232"/>
      <c r="J72" s="356"/>
      <c r="L72" s="359"/>
    </row>
    <row r="73" spans="2:12">
      <c r="B73" s="348"/>
      <c r="H73" s="232"/>
      <c r="J73" s="356"/>
      <c r="L73" s="359"/>
    </row>
    <row r="74" spans="2:12">
      <c r="B74" s="348"/>
      <c r="C74" s="349" t="s">
        <v>101</v>
      </c>
      <c r="D74" s="349" t="s">
        <v>102</v>
      </c>
      <c r="E74" s="180" t="s">
        <v>103</v>
      </c>
      <c r="F74" s="180" t="s">
        <v>104</v>
      </c>
      <c r="G74" s="180" t="s">
        <v>153</v>
      </c>
      <c r="H74" s="180" t="s">
        <v>105</v>
      </c>
      <c r="I74" s="349" t="s">
        <v>106</v>
      </c>
      <c r="J74" s="360" t="s">
        <v>107</v>
      </c>
      <c r="K74" s="349" t="s">
        <v>108</v>
      </c>
      <c r="L74" s="361"/>
    </row>
    <row r="75" spans="2:12">
      <c r="B75" s="348"/>
      <c r="C75" s="225" t="s">
        <v>155</v>
      </c>
      <c r="D75" s="225" t="s">
        <v>117</v>
      </c>
      <c r="E75" s="350" t="s">
        <v>118</v>
      </c>
      <c r="F75" s="350" t="s">
        <v>112</v>
      </c>
      <c r="G75" s="350"/>
      <c r="H75" s="350"/>
      <c r="I75" s="350"/>
      <c r="J75" s="356">
        <v>1060</v>
      </c>
      <c r="K75" s="225" t="s">
        <v>119</v>
      </c>
      <c r="L75" s="359"/>
    </row>
    <row r="76" s="344" customFormat="1" spans="2:12">
      <c r="B76" s="351"/>
      <c r="C76" s="344" t="s">
        <v>120</v>
      </c>
      <c r="D76" s="344" t="s">
        <v>121</v>
      </c>
      <c r="E76" s="225" t="s">
        <v>194</v>
      </c>
      <c r="F76" s="344" t="s">
        <v>112</v>
      </c>
      <c r="G76" s="215"/>
      <c r="H76" s="215" t="s">
        <v>142</v>
      </c>
      <c r="I76" s="215" t="s">
        <v>157</v>
      </c>
      <c r="J76" s="362">
        <v>1000</v>
      </c>
      <c r="K76" s="344" t="s">
        <v>119</v>
      </c>
      <c r="L76" s="363"/>
    </row>
    <row r="77" s="344" customFormat="1" spans="2:12">
      <c r="B77" s="351"/>
      <c r="C77" s="344" t="s">
        <v>124</v>
      </c>
      <c r="D77" s="344" t="s">
        <v>125</v>
      </c>
      <c r="E77" s="225" t="s">
        <v>194</v>
      </c>
      <c r="F77" s="344" t="s">
        <v>112</v>
      </c>
      <c r="G77" s="215"/>
      <c r="H77" s="215" t="s">
        <v>142</v>
      </c>
      <c r="I77" s="215" t="s">
        <v>126</v>
      </c>
      <c r="J77" s="362">
        <v>60</v>
      </c>
      <c r="K77" s="344" t="s">
        <v>119</v>
      </c>
      <c r="L77" s="363"/>
    </row>
    <row r="78" spans="2:12">
      <c r="B78" s="348"/>
      <c r="C78" s="225" t="s">
        <v>154</v>
      </c>
      <c r="D78" s="225" t="s">
        <v>110</v>
      </c>
      <c r="E78" s="225" t="s">
        <v>111</v>
      </c>
      <c r="F78" s="225" t="s">
        <v>112</v>
      </c>
      <c r="H78" s="232" t="s">
        <v>113</v>
      </c>
      <c r="I78" s="172" t="s">
        <v>142</v>
      </c>
      <c r="J78" s="356">
        <v>1060</v>
      </c>
      <c r="K78" s="225" t="s">
        <v>115</v>
      </c>
      <c r="L78" s="359"/>
    </row>
    <row r="79" ht="14.25" spans="2:12">
      <c r="B79" s="352"/>
      <c r="C79" s="353"/>
      <c r="D79" s="353"/>
      <c r="E79" s="353"/>
      <c r="F79" s="353"/>
      <c r="G79" s="353"/>
      <c r="H79" s="247"/>
      <c r="I79" s="353"/>
      <c r="J79" s="364"/>
      <c r="K79" s="353"/>
      <c r="L79" s="365"/>
    </row>
    <row r="84" ht="14.25" spans="1:11">
      <c r="A84" s="172"/>
      <c r="B84" s="220" t="s">
        <v>195</v>
      </c>
      <c r="C84" s="220"/>
      <c r="D84" s="221"/>
      <c r="E84" s="221"/>
      <c r="F84" s="221"/>
      <c r="G84" s="221"/>
      <c r="H84" s="221"/>
      <c r="I84" s="221"/>
      <c r="J84" s="221"/>
      <c r="K84" s="221"/>
    </row>
    <row r="85" spans="1:11">
      <c r="A85" s="172"/>
      <c r="B85" s="222" t="s">
        <v>196</v>
      </c>
      <c r="C85" s="185" t="s">
        <v>99</v>
      </c>
      <c r="D85" s="185">
        <v>1060</v>
      </c>
      <c r="E85" s="185"/>
      <c r="F85" s="185"/>
      <c r="G85" s="185"/>
      <c r="H85" s="185"/>
      <c r="I85" s="185"/>
      <c r="J85" s="185"/>
      <c r="K85" s="226"/>
    </row>
    <row r="86" spans="1:11">
      <c r="A86" s="172"/>
      <c r="B86" s="223"/>
      <c r="C86" s="221" t="s">
        <v>100</v>
      </c>
      <c r="D86" s="221">
        <v>1060</v>
      </c>
      <c r="E86" s="221"/>
      <c r="F86" s="221"/>
      <c r="G86" s="221"/>
      <c r="H86" s="221"/>
      <c r="I86" s="221"/>
      <c r="J86" s="221"/>
      <c r="K86" s="227"/>
    </row>
    <row r="87" spans="1:11">
      <c r="A87" s="172"/>
      <c r="B87" s="223"/>
      <c r="C87" s="221"/>
      <c r="D87" s="221"/>
      <c r="E87" s="221"/>
      <c r="F87" s="221"/>
      <c r="G87" s="221"/>
      <c r="H87" s="221"/>
      <c r="I87" s="221"/>
      <c r="J87" s="221"/>
      <c r="K87" s="227"/>
    </row>
    <row r="88" spans="1:11">
      <c r="A88" s="172"/>
      <c r="B88" s="223"/>
      <c r="C88" s="180" t="s">
        <v>101</v>
      </c>
      <c r="D88" s="180" t="s">
        <v>102</v>
      </c>
      <c r="E88" s="180" t="s">
        <v>103</v>
      </c>
      <c r="F88" s="180" t="s">
        <v>104</v>
      </c>
      <c r="G88" s="180" t="s">
        <v>105</v>
      </c>
      <c r="H88" s="180" t="s">
        <v>106</v>
      </c>
      <c r="I88" s="180" t="s">
        <v>107</v>
      </c>
      <c r="J88" s="180" t="s">
        <v>108</v>
      </c>
      <c r="K88" s="228"/>
    </row>
    <row r="89" spans="1:11">
      <c r="A89" s="172"/>
      <c r="B89" s="223"/>
      <c r="C89" s="221" t="s">
        <v>109</v>
      </c>
      <c r="D89" s="221" t="s">
        <v>110</v>
      </c>
      <c r="E89" s="221" t="s">
        <v>111</v>
      </c>
      <c r="F89" s="221" t="s">
        <v>112</v>
      </c>
      <c r="G89" s="221" t="s">
        <v>113</v>
      </c>
      <c r="H89" s="221" t="s">
        <v>114</v>
      </c>
      <c r="I89" s="221">
        <v>1060</v>
      </c>
      <c r="J89" s="221" t="s">
        <v>115</v>
      </c>
      <c r="K89" s="227"/>
    </row>
    <row r="90" spans="1:11">
      <c r="A90" s="172"/>
      <c r="B90" s="223"/>
      <c r="C90" s="221" t="s">
        <v>116</v>
      </c>
      <c r="D90" s="221" t="s">
        <v>117</v>
      </c>
      <c r="E90" s="377" t="s">
        <v>118</v>
      </c>
      <c r="F90" s="377"/>
      <c r="G90" s="377"/>
      <c r="H90" s="377"/>
      <c r="I90" s="221">
        <v>1060</v>
      </c>
      <c r="J90" s="221" t="s">
        <v>119</v>
      </c>
      <c r="K90" s="227"/>
    </row>
    <row r="91" spans="1:11">
      <c r="A91" s="215"/>
      <c r="B91" s="291"/>
      <c r="C91" s="215" t="s">
        <v>120</v>
      </c>
      <c r="D91" s="215" t="s">
        <v>121</v>
      </c>
      <c r="E91" s="221" t="s">
        <v>111</v>
      </c>
      <c r="F91" s="215" t="s">
        <v>112</v>
      </c>
      <c r="G91" s="215" t="s">
        <v>114</v>
      </c>
      <c r="H91" s="215" t="s">
        <v>123</v>
      </c>
      <c r="I91" s="215">
        <v>1000</v>
      </c>
      <c r="J91" s="215" t="s">
        <v>119</v>
      </c>
      <c r="K91" s="264"/>
    </row>
    <row r="92" spans="1:11">
      <c r="A92" s="215"/>
      <c r="B92" s="291"/>
      <c r="C92" s="215" t="s">
        <v>124</v>
      </c>
      <c r="D92" s="215" t="s">
        <v>125</v>
      </c>
      <c r="E92" s="221" t="s">
        <v>111</v>
      </c>
      <c r="F92" s="215" t="s">
        <v>112</v>
      </c>
      <c r="G92" s="215" t="s">
        <v>114</v>
      </c>
      <c r="H92" s="215" t="s">
        <v>126</v>
      </c>
      <c r="I92" s="215">
        <v>60</v>
      </c>
      <c r="J92" s="215" t="s">
        <v>119</v>
      </c>
      <c r="K92" s="264"/>
    </row>
    <row r="93" ht="14.25" spans="1:11">
      <c r="A93" s="172"/>
      <c r="B93" s="118"/>
      <c r="C93" s="119"/>
      <c r="D93" s="119"/>
      <c r="E93" s="119"/>
      <c r="F93" s="119"/>
      <c r="G93" s="119"/>
      <c r="H93" s="119"/>
      <c r="I93" s="119"/>
      <c r="J93" s="119"/>
      <c r="K93" s="121"/>
    </row>
    <row r="95" s="31" customFormat="1" spans="1:9">
      <c r="A95" s="558"/>
      <c r="B95" s="559"/>
      <c r="C95" s="559"/>
      <c r="G95" s="560"/>
      <c r="I95" s="568"/>
    </row>
    <row r="96" s="552" customFormat="1" spans="1:9">
      <c r="A96" s="561"/>
      <c r="B96" s="559"/>
      <c r="C96" s="559"/>
      <c r="G96" s="562"/>
      <c r="I96" s="569"/>
    </row>
    <row r="97" ht="14.25" spans="1:9">
      <c r="A97" s="345"/>
      <c r="B97" s="241" t="s">
        <v>197</v>
      </c>
      <c r="C97" s="241"/>
      <c r="G97" s="232"/>
      <c r="I97" s="356"/>
    </row>
    <row r="98" spans="2:12">
      <c r="B98" s="346" t="s">
        <v>198</v>
      </c>
      <c r="C98" s="347" t="s">
        <v>164</v>
      </c>
      <c r="D98" s="347">
        <v>1060</v>
      </c>
      <c r="E98" s="347"/>
      <c r="F98" s="347"/>
      <c r="G98" s="347"/>
      <c r="H98" s="244"/>
      <c r="I98" s="347"/>
      <c r="J98" s="357"/>
      <c r="K98" s="347"/>
      <c r="L98" s="358"/>
    </row>
    <row r="99" spans="2:12">
      <c r="B99" s="348"/>
      <c r="C99" s="225" t="s">
        <v>100</v>
      </c>
      <c r="D99" s="563">
        <v>1060</v>
      </c>
      <c r="H99" s="232"/>
      <c r="J99" s="356"/>
      <c r="L99" s="359"/>
    </row>
    <row r="100" spans="2:12">
      <c r="B100" s="348"/>
      <c r="H100" s="232"/>
      <c r="J100" s="356"/>
      <c r="L100" s="359"/>
    </row>
    <row r="101" spans="2:12">
      <c r="B101" s="348"/>
      <c r="C101" s="349" t="s">
        <v>101</v>
      </c>
      <c r="D101" s="349" t="s">
        <v>102</v>
      </c>
      <c r="E101" s="180" t="s">
        <v>103</v>
      </c>
      <c r="F101" s="180" t="s">
        <v>104</v>
      </c>
      <c r="G101" s="180" t="s">
        <v>153</v>
      </c>
      <c r="H101" s="180" t="s">
        <v>105</v>
      </c>
      <c r="I101" s="349" t="s">
        <v>106</v>
      </c>
      <c r="J101" s="360" t="s">
        <v>107</v>
      </c>
      <c r="K101" s="349" t="s">
        <v>108</v>
      </c>
      <c r="L101" s="361"/>
    </row>
    <row r="102" spans="2:12">
      <c r="B102" s="348"/>
      <c r="C102" s="225" t="s">
        <v>165</v>
      </c>
      <c r="D102" s="225" t="s">
        <v>117</v>
      </c>
      <c r="E102" s="350" t="s">
        <v>118</v>
      </c>
      <c r="F102" s="350"/>
      <c r="G102" s="350"/>
      <c r="H102" s="350"/>
      <c r="I102" s="350"/>
      <c r="J102" s="356">
        <v>1060</v>
      </c>
      <c r="K102" s="225" t="s">
        <v>119</v>
      </c>
      <c r="L102" s="361"/>
    </row>
    <row r="103" spans="2:12">
      <c r="B103" s="348"/>
      <c r="C103" s="225" t="s">
        <v>120</v>
      </c>
      <c r="D103" s="225" t="s">
        <v>121</v>
      </c>
      <c r="E103" s="225" t="s">
        <v>199</v>
      </c>
      <c r="F103" s="225" t="s">
        <v>112</v>
      </c>
      <c r="H103" s="221" t="s">
        <v>142</v>
      </c>
      <c r="I103" s="225" t="s">
        <v>157</v>
      </c>
      <c r="J103" s="356">
        <v>1000</v>
      </c>
      <c r="K103" s="225" t="s">
        <v>119</v>
      </c>
      <c r="L103" s="548"/>
    </row>
    <row r="104" spans="2:12">
      <c r="B104" s="348"/>
      <c r="C104" s="225" t="s">
        <v>124</v>
      </c>
      <c r="D104" s="225" t="s">
        <v>125</v>
      </c>
      <c r="E104" s="225" t="s">
        <v>199</v>
      </c>
      <c r="F104" s="225" t="s">
        <v>112</v>
      </c>
      <c r="H104" s="221" t="s">
        <v>142</v>
      </c>
      <c r="I104" s="225" t="s">
        <v>126</v>
      </c>
      <c r="J104" s="356">
        <v>60</v>
      </c>
      <c r="K104" s="225" t="s">
        <v>119</v>
      </c>
      <c r="L104" s="548"/>
    </row>
    <row r="105" spans="2:12">
      <c r="B105" s="348"/>
      <c r="C105" s="225" t="s">
        <v>178</v>
      </c>
      <c r="D105" s="225" t="s">
        <v>169</v>
      </c>
      <c r="E105" s="225" t="s">
        <v>199</v>
      </c>
      <c r="F105" s="225" t="s">
        <v>112</v>
      </c>
      <c r="G105" s="276"/>
      <c r="H105" s="232" t="s">
        <v>171</v>
      </c>
      <c r="I105" s="225" t="s">
        <v>172</v>
      </c>
      <c r="J105" s="356">
        <v>-1000</v>
      </c>
      <c r="K105" s="276" t="s">
        <v>173</v>
      </c>
      <c r="L105" s="359"/>
    </row>
    <row r="106" spans="2:12">
      <c r="B106" s="348"/>
      <c r="C106" s="225" t="s">
        <v>178</v>
      </c>
      <c r="D106" s="225" t="s">
        <v>174</v>
      </c>
      <c r="E106" s="225" t="s">
        <v>199</v>
      </c>
      <c r="F106" s="225" t="s">
        <v>112</v>
      </c>
      <c r="G106" s="276"/>
      <c r="H106" s="232" t="s">
        <v>171</v>
      </c>
      <c r="I106" s="225" t="s">
        <v>126</v>
      </c>
      <c r="J106" s="356">
        <v>-60</v>
      </c>
      <c r="K106" s="276" t="s">
        <v>173</v>
      </c>
      <c r="L106" s="359"/>
    </row>
    <row r="107" ht="14.25" spans="2:12">
      <c r="B107" s="352"/>
      <c r="C107" s="353"/>
      <c r="D107" s="353"/>
      <c r="E107" s="353"/>
      <c r="F107" s="353"/>
      <c r="G107" s="353"/>
      <c r="H107" s="247"/>
      <c r="I107" s="353"/>
      <c r="J107" s="364"/>
      <c r="K107" s="353"/>
      <c r="L107" s="365"/>
    </row>
    <row r="110" s="221" customFormat="1" ht="68.25" spans="2:12">
      <c r="B110" s="368" t="s">
        <v>200</v>
      </c>
      <c r="C110" s="564" t="s">
        <v>201</v>
      </c>
      <c r="D110" s="225"/>
      <c r="E110" s="225"/>
      <c r="F110" s="225"/>
      <c r="G110" s="232"/>
      <c r="H110" s="225"/>
      <c r="I110" s="356"/>
      <c r="J110" s="225"/>
      <c r="K110" s="225"/>
      <c r="L110" s="225"/>
    </row>
    <row r="111" s="221" customFormat="1" spans="2:12">
      <c r="B111" s="346" t="s">
        <v>202</v>
      </c>
      <c r="C111" s="347" t="s">
        <v>203</v>
      </c>
      <c r="D111" s="347">
        <v>1060</v>
      </c>
      <c r="E111" s="347"/>
      <c r="F111" s="347"/>
      <c r="G111" s="347"/>
      <c r="H111" s="244"/>
      <c r="I111" s="347"/>
      <c r="J111" s="357"/>
      <c r="K111" s="347"/>
      <c r="L111" s="358"/>
    </row>
    <row r="112" s="221" customFormat="1" spans="2:12">
      <c r="B112" s="348"/>
      <c r="C112" s="225" t="s">
        <v>204</v>
      </c>
      <c r="D112" s="225">
        <v>1060</v>
      </c>
      <c r="E112" s="225"/>
      <c r="F112" s="225"/>
      <c r="G112" s="225"/>
      <c r="H112" s="232"/>
      <c r="I112" s="225"/>
      <c r="J112" s="356"/>
      <c r="K112" s="225"/>
      <c r="L112" s="359"/>
    </row>
    <row r="113" s="221" customFormat="1" spans="2:12">
      <c r="B113" s="348"/>
      <c r="C113" s="225"/>
      <c r="D113" s="225"/>
      <c r="E113" s="225"/>
      <c r="F113" s="225"/>
      <c r="G113" s="225"/>
      <c r="H113" s="232"/>
      <c r="I113" s="225"/>
      <c r="J113" s="356"/>
      <c r="K113" s="225"/>
      <c r="L113" s="359"/>
    </row>
    <row r="114" s="221" customFormat="1" spans="2:12">
      <c r="B114" s="348"/>
      <c r="C114" s="540" t="s">
        <v>101</v>
      </c>
      <c r="D114" s="540" t="s">
        <v>102</v>
      </c>
      <c r="E114" s="224" t="s">
        <v>103</v>
      </c>
      <c r="F114" s="224" t="s">
        <v>104</v>
      </c>
      <c r="G114" s="224" t="s">
        <v>153</v>
      </c>
      <c r="H114" s="224" t="s">
        <v>105</v>
      </c>
      <c r="I114" s="540" t="s">
        <v>106</v>
      </c>
      <c r="J114" s="547" t="s">
        <v>107</v>
      </c>
      <c r="K114" s="540" t="s">
        <v>108</v>
      </c>
      <c r="L114" s="548"/>
    </row>
    <row r="115" s="221" customFormat="1" spans="2:12">
      <c r="B115" s="348"/>
      <c r="C115" s="225" t="s">
        <v>205</v>
      </c>
      <c r="D115" s="225"/>
      <c r="E115" s="565" t="s">
        <v>206</v>
      </c>
      <c r="F115" s="565"/>
      <c r="G115" s="565"/>
      <c r="H115" s="565" t="s">
        <v>207</v>
      </c>
      <c r="I115" s="565" t="s">
        <v>208</v>
      </c>
      <c r="J115" s="356">
        <v>1060</v>
      </c>
      <c r="K115" s="225"/>
      <c r="L115" s="359"/>
    </row>
    <row r="116" s="221" customFormat="1" spans="2:12">
      <c r="B116" s="348"/>
      <c r="C116" s="225" t="s">
        <v>120</v>
      </c>
      <c r="D116" s="225"/>
      <c r="E116" s="565" t="s">
        <v>206</v>
      </c>
      <c r="F116" s="225"/>
      <c r="H116" s="565" t="s">
        <v>208</v>
      </c>
      <c r="I116" s="565" t="s">
        <v>157</v>
      </c>
      <c r="J116" s="356">
        <v>1000</v>
      </c>
      <c r="K116" s="225"/>
      <c r="L116" s="359"/>
    </row>
    <row r="117" s="221" customFormat="1" spans="2:12">
      <c r="B117" s="348"/>
      <c r="C117" s="225" t="s">
        <v>124</v>
      </c>
      <c r="D117" s="225"/>
      <c r="E117" s="565" t="s">
        <v>206</v>
      </c>
      <c r="F117" s="225"/>
      <c r="H117" s="565" t="s">
        <v>208</v>
      </c>
      <c r="I117" s="225" t="s">
        <v>126</v>
      </c>
      <c r="J117" s="356">
        <v>60</v>
      </c>
      <c r="K117" s="225"/>
      <c r="L117" s="359"/>
    </row>
    <row r="118" s="221" customFormat="1" spans="2:12">
      <c r="B118" s="348"/>
      <c r="C118" s="225"/>
      <c r="D118" s="225"/>
      <c r="E118" s="565"/>
      <c r="F118" s="225"/>
      <c r="H118" s="565"/>
      <c r="I118" s="225"/>
      <c r="J118" s="356"/>
      <c r="K118" s="225"/>
      <c r="L118" s="359"/>
    </row>
    <row r="119" s="221" customFormat="1" spans="2:12">
      <c r="B119" s="348"/>
      <c r="C119" s="344" t="s">
        <v>209</v>
      </c>
      <c r="D119" s="344"/>
      <c r="E119" s="566" t="s">
        <v>210</v>
      </c>
      <c r="F119" s="566"/>
      <c r="G119" s="566"/>
      <c r="H119" s="566" t="s">
        <v>207</v>
      </c>
      <c r="I119" s="566" t="s">
        <v>208</v>
      </c>
      <c r="J119" s="356">
        <v>-1060</v>
      </c>
      <c r="K119" s="225"/>
      <c r="L119" s="359"/>
    </row>
    <row r="120" s="221" customFormat="1" spans="2:12">
      <c r="B120" s="348"/>
      <c r="C120" s="344" t="s">
        <v>211</v>
      </c>
      <c r="D120" s="344"/>
      <c r="E120" s="566" t="s">
        <v>210</v>
      </c>
      <c r="F120" s="344"/>
      <c r="G120" s="215"/>
      <c r="H120" s="566" t="s">
        <v>208</v>
      </c>
      <c r="I120" s="566" t="s">
        <v>157</v>
      </c>
      <c r="J120" s="356">
        <v>-1000</v>
      </c>
      <c r="K120" s="225"/>
      <c r="L120" s="359"/>
    </row>
    <row r="121" s="221" customFormat="1" spans="2:12">
      <c r="B121" s="348"/>
      <c r="C121" s="344" t="s">
        <v>212</v>
      </c>
      <c r="D121" s="344"/>
      <c r="E121" s="566" t="s">
        <v>210</v>
      </c>
      <c r="F121" s="344"/>
      <c r="G121" s="215"/>
      <c r="H121" s="566" t="s">
        <v>208</v>
      </c>
      <c r="I121" s="344" t="s">
        <v>126</v>
      </c>
      <c r="J121" s="356">
        <v>-60</v>
      </c>
      <c r="K121" s="225"/>
      <c r="L121" s="359"/>
    </row>
    <row r="122" s="221" customFormat="1" ht="14.25" spans="2:12">
      <c r="B122" s="352"/>
      <c r="C122" s="353"/>
      <c r="D122" s="353"/>
      <c r="E122" s="353"/>
      <c r="F122" s="353"/>
      <c r="G122" s="353"/>
      <c r="H122" s="247"/>
      <c r="I122" s="353"/>
      <c r="J122" s="364"/>
      <c r="K122" s="353"/>
      <c r="L122" s="365"/>
    </row>
    <row r="123" s="221" customFormat="1" spans="2:12">
      <c r="B123" s="225"/>
      <c r="C123" s="225"/>
      <c r="D123" s="225"/>
      <c r="E123" s="225"/>
      <c r="F123" s="225"/>
      <c r="G123" s="232"/>
      <c r="H123" s="225"/>
      <c r="I123" s="356"/>
      <c r="J123" s="225"/>
      <c r="K123" s="225"/>
      <c r="L123" s="225"/>
    </row>
    <row r="124" s="225" customFormat="1" ht="14.25"/>
    <row r="125" s="221" customFormat="1" spans="2:12">
      <c r="B125" s="346" t="s">
        <v>213</v>
      </c>
      <c r="C125" s="347" t="s">
        <v>203</v>
      </c>
      <c r="D125" s="347">
        <v>1060</v>
      </c>
      <c r="E125" s="347"/>
      <c r="F125" s="347"/>
      <c r="G125" s="347"/>
      <c r="H125" s="244"/>
      <c r="I125" s="347"/>
      <c r="J125" s="357"/>
      <c r="K125" s="347"/>
      <c r="L125" s="358"/>
    </row>
    <row r="126" s="221" customFormat="1" spans="2:12">
      <c r="B126" s="348"/>
      <c r="C126" s="225" t="s">
        <v>204</v>
      </c>
      <c r="D126" s="225">
        <v>1060</v>
      </c>
      <c r="E126" s="225"/>
      <c r="F126" s="225"/>
      <c r="G126" s="225"/>
      <c r="H126" s="232"/>
      <c r="I126" s="225"/>
      <c r="J126" s="356"/>
      <c r="K126" s="225"/>
      <c r="L126" s="359"/>
    </row>
    <row r="127" s="221" customFormat="1" spans="2:12">
      <c r="B127" s="348"/>
      <c r="C127" s="225"/>
      <c r="D127" s="225"/>
      <c r="E127" s="225"/>
      <c r="F127" s="225"/>
      <c r="G127" s="225"/>
      <c r="H127" s="232"/>
      <c r="I127" s="225"/>
      <c r="J127" s="356"/>
      <c r="K127" s="225"/>
      <c r="L127" s="359"/>
    </row>
    <row r="128" s="221" customFormat="1" spans="2:12">
      <c r="B128" s="348"/>
      <c r="C128" s="540" t="s">
        <v>101</v>
      </c>
      <c r="D128" s="540" t="s">
        <v>102</v>
      </c>
      <c r="E128" s="224" t="s">
        <v>103</v>
      </c>
      <c r="F128" s="224" t="s">
        <v>104</v>
      </c>
      <c r="G128" s="224" t="s">
        <v>153</v>
      </c>
      <c r="H128" s="224" t="s">
        <v>105</v>
      </c>
      <c r="I128" s="540" t="s">
        <v>106</v>
      </c>
      <c r="J128" s="547" t="s">
        <v>107</v>
      </c>
      <c r="K128" s="540" t="s">
        <v>108</v>
      </c>
      <c r="L128" s="548"/>
    </row>
    <row r="129" s="221" customFormat="1" spans="2:12">
      <c r="B129" s="348"/>
      <c r="C129" s="225" t="s">
        <v>205</v>
      </c>
      <c r="D129" s="225"/>
      <c r="E129" s="565" t="s">
        <v>206</v>
      </c>
      <c r="F129" s="565"/>
      <c r="G129" s="565"/>
      <c r="H129" s="565" t="s">
        <v>207</v>
      </c>
      <c r="I129" s="565" t="s">
        <v>208</v>
      </c>
      <c r="J129" s="356">
        <v>1060</v>
      </c>
      <c r="K129" s="225"/>
      <c r="L129" s="359"/>
    </row>
    <row r="130" s="221" customFormat="1" spans="2:12">
      <c r="B130" s="348"/>
      <c r="C130" s="225" t="s">
        <v>155</v>
      </c>
      <c r="D130" s="225"/>
      <c r="E130" s="565" t="s">
        <v>206</v>
      </c>
      <c r="F130" s="225"/>
      <c r="H130" s="565" t="s">
        <v>208</v>
      </c>
      <c r="I130" s="565" t="s">
        <v>161</v>
      </c>
      <c r="J130" s="356">
        <v>1000</v>
      </c>
      <c r="K130" s="225"/>
      <c r="L130" s="359"/>
    </row>
    <row r="131" s="221" customFormat="1" spans="2:12">
      <c r="B131" s="348"/>
      <c r="C131" s="225" t="s">
        <v>214</v>
      </c>
      <c r="D131" s="225"/>
      <c r="E131" s="565" t="s">
        <v>206</v>
      </c>
      <c r="F131" s="225"/>
      <c r="H131" s="565" t="s">
        <v>208</v>
      </c>
      <c r="I131" s="225" t="s">
        <v>126</v>
      </c>
      <c r="J131" s="356">
        <v>60</v>
      </c>
      <c r="K131" s="225"/>
      <c r="L131" s="359"/>
    </row>
    <row r="132" s="221" customFormat="1" spans="2:12">
      <c r="B132" s="348"/>
      <c r="C132" s="225"/>
      <c r="D132" s="225"/>
      <c r="E132" s="565"/>
      <c r="F132" s="225"/>
      <c r="H132" s="565"/>
      <c r="I132" s="225"/>
      <c r="J132" s="356"/>
      <c r="K132" s="225"/>
      <c r="L132" s="359"/>
    </row>
    <row r="133" s="221" customFormat="1" spans="2:12">
      <c r="B133" s="348"/>
      <c r="C133" s="344" t="s">
        <v>209</v>
      </c>
      <c r="D133" s="344"/>
      <c r="E133" s="566" t="s">
        <v>210</v>
      </c>
      <c r="F133" s="566"/>
      <c r="G133" s="566"/>
      <c r="H133" s="566" t="s">
        <v>207</v>
      </c>
      <c r="I133" s="566" t="s">
        <v>208</v>
      </c>
      <c r="J133" s="356">
        <v>-1060</v>
      </c>
      <c r="K133" s="225"/>
      <c r="L133" s="359"/>
    </row>
    <row r="134" s="221" customFormat="1" spans="2:12">
      <c r="B134" s="348"/>
      <c r="C134" s="344" t="s">
        <v>211</v>
      </c>
      <c r="D134" s="344"/>
      <c r="E134" s="566" t="s">
        <v>210</v>
      </c>
      <c r="F134" s="344"/>
      <c r="G134" s="215"/>
      <c r="H134" s="566" t="s">
        <v>208</v>
      </c>
      <c r="I134" s="566" t="s">
        <v>161</v>
      </c>
      <c r="J134" s="356">
        <v>-1000</v>
      </c>
      <c r="K134" s="225"/>
      <c r="L134" s="359"/>
    </row>
    <row r="135" s="221" customFormat="1" spans="2:12">
      <c r="B135" s="348"/>
      <c r="C135" s="344" t="s">
        <v>212</v>
      </c>
      <c r="D135" s="344"/>
      <c r="E135" s="566" t="s">
        <v>210</v>
      </c>
      <c r="F135" s="344"/>
      <c r="G135" s="215"/>
      <c r="H135" s="566" t="s">
        <v>208</v>
      </c>
      <c r="I135" s="344" t="s">
        <v>126</v>
      </c>
      <c r="J135" s="356">
        <v>-60</v>
      </c>
      <c r="K135" s="225"/>
      <c r="L135" s="359"/>
    </row>
    <row r="136" s="221" customFormat="1" ht="14.25" spans="2:12">
      <c r="B136" s="352"/>
      <c r="C136" s="353"/>
      <c r="D136" s="353"/>
      <c r="E136" s="353"/>
      <c r="F136" s="353"/>
      <c r="G136" s="353"/>
      <c r="H136" s="247"/>
      <c r="I136" s="353"/>
      <c r="J136" s="364"/>
      <c r="K136" s="353"/>
      <c r="L136" s="365"/>
    </row>
  </sheetData>
  <mergeCells count="16">
    <mergeCell ref="B5:C5"/>
    <mergeCell ref="E11:I11"/>
    <mergeCell ref="B16:C16"/>
    <mergeCell ref="E22:I22"/>
    <mergeCell ref="B27:C27"/>
    <mergeCell ref="E32:I32"/>
    <mergeCell ref="B40:C40"/>
    <mergeCell ref="E45:I45"/>
    <mergeCell ref="B53:C53"/>
    <mergeCell ref="E60:I60"/>
    <mergeCell ref="E63:I63"/>
    <mergeCell ref="E75:I75"/>
    <mergeCell ref="B84:C84"/>
    <mergeCell ref="E90:H90"/>
    <mergeCell ref="B97:C97"/>
    <mergeCell ref="E102:I10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Q377"/>
  <sheetViews>
    <sheetView topLeftCell="B256" workbookViewId="0">
      <selection activeCell="F128" sqref="F128"/>
    </sheetView>
  </sheetViews>
  <sheetFormatPr defaultColWidth="25.5" defaultRowHeight="13.5"/>
  <cols>
    <col min="1" max="1" width="14.6666666666667" style="221" customWidth="1"/>
    <col min="2" max="2" width="33.75" style="221" customWidth="1"/>
    <col min="3" max="3" width="12.75" style="221" customWidth="1"/>
    <col min="4" max="4" width="8.625" style="221" customWidth="1"/>
    <col min="5" max="5" width="13.25" style="221" customWidth="1"/>
    <col min="6" max="6" width="15.875" style="221" customWidth="1"/>
    <col min="7" max="7" width="27.6666666666667" style="221" customWidth="1"/>
    <col min="8" max="8" width="52.1666666666667" style="221" customWidth="1"/>
    <col min="9" max="9" width="29.5" style="234" customWidth="1"/>
    <col min="10" max="10" width="25.5" style="221"/>
    <col min="11" max="11" width="6.16666666666667" style="221" customWidth="1"/>
    <col min="12" max="16384" width="25.5" style="221"/>
  </cols>
  <sheetData>
    <row r="1" s="172" customFormat="1" spans="1:9">
      <c r="A1" s="172" t="s">
        <v>93</v>
      </c>
      <c r="B1" s="172" t="s">
        <v>215</v>
      </c>
      <c r="I1" s="239"/>
    </row>
    <row r="2" s="172" customFormat="1" spans="2:9">
      <c r="B2" s="172" t="s">
        <v>216</v>
      </c>
      <c r="I2" s="239"/>
    </row>
    <row r="3" s="265" customFormat="1" spans="2:9">
      <c r="B3" s="172" t="s">
        <v>217</v>
      </c>
      <c r="I3" s="425"/>
    </row>
    <row r="4" s="265" customFormat="1" spans="2:9">
      <c r="B4" s="172"/>
      <c r="I4" s="425"/>
    </row>
    <row r="5" ht="14.25" spans="1:12">
      <c r="A5" s="224"/>
      <c r="B5" s="220" t="s">
        <v>218</v>
      </c>
      <c r="C5" s="220"/>
      <c r="D5" s="404"/>
      <c r="I5" s="426"/>
      <c r="L5" s="265"/>
    </row>
    <row r="6" spans="2:12">
      <c r="B6" s="222" t="s">
        <v>219</v>
      </c>
      <c r="C6" s="185" t="s">
        <v>220</v>
      </c>
      <c r="D6" s="185">
        <v>1060</v>
      </c>
      <c r="E6" s="185"/>
      <c r="F6" s="185"/>
      <c r="G6" s="185"/>
      <c r="H6" s="185"/>
      <c r="I6" s="427"/>
      <c r="J6" s="185"/>
      <c r="K6" s="226"/>
      <c r="L6" s="265"/>
    </row>
    <row r="7" spans="2:12">
      <c r="B7" s="223"/>
      <c r="C7" s="221" t="s">
        <v>221</v>
      </c>
      <c r="D7" s="221">
        <v>11.7</v>
      </c>
      <c r="I7" s="426"/>
      <c r="K7" s="227"/>
      <c r="L7" s="265"/>
    </row>
    <row r="8" spans="2:12">
      <c r="B8" s="223"/>
      <c r="C8" s="221" t="s">
        <v>222</v>
      </c>
      <c r="D8" s="221">
        <v>1048.3</v>
      </c>
      <c r="I8" s="426"/>
      <c r="K8" s="227"/>
      <c r="L8" s="265"/>
    </row>
    <row r="9" spans="2:12">
      <c r="B9" s="223"/>
      <c r="I9" s="426"/>
      <c r="K9" s="227"/>
      <c r="L9" s="265"/>
    </row>
    <row r="10" spans="2:12">
      <c r="B10" s="223"/>
      <c r="C10" s="180" t="s">
        <v>101</v>
      </c>
      <c r="D10" s="180" t="s">
        <v>102</v>
      </c>
      <c r="E10" s="180" t="s">
        <v>103</v>
      </c>
      <c r="F10" s="180" t="s">
        <v>104</v>
      </c>
      <c r="G10" s="180" t="s">
        <v>105</v>
      </c>
      <c r="H10" s="180" t="s">
        <v>106</v>
      </c>
      <c r="I10" s="394" t="s">
        <v>107</v>
      </c>
      <c r="J10" s="180" t="s">
        <v>108</v>
      </c>
      <c r="K10" s="228"/>
      <c r="L10" s="265"/>
    </row>
    <row r="11" spans="2:12">
      <c r="B11" s="223"/>
      <c r="C11" s="221" t="s">
        <v>220</v>
      </c>
      <c r="D11" s="221" t="s">
        <v>223</v>
      </c>
      <c r="E11" s="350" t="s">
        <v>118</v>
      </c>
      <c r="F11" s="350" t="s">
        <v>112</v>
      </c>
      <c r="G11" s="350"/>
      <c r="H11" s="350"/>
      <c r="I11" s="234">
        <v>1060</v>
      </c>
      <c r="J11" s="221" t="s">
        <v>119</v>
      </c>
      <c r="K11" s="227"/>
      <c r="L11" s="265"/>
    </row>
    <row r="12" s="215" customFormat="1" spans="2:12">
      <c r="B12" s="291"/>
      <c r="C12" s="215" t="s">
        <v>224</v>
      </c>
      <c r="D12" s="215" t="s">
        <v>225</v>
      </c>
      <c r="E12" s="215" t="s">
        <v>226</v>
      </c>
      <c r="F12" s="221" t="s">
        <v>112</v>
      </c>
      <c r="G12" s="215" t="s">
        <v>227</v>
      </c>
      <c r="H12" s="215" t="s">
        <v>228</v>
      </c>
      <c r="I12" s="263">
        <v>1000</v>
      </c>
      <c r="J12" s="215" t="s">
        <v>119</v>
      </c>
      <c r="K12" s="264"/>
      <c r="L12" s="265"/>
    </row>
    <row r="13" s="215" customFormat="1" spans="2:12">
      <c r="B13" s="291"/>
      <c r="C13" s="215" t="s">
        <v>229</v>
      </c>
      <c r="D13" s="215" t="s">
        <v>230</v>
      </c>
      <c r="E13" s="215" t="s">
        <v>226</v>
      </c>
      <c r="F13" s="221" t="s">
        <v>112</v>
      </c>
      <c r="G13" s="215" t="s">
        <v>126</v>
      </c>
      <c r="H13" s="215" t="s">
        <v>228</v>
      </c>
      <c r="I13" s="263">
        <v>60</v>
      </c>
      <c r="J13" s="215" t="s">
        <v>119</v>
      </c>
      <c r="K13" s="264"/>
      <c r="L13" s="265"/>
    </row>
    <row r="14" spans="2:12">
      <c r="B14" s="223"/>
      <c r="C14" s="221" t="s">
        <v>221</v>
      </c>
      <c r="D14" s="221" t="s">
        <v>231</v>
      </c>
      <c r="E14" s="350" t="s">
        <v>118</v>
      </c>
      <c r="F14" s="350" t="s">
        <v>112</v>
      </c>
      <c r="G14" s="350"/>
      <c r="H14" s="350"/>
      <c r="I14" s="234">
        <v>11.7</v>
      </c>
      <c r="J14" s="221" t="s">
        <v>119</v>
      </c>
      <c r="K14" s="227"/>
      <c r="L14" s="265"/>
    </row>
    <row r="15" s="215" customFormat="1" spans="2:12">
      <c r="B15" s="291"/>
      <c r="C15" s="215" t="s">
        <v>221</v>
      </c>
      <c r="D15" s="215" t="s">
        <v>232</v>
      </c>
      <c r="E15" s="215" t="s">
        <v>226</v>
      </c>
      <c r="F15" s="221" t="s">
        <v>112</v>
      </c>
      <c r="G15" s="215" t="s">
        <v>228</v>
      </c>
      <c r="H15" s="215" t="s">
        <v>233</v>
      </c>
      <c r="I15" s="263">
        <v>10</v>
      </c>
      <c r="J15" s="215" t="s">
        <v>119</v>
      </c>
      <c r="K15" s="264"/>
      <c r="L15" s="265"/>
    </row>
    <row r="16" s="215" customFormat="1" spans="2:12">
      <c r="B16" s="291"/>
      <c r="C16" s="215" t="s">
        <v>234</v>
      </c>
      <c r="D16" s="215" t="s">
        <v>235</v>
      </c>
      <c r="E16" s="215" t="s">
        <v>226</v>
      </c>
      <c r="F16" s="221" t="s">
        <v>112</v>
      </c>
      <c r="G16" s="215" t="s">
        <v>228</v>
      </c>
      <c r="H16" s="215" t="s">
        <v>236</v>
      </c>
      <c r="I16" s="263">
        <v>1.7</v>
      </c>
      <c r="J16" s="215" t="s">
        <v>119</v>
      </c>
      <c r="K16" s="264"/>
      <c r="L16" s="265"/>
    </row>
    <row r="17" spans="1:12">
      <c r="A17" s="215"/>
      <c r="B17" s="223"/>
      <c r="C17" s="221" t="s">
        <v>237</v>
      </c>
      <c r="D17" s="221" t="s">
        <v>238</v>
      </c>
      <c r="E17" s="221" t="s">
        <v>239</v>
      </c>
      <c r="F17" s="221" t="s">
        <v>112</v>
      </c>
      <c r="G17" s="221" t="s">
        <v>228</v>
      </c>
      <c r="H17" s="221" t="s">
        <v>113</v>
      </c>
      <c r="I17" s="234">
        <v>1048.3</v>
      </c>
      <c r="J17" s="221" t="s">
        <v>115</v>
      </c>
      <c r="K17" s="227"/>
      <c r="L17" s="265"/>
    </row>
    <row r="18" ht="14.25" spans="2:12">
      <c r="B18" s="118"/>
      <c r="C18" s="119"/>
      <c r="D18" s="119"/>
      <c r="E18" s="119"/>
      <c r="F18" s="119"/>
      <c r="G18" s="119"/>
      <c r="H18" s="119"/>
      <c r="I18" s="428"/>
      <c r="J18" s="119"/>
      <c r="K18" s="121"/>
      <c r="L18" s="265"/>
    </row>
    <row r="19" s="265" customFormat="1" spans="9:9">
      <c r="I19" s="425"/>
    </row>
    <row r="20" s="265" customFormat="1" spans="9:9">
      <c r="I20" s="425"/>
    </row>
    <row r="21" ht="14.25" spans="2:12">
      <c r="B21" s="220" t="s">
        <v>240</v>
      </c>
      <c r="C21" s="405"/>
      <c r="D21" s="405"/>
      <c r="L21" s="265"/>
    </row>
    <row r="22" spans="2:12">
      <c r="B22" s="222" t="s">
        <v>241</v>
      </c>
      <c r="C22" s="185" t="s">
        <v>242</v>
      </c>
      <c r="D22" s="185">
        <v>1060</v>
      </c>
      <c r="E22" s="185"/>
      <c r="F22" s="185"/>
      <c r="G22" s="185"/>
      <c r="H22" s="185"/>
      <c r="I22" s="256"/>
      <c r="J22" s="185"/>
      <c r="K22" s="226"/>
      <c r="L22" s="265"/>
    </row>
    <row r="23" spans="2:12">
      <c r="B23" s="223"/>
      <c r="C23" s="221" t="s">
        <v>243</v>
      </c>
      <c r="D23" s="221">
        <v>1060</v>
      </c>
      <c r="K23" s="227"/>
      <c r="L23" s="265"/>
    </row>
    <row r="24" spans="2:12">
      <c r="B24" s="223"/>
      <c r="K24" s="227"/>
      <c r="L24" s="265"/>
    </row>
    <row r="25" spans="2:12">
      <c r="B25" s="223"/>
      <c r="C25" s="180" t="s">
        <v>101</v>
      </c>
      <c r="D25" s="180" t="s">
        <v>102</v>
      </c>
      <c r="E25" s="180" t="s">
        <v>103</v>
      </c>
      <c r="F25" s="180" t="s">
        <v>104</v>
      </c>
      <c r="G25" s="180" t="s">
        <v>105</v>
      </c>
      <c r="H25" s="180" t="s">
        <v>106</v>
      </c>
      <c r="I25" s="394" t="s">
        <v>107</v>
      </c>
      <c r="J25" s="180" t="s">
        <v>108</v>
      </c>
      <c r="K25" s="228"/>
      <c r="L25" s="265"/>
    </row>
    <row r="26" spans="2:12">
      <c r="B26" s="223"/>
      <c r="C26" s="172" t="s">
        <v>109</v>
      </c>
      <c r="D26" s="172" t="s">
        <v>110</v>
      </c>
      <c r="E26" s="172" t="s">
        <v>111</v>
      </c>
      <c r="F26" s="221" t="s">
        <v>112</v>
      </c>
      <c r="G26" s="172" t="s">
        <v>113</v>
      </c>
      <c r="H26" s="172" t="s">
        <v>114</v>
      </c>
      <c r="I26" s="234">
        <v>1060</v>
      </c>
      <c r="J26" s="172" t="s">
        <v>115</v>
      </c>
      <c r="K26" s="260"/>
      <c r="L26" s="265"/>
    </row>
    <row r="27" spans="2:12">
      <c r="B27" s="223"/>
      <c r="C27" s="172" t="s">
        <v>116</v>
      </c>
      <c r="D27" s="172" t="s">
        <v>117</v>
      </c>
      <c r="E27" s="350" t="s">
        <v>118</v>
      </c>
      <c r="F27" s="350" t="s">
        <v>112</v>
      </c>
      <c r="G27" s="350"/>
      <c r="H27" s="350"/>
      <c r="I27" s="234">
        <v>1060</v>
      </c>
      <c r="J27" s="172" t="s">
        <v>119</v>
      </c>
      <c r="K27" s="260"/>
      <c r="L27" s="265"/>
    </row>
    <row r="28" s="215" customFormat="1" spans="2:12">
      <c r="B28" s="291"/>
      <c r="C28" s="215" t="s">
        <v>204</v>
      </c>
      <c r="D28" s="215" t="s">
        <v>121</v>
      </c>
      <c r="E28" s="215" t="s">
        <v>226</v>
      </c>
      <c r="F28" s="221" t="s">
        <v>112</v>
      </c>
      <c r="G28" s="215" t="s">
        <v>114</v>
      </c>
      <c r="H28" s="215" t="s">
        <v>244</v>
      </c>
      <c r="I28" s="263">
        <v>1000</v>
      </c>
      <c r="J28" s="215" t="s">
        <v>119</v>
      </c>
      <c r="K28" s="227"/>
      <c r="L28" s="265"/>
    </row>
    <row r="29" s="215" customFormat="1" ht="12" customHeight="1" spans="2:12">
      <c r="B29" s="291"/>
      <c r="C29" s="215" t="s">
        <v>124</v>
      </c>
      <c r="D29" s="215" t="s">
        <v>125</v>
      </c>
      <c r="E29" s="215" t="s">
        <v>226</v>
      </c>
      <c r="F29" s="221" t="s">
        <v>112</v>
      </c>
      <c r="G29" s="215" t="s">
        <v>114</v>
      </c>
      <c r="H29" s="215" t="s">
        <v>126</v>
      </c>
      <c r="I29" s="263">
        <v>60</v>
      </c>
      <c r="J29" s="215" t="s">
        <v>119</v>
      </c>
      <c r="K29" s="227"/>
      <c r="L29" s="265"/>
    </row>
    <row r="30" s="215" customFormat="1" ht="12" customHeight="1" spans="2:12">
      <c r="B30" s="291"/>
      <c r="C30" s="272" t="s">
        <v>178</v>
      </c>
      <c r="D30" s="272" t="s">
        <v>169</v>
      </c>
      <c r="E30" s="272"/>
      <c r="F30" s="272" t="s">
        <v>112</v>
      </c>
      <c r="G30" s="273" t="s">
        <v>171</v>
      </c>
      <c r="H30" s="272" t="s">
        <v>172</v>
      </c>
      <c r="I30" s="429">
        <v>-1000</v>
      </c>
      <c r="J30" s="430"/>
      <c r="K30" s="227"/>
      <c r="L30" s="265"/>
    </row>
    <row r="31" s="215" customFormat="1" ht="12" customHeight="1" spans="2:12">
      <c r="B31" s="406"/>
      <c r="C31" s="272" t="s">
        <v>178</v>
      </c>
      <c r="D31" s="272" t="s">
        <v>174</v>
      </c>
      <c r="E31" s="272"/>
      <c r="F31" s="272" t="s">
        <v>112</v>
      </c>
      <c r="G31" s="273" t="s">
        <v>171</v>
      </c>
      <c r="H31" s="272" t="s">
        <v>126</v>
      </c>
      <c r="I31" s="429">
        <v>-60</v>
      </c>
      <c r="J31" s="430"/>
      <c r="K31" s="227"/>
      <c r="L31" s="265"/>
    </row>
    <row r="32" ht="14.25" spans="2:12">
      <c r="B32" s="118"/>
      <c r="C32" s="119"/>
      <c r="D32" s="119"/>
      <c r="E32" s="119"/>
      <c r="F32" s="119"/>
      <c r="G32" s="119"/>
      <c r="H32" s="119"/>
      <c r="I32" s="261"/>
      <c r="J32" s="119"/>
      <c r="K32" s="121"/>
      <c r="L32" s="265"/>
    </row>
    <row r="33" spans="12:12">
      <c r="L33" s="265"/>
    </row>
    <row r="34" spans="12:12">
      <c r="L34" s="265"/>
    </row>
    <row r="35" spans="2:12">
      <c r="B35" s="224" t="s">
        <v>245</v>
      </c>
      <c r="C35" s="407" t="s">
        <v>246</v>
      </c>
      <c r="L35" s="265"/>
    </row>
    <row r="36" ht="14.25" spans="2:12">
      <c r="B36" s="180"/>
      <c r="C36" s="407" t="s">
        <v>247</v>
      </c>
      <c r="L36" s="265"/>
    </row>
    <row r="37" ht="27" spans="2:12">
      <c r="B37" s="222" t="s">
        <v>248</v>
      </c>
      <c r="C37" s="408" t="s">
        <v>249</v>
      </c>
      <c r="D37" s="409">
        <v>2000</v>
      </c>
      <c r="E37" s="185"/>
      <c r="F37" s="185"/>
      <c r="G37" s="185"/>
      <c r="H37" s="185"/>
      <c r="I37" s="256"/>
      <c r="J37" s="185"/>
      <c r="K37" s="226"/>
      <c r="L37" s="265"/>
    </row>
    <row r="38" ht="27" spans="2:12">
      <c r="B38" s="223"/>
      <c r="C38" s="410" t="s">
        <v>250</v>
      </c>
      <c r="D38" s="411">
        <v>0.1</v>
      </c>
      <c r="K38" s="227"/>
      <c r="L38" s="265"/>
    </row>
    <row r="39" ht="27" spans="2:12">
      <c r="B39" s="223"/>
      <c r="C39" s="410" t="s">
        <v>251</v>
      </c>
      <c r="D39" s="411">
        <v>0.1</v>
      </c>
      <c r="K39" s="227"/>
      <c r="L39" s="265"/>
    </row>
    <row r="40" ht="27" spans="2:12">
      <c r="B40" s="223"/>
      <c r="C40" s="412" t="s">
        <v>252</v>
      </c>
      <c r="D40" s="411">
        <v>1999.9</v>
      </c>
      <c r="K40" s="227"/>
      <c r="L40" s="265"/>
    </row>
    <row r="41" spans="2:12">
      <c r="B41" s="223"/>
      <c r="K41" s="227"/>
      <c r="L41" s="265"/>
    </row>
    <row r="42" spans="2:12">
      <c r="B42" s="223"/>
      <c r="C42" s="180" t="s">
        <v>101</v>
      </c>
      <c r="D42" s="180" t="s">
        <v>102</v>
      </c>
      <c r="E42" s="180" t="s">
        <v>103</v>
      </c>
      <c r="F42" s="180" t="s">
        <v>104</v>
      </c>
      <c r="G42" s="180" t="s">
        <v>105</v>
      </c>
      <c r="H42" s="180" t="s">
        <v>106</v>
      </c>
      <c r="I42" s="259" t="s">
        <v>107</v>
      </c>
      <c r="J42" s="180" t="s">
        <v>108</v>
      </c>
      <c r="K42" s="228"/>
      <c r="L42" s="265"/>
    </row>
    <row r="43" spans="2:12">
      <c r="B43" s="223"/>
      <c r="C43" s="410" t="s">
        <v>253</v>
      </c>
      <c r="D43" s="412" t="s">
        <v>254</v>
      </c>
      <c r="E43" s="215" t="s">
        <v>226</v>
      </c>
      <c r="F43" s="412" t="s">
        <v>112</v>
      </c>
      <c r="G43" s="410" t="s">
        <v>255</v>
      </c>
      <c r="H43" s="410" t="s">
        <v>256</v>
      </c>
      <c r="I43" s="431">
        <v>2000</v>
      </c>
      <c r="J43" s="412" t="s">
        <v>119</v>
      </c>
      <c r="K43" s="227"/>
      <c r="L43" s="265"/>
    </row>
    <row r="44" ht="27" spans="2:12">
      <c r="B44" s="223"/>
      <c r="C44" s="410" t="s">
        <v>250</v>
      </c>
      <c r="D44" s="412" t="s">
        <v>257</v>
      </c>
      <c r="E44" s="215" t="s">
        <v>226</v>
      </c>
      <c r="F44" s="412" t="s">
        <v>112</v>
      </c>
      <c r="G44" s="410" t="s">
        <v>256</v>
      </c>
      <c r="H44" s="410" t="s">
        <v>258</v>
      </c>
      <c r="I44" s="411">
        <v>0.1</v>
      </c>
      <c r="J44" s="412" t="s">
        <v>119</v>
      </c>
      <c r="K44" s="227"/>
      <c r="L44" s="265"/>
    </row>
    <row r="45" ht="27" spans="2:12">
      <c r="B45" s="223"/>
      <c r="C45" s="410" t="s">
        <v>251</v>
      </c>
      <c r="D45" s="413" t="s">
        <v>259</v>
      </c>
      <c r="E45" s="215" t="s">
        <v>226</v>
      </c>
      <c r="F45" s="412" t="s">
        <v>112</v>
      </c>
      <c r="G45" s="410" t="s">
        <v>260</v>
      </c>
      <c r="H45" s="410" t="s">
        <v>261</v>
      </c>
      <c r="I45" s="411">
        <v>0.1</v>
      </c>
      <c r="J45" s="412" t="s">
        <v>119</v>
      </c>
      <c r="K45" s="227"/>
      <c r="L45" s="265"/>
    </row>
    <row r="46" spans="1:12">
      <c r="A46" s="215"/>
      <c r="B46" s="223"/>
      <c r="C46" s="410" t="s">
        <v>237</v>
      </c>
      <c r="D46" s="410" t="s">
        <v>238</v>
      </c>
      <c r="E46" s="413" t="s">
        <v>239</v>
      </c>
      <c r="F46" s="412" t="s">
        <v>112</v>
      </c>
      <c r="G46" s="410" t="s">
        <v>256</v>
      </c>
      <c r="H46" s="410" t="s">
        <v>113</v>
      </c>
      <c r="I46" s="431">
        <v>1999.9</v>
      </c>
      <c r="J46" s="410" t="s">
        <v>115</v>
      </c>
      <c r="K46" s="227"/>
      <c r="L46" s="265"/>
    </row>
    <row r="47" ht="14.25" spans="2:12">
      <c r="B47" s="118"/>
      <c r="C47" s="119"/>
      <c r="D47" s="119"/>
      <c r="E47" s="119"/>
      <c r="F47" s="119"/>
      <c r="G47" s="119"/>
      <c r="H47" s="119"/>
      <c r="I47" s="261"/>
      <c r="J47" s="119"/>
      <c r="K47" s="121"/>
      <c r="L47" s="265"/>
    </row>
    <row r="48" spans="12:12">
      <c r="L48" s="265"/>
    </row>
    <row r="49" ht="14.25" spans="12:12">
      <c r="L49" s="265"/>
    </row>
    <row r="50" spans="2:12">
      <c r="B50" s="380" t="s">
        <v>262</v>
      </c>
      <c r="C50" s="185"/>
      <c r="D50" s="185"/>
      <c r="E50" s="185"/>
      <c r="F50" s="185"/>
      <c r="G50" s="185"/>
      <c r="H50" s="185"/>
      <c r="I50" s="256"/>
      <c r="J50" s="185"/>
      <c r="K50" s="226"/>
      <c r="L50" s="265"/>
    </row>
    <row r="51" ht="14.25" spans="2:12">
      <c r="B51" s="414" t="s">
        <v>263</v>
      </c>
      <c r="C51" s="119"/>
      <c r="D51" s="119"/>
      <c r="E51" s="119"/>
      <c r="F51" s="119"/>
      <c r="G51" s="119"/>
      <c r="H51" s="119"/>
      <c r="I51" s="261"/>
      <c r="J51" s="119"/>
      <c r="K51" s="121"/>
      <c r="L51" s="265"/>
    </row>
    <row r="52" s="400" customFormat="1" ht="14.25" spans="1:12">
      <c r="A52" s="221" t="s">
        <v>264</v>
      </c>
      <c r="B52" s="415" t="s">
        <v>265</v>
      </c>
      <c r="C52" s="415"/>
      <c r="I52" s="432"/>
      <c r="L52" s="433"/>
    </row>
    <row r="53" s="400" customFormat="1" spans="2:12">
      <c r="B53" s="416" t="s">
        <v>263</v>
      </c>
      <c r="C53" s="417" t="s">
        <v>266</v>
      </c>
      <c r="D53" s="417">
        <v>2000</v>
      </c>
      <c r="E53" s="417"/>
      <c r="F53" s="417"/>
      <c r="G53" s="417"/>
      <c r="H53" s="417"/>
      <c r="I53" s="434"/>
      <c r="J53" s="417"/>
      <c r="K53" s="435"/>
      <c r="L53" s="433"/>
    </row>
    <row r="54" s="400" customFormat="1" spans="2:12">
      <c r="B54" s="418"/>
      <c r="C54" s="400" t="s">
        <v>267</v>
      </c>
      <c r="D54" s="400">
        <v>106</v>
      </c>
      <c r="I54" s="432"/>
      <c r="K54" s="436"/>
      <c r="L54" s="433"/>
    </row>
    <row r="55" s="400" customFormat="1" spans="2:12">
      <c r="B55" s="418"/>
      <c r="C55" s="400" t="s">
        <v>268</v>
      </c>
      <c r="D55" s="400">
        <v>3000</v>
      </c>
      <c r="I55" s="432"/>
      <c r="K55" s="436"/>
      <c r="L55" s="433"/>
    </row>
    <row r="56" s="400" customFormat="1" spans="2:12">
      <c r="B56" s="418"/>
      <c r="C56" s="400" t="s">
        <v>269</v>
      </c>
      <c r="D56" s="400">
        <v>0.1</v>
      </c>
      <c r="I56" s="432"/>
      <c r="K56" s="436"/>
      <c r="L56" s="433"/>
    </row>
    <row r="57" s="400" customFormat="1" spans="2:12">
      <c r="B57" s="418"/>
      <c r="C57" s="400" t="s">
        <v>270</v>
      </c>
      <c r="D57" s="400">
        <v>893.9</v>
      </c>
      <c r="I57" s="432"/>
      <c r="K57" s="436"/>
      <c r="L57" s="433"/>
    </row>
    <row r="58" s="400" customFormat="1" spans="2:12">
      <c r="B58" s="418"/>
      <c r="I58" s="432"/>
      <c r="K58" s="436"/>
      <c r="L58" s="433"/>
    </row>
    <row r="59" s="400" customFormat="1" spans="2:12">
      <c r="B59" s="418"/>
      <c r="I59" s="432"/>
      <c r="K59" s="436"/>
      <c r="L59" s="433"/>
    </row>
    <row r="60" s="400" customFormat="1" spans="2:12">
      <c r="B60" s="418"/>
      <c r="C60" s="419" t="s">
        <v>101</v>
      </c>
      <c r="D60" s="419" t="s">
        <v>102</v>
      </c>
      <c r="E60" s="419" t="s">
        <v>103</v>
      </c>
      <c r="F60" s="419" t="s">
        <v>104</v>
      </c>
      <c r="G60" s="419" t="s">
        <v>105</v>
      </c>
      <c r="H60" s="419" t="s">
        <v>106</v>
      </c>
      <c r="I60" s="437" t="s">
        <v>107</v>
      </c>
      <c r="J60" s="419" t="s">
        <v>108</v>
      </c>
      <c r="K60" s="438"/>
      <c r="L60" s="433"/>
    </row>
    <row r="61" s="400" customFormat="1" spans="2:12">
      <c r="B61" s="418"/>
      <c r="C61" s="420" t="s">
        <v>271</v>
      </c>
      <c r="D61" s="400" t="s">
        <v>272</v>
      </c>
      <c r="E61" s="400" t="s">
        <v>273</v>
      </c>
      <c r="F61" s="400" t="s">
        <v>112</v>
      </c>
      <c r="G61" s="421" t="s">
        <v>274</v>
      </c>
      <c r="H61" s="421" t="s">
        <v>274</v>
      </c>
      <c r="I61" s="432">
        <v>2000</v>
      </c>
      <c r="J61" s="400" t="s">
        <v>119</v>
      </c>
      <c r="K61" s="436"/>
      <c r="L61" s="433"/>
    </row>
    <row r="62" s="400" customFormat="1" ht="5.25" customHeight="1" spans="2:12">
      <c r="B62" s="418"/>
      <c r="C62" s="400" t="s">
        <v>275</v>
      </c>
      <c r="D62" s="400" t="s">
        <v>276</v>
      </c>
      <c r="E62" s="420" t="s">
        <v>118</v>
      </c>
      <c r="G62" s="419"/>
      <c r="H62" s="419"/>
      <c r="I62" s="439"/>
      <c r="J62" s="420"/>
      <c r="K62" s="438"/>
      <c r="L62" s="433"/>
    </row>
    <row r="63" s="401" customFormat="1" spans="2:11">
      <c r="B63" s="422"/>
      <c r="C63" s="400" t="s">
        <v>277</v>
      </c>
      <c r="D63" s="400" t="s">
        <v>278</v>
      </c>
      <c r="E63" s="400" t="s">
        <v>118</v>
      </c>
      <c r="F63" s="400" t="s">
        <v>112</v>
      </c>
      <c r="I63" s="432">
        <v>106</v>
      </c>
      <c r="J63" s="400" t="s">
        <v>119</v>
      </c>
      <c r="K63" s="440"/>
    </row>
    <row r="64" s="401" customFormat="1" spans="2:11">
      <c r="B64" s="422"/>
      <c r="D64" s="401" t="s">
        <v>279</v>
      </c>
      <c r="E64" s="401" t="s">
        <v>273</v>
      </c>
      <c r="F64" s="401" t="s">
        <v>112</v>
      </c>
      <c r="G64" s="423" t="s">
        <v>274</v>
      </c>
      <c r="H64" s="424" t="s">
        <v>280</v>
      </c>
      <c r="I64" s="441">
        <v>100</v>
      </c>
      <c r="J64" s="401" t="s">
        <v>281</v>
      </c>
      <c r="K64" s="442"/>
    </row>
    <row r="65" s="401" customFormat="1" spans="2:11">
      <c r="B65" s="422"/>
      <c r="D65" s="401" t="s">
        <v>282</v>
      </c>
      <c r="E65" s="401" t="s">
        <v>273</v>
      </c>
      <c r="F65" s="401" t="s">
        <v>112</v>
      </c>
      <c r="G65" s="423" t="s">
        <v>274</v>
      </c>
      <c r="H65" s="424" t="s">
        <v>283</v>
      </c>
      <c r="I65" s="441">
        <v>6</v>
      </c>
      <c r="J65" s="401" t="s">
        <v>281</v>
      </c>
      <c r="K65" s="442"/>
    </row>
    <row r="66" s="400" customFormat="1" spans="2:12">
      <c r="B66" s="418"/>
      <c r="C66" s="420" t="s">
        <v>253</v>
      </c>
      <c r="D66" s="400" t="s">
        <v>254</v>
      </c>
      <c r="E66" s="400" t="s">
        <v>273</v>
      </c>
      <c r="F66" s="400" t="s">
        <v>112</v>
      </c>
      <c r="G66" s="421" t="s">
        <v>274</v>
      </c>
      <c r="H66" s="443" t="s">
        <v>284</v>
      </c>
      <c r="I66" s="432">
        <v>894</v>
      </c>
      <c r="J66" s="400" t="s">
        <v>119</v>
      </c>
      <c r="K66" s="436"/>
      <c r="L66" s="433"/>
    </row>
    <row r="67" s="400" customFormat="1" spans="2:12">
      <c r="B67" s="418"/>
      <c r="C67" s="420" t="s">
        <v>269</v>
      </c>
      <c r="D67" s="400" t="s">
        <v>257</v>
      </c>
      <c r="E67" s="400" t="s">
        <v>273</v>
      </c>
      <c r="F67" s="400" t="s">
        <v>112</v>
      </c>
      <c r="G67" s="421" t="s">
        <v>256</v>
      </c>
      <c r="H67" s="420" t="s">
        <v>258</v>
      </c>
      <c r="I67" s="432">
        <v>0.1</v>
      </c>
      <c r="J67" s="400" t="s">
        <v>119</v>
      </c>
      <c r="K67" s="436"/>
      <c r="L67" s="433"/>
    </row>
    <row r="68" s="400" customFormat="1" spans="2:12">
      <c r="B68" s="418"/>
      <c r="C68" s="420" t="s">
        <v>237</v>
      </c>
      <c r="D68" s="420" t="s">
        <v>238</v>
      </c>
      <c r="E68" s="400" t="s">
        <v>285</v>
      </c>
      <c r="F68" s="400" t="s">
        <v>112</v>
      </c>
      <c r="G68" s="443" t="s">
        <v>284</v>
      </c>
      <c r="H68" s="420" t="s">
        <v>113</v>
      </c>
      <c r="I68" s="432">
        <v>893.9</v>
      </c>
      <c r="J68" s="420" t="s">
        <v>115</v>
      </c>
      <c r="K68" s="436"/>
      <c r="L68" s="433"/>
    </row>
    <row r="69" s="400" customFormat="1" ht="14.25" spans="2:12">
      <c r="B69" s="444"/>
      <c r="C69" s="445"/>
      <c r="D69" s="445"/>
      <c r="E69" s="445"/>
      <c r="F69" s="445"/>
      <c r="G69" s="445"/>
      <c r="H69" s="445"/>
      <c r="I69" s="448"/>
      <c r="J69" s="445"/>
      <c r="K69" s="449"/>
      <c r="L69" s="433"/>
    </row>
    <row r="70" spans="12:12">
      <c r="L70" s="265"/>
    </row>
    <row r="71" spans="2:12">
      <c r="B71" s="224" t="s">
        <v>286</v>
      </c>
      <c r="C71" s="215" t="s">
        <v>287</v>
      </c>
      <c r="D71" s="215"/>
      <c r="L71" s="265"/>
    </row>
    <row r="72" spans="2:12">
      <c r="B72" s="224"/>
      <c r="C72" s="215" t="s">
        <v>288</v>
      </c>
      <c r="D72" s="215"/>
      <c r="L72" s="265"/>
    </row>
    <row r="73" ht="14.25" spans="2:12">
      <c r="B73" s="224"/>
      <c r="C73" s="215" t="s">
        <v>289</v>
      </c>
      <c r="D73" s="215"/>
      <c r="L73" s="265"/>
    </row>
    <row r="74" spans="2:12">
      <c r="B74" s="222" t="s">
        <v>290</v>
      </c>
      <c r="C74" s="185" t="s">
        <v>286</v>
      </c>
      <c r="D74" s="185">
        <v>106</v>
      </c>
      <c r="E74" s="185"/>
      <c r="F74" s="185"/>
      <c r="G74" s="185"/>
      <c r="H74" s="185"/>
      <c r="I74" s="256"/>
      <c r="J74" s="185"/>
      <c r="K74" s="226"/>
      <c r="L74" s="265"/>
    </row>
    <row r="75" spans="2:12">
      <c r="B75" s="223"/>
      <c r="K75" s="227"/>
      <c r="L75" s="265"/>
    </row>
    <row r="76" spans="2:12">
      <c r="B76" s="223"/>
      <c r="C76" s="180" t="s">
        <v>101</v>
      </c>
      <c r="D76" s="180" t="s">
        <v>102</v>
      </c>
      <c r="E76" s="224" t="s">
        <v>103</v>
      </c>
      <c r="F76" s="180" t="s">
        <v>104</v>
      </c>
      <c r="G76" s="180" t="s">
        <v>105</v>
      </c>
      <c r="H76" s="180" t="s">
        <v>106</v>
      </c>
      <c r="I76" s="259" t="s">
        <v>107</v>
      </c>
      <c r="J76" s="180" t="s">
        <v>108</v>
      </c>
      <c r="K76" s="228"/>
      <c r="L76" s="265"/>
    </row>
    <row r="77" spans="2:12">
      <c r="B77" s="223"/>
      <c r="C77" s="221" t="s">
        <v>275</v>
      </c>
      <c r="D77" s="221" t="s">
        <v>276</v>
      </c>
      <c r="E77" s="350" t="s">
        <v>118</v>
      </c>
      <c r="F77" s="350"/>
      <c r="G77" s="350"/>
      <c r="H77" s="350"/>
      <c r="J77" s="172"/>
      <c r="K77" s="228"/>
      <c r="L77" s="265"/>
    </row>
    <row r="78" spans="2:12">
      <c r="B78" s="223"/>
      <c r="C78" s="446" t="s">
        <v>286</v>
      </c>
      <c r="D78" s="221" t="s">
        <v>291</v>
      </c>
      <c r="E78" s="350" t="s">
        <v>118</v>
      </c>
      <c r="F78" s="350" t="s">
        <v>112</v>
      </c>
      <c r="G78" s="350"/>
      <c r="H78" s="350"/>
      <c r="I78" s="234">
        <v>106</v>
      </c>
      <c r="J78" s="172" t="s">
        <v>281</v>
      </c>
      <c r="K78" s="228"/>
      <c r="L78" s="265"/>
    </row>
    <row r="79" s="215" customFormat="1" spans="2:11">
      <c r="B79" s="291"/>
      <c r="D79" s="221" t="s">
        <v>292</v>
      </c>
      <c r="E79" s="215" t="s">
        <v>293</v>
      </c>
      <c r="F79" s="215" t="s">
        <v>112</v>
      </c>
      <c r="G79" s="215" t="s">
        <v>255</v>
      </c>
      <c r="H79" s="215" t="s">
        <v>294</v>
      </c>
      <c r="I79" s="263">
        <v>100</v>
      </c>
      <c r="J79" s="215" t="s">
        <v>281</v>
      </c>
      <c r="K79" s="450"/>
    </row>
    <row r="80" s="215" customFormat="1" spans="2:11">
      <c r="B80" s="291"/>
      <c r="D80" s="221" t="s">
        <v>295</v>
      </c>
      <c r="E80" s="215" t="s">
        <v>293</v>
      </c>
      <c r="F80" s="215" t="s">
        <v>112</v>
      </c>
      <c r="G80" s="215" t="s">
        <v>255</v>
      </c>
      <c r="H80" s="215" t="s">
        <v>296</v>
      </c>
      <c r="I80" s="263">
        <v>6</v>
      </c>
      <c r="J80" s="215" t="s">
        <v>281</v>
      </c>
      <c r="K80" s="450"/>
    </row>
    <row r="81" ht="14.25" spans="2:12">
      <c r="B81" s="118"/>
      <c r="C81" s="119"/>
      <c r="D81" s="119"/>
      <c r="E81" s="119"/>
      <c r="F81" s="119"/>
      <c r="G81" s="119"/>
      <c r="H81" s="119"/>
      <c r="I81" s="261"/>
      <c r="J81" s="119"/>
      <c r="K81" s="121"/>
      <c r="L81" s="265"/>
    </row>
    <row r="82" spans="12:12">
      <c r="L82" s="265"/>
    </row>
    <row r="83" ht="14.25" spans="2:12">
      <c r="B83" s="220" t="s">
        <v>297</v>
      </c>
      <c r="C83" s="215" t="s">
        <v>298</v>
      </c>
      <c r="L83" s="265"/>
    </row>
    <row r="84" spans="2:12">
      <c r="B84" s="222" t="s">
        <v>299</v>
      </c>
      <c r="C84" s="185" t="s">
        <v>300</v>
      </c>
      <c r="D84" s="185">
        <v>2000</v>
      </c>
      <c r="E84" s="185"/>
      <c r="F84" s="185"/>
      <c r="G84" s="185"/>
      <c r="H84" s="185"/>
      <c r="I84" s="256"/>
      <c r="J84" s="185"/>
      <c r="K84" s="226"/>
      <c r="L84" s="265"/>
    </row>
    <row r="85" spans="2:12">
      <c r="B85" s="223"/>
      <c r="C85" s="221" t="s">
        <v>301</v>
      </c>
      <c r="D85" s="221">
        <v>106</v>
      </c>
      <c r="K85" s="227"/>
      <c r="L85" s="265"/>
    </row>
    <row r="86" spans="2:12">
      <c r="B86" s="223"/>
      <c r="C86" s="221" t="s">
        <v>302</v>
      </c>
      <c r="D86" s="221">
        <v>2106</v>
      </c>
      <c r="K86" s="227"/>
      <c r="L86" s="265"/>
    </row>
    <row r="87" spans="2:12">
      <c r="B87" s="223"/>
      <c r="K87" s="227"/>
      <c r="L87" s="265"/>
    </row>
    <row r="88" spans="2:12">
      <c r="B88" s="223"/>
      <c r="C88" s="180" t="s">
        <v>101</v>
      </c>
      <c r="D88" s="180" t="s">
        <v>102</v>
      </c>
      <c r="E88" s="224" t="s">
        <v>103</v>
      </c>
      <c r="F88" s="180" t="s">
        <v>104</v>
      </c>
      <c r="G88" s="180" t="s">
        <v>105</v>
      </c>
      <c r="H88" s="180" t="s">
        <v>106</v>
      </c>
      <c r="I88" s="259" t="s">
        <v>107</v>
      </c>
      <c r="J88" s="180" t="s">
        <v>108</v>
      </c>
      <c r="K88" s="228"/>
      <c r="L88" s="265"/>
    </row>
    <row r="89" spans="2:12">
      <c r="B89" s="223"/>
      <c r="C89" s="413" t="s">
        <v>109</v>
      </c>
      <c r="D89" s="413" t="s">
        <v>110</v>
      </c>
      <c r="E89" s="413" t="s">
        <v>111</v>
      </c>
      <c r="F89" s="413" t="s">
        <v>112</v>
      </c>
      <c r="G89" s="413" t="s">
        <v>113</v>
      </c>
      <c r="H89" s="413" t="s">
        <v>303</v>
      </c>
      <c r="I89" s="413">
        <v>2000</v>
      </c>
      <c r="J89" s="413" t="s">
        <v>115</v>
      </c>
      <c r="K89" s="227"/>
      <c r="L89" s="265"/>
    </row>
    <row r="90" spans="2:12">
      <c r="B90" s="223"/>
      <c r="C90" s="413" t="s">
        <v>301</v>
      </c>
      <c r="D90" s="413" t="s">
        <v>110</v>
      </c>
      <c r="E90" s="413" t="s">
        <v>111</v>
      </c>
      <c r="F90" s="413" t="s">
        <v>112</v>
      </c>
      <c r="G90" s="413" t="s">
        <v>113</v>
      </c>
      <c r="H90" s="413" t="s">
        <v>304</v>
      </c>
      <c r="I90" s="413">
        <v>106</v>
      </c>
      <c r="J90" s="413" t="s">
        <v>119</v>
      </c>
      <c r="K90" s="227"/>
      <c r="L90" s="265"/>
    </row>
    <row r="91" ht="15" spans="2:12">
      <c r="B91" s="223"/>
      <c r="C91" s="410" t="s">
        <v>275</v>
      </c>
      <c r="D91" s="412" t="s">
        <v>276</v>
      </c>
      <c r="E91" s="447" t="s">
        <v>118</v>
      </c>
      <c r="F91" s="447"/>
      <c r="G91" s="447"/>
      <c r="H91" s="447"/>
      <c r="I91" s="451"/>
      <c r="J91" s="410" t="s">
        <v>281</v>
      </c>
      <c r="K91" s="228"/>
      <c r="L91" s="265"/>
    </row>
    <row r="92" s="215" customFormat="1" ht="15" customHeight="1" spans="2:11">
      <c r="B92" s="291"/>
      <c r="C92" s="412" t="s">
        <v>301</v>
      </c>
      <c r="D92" s="412" t="s">
        <v>278</v>
      </c>
      <c r="E92" s="447" t="s">
        <v>118</v>
      </c>
      <c r="F92" s="447"/>
      <c r="G92" s="447"/>
      <c r="H92" s="447"/>
      <c r="I92" s="412">
        <v>106</v>
      </c>
      <c r="J92" s="412" t="s">
        <v>119</v>
      </c>
      <c r="K92" s="450"/>
    </row>
    <row r="93" s="215" customFormat="1" ht="27" spans="2:11">
      <c r="B93" s="291"/>
      <c r="C93" s="412" t="s">
        <v>301</v>
      </c>
      <c r="D93" s="413" t="s">
        <v>279</v>
      </c>
      <c r="E93" s="413" t="s">
        <v>226</v>
      </c>
      <c r="F93" s="413" t="s">
        <v>112</v>
      </c>
      <c r="G93" s="413" t="s">
        <v>304</v>
      </c>
      <c r="H93" s="413" t="s">
        <v>294</v>
      </c>
      <c r="I93" s="413">
        <v>100</v>
      </c>
      <c r="J93" s="413" t="s">
        <v>119</v>
      </c>
      <c r="K93" s="450"/>
    </row>
    <row r="94" s="215" customFormat="1" ht="27" spans="2:11">
      <c r="B94" s="291"/>
      <c r="C94" s="412" t="s">
        <v>301</v>
      </c>
      <c r="D94" s="413" t="s">
        <v>282</v>
      </c>
      <c r="E94" s="413" t="s">
        <v>226</v>
      </c>
      <c r="F94" s="413" t="s">
        <v>112</v>
      </c>
      <c r="G94" s="413" t="s">
        <v>304</v>
      </c>
      <c r="H94" s="413" t="s">
        <v>296</v>
      </c>
      <c r="I94" s="413">
        <v>6</v>
      </c>
      <c r="J94" s="413" t="s">
        <v>119</v>
      </c>
      <c r="K94" s="450"/>
    </row>
    <row r="95" spans="2:12">
      <c r="B95" s="223"/>
      <c r="C95" s="410" t="s">
        <v>305</v>
      </c>
      <c r="D95" s="412" t="s">
        <v>272</v>
      </c>
      <c r="E95" s="412" t="s">
        <v>226</v>
      </c>
      <c r="F95" s="412" t="s">
        <v>112</v>
      </c>
      <c r="G95" s="410" t="s">
        <v>303</v>
      </c>
      <c r="H95" s="410" t="s">
        <v>255</v>
      </c>
      <c r="I95" s="410">
        <v>2000</v>
      </c>
      <c r="J95" s="412" t="s">
        <v>119</v>
      </c>
      <c r="K95" s="227"/>
      <c r="L95" s="265"/>
    </row>
    <row r="96" ht="14.25" spans="2:12">
      <c r="B96" s="118"/>
      <c r="C96" s="119"/>
      <c r="D96" s="119"/>
      <c r="E96" s="119"/>
      <c r="F96" s="119"/>
      <c r="G96" s="119"/>
      <c r="H96" s="119"/>
      <c r="I96" s="261"/>
      <c r="J96" s="119"/>
      <c r="K96" s="121"/>
      <c r="L96" s="265"/>
    </row>
    <row r="97" spans="12:12">
      <c r="L97" s="265"/>
    </row>
    <row r="98" spans="9:12">
      <c r="I98" s="426"/>
      <c r="L98" s="265"/>
    </row>
    <row r="99" ht="14.25" spans="1:12">
      <c r="A99" s="224"/>
      <c r="B99" s="220" t="s">
        <v>306</v>
      </c>
      <c r="C99" s="220"/>
      <c r="D99" s="404"/>
      <c r="I99" s="426"/>
      <c r="L99" s="265"/>
    </row>
    <row r="100" spans="2:12">
      <c r="B100" s="222" t="s">
        <v>307</v>
      </c>
      <c r="C100" s="185" t="s">
        <v>220</v>
      </c>
      <c r="D100" s="185">
        <v>1060</v>
      </c>
      <c r="E100" s="185"/>
      <c r="F100" s="185"/>
      <c r="G100" s="185"/>
      <c r="H100" s="185"/>
      <c r="I100" s="427"/>
      <c r="J100" s="185"/>
      <c r="K100" s="226"/>
      <c r="L100" s="265"/>
    </row>
    <row r="101" spans="2:12">
      <c r="B101" s="223"/>
      <c r="C101" s="221" t="s">
        <v>222</v>
      </c>
      <c r="D101" s="221">
        <v>1060</v>
      </c>
      <c r="I101" s="426"/>
      <c r="K101" s="227"/>
      <c r="L101" s="265"/>
    </row>
    <row r="102" spans="2:12">
      <c r="B102" s="223"/>
      <c r="I102" s="426"/>
      <c r="K102" s="227"/>
      <c r="L102" s="265"/>
    </row>
    <row r="103" spans="2:12">
      <c r="B103" s="223"/>
      <c r="C103" s="180" t="s">
        <v>101</v>
      </c>
      <c r="D103" s="180" t="s">
        <v>102</v>
      </c>
      <c r="E103" s="180" t="s">
        <v>103</v>
      </c>
      <c r="F103" s="180" t="s">
        <v>104</v>
      </c>
      <c r="G103" s="180" t="s">
        <v>105</v>
      </c>
      <c r="H103" s="180" t="s">
        <v>106</v>
      </c>
      <c r="I103" s="394" t="s">
        <v>107</v>
      </c>
      <c r="J103" s="180" t="s">
        <v>108</v>
      </c>
      <c r="K103" s="228"/>
      <c r="L103" s="265"/>
    </row>
    <row r="104" spans="2:12">
      <c r="B104" s="223"/>
      <c r="C104" s="221" t="s">
        <v>220</v>
      </c>
      <c r="D104" s="221" t="s">
        <v>223</v>
      </c>
      <c r="E104" s="350" t="s">
        <v>118</v>
      </c>
      <c r="F104" s="350" t="s">
        <v>112</v>
      </c>
      <c r="G104" s="350"/>
      <c r="H104" s="350"/>
      <c r="I104" s="234">
        <v>1060</v>
      </c>
      <c r="J104" s="221" t="s">
        <v>119</v>
      </c>
      <c r="K104" s="227"/>
      <c r="L104" s="265"/>
    </row>
    <row r="105" s="215" customFormat="1" spans="2:12">
      <c r="B105" s="291"/>
      <c r="C105" s="215" t="s">
        <v>224</v>
      </c>
      <c r="D105" s="215" t="s">
        <v>225</v>
      </c>
      <c r="E105" s="215" t="s">
        <v>226</v>
      </c>
      <c r="F105" s="221" t="s">
        <v>112</v>
      </c>
      <c r="G105" s="215" t="s">
        <v>227</v>
      </c>
      <c r="H105" s="215" t="s">
        <v>228</v>
      </c>
      <c r="I105" s="263">
        <v>1000</v>
      </c>
      <c r="J105" s="215" t="s">
        <v>119</v>
      </c>
      <c r="K105" s="264"/>
      <c r="L105" s="265"/>
    </row>
    <row r="106" s="215" customFormat="1" spans="2:12">
      <c r="B106" s="291"/>
      <c r="C106" s="215" t="s">
        <v>229</v>
      </c>
      <c r="D106" s="215" t="s">
        <v>230</v>
      </c>
      <c r="E106" s="215" t="s">
        <v>226</v>
      </c>
      <c r="F106" s="221" t="s">
        <v>112</v>
      </c>
      <c r="G106" s="215" t="s">
        <v>126</v>
      </c>
      <c r="H106" s="215" t="s">
        <v>228</v>
      </c>
      <c r="I106" s="263">
        <v>60</v>
      </c>
      <c r="J106" s="215" t="s">
        <v>119</v>
      </c>
      <c r="K106" s="264"/>
      <c r="L106" s="265"/>
    </row>
    <row r="107" spans="1:13">
      <c r="A107" s="215"/>
      <c r="B107" s="223"/>
      <c r="C107" s="221" t="s">
        <v>237</v>
      </c>
      <c r="D107" s="221" t="s">
        <v>238</v>
      </c>
      <c r="E107" s="221" t="s">
        <v>239</v>
      </c>
      <c r="F107" s="221" t="s">
        <v>112</v>
      </c>
      <c r="G107" s="221" t="s">
        <v>228</v>
      </c>
      <c r="H107" s="221" t="s">
        <v>113</v>
      </c>
      <c r="I107" s="234">
        <v>1060</v>
      </c>
      <c r="J107" s="221" t="s">
        <v>115</v>
      </c>
      <c r="K107" s="227"/>
      <c r="L107" s="265"/>
      <c r="M107" s="215"/>
    </row>
    <row r="108" spans="2:13">
      <c r="B108" s="223"/>
      <c r="I108" s="426"/>
      <c r="K108" s="227"/>
      <c r="L108" s="265"/>
      <c r="M108" s="215"/>
    </row>
    <row r="109" ht="14.25" spans="2:13">
      <c r="B109" s="118"/>
      <c r="C109" s="119"/>
      <c r="D109" s="119"/>
      <c r="E109" s="119"/>
      <c r="F109" s="119"/>
      <c r="G109" s="119"/>
      <c r="H109" s="119"/>
      <c r="I109" s="428"/>
      <c r="J109" s="119"/>
      <c r="K109" s="121"/>
      <c r="L109" s="265"/>
      <c r="M109" s="215"/>
    </row>
    <row r="110" spans="9:13">
      <c r="I110" s="426"/>
      <c r="L110" s="265"/>
      <c r="M110" s="215"/>
    </row>
    <row r="111" ht="14.25" spans="2:13">
      <c r="B111" s="224" t="s">
        <v>308</v>
      </c>
      <c r="C111" s="368"/>
      <c r="D111" s="215" t="s">
        <v>309</v>
      </c>
      <c r="L111" s="265"/>
      <c r="M111" s="215"/>
    </row>
    <row r="112" spans="2:13">
      <c r="B112" s="222" t="s">
        <v>310</v>
      </c>
      <c r="C112" s="185" t="s">
        <v>311</v>
      </c>
      <c r="D112" s="185">
        <v>10000</v>
      </c>
      <c r="E112" s="185"/>
      <c r="F112" s="185"/>
      <c r="G112" s="185"/>
      <c r="H112" s="185"/>
      <c r="I112" s="256"/>
      <c r="J112" s="185"/>
      <c r="K112" s="226"/>
      <c r="L112" s="265"/>
      <c r="M112" s="215"/>
    </row>
    <row r="113" spans="2:13">
      <c r="B113" s="223"/>
      <c r="C113" s="221" t="s">
        <v>252</v>
      </c>
      <c r="D113" s="221">
        <v>10000</v>
      </c>
      <c r="K113" s="260"/>
      <c r="L113" s="265"/>
      <c r="M113" s="215"/>
    </row>
    <row r="114" spans="2:13">
      <c r="B114" s="223"/>
      <c r="K114" s="260"/>
      <c r="L114" s="265"/>
      <c r="M114" s="215"/>
    </row>
    <row r="115" spans="2:13">
      <c r="B115" s="223"/>
      <c r="C115" s="180" t="s">
        <v>101</v>
      </c>
      <c r="D115" s="180" t="s">
        <v>102</v>
      </c>
      <c r="E115" s="180" t="s">
        <v>103</v>
      </c>
      <c r="F115" s="180" t="s">
        <v>104</v>
      </c>
      <c r="G115" s="180" t="s">
        <v>105</v>
      </c>
      <c r="H115" s="180" t="s">
        <v>106</v>
      </c>
      <c r="I115" s="259" t="s">
        <v>107</v>
      </c>
      <c r="J115" s="180" t="s">
        <v>108</v>
      </c>
      <c r="K115" s="260"/>
      <c r="L115" s="265"/>
      <c r="M115" s="215"/>
    </row>
    <row r="116" spans="2:13">
      <c r="B116" s="223"/>
      <c r="C116" s="172" t="s">
        <v>311</v>
      </c>
      <c r="D116" s="172" t="s">
        <v>312</v>
      </c>
      <c r="E116" s="215" t="s">
        <v>226</v>
      </c>
      <c r="F116" s="221" t="s">
        <v>112</v>
      </c>
      <c r="G116" s="172" t="s">
        <v>313</v>
      </c>
      <c r="H116" s="172" t="s">
        <v>314</v>
      </c>
      <c r="I116" s="234">
        <v>10000</v>
      </c>
      <c r="J116" s="172" t="s">
        <v>119</v>
      </c>
      <c r="K116" s="260"/>
      <c r="L116" s="265"/>
      <c r="M116" s="215"/>
    </row>
    <row r="117" ht="14.25" spans="1:13">
      <c r="A117" s="215"/>
      <c r="B117" s="118"/>
      <c r="C117" s="375" t="s">
        <v>237</v>
      </c>
      <c r="D117" s="375" t="s">
        <v>238</v>
      </c>
      <c r="E117" s="119" t="s">
        <v>239</v>
      </c>
      <c r="F117" s="119" t="s">
        <v>112</v>
      </c>
      <c r="G117" s="375" t="s">
        <v>314</v>
      </c>
      <c r="H117" s="375" t="s">
        <v>113</v>
      </c>
      <c r="I117" s="261">
        <v>10000</v>
      </c>
      <c r="J117" s="375" t="s">
        <v>115</v>
      </c>
      <c r="K117" s="121"/>
      <c r="L117" s="265"/>
      <c r="M117" s="215"/>
    </row>
    <row r="118" spans="3:13">
      <c r="C118" s="172"/>
      <c r="D118" s="172"/>
      <c r="G118" s="172"/>
      <c r="H118" s="172"/>
      <c r="J118" s="172"/>
      <c r="L118" s="265"/>
      <c r="M118" s="215"/>
    </row>
    <row r="119" spans="2:13">
      <c r="B119" s="180" t="s">
        <v>315</v>
      </c>
      <c r="C119" s="215" t="s">
        <v>316</v>
      </c>
      <c r="D119" s="215"/>
      <c r="L119" s="265"/>
      <c r="M119" s="215"/>
    </row>
    <row r="120" spans="2:13">
      <c r="B120" s="180"/>
      <c r="C120" s="215" t="s">
        <v>317</v>
      </c>
      <c r="D120" s="215"/>
      <c r="L120" s="265"/>
      <c r="M120" s="215"/>
    </row>
    <row r="121" ht="14.25" spans="3:13">
      <c r="C121" s="215" t="s">
        <v>318</v>
      </c>
      <c r="L121" s="265"/>
      <c r="M121" s="215"/>
    </row>
    <row r="122" spans="2:12">
      <c r="B122" s="222" t="s">
        <v>319</v>
      </c>
      <c r="C122" s="185" t="s">
        <v>320</v>
      </c>
      <c r="D122" s="185">
        <v>212</v>
      </c>
      <c r="E122" s="185"/>
      <c r="F122" s="185"/>
      <c r="G122" s="185"/>
      <c r="H122" s="185"/>
      <c r="I122" s="256"/>
      <c r="J122" s="185"/>
      <c r="K122" s="226"/>
      <c r="L122" s="265"/>
    </row>
    <row r="123" spans="2:12">
      <c r="B123" s="223"/>
      <c r="C123" s="221" t="s">
        <v>321</v>
      </c>
      <c r="D123" s="221">
        <v>212</v>
      </c>
      <c r="K123" s="227"/>
      <c r="L123" s="265"/>
    </row>
    <row r="124" spans="2:12">
      <c r="B124" s="223"/>
      <c r="K124" s="227"/>
      <c r="L124" s="265"/>
    </row>
    <row r="125" spans="2:12">
      <c r="B125" s="223"/>
      <c r="C125" s="225"/>
      <c r="D125" s="225"/>
      <c r="K125" s="227"/>
      <c r="L125" s="265"/>
    </row>
    <row r="126" spans="2:12">
      <c r="B126" s="223"/>
      <c r="C126" s="180" t="s">
        <v>101</v>
      </c>
      <c r="D126" s="180" t="s">
        <v>102</v>
      </c>
      <c r="E126" s="180" t="s">
        <v>103</v>
      </c>
      <c r="F126" s="180" t="s">
        <v>104</v>
      </c>
      <c r="G126" s="180" t="s">
        <v>105</v>
      </c>
      <c r="H126" s="180" t="s">
        <v>106</v>
      </c>
      <c r="I126" s="259" t="s">
        <v>107</v>
      </c>
      <c r="J126" s="180" t="s">
        <v>108</v>
      </c>
      <c r="K126" s="228"/>
      <c r="L126" s="265"/>
    </row>
    <row r="127" ht="27" spans="2:12">
      <c r="B127" s="223"/>
      <c r="C127" s="410" t="s">
        <v>322</v>
      </c>
      <c r="D127" s="412" t="s">
        <v>323</v>
      </c>
      <c r="E127" s="412" t="s">
        <v>324</v>
      </c>
      <c r="F127" s="412" t="s">
        <v>112</v>
      </c>
      <c r="G127" s="413" t="s">
        <v>304</v>
      </c>
      <c r="H127" s="412" t="s">
        <v>325</v>
      </c>
      <c r="I127" s="410">
        <v>200</v>
      </c>
      <c r="J127" s="410" t="s">
        <v>281</v>
      </c>
      <c r="K127" s="227"/>
      <c r="L127" s="265"/>
    </row>
    <row r="128" s="225" customFormat="1" ht="27" spans="2:11">
      <c r="B128" s="223"/>
      <c r="C128" s="412" t="s">
        <v>326</v>
      </c>
      <c r="D128" s="412" t="s">
        <v>327</v>
      </c>
      <c r="E128" s="412" t="s">
        <v>324</v>
      </c>
      <c r="F128" s="412" t="s">
        <v>112</v>
      </c>
      <c r="G128" s="413" t="s">
        <v>304</v>
      </c>
      <c r="H128" s="412" t="s">
        <v>296</v>
      </c>
      <c r="I128" s="412">
        <v>12</v>
      </c>
      <c r="J128" s="412" t="s">
        <v>281</v>
      </c>
      <c r="K128" s="359"/>
    </row>
    <row r="129" ht="14.25" spans="2:12">
      <c r="B129" s="118"/>
      <c r="C129" s="119"/>
      <c r="D129" s="119"/>
      <c r="E129" s="119"/>
      <c r="F129" s="119"/>
      <c r="G129" s="119"/>
      <c r="H129" s="119"/>
      <c r="I129" s="261"/>
      <c r="J129" s="119"/>
      <c r="K129" s="121"/>
      <c r="L129" s="265"/>
    </row>
    <row r="130" spans="12:12">
      <c r="L130" s="265"/>
    </row>
    <row r="131" ht="14.25" spans="2:12">
      <c r="B131" s="180" t="s">
        <v>328</v>
      </c>
      <c r="C131" s="220"/>
      <c r="L131" s="265"/>
    </row>
    <row r="132" spans="2:12">
      <c r="B132" s="222" t="s">
        <v>329</v>
      </c>
      <c r="C132" s="185" t="s">
        <v>330</v>
      </c>
      <c r="D132" s="185">
        <v>212</v>
      </c>
      <c r="E132" s="185"/>
      <c r="F132" s="185"/>
      <c r="G132" s="185"/>
      <c r="H132" s="185"/>
      <c r="I132" s="256"/>
      <c r="J132" s="185"/>
      <c r="K132" s="226"/>
      <c r="L132" s="265"/>
    </row>
    <row r="133" spans="2:12">
      <c r="B133" s="223"/>
      <c r="C133" s="221" t="s">
        <v>331</v>
      </c>
      <c r="D133" s="221">
        <v>212</v>
      </c>
      <c r="K133" s="227"/>
      <c r="L133" s="265"/>
    </row>
    <row r="134" spans="2:12">
      <c r="B134" s="223"/>
      <c r="C134" s="225"/>
      <c r="D134" s="225"/>
      <c r="K134" s="227"/>
      <c r="L134" s="265"/>
    </row>
    <row r="135" spans="2:12">
      <c r="B135" s="223"/>
      <c r="K135" s="227"/>
      <c r="L135" s="265"/>
    </row>
    <row r="136" spans="2:12">
      <c r="B136" s="223"/>
      <c r="C136" s="180" t="s">
        <v>101</v>
      </c>
      <c r="D136" s="180" t="s">
        <v>102</v>
      </c>
      <c r="E136" s="180" t="s">
        <v>103</v>
      </c>
      <c r="F136" s="180" t="s">
        <v>104</v>
      </c>
      <c r="G136" s="180" t="s">
        <v>105</v>
      </c>
      <c r="H136" s="180" t="s">
        <v>106</v>
      </c>
      <c r="I136" s="259" t="s">
        <v>107</v>
      </c>
      <c r="J136" s="180" t="s">
        <v>108</v>
      </c>
      <c r="K136" s="228"/>
      <c r="L136" s="265"/>
    </row>
    <row r="137" ht="27" spans="2:12">
      <c r="B137" s="223"/>
      <c r="C137" s="410" t="s">
        <v>332</v>
      </c>
      <c r="D137" s="412" t="s">
        <v>323</v>
      </c>
      <c r="E137" s="412" t="s">
        <v>333</v>
      </c>
      <c r="F137" s="412" t="s">
        <v>112</v>
      </c>
      <c r="G137" s="413" t="s">
        <v>304</v>
      </c>
      <c r="H137" s="412" t="s">
        <v>325</v>
      </c>
      <c r="I137" s="410">
        <v>-200</v>
      </c>
      <c r="J137" s="410" t="s">
        <v>281</v>
      </c>
      <c r="K137" s="227"/>
      <c r="L137" s="265"/>
    </row>
    <row r="138" s="234" customFormat="1" ht="27" spans="2:11">
      <c r="B138" s="268"/>
      <c r="C138" s="412" t="s">
        <v>334</v>
      </c>
      <c r="D138" s="412" t="s">
        <v>327</v>
      </c>
      <c r="E138" s="412" t="s">
        <v>333</v>
      </c>
      <c r="F138" s="412" t="s">
        <v>112</v>
      </c>
      <c r="G138" s="413" t="s">
        <v>304</v>
      </c>
      <c r="H138" s="412" t="s">
        <v>296</v>
      </c>
      <c r="I138" s="412">
        <v>-12</v>
      </c>
      <c r="J138" s="410" t="s">
        <v>281</v>
      </c>
      <c r="K138" s="467"/>
    </row>
    <row r="139" ht="14.25" spans="2:12">
      <c r="B139" s="118"/>
      <c r="C139" s="119"/>
      <c r="D139" s="119"/>
      <c r="E139" s="119"/>
      <c r="F139" s="119"/>
      <c r="G139" s="119"/>
      <c r="H139" s="119"/>
      <c r="I139" s="261"/>
      <c r="J139" s="119"/>
      <c r="K139" s="121"/>
      <c r="L139" s="265"/>
    </row>
    <row r="140" spans="12:12">
      <c r="L140" s="265"/>
    </row>
    <row r="141" ht="15" customHeight="1" spans="2:12">
      <c r="B141" s="224" t="s">
        <v>335</v>
      </c>
      <c r="L141" s="265"/>
    </row>
    <row r="142" spans="2:12">
      <c r="B142" s="222" t="s">
        <v>336</v>
      </c>
      <c r="C142" s="185" t="s">
        <v>311</v>
      </c>
      <c r="D142" s="185">
        <v>10000</v>
      </c>
      <c r="E142" s="185"/>
      <c r="F142" s="185"/>
      <c r="G142" s="185"/>
      <c r="H142" s="185"/>
      <c r="I142" s="256"/>
      <c r="J142" s="185"/>
      <c r="K142" s="226"/>
      <c r="L142" s="265"/>
    </row>
    <row r="143" spans="2:12">
      <c r="B143" s="223"/>
      <c r="C143" s="221" t="s">
        <v>301</v>
      </c>
      <c r="D143" s="221">
        <v>21.2</v>
      </c>
      <c r="K143" s="227"/>
      <c r="L143" s="265"/>
    </row>
    <row r="144" spans="2:12">
      <c r="B144" s="223"/>
      <c r="C144" s="221" t="s">
        <v>305</v>
      </c>
      <c r="D144" s="221">
        <v>2000</v>
      </c>
      <c r="K144" s="227"/>
      <c r="L144" s="265"/>
    </row>
    <row r="145" spans="2:12">
      <c r="B145" s="223"/>
      <c r="C145" s="221" t="s">
        <v>252</v>
      </c>
      <c r="D145" s="172">
        <v>7978.8</v>
      </c>
      <c r="K145" s="227"/>
      <c r="L145" s="265"/>
    </row>
    <row r="146" spans="2:12">
      <c r="B146" s="223"/>
      <c r="K146" s="227"/>
      <c r="L146" s="265"/>
    </row>
    <row r="147" spans="2:12">
      <c r="B147" s="223"/>
      <c r="C147" s="180" t="s">
        <v>101</v>
      </c>
      <c r="D147" s="180" t="s">
        <v>102</v>
      </c>
      <c r="E147" s="180" t="s">
        <v>103</v>
      </c>
      <c r="F147" s="180" t="s">
        <v>104</v>
      </c>
      <c r="G147" s="180" t="s">
        <v>105</v>
      </c>
      <c r="H147" s="180" t="s">
        <v>106</v>
      </c>
      <c r="I147" s="259" t="s">
        <v>107</v>
      </c>
      <c r="J147" s="180" t="s">
        <v>108</v>
      </c>
      <c r="K147" s="260"/>
      <c r="L147" s="265"/>
    </row>
    <row r="148" spans="2:12">
      <c r="B148" s="223"/>
      <c r="C148" s="172" t="s">
        <v>311</v>
      </c>
      <c r="D148" s="172" t="s">
        <v>312</v>
      </c>
      <c r="E148" s="215" t="s">
        <v>226</v>
      </c>
      <c r="F148" s="221" t="s">
        <v>112</v>
      </c>
      <c r="G148" s="172" t="s">
        <v>313</v>
      </c>
      <c r="H148" s="172" t="s">
        <v>314</v>
      </c>
      <c r="I148" s="239">
        <v>10000</v>
      </c>
      <c r="J148" s="172" t="s">
        <v>119</v>
      </c>
      <c r="K148" s="260"/>
      <c r="L148" s="265"/>
    </row>
    <row r="149" spans="2:12">
      <c r="B149" s="223"/>
      <c r="C149" s="221" t="s">
        <v>275</v>
      </c>
      <c r="D149" s="221" t="s">
        <v>276</v>
      </c>
      <c r="E149" s="350" t="s">
        <v>118</v>
      </c>
      <c r="F149" s="350" t="s">
        <v>112</v>
      </c>
      <c r="G149" s="350"/>
      <c r="H149" s="350"/>
      <c r="J149" s="172" t="s">
        <v>281</v>
      </c>
      <c r="K149" s="228"/>
      <c r="L149" s="265"/>
    </row>
    <row r="150" spans="2:12">
      <c r="B150" s="223"/>
      <c r="C150" s="221" t="s">
        <v>301</v>
      </c>
      <c r="D150" s="221" t="s">
        <v>278</v>
      </c>
      <c r="E150" s="350" t="s">
        <v>118</v>
      </c>
      <c r="F150" s="350" t="s">
        <v>112</v>
      </c>
      <c r="G150" s="350"/>
      <c r="H150" s="350"/>
      <c r="I150" s="234">
        <v>21.2</v>
      </c>
      <c r="J150" s="172" t="s">
        <v>119</v>
      </c>
      <c r="K150" s="228"/>
      <c r="L150" s="265"/>
    </row>
    <row r="151" s="215" customFormat="1" spans="2:17">
      <c r="B151" s="291"/>
      <c r="D151" s="250" t="s">
        <v>279</v>
      </c>
      <c r="E151" s="215" t="s">
        <v>226</v>
      </c>
      <c r="F151" s="215" t="s">
        <v>112</v>
      </c>
      <c r="G151" s="215" t="s">
        <v>314</v>
      </c>
      <c r="H151" s="215" t="s">
        <v>294</v>
      </c>
      <c r="I151" s="263">
        <v>20</v>
      </c>
      <c r="J151" s="215" t="s">
        <v>119</v>
      </c>
      <c r="K151" s="450"/>
      <c r="L151" s="265"/>
      <c r="M151" s="221"/>
      <c r="N151" s="221"/>
      <c r="O151" s="221"/>
      <c r="P151" s="221"/>
      <c r="Q151" s="221"/>
    </row>
    <row r="152" s="215" customFormat="1" spans="2:17">
      <c r="B152" s="291"/>
      <c r="D152" s="250" t="s">
        <v>282</v>
      </c>
      <c r="E152" s="215" t="s">
        <v>226</v>
      </c>
      <c r="F152" s="215" t="s">
        <v>112</v>
      </c>
      <c r="G152" s="215" t="s">
        <v>314</v>
      </c>
      <c r="H152" s="215" t="s">
        <v>296</v>
      </c>
      <c r="I152" s="263">
        <v>1.2</v>
      </c>
      <c r="J152" s="215" t="s">
        <v>119</v>
      </c>
      <c r="K152" s="450"/>
      <c r="L152" s="265"/>
      <c r="M152" s="221"/>
      <c r="N152" s="221"/>
      <c r="O152" s="221"/>
      <c r="P152" s="221"/>
      <c r="Q152" s="221"/>
    </row>
    <row r="153" spans="2:12">
      <c r="B153" s="223"/>
      <c r="C153" s="172" t="s">
        <v>305</v>
      </c>
      <c r="D153" s="221" t="s">
        <v>272</v>
      </c>
      <c r="E153" s="221" t="s">
        <v>273</v>
      </c>
      <c r="F153" s="221" t="s">
        <v>112</v>
      </c>
      <c r="G153" s="221" t="s">
        <v>314</v>
      </c>
      <c r="H153" s="172" t="s">
        <v>255</v>
      </c>
      <c r="I153" s="239">
        <v>2000</v>
      </c>
      <c r="J153" s="221" t="s">
        <v>119</v>
      </c>
      <c r="K153" s="227"/>
      <c r="L153" s="265"/>
    </row>
    <row r="154" spans="1:12">
      <c r="A154" s="215"/>
      <c r="B154" s="223"/>
      <c r="C154" s="172" t="s">
        <v>237</v>
      </c>
      <c r="D154" s="172" t="s">
        <v>238</v>
      </c>
      <c r="E154" s="172" t="s">
        <v>239</v>
      </c>
      <c r="F154" s="221" t="s">
        <v>112</v>
      </c>
      <c r="G154" s="221" t="s">
        <v>314</v>
      </c>
      <c r="H154" s="221" t="s">
        <v>113</v>
      </c>
      <c r="I154" s="239">
        <v>7978.8</v>
      </c>
      <c r="J154" s="172" t="s">
        <v>115</v>
      </c>
      <c r="K154" s="227"/>
      <c r="L154" s="265"/>
    </row>
    <row r="155" ht="14.25" spans="2:12">
      <c r="B155" s="118"/>
      <c r="C155" s="119"/>
      <c r="D155" s="119"/>
      <c r="E155" s="119"/>
      <c r="F155" s="119"/>
      <c r="G155" s="119"/>
      <c r="H155" s="119"/>
      <c r="I155" s="261"/>
      <c r="J155" s="119"/>
      <c r="K155" s="121"/>
      <c r="L155" s="265"/>
    </row>
    <row r="156" spans="12:12">
      <c r="L156" s="265"/>
    </row>
    <row r="157" ht="14.25" spans="2:12">
      <c r="B157" s="220" t="s">
        <v>337</v>
      </c>
      <c r="C157" s="220"/>
      <c r="D157" s="404"/>
      <c r="I157" s="426"/>
      <c r="L157" s="265"/>
    </row>
    <row r="158" ht="14.25" spans="2:12">
      <c r="B158" s="222" t="s">
        <v>338</v>
      </c>
      <c r="C158" s="185" t="s">
        <v>220</v>
      </c>
      <c r="D158" s="185">
        <v>1060</v>
      </c>
      <c r="E158" s="185"/>
      <c r="F158" s="185"/>
      <c r="G158" s="185"/>
      <c r="H158" s="185"/>
      <c r="I158" s="427"/>
      <c r="J158" s="185"/>
      <c r="K158" s="226"/>
      <c r="L158" s="265"/>
    </row>
    <row r="159" spans="2:12">
      <c r="B159" s="223"/>
      <c r="C159" s="221" t="s">
        <v>222</v>
      </c>
      <c r="D159" s="185">
        <v>1060</v>
      </c>
      <c r="I159" s="426"/>
      <c r="K159" s="227"/>
      <c r="L159" s="265"/>
    </row>
    <row r="160" spans="2:11">
      <c r="B160" s="223"/>
      <c r="I160" s="426"/>
      <c r="K160" s="227"/>
    </row>
    <row r="161" spans="2:11">
      <c r="B161" s="223"/>
      <c r="C161" s="180" t="s">
        <v>101</v>
      </c>
      <c r="D161" s="180" t="s">
        <v>102</v>
      </c>
      <c r="E161" s="180" t="s">
        <v>103</v>
      </c>
      <c r="F161" s="180" t="s">
        <v>104</v>
      </c>
      <c r="G161" s="180" t="s">
        <v>105</v>
      </c>
      <c r="H161" s="180" t="s">
        <v>106</v>
      </c>
      <c r="I161" s="394" t="s">
        <v>107</v>
      </c>
      <c r="J161" s="180" t="s">
        <v>108</v>
      </c>
      <c r="K161" s="228"/>
    </row>
    <row r="162" spans="2:11">
      <c r="B162" s="223"/>
      <c r="C162" s="221" t="s">
        <v>220</v>
      </c>
      <c r="D162" s="221" t="s">
        <v>223</v>
      </c>
      <c r="E162" s="221" t="s">
        <v>118</v>
      </c>
      <c r="F162" s="221" t="s">
        <v>112</v>
      </c>
      <c r="I162" s="234">
        <v>1060</v>
      </c>
      <c r="J162" s="221" t="s">
        <v>119</v>
      </c>
      <c r="K162" s="227"/>
    </row>
    <row r="163" spans="2:11">
      <c r="B163" s="291"/>
      <c r="C163" s="215" t="s">
        <v>224</v>
      </c>
      <c r="D163" s="215" t="s">
        <v>225</v>
      </c>
      <c r="E163" s="215" t="s">
        <v>226</v>
      </c>
      <c r="F163" s="221" t="s">
        <v>112</v>
      </c>
      <c r="G163" s="215" t="s">
        <v>227</v>
      </c>
      <c r="H163" s="215" t="s">
        <v>228</v>
      </c>
      <c r="I163" s="263">
        <v>1000</v>
      </c>
      <c r="J163" s="215" t="s">
        <v>119</v>
      </c>
      <c r="K163" s="264"/>
    </row>
    <row r="164" spans="1:11">
      <c r="A164" s="215"/>
      <c r="B164" s="223"/>
      <c r="C164" s="221" t="s">
        <v>237</v>
      </c>
      <c r="D164" s="221" t="s">
        <v>238</v>
      </c>
      <c r="E164" s="221" t="s">
        <v>239</v>
      </c>
      <c r="F164" s="221" t="s">
        <v>112</v>
      </c>
      <c r="G164" s="221" t="s">
        <v>228</v>
      </c>
      <c r="H164" s="452" t="s">
        <v>339</v>
      </c>
      <c r="I164" s="234">
        <v>1060</v>
      </c>
      <c r="J164" s="221" t="s">
        <v>115</v>
      </c>
      <c r="K164" s="227"/>
    </row>
    <row r="165" spans="2:11">
      <c r="B165" s="223"/>
      <c r="I165" s="426"/>
      <c r="K165" s="227"/>
    </row>
    <row r="166" ht="14.25" spans="2:11">
      <c r="B166" s="118"/>
      <c r="C166" s="119"/>
      <c r="D166" s="119"/>
      <c r="E166" s="119"/>
      <c r="F166" s="119"/>
      <c r="G166" s="119"/>
      <c r="H166" s="119"/>
      <c r="I166" s="428"/>
      <c r="J166" s="119"/>
      <c r="K166" s="121"/>
    </row>
    <row r="168" s="289" customFormat="1" ht="14.25" spans="2:12">
      <c r="B168" s="453" t="s">
        <v>340</v>
      </c>
      <c r="C168" s="454"/>
      <c r="D168" s="454"/>
      <c r="I168" s="468"/>
      <c r="L168" s="469"/>
    </row>
    <row r="169" spans="2:12">
      <c r="B169" s="222" t="s">
        <v>341</v>
      </c>
      <c r="C169" s="185" t="s">
        <v>242</v>
      </c>
      <c r="D169" s="185">
        <v>1060</v>
      </c>
      <c r="E169" s="185"/>
      <c r="F169" s="185"/>
      <c r="G169" s="185"/>
      <c r="H169" s="185"/>
      <c r="I169" s="256"/>
      <c r="J169" s="185"/>
      <c r="K169" s="226"/>
      <c r="L169" s="265"/>
    </row>
    <row r="170" spans="2:12">
      <c r="B170" s="223"/>
      <c r="C170" s="221" t="s">
        <v>243</v>
      </c>
      <c r="D170" s="221">
        <v>1060</v>
      </c>
      <c r="K170" s="227"/>
      <c r="L170" s="265"/>
    </row>
    <row r="171" spans="2:12">
      <c r="B171" s="223"/>
      <c r="K171" s="227"/>
      <c r="L171" s="265"/>
    </row>
    <row r="172" spans="2:12">
      <c r="B172" s="223"/>
      <c r="C172" s="180" t="s">
        <v>101</v>
      </c>
      <c r="D172" s="180" t="s">
        <v>102</v>
      </c>
      <c r="E172" s="180" t="s">
        <v>103</v>
      </c>
      <c r="F172" s="180" t="s">
        <v>104</v>
      </c>
      <c r="G172" s="180" t="s">
        <v>105</v>
      </c>
      <c r="H172" s="180" t="s">
        <v>106</v>
      </c>
      <c r="I172" s="394" t="s">
        <v>107</v>
      </c>
      <c r="J172" s="180" t="s">
        <v>108</v>
      </c>
      <c r="K172" s="228"/>
      <c r="L172" s="265"/>
    </row>
    <row r="173" spans="2:12">
      <c r="B173" s="223"/>
      <c r="C173" s="172" t="s">
        <v>109</v>
      </c>
      <c r="D173" s="172" t="s">
        <v>110</v>
      </c>
      <c r="E173" s="172" t="s">
        <v>111</v>
      </c>
      <c r="F173" s="221" t="s">
        <v>112</v>
      </c>
      <c r="G173" s="172" t="s">
        <v>113</v>
      </c>
      <c r="H173" s="172" t="s">
        <v>114</v>
      </c>
      <c r="I173" s="234">
        <v>1060</v>
      </c>
      <c r="J173" s="172" t="s">
        <v>115</v>
      </c>
      <c r="K173" s="260"/>
      <c r="L173" s="265"/>
    </row>
    <row r="174" spans="2:12">
      <c r="B174" s="223"/>
      <c r="C174" s="172" t="s">
        <v>116</v>
      </c>
      <c r="D174" s="172" t="s">
        <v>117</v>
      </c>
      <c r="E174" s="350" t="s">
        <v>118</v>
      </c>
      <c r="F174" s="350"/>
      <c r="G174" s="350"/>
      <c r="H174" s="350"/>
      <c r="I174" s="234">
        <v>1060</v>
      </c>
      <c r="J174" s="172" t="s">
        <v>119</v>
      </c>
      <c r="K174" s="260"/>
      <c r="L174" s="265"/>
    </row>
    <row r="175" s="215" customFormat="1" spans="2:12">
      <c r="B175" s="291"/>
      <c r="C175" s="215" t="s">
        <v>204</v>
      </c>
      <c r="D175" s="215" t="s">
        <v>121</v>
      </c>
      <c r="E175" s="215" t="s">
        <v>226</v>
      </c>
      <c r="F175" s="221" t="s">
        <v>112</v>
      </c>
      <c r="G175" s="215" t="s">
        <v>114</v>
      </c>
      <c r="H175" s="215" t="s">
        <v>244</v>
      </c>
      <c r="I175" s="263">
        <v>1000</v>
      </c>
      <c r="J175" s="215" t="s">
        <v>119</v>
      </c>
      <c r="K175" s="264"/>
      <c r="L175" s="265"/>
    </row>
    <row r="176" s="215" customFormat="1" spans="2:12">
      <c r="B176" s="291"/>
      <c r="C176" s="215" t="s">
        <v>124</v>
      </c>
      <c r="D176" s="215" t="s">
        <v>125</v>
      </c>
      <c r="E176" s="215" t="s">
        <v>226</v>
      </c>
      <c r="F176" s="221" t="s">
        <v>112</v>
      </c>
      <c r="G176" s="215" t="s">
        <v>114</v>
      </c>
      <c r="H176" s="215" t="s">
        <v>126</v>
      </c>
      <c r="I176" s="263">
        <v>60</v>
      </c>
      <c r="J176" s="215" t="s">
        <v>119</v>
      </c>
      <c r="K176" s="264"/>
      <c r="L176" s="265"/>
    </row>
    <row r="177" ht="14.25" spans="2:12">
      <c r="B177" s="118"/>
      <c r="C177" s="119"/>
      <c r="D177" s="119"/>
      <c r="E177" s="119"/>
      <c r="F177" s="119"/>
      <c r="G177" s="119"/>
      <c r="H177" s="119"/>
      <c r="I177" s="261"/>
      <c r="J177" s="119"/>
      <c r="K177" s="121"/>
      <c r="L177" s="265"/>
    </row>
    <row r="181" ht="14.25" spans="2:8">
      <c r="B181" s="455" t="s">
        <v>342</v>
      </c>
      <c r="C181" s="455"/>
      <c r="D181" s="455"/>
      <c r="E181" s="455"/>
      <c r="F181" s="456"/>
      <c r="G181" s="456"/>
      <c r="H181" s="456"/>
    </row>
    <row r="182" spans="2:11">
      <c r="B182" s="222" t="s">
        <v>343</v>
      </c>
      <c r="C182" s="457" t="s">
        <v>344</v>
      </c>
      <c r="D182" s="457">
        <v>9433.96</v>
      </c>
      <c r="E182" s="457"/>
      <c r="F182" s="457"/>
      <c r="G182" s="457"/>
      <c r="H182" s="457"/>
      <c r="I182" s="256"/>
      <c r="J182" s="185"/>
      <c r="K182" s="226"/>
    </row>
    <row r="183" spans="2:11">
      <c r="B183" s="223"/>
      <c r="C183" s="458" t="s">
        <v>345</v>
      </c>
      <c r="D183" s="221">
        <v>566.04</v>
      </c>
      <c r="E183" s="458"/>
      <c r="F183" s="458"/>
      <c r="G183" s="458"/>
      <c r="H183" s="458"/>
      <c r="K183" s="227"/>
    </row>
    <row r="184" spans="2:11">
      <c r="B184" s="223"/>
      <c r="C184" s="458" t="s">
        <v>301</v>
      </c>
      <c r="D184" s="458">
        <v>21.2</v>
      </c>
      <c r="E184" s="459"/>
      <c r="F184" s="459"/>
      <c r="G184" s="459"/>
      <c r="H184" s="460"/>
      <c r="K184" s="227"/>
    </row>
    <row r="185" spans="2:11">
      <c r="B185" s="223"/>
      <c r="C185" s="458" t="s">
        <v>305</v>
      </c>
      <c r="D185" s="458">
        <v>2000</v>
      </c>
      <c r="E185" s="459"/>
      <c r="F185" s="459"/>
      <c r="G185" s="459"/>
      <c r="H185" s="460"/>
      <c r="K185" s="227"/>
    </row>
    <row r="186" spans="2:11">
      <c r="B186" s="223"/>
      <c r="C186" s="458" t="s">
        <v>252</v>
      </c>
      <c r="D186" s="221">
        <v>7978.8</v>
      </c>
      <c r="E186" s="459"/>
      <c r="F186" s="459"/>
      <c r="G186" s="459"/>
      <c r="H186" s="460"/>
      <c r="K186" s="227"/>
    </row>
    <row r="187" spans="2:11">
      <c r="B187" s="461"/>
      <c r="E187" s="462"/>
      <c r="F187" s="462"/>
      <c r="G187" s="462"/>
      <c r="H187" s="462"/>
      <c r="K187" s="227"/>
    </row>
    <row r="188" spans="2:11">
      <c r="B188" s="223"/>
      <c r="C188" s="224" t="s">
        <v>101</v>
      </c>
      <c r="D188" s="224" t="s">
        <v>102</v>
      </c>
      <c r="E188" s="224" t="s">
        <v>103</v>
      </c>
      <c r="F188" s="224" t="s">
        <v>104</v>
      </c>
      <c r="G188" s="224" t="s">
        <v>105</v>
      </c>
      <c r="H188" s="224" t="s">
        <v>106</v>
      </c>
      <c r="I188" s="224" t="s">
        <v>107</v>
      </c>
      <c r="K188" s="227"/>
    </row>
    <row r="189" ht="27" spans="2:11">
      <c r="B189" s="223"/>
      <c r="C189" s="463" t="s">
        <v>224</v>
      </c>
      <c r="D189" s="221" t="s">
        <v>225</v>
      </c>
      <c r="E189" s="464" t="s">
        <v>273</v>
      </c>
      <c r="F189" s="465" t="s">
        <v>112</v>
      </c>
      <c r="G189" s="463" t="s">
        <v>227</v>
      </c>
      <c r="H189" s="463" t="s">
        <v>228</v>
      </c>
      <c r="I189" s="458">
        <v>9433.96</v>
      </c>
      <c r="J189" s="172" t="s">
        <v>119</v>
      </c>
      <c r="K189" s="227"/>
    </row>
    <row r="190" ht="27" spans="2:11">
      <c r="B190" s="223"/>
      <c r="C190" s="463" t="s">
        <v>229</v>
      </c>
      <c r="D190" s="221" t="s">
        <v>230</v>
      </c>
      <c r="E190" s="464" t="s">
        <v>273</v>
      </c>
      <c r="F190" s="465" t="s">
        <v>112</v>
      </c>
      <c r="G190" s="463" t="s">
        <v>126</v>
      </c>
      <c r="H190" s="463" t="s">
        <v>228</v>
      </c>
      <c r="I190" s="221">
        <v>566.04</v>
      </c>
      <c r="K190" s="227"/>
    </row>
    <row r="191" spans="2:11">
      <c r="B191" s="223"/>
      <c r="C191" s="464" t="s">
        <v>275</v>
      </c>
      <c r="D191" s="465"/>
      <c r="E191" s="466" t="s">
        <v>118</v>
      </c>
      <c r="F191" s="466"/>
      <c r="G191" s="466"/>
      <c r="H191" s="466"/>
      <c r="I191" s="466"/>
      <c r="K191" s="227"/>
    </row>
    <row r="192" ht="27" spans="2:11">
      <c r="B192" s="223"/>
      <c r="C192" s="464" t="s">
        <v>346</v>
      </c>
      <c r="D192" s="221" t="s">
        <v>278</v>
      </c>
      <c r="E192" s="466" t="s">
        <v>118</v>
      </c>
      <c r="F192" s="466"/>
      <c r="G192" s="466"/>
      <c r="H192" s="466"/>
      <c r="I192" s="466"/>
      <c r="K192" s="227"/>
    </row>
    <row r="193" ht="27" spans="2:11">
      <c r="B193" s="223"/>
      <c r="C193" s="464" t="s">
        <v>347</v>
      </c>
      <c r="D193" s="250" t="s">
        <v>279</v>
      </c>
      <c r="E193" s="215" t="s">
        <v>226</v>
      </c>
      <c r="F193" s="470" t="s">
        <v>112</v>
      </c>
      <c r="G193" s="471" t="s">
        <v>228</v>
      </c>
      <c r="H193" s="471" t="s">
        <v>294</v>
      </c>
      <c r="I193" s="486">
        <v>20</v>
      </c>
      <c r="J193" s="172" t="s">
        <v>348</v>
      </c>
      <c r="K193" s="227"/>
    </row>
    <row r="194" ht="27" spans="2:11">
      <c r="B194" s="223"/>
      <c r="C194" s="464" t="s">
        <v>349</v>
      </c>
      <c r="D194" s="250" t="s">
        <v>282</v>
      </c>
      <c r="E194" s="215" t="s">
        <v>226</v>
      </c>
      <c r="F194" s="470" t="s">
        <v>112</v>
      </c>
      <c r="G194" s="471" t="s">
        <v>228</v>
      </c>
      <c r="H194" s="471" t="s">
        <v>296</v>
      </c>
      <c r="I194" s="486">
        <v>1.2</v>
      </c>
      <c r="J194" s="172" t="s">
        <v>119</v>
      </c>
      <c r="K194" s="227"/>
    </row>
    <row r="195" spans="2:11">
      <c r="B195" s="223"/>
      <c r="C195" s="472" t="s">
        <v>305</v>
      </c>
      <c r="D195" s="221" t="s">
        <v>272</v>
      </c>
      <c r="E195" s="215" t="s">
        <v>226</v>
      </c>
      <c r="F195" s="465" t="s">
        <v>112</v>
      </c>
      <c r="G195" s="464" t="s">
        <v>228</v>
      </c>
      <c r="H195" s="472" t="s">
        <v>255</v>
      </c>
      <c r="I195" s="487">
        <v>2000</v>
      </c>
      <c r="J195" s="172" t="s">
        <v>119</v>
      </c>
      <c r="K195" s="227"/>
    </row>
    <row r="196" spans="1:11">
      <c r="A196" s="215"/>
      <c r="B196" s="223"/>
      <c r="C196" s="472" t="s">
        <v>237</v>
      </c>
      <c r="D196" s="172" t="s">
        <v>238</v>
      </c>
      <c r="E196" s="472" t="s">
        <v>239</v>
      </c>
      <c r="F196" s="465" t="s">
        <v>112</v>
      </c>
      <c r="G196" s="464" t="s">
        <v>228</v>
      </c>
      <c r="H196" s="464" t="s">
        <v>113</v>
      </c>
      <c r="I196" s="487">
        <v>7978.8</v>
      </c>
      <c r="J196" s="221" t="s">
        <v>115</v>
      </c>
      <c r="K196" s="227"/>
    </row>
    <row r="197" spans="2:11">
      <c r="B197" s="473"/>
      <c r="C197" s="465"/>
      <c r="D197" s="459"/>
      <c r="E197" s="459"/>
      <c r="F197" s="459"/>
      <c r="G197" s="459"/>
      <c r="H197" s="459"/>
      <c r="K197" s="227"/>
    </row>
    <row r="198" ht="14.25" spans="2:11">
      <c r="B198" s="118"/>
      <c r="C198" s="119"/>
      <c r="D198" s="119"/>
      <c r="E198" s="119"/>
      <c r="F198" s="119"/>
      <c r="G198" s="119"/>
      <c r="H198" s="119"/>
      <c r="I198" s="261"/>
      <c r="J198" s="119"/>
      <c r="K198" s="121"/>
    </row>
    <row r="203" ht="14.25" spans="2:12">
      <c r="B203" s="474" t="s">
        <v>350</v>
      </c>
      <c r="C203" s="474"/>
      <c r="D203" s="225"/>
      <c r="E203" s="225"/>
      <c r="F203" s="225"/>
      <c r="G203" s="232"/>
      <c r="H203" s="225"/>
      <c r="I203" s="356"/>
      <c r="J203" s="225"/>
      <c r="K203" s="225"/>
      <c r="L203" s="225"/>
    </row>
    <row r="204" spans="2:12">
      <c r="B204" s="346" t="s">
        <v>351</v>
      </c>
      <c r="C204" s="347" t="s">
        <v>152</v>
      </c>
      <c r="D204" s="347">
        <v>1060</v>
      </c>
      <c r="E204" s="347"/>
      <c r="F204" s="347"/>
      <c r="G204" s="347"/>
      <c r="H204" s="244"/>
      <c r="I204" s="347"/>
      <c r="J204" s="357"/>
      <c r="K204" s="347"/>
      <c r="L204" s="358"/>
    </row>
    <row r="205" spans="2:12">
      <c r="B205" s="348"/>
      <c r="C205" s="225" t="s">
        <v>100</v>
      </c>
      <c r="D205" s="225">
        <v>1060</v>
      </c>
      <c r="E205" s="225"/>
      <c r="F205" s="225"/>
      <c r="G205" s="225"/>
      <c r="H205" s="232"/>
      <c r="I205" s="225"/>
      <c r="J205" s="356"/>
      <c r="K205" s="225"/>
      <c r="L205" s="359"/>
    </row>
    <row r="206" spans="2:12">
      <c r="B206" s="348"/>
      <c r="C206" s="225"/>
      <c r="D206" s="225"/>
      <c r="E206" s="225"/>
      <c r="F206" s="225"/>
      <c r="G206" s="225"/>
      <c r="H206" s="232"/>
      <c r="I206" s="225"/>
      <c r="J206" s="356"/>
      <c r="K206" s="225"/>
      <c r="L206" s="359"/>
    </row>
    <row r="207" spans="2:12">
      <c r="B207" s="348"/>
      <c r="C207" s="349" t="s">
        <v>101</v>
      </c>
      <c r="D207" s="349" t="s">
        <v>102</v>
      </c>
      <c r="E207" s="180" t="s">
        <v>103</v>
      </c>
      <c r="F207" s="180" t="s">
        <v>104</v>
      </c>
      <c r="G207" s="180" t="s">
        <v>153</v>
      </c>
      <c r="H207" s="180" t="s">
        <v>105</v>
      </c>
      <c r="I207" s="349" t="s">
        <v>106</v>
      </c>
      <c r="J207" s="360" t="s">
        <v>107</v>
      </c>
      <c r="K207" s="349" t="s">
        <v>108</v>
      </c>
      <c r="L207" s="361"/>
    </row>
    <row r="208" spans="2:12">
      <c r="B208" s="348"/>
      <c r="C208" s="225" t="s">
        <v>154</v>
      </c>
      <c r="D208" s="225" t="s">
        <v>110</v>
      </c>
      <c r="E208" s="225" t="s">
        <v>111</v>
      </c>
      <c r="F208" s="225" t="s">
        <v>112</v>
      </c>
      <c r="G208" s="225"/>
      <c r="H208" s="232" t="s">
        <v>113</v>
      </c>
      <c r="I208" s="225" t="s">
        <v>114</v>
      </c>
      <c r="J208" s="356">
        <v>1060</v>
      </c>
      <c r="K208" s="225" t="s">
        <v>115</v>
      </c>
      <c r="L208" s="359"/>
    </row>
    <row r="209" spans="2:12">
      <c r="B209" s="348"/>
      <c r="C209" s="225" t="s">
        <v>155</v>
      </c>
      <c r="D209" s="225" t="s">
        <v>117</v>
      </c>
      <c r="E209" s="350" t="s">
        <v>118</v>
      </c>
      <c r="F209" s="350"/>
      <c r="G209" s="350"/>
      <c r="H209" s="350"/>
      <c r="I209" s="350"/>
      <c r="J209" s="356">
        <v>1060</v>
      </c>
      <c r="K209" s="225" t="s">
        <v>119</v>
      </c>
      <c r="L209" s="359"/>
    </row>
    <row r="210" spans="2:12">
      <c r="B210" s="351"/>
      <c r="C210" s="344" t="s">
        <v>120</v>
      </c>
      <c r="D210" s="344" t="s">
        <v>121</v>
      </c>
      <c r="E210" s="344" t="s">
        <v>111</v>
      </c>
      <c r="F210" s="344" t="s">
        <v>112</v>
      </c>
      <c r="G210" s="215" t="s">
        <v>156</v>
      </c>
      <c r="H210" s="231" t="s">
        <v>114</v>
      </c>
      <c r="I210" s="344" t="s">
        <v>157</v>
      </c>
      <c r="J210" s="362">
        <v>1000</v>
      </c>
      <c r="K210" s="344" t="s">
        <v>119</v>
      </c>
      <c r="L210" s="363"/>
    </row>
    <row r="211" spans="2:12">
      <c r="B211" s="351"/>
      <c r="C211" s="344" t="s">
        <v>124</v>
      </c>
      <c r="D211" s="344" t="s">
        <v>125</v>
      </c>
      <c r="E211" s="344" t="s">
        <v>111</v>
      </c>
      <c r="F211" s="344" t="s">
        <v>112</v>
      </c>
      <c r="G211" s="215" t="s">
        <v>156</v>
      </c>
      <c r="H211" s="231" t="s">
        <v>114</v>
      </c>
      <c r="I211" s="344" t="s">
        <v>126</v>
      </c>
      <c r="J211" s="362">
        <v>60</v>
      </c>
      <c r="K211" s="344" t="s">
        <v>119</v>
      </c>
      <c r="L211" s="363"/>
    </row>
    <row r="212" ht="14.25" spans="2:12">
      <c r="B212" s="352"/>
      <c r="C212" s="353"/>
      <c r="D212" s="353"/>
      <c r="E212" s="353"/>
      <c r="F212" s="353"/>
      <c r="G212" s="353"/>
      <c r="H212" s="247"/>
      <c r="I212" s="353"/>
      <c r="J212" s="364"/>
      <c r="K212" s="353"/>
      <c r="L212" s="365"/>
    </row>
    <row r="213" spans="2:12">
      <c r="B213" s="225"/>
      <c r="C213" s="225"/>
      <c r="D213" s="225"/>
      <c r="E213" s="225"/>
      <c r="F213" s="225"/>
      <c r="G213" s="232"/>
      <c r="H213" s="225"/>
      <c r="I213" s="356"/>
      <c r="J213" s="225"/>
      <c r="K213" s="225"/>
      <c r="L213" s="225"/>
    </row>
    <row r="214" ht="14.25" spans="2:12">
      <c r="B214" s="474" t="s">
        <v>352</v>
      </c>
      <c r="C214" s="474"/>
      <c r="D214" s="225"/>
      <c r="E214" s="225"/>
      <c r="F214" s="225"/>
      <c r="G214" s="232"/>
      <c r="H214" s="225"/>
      <c r="I214" s="356"/>
      <c r="J214" s="225"/>
      <c r="K214" s="225"/>
      <c r="L214" s="225"/>
    </row>
    <row r="215" spans="2:12">
      <c r="B215" s="346" t="s">
        <v>353</v>
      </c>
      <c r="C215" s="347" t="s">
        <v>160</v>
      </c>
      <c r="D215" s="347">
        <v>1060</v>
      </c>
      <c r="E215" s="347"/>
      <c r="F215" s="347"/>
      <c r="G215" s="347"/>
      <c r="H215" s="244"/>
      <c r="I215" s="347"/>
      <c r="J215" s="357"/>
      <c r="K215" s="347"/>
      <c r="L215" s="358"/>
    </row>
    <row r="216" spans="2:12">
      <c r="B216" s="348"/>
      <c r="C216" s="225" t="s">
        <v>100</v>
      </c>
      <c r="D216" s="225">
        <v>1060</v>
      </c>
      <c r="E216" s="225"/>
      <c r="F216" s="225"/>
      <c r="G216" s="225"/>
      <c r="H216" s="232"/>
      <c r="I216" s="225"/>
      <c r="J216" s="356"/>
      <c r="K216" s="225"/>
      <c r="L216" s="359"/>
    </row>
    <row r="217" spans="2:12">
      <c r="B217" s="348"/>
      <c r="C217" s="225"/>
      <c r="D217" s="225"/>
      <c r="E217" s="225"/>
      <c r="F217" s="225"/>
      <c r="G217" s="225"/>
      <c r="H217" s="232"/>
      <c r="I217" s="225"/>
      <c r="J217" s="356"/>
      <c r="K217" s="225"/>
      <c r="L217" s="359"/>
    </row>
    <row r="218" spans="2:12">
      <c r="B218" s="348"/>
      <c r="C218" s="349" t="s">
        <v>101</v>
      </c>
      <c r="D218" s="349" t="s">
        <v>102</v>
      </c>
      <c r="E218" s="180" t="s">
        <v>103</v>
      </c>
      <c r="F218" s="180" t="s">
        <v>104</v>
      </c>
      <c r="G218" s="180" t="s">
        <v>153</v>
      </c>
      <c r="H218" s="180" t="s">
        <v>105</v>
      </c>
      <c r="I218" s="349" t="s">
        <v>106</v>
      </c>
      <c r="J218" s="360" t="s">
        <v>107</v>
      </c>
      <c r="K218" s="349" t="s">
        <v>108</v>
      </c>
      <c r="L218" s="361"/>
    </row>
    <row r="219" spans="2:12">
      <c r="B219" s="348"/>
      <c r="C219" s="225" t="s">
        <v>154</v>
      </c>
      <c r="D219" s="225" t="s">
        <v>110</v>
      </c>
      <c r="E219" s="225" t="s">
        <v>111</v>
      </c>
      <c r="F219" s="225" t="s">
        <v>112</v>
      </c>
      <c r="G219" s="225"/>
      <c r="H219" s="232" t="s">
        <v>113</v>
      </c>
      <c r="I219" s="225" t="s">
        <v>114</v>
      </c>
      <c r="J219" s="356">
        <v>1060</v>
      </c>
      <c r="K219" s="225" t="s">
        <v>115</v>
      </c>
      <c r="L219" s="359"/>
    </row>
    <row r="220" spans="2:12">
      <c r="B220" s="348"/>
      <c r="C220" s="225" t="s">
        <v>116</v>
      </c>
      <c r="D220" s="225" t="s">
        <v>117</v>
      </c>
      <c r="E220" s="350" t="s">
        <v>118</v>
      </c>
      <c r="F220" s="350" t="s">
        <v>112</v>
      </c>
      <c r="G220" s="350"/>
      <c r="H220" s="350"/>
      <c r="I220" s="350"/>
      <c r="J220" s="356">
        <v>1060</v>
      </c>
      <c r="K220" s="225" t="s">
        <v>119</v>
      </c>
      <c r="L220" s="359"/>
    </row>
    <row r="221" spans="2:12">
      <c r="B221" s="351"/>
      <c r="C221" s="344" t="s">
        <v>120</v>
      </c>
      <c r="D221" s="344" t="s">
        <v>121</v>
      </c>
      <c r="E221" s="344" t="s">
        <v>111</v>
      </c>
      <c r="F221" s="344" t="s">
        <v>112</v>
      </c>
      <c r="G221" s="215" t="s">
        <v>156</v>
      </c>
      <c r="H221" s="231" t="s">
        <v>114</v>
      </c>
      <c r="I221" s="344" t="s">
        <v>161</v>
      </c>
      <c r="J221" s="362">
        <v>1000</v>
      </c>
      <c r="K221" s="344" t="s">
        <v>119</v>
      </c>
      <c r="L221" s="363"/>
    </row>
    <row r="222" spans="2:12">
      <c r="B222" s="351"/>
      <c r="C222" s="344" t="s">
        <v>124</v>
      </c>
      <c r="D222" s="344" t="s">
        <v>125</v>
      </c>
      <c r="E222" s="344" t="s">
        <v>111</v>
      </c>
      <c r="F222" s="344" t="s">
        <v>112</v>
      </c>
      <c r="G222" s="215" t="s">
        <v>156</v>
      </c>
      <c r="H222" s="231" t="s">
        <v>114</v>
      </c>
      <c r="I222" s="344" t="s">
        <v>126</v>
      </c>
      <c r="J222" s="362">
        <v>60</v>
      </c>
      <c r="K222" s="344" t="s">
        <v>119</v>
      </c>
      <c r="L222" s="363"/>
    </row>
    <row r="223" ht="14.25" spans="2:12">
      <c r="B223" s="352"/>
      <c r="C223" s="353"/>
      <c r="D223" s="353"/>
      <c r="E223" s="353"/>
      <c r="F223" s="353"/>
      <c r="G223" s="353"/>
      <c r="H223" s="247"/>
      <c r="I223" s="353"/>
      <c r="J223" s="364"/>
      <c r="K223" s="353"/>
      <c r="L223" s="365"/>
    </row>
    <row r="226" ht="14.25" spans="2:11">
      <c r="B226" s="475" t="s">
        <v>354</v>
      </c>
      <c r="C226" s="271"/>
      <c r="D226" s="232"/>
      <c r="E226" s="224"/>
      <c r="F226" s="232"/>
      <c r="G226" s="232"/>
      <c r="H226" s="232"/>
      <c r="J226" s="232"/>
      <c r="K226" s="232"/>
    </row>
    <row r="227" spans="2:11">
      <c r="B227" s="267" t="s">
        <v>355</v>
      </c>
      <c r="C227" s="232" t="s">
        <v>356</v>
      </c>
      <c r="D227" s="185">
        <v>3600</v>
      </c>
      <c r="E227" s="244"/>
      <c r="F227" s="244"/>
      <c r="G227" s="244"/>
      <c r="H227" s="244"/>
      <c r="I227" s="256"/>
      <c r="J227" s="244"/>
      <c r="K227" s="257"/>
    </row>
    <row r="228" spans="2:11">
      <c r="B228" s="245"/>
      <c r="C228" s="232" t="s">
        <v>237</v>
      </c>
      <c r="D228" s="221">
        <v>3600</v>
      </c>
      <c r="E228" s="232"/>
      <c r="F228" s="232"/>
      <c r="G228" s="232"/>
      <c r="H228" s="232"/>
      <c r="J228" s="232"/>
      <c r="K228" s="260"/>
    </row>
    <row r="229" spans="2:11">
      <c r="B229" s="245"/>
      <c r="C229" s="232"/>
      <c r="E229" s="232"/>
      <c r="F229" s="232"/>
      <c r="G229" s="232"/>
      <c r="H229" s="232"/>
      <c r="J229" s="232"/>
      <c r="K229" s="260"/>
    </row>
    <row r="230" spans="2:11">
      <c r="B230" s="245"/>
      <c r="C230" s="180" t="s">
        <v>101</v>
      </c>
      <c r="D230" s="180" t="s">
        <v>102</v>
      </c>
      <c r="E230" s="180" t="s">
        <v>103</v>
      </c>
      <c r="F230" s="180" t="s">
        <v>104</v>
      </c>
      <c r="G230" s="180" t="s">
        <v>105</v>
      </c>
      <c r="H230" s="180" t="s">
        <v>106</v>
      </c>
      <c r="I230" s="259" t="s">
        <v>107</v>
      </c>
      <c r="J230" s="180" t="s">
        <v>108</v>
      </c>
      <c r="K230" s="264"/>
    </row>
    <row r="231" spans="2:11">
      <c r="B231" s="245"/>
      <c r="C231" s="172" t="s">
        <v>357</v>
      </c>
      <c r="D231" s="172" t="s">
        <v>358</v>
      </c>
      <c r="E231" s="172" t="s">
        <v>359</v>
      </c>
      <c r="F231" s="172" t="s">
        <v>112</v>
      </c>
      <c r="G231" s="172" t="s">
        <v>360</v>
      </c>
      <c r="H231" s="172" t="s">
        <v>361</v>
      </c>
      <c r="I231" s="234">
        <v>3600</v>
      </c>
      <c r="J231" s="172" t="s">
        <v>119</v>
      </c>
      <c r="K231" s="264"/>
    </row>
    <row r="232" spans="1:11">
      <c r="A232" s="215"/>
      <c r="B232" s="245"/>
      <c r="C232" s="172" t="s">
        <v>237</v>
      </c>
      <c r="D232" s="221" t="s">
        <v>238</v>
      </c>
      <c r="E232" s="172" t="s">
        <v>239</v>
      </c>
      <c r="F232" s="172" t="s">
        <v>112</v>
      </c>
      <c r="G232" s="230" t="s">
        <v>361</v>
      </c>
      <c r="H232" s="172" t="s">
        <v>113</v>
      </c>
      <c r="I232" s="234">
        <v>3600</v>
      </c>
      <c r="J232" s="172" t="s">
        <v>115</v>
      </c>
      <c r="K232" s="264"/>
    </row>
    <row r="233" ht="14.25" spans="2:11">
      <c r="B233" s="246"/>
      <c r="C233" s="247"/>
      <c r="D233" s="119"/>
      <c r="E233" s="247"/>
      <c r="F233" s="247"/>
      <c r="G233" s="247"/>
      <c r="H233" s="247"/>
      <c r="I233" s="261"/>
      <c r="J233" s="247"/>
      <c r="K233" s="262"/>
    </row>
    <row r="234" spans="2:11">
      <c r="B234" s="232"/>
      <c r="C234" s="232"/>
      <c r="E234" s="232"/>
      <c r="F234" s="232"/>
      <c r="G234" s="232"/>
      <c r="H234" s="232"/>
      <c r="J234" s="232"/>
      <c r="K234" s="232"/>
    </row>
    <row r="235" spans="2:11">
      <c r="B235" s="232"/>
      <c r="C235" s="232"/>
      <c r="E235" s="232"/>
      <c r="F235" s="232"/>
      <c r="G235" s="232"/>
      <c r="H235" s="232"/>
      <c r="J235" s="232"/>
      <c r="K235" s="232"/>
    </row>
    <row r="236" ht="14.25" spans="2:11">
      <c r="B236" s="475" t="s">
        <v>362</v>
      </c>
      <c r="C236" s="271"/>
      <c r="D236" s="232"/>
      <c r="E236" s="224"/>
      <c r="F236" s="232"/>
      <c r="G236" s="232"/>
      <c r="H236" s="232"/>
      <c r="J236" s="232"/>
      <c r="K236" s="232"/>
    </row>
    <row r="237" spans="2:11">
      <c r="B237" s="267" t="s">
        <v>363</v>
      </c>
      <c r="C237" s="232" t="s">
        <v>364</v>
      </c>
      <c r="D237" s="185">
        <v>3600</v>
      </c>
      <c r="E237" s="244"/>
      <c r="F237" s="244"/>
      <c r="G237" s="244"/>
      <c r="H237" s="244"/>
      <c r="I237" s="256"/>
      <c r="J237" s="244"/>
      <c r="K237" s="257"/>
    </row>
    <row r="238" spans="2:11">
      <c r="B238" s="245"/>
      <c r="C238" s="232" t="s">
        <v>237</v>
      </c>
      <c r="D238" s="221">
        <v>3600</v>
      </c>
      <c r="E238" s="232"/>
      <c r="F238" s="232"/>
      <c r="G238" s="232"/>
      <c r="H238" s="232"/>
      <c r="J238" s="232"/>
      <c r="K238" s="260"/>
    </row>
    <row r="239" spans="2:11">
      <c r="B239" s="245"/>
      <c r="C239" s="232"/>
      <c r="E239" s="232"/>
      <c r="F239" s="232"/>
      <c r="G239" s="232"/>
      <c r="H239" s="232"/>
      <c r="J239" s="232"/>
      <c r="K239" s="260"/>
    </row>
    <row r="240" spans="2:11">
      <c r="B240" s="245"/>
      <c r="C240" s="180" t="s">
        <v>101</v>
      </c>
      <c r="D240" s="180" t="s">
        <v>102</v>
      </c>
      <c r="E240" s="180" t="s">
        <v>103</v>
      </c>
      <c r="F240" s="180" t="s">
        <v>104</v>
      </c>
      <c r="G240" s="180" t="s">
        <v>105</v>
      </c>
      <c r="H240" s="180" t="s">
        <v>106</v>
      </c>
      <c r="I240" s="259" t="s">
        <v>107</v>
      </c>
      <c r="J240" s="180" t="s">
        <v>108</v>
      </c>
      <c r="K240" s="264"/>
    </row>
    <row r="241" spans="2:11">
      <c r="B241" s="245"/>
      <c r="C241" s="172" t="s">
        <v>364</v>
      </c>
      <c r="D241" s="172" t="s">
        <v>365</v>
      </c>
      <c r="E241" s="172" t="s">
        <v>359</v>
      </c>
      <c r="F241" s="172" t="s">
        <v>112</v>
      </c>
      <c r="G241" s="172" t="s">
        <v>366</v>
      </c>
      <c r="H241" s="172" t="s">
        <v>367</v>
      </c>
      <c r="I241" s="234">
        <v>3600</v>
      </c>
      <c r="J241" s="172" t="s">
        <v>119</v>
      </c>
      <c r="K241" s="264"/>
    </row>
    <row r="242" spans="1:11">
      <c r="A242" s="215"/>
      <c r="B242" s="245"/>
      <c r="C242" s="172" t="s">
        <v>237</v>
      </c>
      <c r="D242" s="221" t="s">
        <v>238</v>
      </c>
      <c r="E242" s="172" t="s">
        <v>239</v>
      </c>
      <c r="F242" s="172" t="s">
        <v>112</v>
      </c>
      <c r="G242" s="230" t="s">
        <v>361</v>
      </c>
      <c r="H242" s="172" t="s">
        <v>113</v>
      </c>
      <c r="I242" s="234">
        <v>3600</v>
      </c>
      <c r="J242" s="172" t="s">
        <v>115</v>
      </c>
      <c r="K242" s="264"/>
    </row>
    <row r="243" ht="14.25" spans="2:11">
      <c r="B243" s="246"/>
      <c r="C243" s="247"/>
      <c r="D243" s="119"/>
      <c r="E243" s="247"/>
      <c r="F243" s="247"/>
      <c r="G243" s="247"/>
      <c r="H243" s="247"/>
      <c r="I243" s="261"/>
      <c r="J243" s="247"/>
      <c r="K243" s="262"/>
    </row>
    <row r="245" spans="2:2">
      <c r="B245" s="224"/>
    </row>
    <row r="246" ht="14.25" spans="2:11">
      <c r="B246" s="476" t="s">
        <v>368</v>
      </c>
      <c r="C246" s="477"/>
      <c r="D246" s="478"/>
      <c r="E246" s="478"/>
      <c r="F246" s="478"/>
      <c r="G246" s="478"/>
      <c r="H246" s="478"/>
      <c r="I246" s="488"/>
      <c r="J246" s="488"/>
      <c r="K246" s="488"/>
    </row>
    <row r="247" spans="2:10">
      <c r="B247" s="479" t="s">
        <v>369</v>
      </c>
      <c r="C247" s="480" t="s">
        <v>311</v>
      </c>
      <c r="D247" s="480">
        <v>1060</v>
      </c>
      <c r="E247" s="480"/>
      <c r="F247" s="480"/>
      <c r="G247" s="480"/>
      <c r="H247" s="480"/>
      <c r="I247" s="489"/>
      <c r="J247" s="490"/>
    </row>
    <row r="248" spans="2:10">
      <c r="B248" s="481"/>
      <c r="C248" s="482" t="s">
        <v>252</v>
      </c>
      <c r="D248" s="482">
        <v>1060</v>
      </c>
      <c r="E248" s="482"/>
      <c r="F248" s="482"/>
      <c r="G248" s="482"/>
      <c r="H248" s="482"/>
      <c r="I248" s="287"/>
      <c r="J248" s="491"/>
    </row>
    <row r="249" spans="2:10">
      <c r="B249" s="481"/>
      <c r="C249" s="289"/>
      <c r="D249" s="289"/>
      <c r="E249" s="482"/>
      <c r="F249" s="482"/>
      <c r="G249" s="482"/>
      <c r="H249" s="482"/>
      <c r="I249" s="287"/>
      <c r="J249" s="491"/>
    </row>
    <row r="250" spans="2:10">
      <c r="B250" s="481"/>
      <c r="C250" s="482"/>
      <c r="D250" s="482"/>
      <c r="E250" s="482"/>
      <c r="F250" s="482"/>
      <c r="G250" s="482"/>
      <c r="H250" s="482"/>
      <c r="I250" s="287"/>
      <c r="J250" s="491"/>
    </row>
    <row r="251" spans="2:10">
      <c r="B251" s="481"/>
      <c r="C251" s="483" t="s">
        <v>101</v>
      </c>
      <c r="D251" s="483" t="s">
        <v>102</v>
      </c>
      <c r="E251" s="483" t="s">
        <v>103</v>
      </c>
      <c r="F251" s="483" t="s">
        <v>104</v>
      </c>
      <c r="G251" s="483" t="s">
        <v>105</v>
      </c>
      <c r="H251" s="483" t="s">
        <v>106</v>
      </c>
      <c r="I251" s="492" t="s">
        <v>107</v>
      </c>
      <c r="J251" s="493" t="s">
        <v>108</v>
      </c>
    </row>
    <row r="252" spans="2:10">
      <c r="B252" s="481"/>
      <c r="C252" s="482" t="s">
        <v>220</v>
      </c>
      <c r="D252" s="482" t="s">
        <v>223</v>
      </c>
      <c r="E252" s="482" t="s">
        <v>118</v>
      </c>
      <c r="F252" s="482" t="s">
        <v>112</v>
      </c>
      <c r="G252" s="482"/>
      <c r="H252" s="482"/>
      <c r="I252" s="287">
        <v>1060</v>
      </c>
      <c r="J252" s="491" t="s">
        <v>119</v>
      </c>
    </row>
    <row r="253" spans="2:10">
      <c r="B253" s="481"/>
      <c r="C253" s="482" t="s">
        <v>224</v>
      </c>
      <c r="D253" s="482" t="s">
        <v>225</v>
      </c>
      <c r="E253" s="482" t="s">
        <v>226</v>
      </c>
      <c r="F253" s="482" t="s">
        <v>112</v>
      </c>
      <c r="G253" s="482" t="s">
        <v>227</v>
      </c>
      <c r="H253" s="482" t="s">
        <v>228</v>
      </c>
      <c r="I253" s="287">
        <v>1000</v>
      </c>
      <c r="J253" s="491" t="s">
        <v>119</v>
      </c>
    </row>
    <row r="254" spans="2:10">
      <c r="B254" s="481"/>
      <c r="C254" s="482" t="s">
        <v>229</v>
      </c>
      <c r="D254" s="482" t="s">
        <v>230</v>
      </c>
      <c r="E254" s="482" t="s">
        <v>226</v>
      </c>
      <c r="F254" s="482" t="s">
        <v>112</v>
      </c>
      <c r="G254" s="482" t="s">
        <v>126</v>
      </c>
      <c r="H254" s="482" t="s">
        <v>228</v>
      </c>
      <c r="I254" s="287">
        <v>60</v>
      </c>
      <c r="J254" s="491" t="s">
        <v>119</v>
      </c>
    </row>
    <row r="255" ht="14.25" spans="2:10">
      <c r="B255" s="484"/>
      <c r="C255" s="485" t="s">
        <v>237</v>
      </c>
      <c r="D255" s="485" t="s">
        <v>238</v>
      </c>
      <c r="E255" s="485" t="s">
        <v>285</v>
      </c>
      <c r="F255" s="485" t="s">
        <v>112</v>
      </c>
      <c r="G255" s="485" t="s">
        <v>228</v>
      </c>
      <c r="H255" s="485" t="s">
        <v>113</v>
      </c>
      <c r="I255" s="494">
        <v>1060</v>
      </c>
      <c r="J255" s="495" t="s">
        <v>115</v>
      </c>
    </row>
    <row r="257" ht="14.25" spans="2:11">
      <c r="B257" s="496" t="s">
        <v>370</v>
      </c>
      <c r="C257" s="497"/>
      <c r="D257" s="488"/>
      <c r="E257" s="488"/>
      <c r="F257" s="488"/>
      <c r="G257" s="488"/>
      <c r="H257" s="488"/>
      <c r="I257" s="488"/>
      <c r="J257" s="488"/>
      <c r="K257" s="488"/>
    </row>
    <row r="258" spans="2:10">
      <c r="B258" s="479" t="s">
        <v>371</v>
      </c>
      <c r="C258" s="480" t="s">
        <v>311</v>
      </c>
      <c r="D258" s="480">
        <v>10000</v>
      </c>
      <c r="E258" s="480"/>
      <c r="F258" s="480"/>
      <c r="G258" s="480"/>
      <c r="H258" s="480"/>
      <c r="I258" s="489"/>
      <c r="J258" s="490"/>
    </row>
    <row r="259" spans="2:10">
      <c r="B259" s="481"/>
      <c r="C259" s="482" t="s">
        <v>372</v>
      </c>
      <c r="D259" s="482">
        <v>1000</v>
      </c>
      <c r="E259" s="482"/>
      <c r="F259" s="482"/>
      <c r="G259" s="482"/>
      <c r="H259" s="482"/>
      <c r="I259" s="287"/>
      <c r="J259" s="491"/>
    </row>
    <row r="260" spans="2:10">
      <c r="B260" s="481"/>
      <c r="C260" s="482" t="s">
        <v>252</v>
      </c>
      <c r="D260" s="482">
        <v>11000</v>
      </c>
      <c r="E260" s="482"/>
      <c r="F260" s="482"/>
      <c r="G260" s="482"/>
      <c r="H260" s="482"/>
      <c r="I260" s="287"/>
      <c r="J260" s="491"/>
    </row>
    <row r="261" spans="2:10">
      <c r="B261" s="481"/>
      <c r="C261" s="482"/>
      <c r="D261" s="482"/>
      <c r="E261" s="482"/>
      <c r="F261" s="482"/>
      <c r="G261" s="482"/>
      <c r="H261" s="482"/>
      <c r="I261" s="287"/>
      <c r="J261" s="491"/>
    </row>
    <row r="262" spans="2:10">
      <c r="B262" s="481"/>
      <c r="C262" s="483" t="s">
        <v>101</v>
      </c>
      <c r="D262" s="483" t="s">
        <v>102</v>
      </c>
      <c r="E262" s="483" t="s">
        <v>103</v>
      </c>
      <c r="F262" s="483" t="s">
        <v>104</v>
      </c>
      <c r="G262" s="483" t="s">
        <v>105</v>
      </c>
      <c r="H262" s="483" t="s">
        <v>106</v>
      </c>
      <c r="I262" s="492" t="s">
        <v>107</v>
      </c>
      <c r="J262" s="493" t="s">
        <v>108</v>
      </c>
    </row>
    <row r="263" spans="2:10">
      <c r="B263" s="481"/>
      <c r="C263" s="482" t="s">
        <v>220</v>
      </c>
      <c r="D263" s="482" t="s">
        <v>312</v>
      </c>
      <c r="E263" s="482" t="s">
        <v>226</v>
      </c>
      <c r="F263" s="482" t="s">
        <v>112</v>
      </c>
      <c r="G263" s="482" t="s">
        <v>313</v>
      </c>
      <c r="H263" s="482" t="s">
        <v>314</v>
      </c>
      <c r="I263" s="287">
        <v>10000</v>
      </c>
      <c r="J263" s="491" t="s">
        <v>119</v>
      </c>
    </row>
    <row r="264" spans="2:10">
      <c r="B264" s="481"/>
      <c r="C264" s="482" t="s">
        <v>372</v>
      </c>
      <c r="D264" s="482" t="s">
        <v>373</v>
      </c>
      <c r="E264" s="482" t="s">
        <v>226</v>
      </c>
      <c r="F264" s="482" t="s">
        <v>112</v>
      </c>
      <c r="G264" s="482" t="s">
        <v>374</v>
      </c>
      <c r="H264" s="482" t="s">
        <v>314</v>
      </c>
      <c r="I264" s="287">
        <v>1000</v>
      </c>
      <c r="J264" s="491" t="s">
        <v>119</v>
      </c>
    </row>
    <row r="265" spans="2:10">
      <c r="B265" s="481"/>
      <c r="C265" s="482" t="s">
        <v>237</v>
      </c>
      <c r="D265" s="482" t="s">
        <v>238</v>
      </c>
      <c r="E265" s="482" t="s">
        <v>285</v>
      </c>
      <c r="F265" s="482" t="s">
        <v>112</v>
      </c>
      <c r="G265" s="482" t="s">
        <v>314</v>
      </c>
      <c r="H265" s="482" t="s">
        <v>113</v>
      </c>
      <c r="I265" s="287">
        <v>11000</v>
      </c>
      <c r="J265" s="491" t="s">
        <v>115</v>
      </c>
    </row>
    <row r="266" ht="14.25" spans="2:10">
      <c r="B266" s="484"/>
      <c r="C266" s="485"/>
      <c r="D266" s="485"/>
      <c r="E266" s="485"/>
      <c r="F266" s="485"/>
      <c r="G266" s="485"/>
      <c r="H266" s="485"/>
      <c r="I266" s="494"/>
      <c r="J266" s="495"/>
    </row>
    <row r="267" ht="14.25" spans="2:11">
      <c r="B267" s="476" t="s">
        <v>375</v>
      </c>
      <c r="C267" s="477"/>
      <c r="D267" s="478"/>
      <c r="E267" s="478"/>
      <c r="F267" s="478"/>
      <c r="G267" s="478"/>
      <c r="H267" s="478"/>
      <c r="I267" s="488"/>
      <c r="J267" s="488"/>
      <c r="K267" s="488"/>
    </row>
    <row r="268" spans="2:10">
      <c r="B268" s="479" t="s">
        <v>376</v>
      </c>
      <c r="C268" s="480" t="s">
        <v>311</v>
      </c>
      <c r="D268" s="480">
        <v>1060</v>
      </c>
      <c r="E268" s="480"/>
      <c r="F268" s="480"/>
      <c r="G268" s="480"/>
      <c r="H268" s="480"/>
      <c r="I268" s="489"/>
      <c r="J268" s="490"/>
    </row>
    <row r="269" spans="2:10">
      <c r="B269" s="481"/>
      <c r="C269" s="482" t="s">
        <v>372</v>
      </c>
      <c r="D269" s="482">
        <v>1060</v>
      </c>
      <c r="E269" s="482"/>
      <c r="F269" s="482"/>
      <c r="G269" s="482"/>
      <c r="H269" s="482"/>
      <c r="I269" s="287"/>
      <c r="J269" s="491"/>
    </row>
    <row r="270" spans="2:10">
      <c r="B270" s="481"/>
      <c r="C270" s="482" t="s">
        <v>252</v>
      </c>
      <c r="D270" s="482">
        <v>2120</v>
      </c>
      <c r="E270" s="482"/>
      <c r="F270" s="482"/>
      <c r="G270" s="482"/>
      <c r="H270" s="482"/>
      <c r="I270" s="287"/>
      <c r="J270" s="491"/>
    </row>
    <row r="271" spans="2:10">
      <c r="B271" s="481"/>
      <c r="C271" s="482"/>
      <c r="D271" s="482"/>
      <c r="E271" s="482"/>
      <c r="F271" s="482"/>
      <c r="G271" s="482"/>
      <c r="H271" s="482"/>
      <c r="I271" s="287"/>
      <c r="J271" s="491"/>
    </row>
    <row r="272" spans="2:10">
      <c r="B272" s="481"/>
      <c r="C272" s="483" t="s">
        <v>101</v>
      </c>
      <c r="D272" s="483" t="s">
        <v>102</v>
      </c>
      <c r="E272" s="483" t="s">
        <v>103</v>
      </c>
      <c r="F272" s="483" t="s">
        <v>104</v>
      </c>
      <c r="G272" s="483" t="s">
        <v>105</v>
      </c>
      <c r="H272" s="483" t="s">
        <v>106</v>
      </c>
      <c r="I272" s="492" t="s">
        <v>107</v>
      </c>
      <c r="J272" s="493" t="s">
        <v>108</v>
      </c>
    </row>
    <row r="273" spans="2:10">
      <c r="B273" s="481"/>
      <c r="C273" s="482" t="s">
        <v>220</v>
      </c>
      <c r="D273" s="482" t="s">
        <v>223</v>
      </c>
      <c r="E273" s="482" t="s">
        <v>118</v>
      </c>
      <c r="F273" s="482" t="s">
        <v>112</v>
      </c>
      <c r="G273" s="482"/>
      <c r="H273" s="482"/>
      <c r="I273" s="287">
        <v>1060</v>
      </c>
      <c r="J273" s="491" t="s">
        <v>119</v>
      </c>
    </row>
    <row r="274" spans="2:10">
      <c r="B274" s="481"/>
      <c r="C274" s="482" t="s">
        <v>224</v>
      </c>
      <c r="D274" s="482" t="s">
        <v>225</v>
      </c>
      <c r="E274" s="482" t="s">
        <v>226</v>
      </c>
      <c r="F274" s="482" t="s">
        <v>112</v>
      </c>
      <c r="G274" s="482" t="s">
        <v>227</v>
      </c>
      <c r="H274" s="482" t="s">
        <v>228</v>
      </c>
      <c r="I274" s="287">
        <v>1000</v>
      </c>
      <c r="J274" s="491" t="s">
        <v>119</v>
      </c>
    </row>
    <row r="275" spans="2:10">
      <c r="B275" s="481"/>
      <c r="C275" s="482" t="s">
        <v>229</v>
      </c>
      <c r="D275" s="482" t="s">
        <v>230</v>
      </c>
      <c r="E275" s="482" t="s">
        <v>226</v>
      </c>
      <c r="F275" s="482" t="s">
        <v>112</v>
      </c>
      <c r="G275" s="482" t="s">
        <v>126</v>
      </c>
      <c r="H275" s="482" t="s">
        <v>228</v>
      </c>
      <c r="I275" s="287">
        <v>60</v>
      </c>
      <c r="J275" s="491" t="s">
        <v>119</v>
      </c>
    </row>
    <row r="276" customFormat="1" ht="14.25" spans="2:10">
      <c r="B276" s="481"/>
      <c r="C276" s="498" t="s">
        <v>377</v>
      </c>
      <c r="D276" s="498" t="s">
        <v>378</v>
      </c>
      <c r="E276" s="498" t="s">
        <v>118</v>
      </c>
      <c r="F276" s="498" t="s">
        <v>112</v>
      </c>
      <c r="G276" s="482"/>
      <c r="H276" s="482"/>
      <c r="I276" s="287"/>
      <c r="J276" s="491"/>
    </row>
    <row r="277" s="215" customFormat="1" spans="2:10">
      <c r="B277" s="499"/>
      <c r="C277" s="498" t="s">
        <v>379</v>
      </c>
      <c r="D277" s="498" t="s">
        <v>380</v>
      </c>
      <c r="E277" s="498" t="s">
        <v>226</v>
      </c>
      <c r="F277" s="498" t="s">
        <v>112</v>
      </c>
      <c r="G277" s="498" t="s">
        <v>227</v>
      </c>
      <c r="H277" s="498" t="s">
        <v>228</v>
      </c>
      <c r="I277" s="512">
        <v>1000</v>
      </c>
      <c r="J277" s="513" t="s">
        <v>119</v>
      </c>
    </row>
    <row r="278" s="215" customFormat="1" spans="2:10">
      <c r="B278" s="499"/>
      <c r="C278" s="498" t="s">
        <v>381</v>
      </c>
      <c r="D278" s="498" t="s">
        <v>382</v>
      </c>
      <c r="E278" s="498" t="s">
        <v>226</v>
      </c>
      <c r="F278" s="498" t="s">
        <v>112</v>
      </c>
      <c r="G278" s="498" t="s">
        <v>126</v>
      </c>
      <c r="H278" s="498" t="s">
        <v>228</v>
      </c>
      <c r="I278" s="512">
        <v>60</v>
      </c>
      <c r="J278" s="513" t="s">
        <v>119</v>
      </c>
    </row>
    <row r="279" spans="2:10">
      <c r="B279" s="481"/>
      <c r="C279" s="482" t="s">
        <v>237</v>
      </c>
      <c r="D279" s="482" t="s">
        <v>238</v>
      </c>
      <c r="E279" s="482" t="s">
        <v>285</v>
      </c>
      <c r="F279" s="482" t="s">
        <v>112</v>
      </c>
      <c r="G279" s="482" t="s">
        <v>228</v>
      </c>
      <c r="H279" s="482" t="s">
        <v>113</v>
      </c>
      <c r="I279" s="287">
        <v>2120</v>
      </c>
      <c r="J279" s="491" t="s">
        <v>115</v>
      </c>
    </row>
    <row r="280" s="401" customFormat="1" ht="14.25" spans="2:10">
      <c r="B280" s="500"/>
      <c r="C280" s="501" t="s">
        <v>237</v>
      </c>
      <c r="D280" s="501" t="s">
        <v>238</v>
      </c>
      <c r="E280" s="501" t="s">
        <v>285</v>
      </c>
      <c r="F280" s="501" t="s">
        <v>112</v>
      </c>
      <c r="G280" s="501" t="s">
        <v>314</v>
      </c>
      <c r="H280" s="501" t="s">
        <v>113</v>
      </c>
      <c r="I280" s="514">
        <v>1000</v>
      </c>
      <c r="J280" s="515" t="s">
        <v>115</v>
      </c>
    </row>
    <row r="281" spans="2:8">
      <c r="B281" s="289"/>
      <c r="C281" s="289"/>
      <c r="D281" s="289"/>
      <c r="E281" s="289"/>
      <c r="F281" s="289"/>
      <c r="G281" s="289"/>
      <c r="H281" s="289"/>
    </row>
    <row r="282" ht="14.25" spans="2:8">
      <c r="B282" s="476" t="s">
        <v>383</v>
      </c>
      <c r="C282" s="289"/>
      <c r="D282" s="289"/>
      <c r="E282" s="289"/>
      <c r="F282" s="289"/>
      <c r="G282" s="289"/>
      <c r="H282" s="289"/>
    </row>
    <row r="283" spans="2:10">
      <c r="B283" s="479" t="s">
        <v>384</v>
      </c>
      <c r="C283" s="480" t="s">
        <v>311</v>
      </c>
      <c r="D283" s="480">
        <v>10000</v>
      </c>
      <c r="E283" s="480"/>
      <c r="F283" s="480"/>
      <c r="G283" s="480"/>
      <c r="H283" s="480"/>
      <c r="I283" s="489"/>
      <c r="J283" s="490"/>
    </row>
    <row r="284" spans="2:10">
      <c r="B284" s="481"/>
      <c r="C284" s="482" t="s">
        <v>372</v>
      </c>
      <c r="D284" s="482">
        <v>1000</v>
      </c>
      <c r="E284" s="498" t="s">
        <v>385</v>
      </c>
      <c r="F284" s="482"/>
      <c r="G284" s="482"/>
      <c r="H284" s="482"/>
      <c r="I284" s="287"/>
      <c r="J284" s="491"/>
    </row>
    <row r="285" spans="2:10">
      <c r="B285" s="481"/>
      <c r="C285" s="482" t="s">
        <v>386</v>
      </c>
      <c r="D285" s="482">
        <v>2000</v>
      </c>
      <c r="E285" s="482"/>
      <c r="F285" s="482"/>
      <c r="G285" s="482"/>
      <c r="H285" s="482"/>
      <c r="I285" s="287"/>
      <c r="J285" s="491"/>
    </row>
    <row r="286" spans="2:10">
      <c r="B286" s="481"/>
      <c r="C286" s="482" t="s">
        <v>387</v>
      </c>
      <c r="D286" s="482">
        <v>21.2</v>
      </c>
      <c r="E286" s="482"/>
      <c r="F286" s="482"/>
      <c r="G286" s="482"/>
      <c r="H286" s="482"/>
      <c r="I286" s="287"/>
      <c r="J286" s="491"/>
    </row>
    <row r="287" spans="2:10">
      <c r="B287" s="481"/>
      <c r="C287" s="482" t="s">
        <v>252</v>
      </c>
      <c r="D287" s="502">
        <f>D283+D284-D285-D286</f>
        <v>8978.8</v>
      </c>
      <c r="E287" s="482"/>
      <c r="F287" s="482"/>
      <c r="G287" s="482"/>
      <c r="H287" s="482"/>
      <c r="I287" s="287"/>
      <c r="J287" s="491"/>
    </row>
    <row r="288" spans="2:10">
      <c r="B288" s="481"/>
      <c r="C288" s="482"/>
      <c r="D288" s="482"/>
      <c r="E288" s="482"/>
      <c r="F288" s="482"/>
      <c r="G288" s="482"/>
      <c r="H288" s="482"/>
      <c r="I288" s="287"/>
      <c r="J288" s="491"/>
    </row>
    <row r="289" spans="2:10">
      <c r="B289" s="481"/>
      <c r="C289" s="483" t="s">
        <v>101</v>
      </c>
      <c r="D289" s="483" t="s">
        <v>102</v>
      </c>
      <c r="E289" s="483" t="s">
        <v>103</v>
      </c>
      <c r="F289" s="483" t="s">
        <v>104</v>
      </c>
      <c r="G289" s="483" t="s">
        <v>105</v>
      </c>
      <c r="H289" s="483" t="s">
        <v>106</v>
      </c>
      <c r="I289" s="492" t="s">
        <v>107</v>
      </c>
      <c r="J289" s="493" t="s">
        <v>108</v>
      </c>
    </row>
    <row r="290" spans="2:10">
      <c r="B290" s="481"/>
      <c r="C290" s="502" t="s">
        <v>311</v>
      </c>
      <c r="D290" s="502" t="s">
        <v>312</v>
      </c>
      <c r="E290" s="482" t="s">
        <v>226</v>
      </c>
      <c r="F290" s="503" t="s">
        <v>112</v>
      </c>
      <c r="G290" s="502" t="s">
        <v>313</v>
      </c>
      <c r="H290" s="502" t="s">
        <v>314</v>
      </c>
      <c r="I290" s="516">
        <v>10000</v>
      </c>
      <c r="J290" s="517" t="s">
        <v>119</v>
      </c>
    </row>
    <row r="291" spans="2:10">
      <c r="B291" s="481"/>
      <c r="C291" s="502" t="s">
        <v>372</v>
      </c>
      <c r="D291" s="502" t="s">
        <v>373</v>
      </c>
      <c r="E291" s="482" t="s">
        <v>226</v>
      </c>
      <c r="F291" s="503" t="s">
        <v>112</v>
      </c>
      <c r="G291" s="502" t="s">
        <v>374</v>
      </c>
      <c r="H291" s="502" t="s">
        <v>314</v>
      </c>
      <c r="I291" s="516">
        <v>1000</v>
      </c>
      <c r="J291" s="517" t="s">
        <v>119</v>
      </c>
    </row>
    <row r="292" spans="2:10">
      <c r="B292" s="481"/>
      <c r="C292" s="504" t="s">
        <v>388</v>
      </c>
      <c r="D292" s="503" t="s">
        <v>389</v>
      </c>
      <c r="E292" s="483" t="s">
        <v>118</v>
      </c>
      <c r="F292" s="503" t="s">
        <v>112</v>
      </c>
      <c r="G292" s="483"/>
      <c r="H292" s="483"/>
      <c r="I292" s="516">
        <v>21.2</v>
      </c>
      <c r="J292" s="518" t="s">
        <v>281</v>
      </c>
    </row>
    <row r="293" spans="2:10">
      <c r="B293" s="499"/>
      <c r="C293" s="498"/>
      <c r="D293" s="505" t="s">
        <v>390</v>
      </c>
      <c r="E293" s="498" t="s">
        <v>226</v>
      </c>
      <c r="F293" s="506" t="s">
        <v>112</v>
      </c>
      <c r="G293" s="498" t="s">
        <v>314</v>
      </c>
      <c r="H293" s="498" t="s">
        <v>294</v>
      </c>
      <c r="I293" s="512">
        <v>20</v>
      </c>
      <c r="J293" s="519" t="s">
        <v>281</v>
      </c>
    </row>
    <row r="294" spans="2:10">
      <c r="B294" s="499"/>
      <c r="C294" s="498"/>
      <c r="D294" s="505" t="s">
        <v>391</v>
      </c>
      <c r="E294" s="498" t="s">
        <v>226</v>
      </c>
      <c r="F294" s="506" t="s">
        <v>112</v>
      </c>
      <c r="G294" s="498" t="s">
        <v>314</v>
      </c>
      <c r="H294" s="498" t="s">
        <v>296</v>
      </c>
      <c r="I294" s="512">
        <v>1.2</v>
      </c>
      <c r="J294" s="519" t="s">
        <v>281</v>
      </c>
    </row>
    <row r="295" spans="2:10">
      <c r="B295" s="481"/>
      <c r="C295" s="502" t="s">
        <v>305</v>
      </c>
      <c r="D295" s="482" t="s">
        <v>272</v>
      </c>
      <c r="E295" s="482" t="s">
        <v>226</v>
      </c>
      <c r="F295" s="503" t="s">
        <v>112</v>
      </c>
      <c r="G295" s="503" t="s">
        <v>314</v>
      </c>
      <c r="H295" s="507" t="s">
        <v>255</v>
      </c>
      <c r="I295" s="516">
        <v>2000</v>
      </c>
      <c r="J295" s="491" t="s">
        <v>119</v>
      </c>
    </row>
    <row r="296" ht="14.25" spans="2:10">
      <c r="B296" s="484"/>
      <c r="C296" s="508" t="s">
        <v>237</v>
      </c>
      <c r="D296" s="508" t="s">
        <v>238</v>
      </c>
      <c r="E296" s="508" t="s">
        <v>285</v>
      </c>
      <c r="F296" s="509" t="s">
        <v>112</v>
      </c>
      <c r="G296" s="508" t="s">
        <v>314</v>
      </c>
      <c r="H296" s="508" t="s">
        <v>113</v>
      </c>
      <c r="I296" s="508">
        <v>8978.8</v>
      </c>
      <c r="J296" s="520" t="s">
        <v>115</v>
      </c>
    </row>
    <row r="302" ht="14.25" spans="1:12">
      <c r="A302" s="224"/>
      <c r="B302" s="220" t="s">
        <v>392</v>
      </c>
      <c r="C302" s="220"/>
      <c r="D302" s="404"/>
      <c r="I302" s="426"/>
      <c r="L302" s="265"/>
    </row>
    <row r="303" spans="2:12">
      <c r="B303" s="222" t="s">
        <v>393</v>
      </c>
      <c r="C303" s="185" t="s">
        <v>220</v>
      </c>
      <c r="D303" s="185">
        <v>1060</v>
      </c>
      <c r="E303" s="185"/>
      <c r="F303" s="185"/>
      <c r="G303" s="185"/>
      <c r="H303" s="185"/>
      <c r="I303" s="427"/>
      <c r="J303" s="185"/>
      <c r="K303" s="226"/>
      <c r="L303" s="265"/>
    </row>
    <row r="304" spans="2:12">
      <c r="B304" s="223"/>
      <c r="C304" s="221" t="s">
        <v>222</v>
      </c>
      <c r="D304" s="221">
        <v>1060</v>
      </c>
      <c r="I304" s="426"/>
      <c r="K304" s="227"/>
      <c r="L304" s="265"/>
    </row>
    <row r="305" spans="2:12">
      <c r="B305" s="223"/>
      <c r="I305" s="426"/>
      <c r="K305" s="227"/>
      <c r="L305" s="265"/>
    </row>
    <row r="306" spans="2:12">
      <c r="B306" s="223"/>
      <c r="C306" s="180" t="s">
        <v>101</v>
      </c>
      <c r="D306" s="180" t="s">
        <v>102</v>
      </c>
      <c r="E306" s="180" t="s">
        <v>103</v>
      </c>
      <c r="F306" s="180" t="s">
        <v>104</v>
      </c>
      <c r="G306" s="180" t="s">
        <v>105</v>
      </c>
      <c r="H306" s="180" t="s">
        <v>106</v>
      </c>
      <c r="I306" s="394" t="s">
        <v>107</v>
      </c>
      <c r="J306" s="180" t="s">
        <v>108</v>
      </c>
      <c r="K306" s="228"/>
      <c r="L306" s="265"/>
    </row>
    <row r="307" spans="2:12">
      <c r="B307" s="223"/>
      <c r="C307" s="221" t="s">
        <v>220</v>
      </c>
      <c r="D307" s="221" t="s">
        <v>223</v>
      </c>
      <c r="E307" s="350" t="s">
        <v>118</v>
      </c>
      <c r="F307" s="350" t="s">
        <v>112</v>
      </c>
      <c r="G307" s="350"/>
      <c r="H307" s="350"/>
      <c r="I307" s="234">
        <v>1060</v>
      </c>
      <c r="J307" s="221" t="s">
        <v>119</v>
      </c>
      <c r="K307" s="227"/>
      <c r="L307" s="265"/>
    </row>
    <row r="308" s="215" customFormat="1" spans="2:12">
      <c r="B308" s="291"/>
      <c r="C308" s="215" t="s">
        <v>224</v>
      </c>
      <c r="D308" s="215" t="s">
        <v>225</v>
      </c>
      <c r="E308" s="215" t="s">
        <v>226</v>
      </c>
      <c r="F308" s="221" t="s">
        <v>112</v>
      </c>
      <c r="G308" s="215" t="s">
        <v>227</v>
      </c>
      <c r="H308" s="215" t="s">
        <v>228</v>
      </c>
      <c r="I308" s="263">
        <v>1000</v>
      </c>
      <c r="J308" s="215" t="s">
        <v>119</v>
      </c>
      <c r="K308" s="264"/>
      <c r="L308" s="265"/>
    </row>
    <row r="309" s="215" customFormat="1" spans="2:12">
      <c r="B309" s="291"/>
      <c r="C309" s="215" t="s">
        <v>229</v>
      </c>
      <c r="D309" s="215" t="s">
        <v>230</v>
      </c>
      <c r="E309" s="215" t="s">
        <v>226</v>
      </c>
      <c r="F309" s="221" t="s">
        <v>112</v>
      </c>
      <c r="G309" s="215" t="s">
        <v>126</v>
      </c>
      <c r="H309" s="215" t="s">
        <v>228</v>
      </c>
      <c r="I309" s="263">
        <v>60</v>
      </c>
      <c r="J309" s="215" t="s">
        <v>119</v>
      </c>
      <c r="K309" s="228"/>
      <c r="L309" s="265"/>
    </row>
    <row r="310" spans="1:13">
      <c r="A310" s="215"/>
      <c r="B310" s="223"/>
      <c r="C310" s="221" t="s">
        <v>237</v>
      </c>
      <c r="D310" s="221" t="s">
        <v>238</v>
      </c>
      <c r="E310" s="221" t="s">
        <v>239</v>
      </c>
      <c r="F310" s="221" t="s">
        <v>112</v>
      </c>
      <c r="G310" s="221" t="s">
        <v>228</v>
      </c>
      <c r="H310" s="221" t="s">
        <v>113</v>
      </c>
      <c r="I310" s="234">
        <v>1060</v>
      </c>
      <c r="J310" s="221" t="s">
        <v>115</v>
      </c>
      <c r="K310" s="228"/>
      <c r="L310" s="265"/>
      <c r="M310" s="215"/>
    </row>
    <row r="311" spans="2:11">
      <c r="B311" s="223"/>
      <c r="C311" s="225" t="s">
        <v>178</v>
      </c>
      <c r="D311" s="225" t="s">
        <v>169</v>
      </c>
      <c r="E311" s="225" t="s">
        <v>226</v>
      </c>
      <c r="F311" s="225" t="s">
        <v>112</v>
      </c>
      <c r="G311" s="232" t="s">
        <v>171</v>
      </c>
      <c r="H311" s="225" t="s">
        <v>172</v>
      </c>
      <c r="I311" s="356">
        <v>-1000</v>
      </c>
      <c r="J311" s="276"/>
      <c r="K311" s="521"/>
    </row>
    <row r="312" spans="2:11">
      <c r="B312" s="223"/>
      <c r="C312" s="225" t="s">
        <v>178</v>
      </c>
      <c r="D312" s="225" t="s">
        <v>174</v>
      </c>
      <c r="E312" s="225" t="s">
        <v>226</v>
      </c>
      <c r="F312" s="225" t="s">
        <v>112</v>
      </c>
      <c r="G312" s="232" t="s">
        <v>171</v>
      </c>
      <c r="H312" s="225" t="s">
        <v>126</v>
      </c>
      <c r="I312" s="356">
        <v>-60</v>
      </c>
      <c r="J312" s="276"/>
      <c r="K312" s="521"/>
    </row>
    <row r="313" spans="2:13">
      <c r="B313" s="223"/>
      <c r="I313" s="426"/>
      <c r="K313" s="228"/>
      <c r="L313" s="265"/>
      <c r="M313" s="215"/>
    </row>
    <row r="314" ht="14.25" spans="2:13">
      <c r="B314" s="118"/>
      <c r="C314" s="119"/>
      <c r="D314" s="119"/>
      <c r="E314" s="119"/>
      <c r="F314" s="119"/>
      <c r="G314" s="119"/>
      <c r="H314" s="119"/>
      <c r="I314" s="428"/>
      <c r="J314" s="119"/>
      <c r="K314" s="121"/>
      <c r="L314" s="265"/>
      <c r="M314" s="215"/>
    </row>
    <row r="317" ht="14.25" spans="2:2">
      <c r="B317" s="496" t="s">
        <v>394</v>
      </c>
    </row>
    <row r="318" spans="2:10">
      <c r="B318" s="510" t="s">
        <v>395</v>
      </c>
      <c r="C318" s="489" t="s">
        <v>396</v>
      </c>
      <c r="D318" s="489">
        <v>1000</v>
      </c>
      <c r="E318" s="489"/>
      <c r="F318" s="489"/>
      <c r="G318" s="489"/>
      <c r="H318" s="489"/>
      <c r="I318" s="489"/>
      <c r="J318" s="490"/>
    </row>
    <row r="319" spans="2:10">
      <c r="B319" s="511"/>
      <c r="C319" s="287" t="s">
        <v>397</v>
      </c>
      <c r="D319" s="287">
        <v>60</v>
      </c>
      <c r="E319" s="512"/>
      <c r="F319" s="287"/>
      <c r="G319" s="287"/>
      <c r="H319" s="287"/>
      <c r="I319" s="287"/>
      <c r="J319" s="491"/>
    </row>
    <row r="320" spans="2:10">
      <c r="B320" s="511"/>
      <c r="C320" s="287" t="s">
        <v>398</v>
      </c>
      <c r="D320" s="287">
        <v>1060</v>
      </c>
      <c r="E320" s="287"/>
      <c r="F320" s="287"/>
      <c r="G320" s="287"/>
      <c r="H320" s="287"/>
      <c r="I320" s="287"/>
      <c r="J320" s="491"/>
    </row>
    <row r="321" spans="2:10">
      <c r="B321" s="511"/>
      <c r="C321" s="287"/>
      <c r="D321" s="287"/>
      <c r="E321" s="287"/>
      <c r="F321" s="287"/>
      <c r="G321" s="287"/>
      <c r="H321" s="287"/>
      <c r="I321" s="287"/>
      <c r="J321" s="491"/>
    </row>
    <row r="322" spans="2:10">
      <c r="B322" s="511"/>
      <c r="C322" s="287"/>
      <c r="D322" s="516"/>
      <c r="E322" s="287"/>
      <c r="F322" s="287"/>
      <c r="G322" s="287"/>
      <c r="H322" s="287"/>
      <c r="I322" s="287"/>
      <c r="J322" s="491"/>
    </row>
    <row r="323" spans="2:10">
      <c r="B323" s="511"/>
      <c r="C323" s="287"/>
      <c r="D323" s="287"/>
      <c r="E323" s="287"/>
      <c r="F323" s="287"/>
      <c r="G323" s="287"/>
      <c r="H323" s="287"/>
      <c r="I323" s="287"/>
      <c r="J323" s="491"/>
    </row>
    <row r="324" spans="2:10">
      <c r="B324" s="511"/>
      <c r="C324" s="492" t="s">
        <v>101</v>
      </c>
      <c r="D324" s="492" t="s">
        <v>102</v>
      </c>
      <c r="E324" s="492" t="s">
        <v>103</v>
      </c>
      <c r="F324" s="492" t="s">
        <v>104</v>
      </c>
      <c r="G324" s="492" t="s">
        <v>105</v>
      </c>
      <c r="H324" s="492" t="s">
        <v>106</v>
      </c>
      <c r="I324" s="492" t="s">
        <v>107</v>
      </c>
      <c r="J324" s="493" t="s">
        <v>108</v>
      </c>
    </row>
    <row r="325" spans="2:10">
      <c r="B325" s="511"/>
      <c r="C325" s="516" t="s">
        <v>120</v>
      </c>
      <c r="D325" s="255" t="s">
        <v>121</v>
      </c>
      <c r="E325" s="287" t="s">
        <v>226</v>
      </c>
      <c r="F325" s="255" t="s">
        <v>112</v>
      </c>
      <c r="G325" s="522" t="s">
        <v>142</v>
      </c>
      <c r="H325" s="516" t="s">
        <v>399</v>
      </c>
      <c r="I325" s="516">
        <v>1000</v>
      </c>
      <c r="J325" s="517" t="s">
        <v>119</v>
      </c>
    </row>
    <row r="326" spans="2:10">
      <c r="B326" s="511"/>
      <c r="C326" s="516" t="s">
        <v>124</v>
      </c>
      <c r="D326" s="255" t="s">
        <v>125</v>
      </c>
      <c r="E326" s="287" t="s">
        <v>226</v>
      </c>
      <c r="F326" s="255" t="s">
        <v>112</v>
      </c>
      <c r="G326" s="522" t="s">
        <v>142</v>
      </c>
      <c r="H326" s="516" t="s">
        <v>126</v>
      </c>
      <c r="I326" s="516">
        <v>60</v>
      </c>
      <c r="J326" s="517" t="s">
        <v>119</v>
      </c>
    </row>
    <row r="327" spans="2:10">
      <c r="B327" s="511"/>
      <c r="C327" s="523" t="s">
        <v>109</v>
      </c>
      <c r="D327" s="255" t="s">
        <v>110</v>
      </c>
      <c r="E327" s="287" t="s">
        <v>111</v>
      </c>
      <c r="F327" s="255" t="s">
        <v>112</v>
      </c>
      <c r="G327" s="522" t="s">
        <v>113</v>
      </c>
      <c r="H327" s="516" t="s">
        <v>142</v>
      </c>
      <c r="I327" s="516">
        <v>1060</v>
      </c>
      <c r="J327" s="518" t="s">
        <v>115</v>
      </c>
    </row>
    <row r="328" ht="14.25" spans="2:10">
      <c r="B328" s="524"/>
      <c r="C328" s="525"/>
      <c r="D328" s="525"/>
      <c r="E328" s="525"/>
      <c r="F328" s="526"/>
      <c r="G328" s="525"/>
      <c r="H328" s="525"/>
      <c r="I328" s="525"/>
      <c r="J328" s="520"/>
    </row>
    <row r="330" s="402" customFormat="1" ht="17.25" customHeight="1" spans="1:11">
      <c r="A330" s="527"/>
      <c r="B330" s="528" t="s">
        <v>400</v>
      </c>
      <c r="C330" s="528"/>
      <c r="D330" s="529"/>
      <c r="E330" s="529"/>
      <c r="F330" s="529"/>
      <c r="G330" s="529"/>
      <c r="H330" s="529"/>
      <c r="I330" s="529"/>
      <c r="J330" s="529"/>
      <c r="K330" s="529"/>
    </row>
    <row r="331" s="402" customFormat="1" spans="1:11">
      <c r="A331" s="527"/>
      <c r="B331" s="530" t="s">
        <v>401</v>
      </c>
      <c r="C331" s="531" t="s">
        <v>402</v>
      </c>
      <c r="D331" s="531">
        <v>1060</v>
      </c>
      <c r="E331" s="531"/>
      <c r="F331" s="531"/>
      <c r="G331" s="531"/>
      <c r="H331" s="531"/>
      <c r="I331" s="531"/>
      <c r="J331" s="531"/>
      <c r="K331" s="542"/>
    </row>
    <row r="332" s="402" customFormat="1" spans="1:11">
      <c r="A332" s="527"/>
      <c r="B332" s="532"/>
      <c r="C332" s="529" t="s">
        <v>403</v>
      </c>
      <c r="D332" s="529">
        <v>1060</v>
      </c>
      <c r="E332" s="529"/>
      <c r="F332" s="529"/>
      <c r="G332" s="529"/>
      <c r="I332" s="529"/>
      <c r="J332" s="529"/>
      <c r="K332" s="543"/>
    </row>
    <row r="333" s="402" customFormat="1" spans="1:11">
      <c r="A333" s="527"/>
      <c r="B333" s="532"/>
      <c r="C333" s="529" t="s">
        <v>404</v>
      </c>
      <c r="D333" s="529">
        <v>1060</v>
      </c>
      <c r="E333" s="529"/>
      <c r="F333" s="529"/>
      <c r="G333" s="529"/>
      <c r="H333" s="529"/>
      <c r="I333" s="529"/>
      <c r="J333" s="529"/>
      <c r="K333" s="543"/>
    </row>
    <row r="334" s="402" customFormat="1" spans="1:11">
      <c r="A334" s="527"/>
      <c r="B334" s="532"/>
      <c r="C334" s="529" t="s">
        <v>405</v>
      </c>
      <c r="D334" s="529">
        <v>1060</v>
      </c>
      <c r="E334" s="529"/>
      <c r="F334" s="529"/>
      <c r="G334" s="529"/>
      <c r="H334" s="529"/>
      <c r="I334" s="529"/>
      <c r="J334" s="529"/>
      <c r="K334" s="543"/>
    </row>
    <row r="335" s="402" customFormat="1" spans="1:11">
      <c r="A335" s="527"/>
      <c r="B335" s="532"/>
      <c r="C335" s="529"/>
      <c r="D335" s="529"/>
      <c r="E335" s="529"/>
      <c r="F335" s="529"/>
      <c r="G335" s="529"/>
      <c r="H335" s="529"/>
      <c r="I335" s="529"/>
      <c r="J335" s="529"/>
      <c r="K335" s="543"/>
    </row>
    <row r="336" s="402" customFormat="1" spans="1:11">
      <c r="A336" s="527"/>
      <c r="B336" s="532"/>
      <c r="C336" s="533" t="s">
        <v>101</v>
      </c>
      <c r="D336" s="533" t="s">
        <v>102</v>
      </c>
      <c r="E336" s="533" t="s">
        <v>103</v>
      </c>
      <c r="F336" s="533" t="s">
        <v>104</v>
      </c>
      <c r="G336" s="533" t="s">
        <v>105</v>
      </c>
      <c r="H336" s="533" t="s">
        <v>106</v>
      </c>
      <c r="I336" s="533" t="s">
        <v>107</v>
      </c>
      <c r="J336" s="533" t="s">
        <v>108</v>
      </c>
      <c r="K336" s="544"/>
    </row>
    <row r="337" s="402" customFormat="1" spans="1:11">
      <c r="A337" s="527"/>
      <c r="B337" s="532"/>
      <c r="C337" s="529" t="s">
        <v>406</v>
      </c>
      <c r="D337" s="529" t="s">
        <v>238</v>
      </c>
      <c r="E337" s="529" t="s">
        <v>239</v>
      </c>
      <c r="F337" s="529" t="s">
        <v>112</v>
      </c>
      <c r="G337" s="529" t="s">
        <v>114</v>
      </c>
      <c r="H337" s="529" t="s">
        <v>113</v>
      </c>
      <c r="I337" s="529">
        <v>1060</v>
      </c>
      <c r="J337" s="529" t="s">
        <v>115</v>
      </c>
      <c r="K337" s="543"/>
    </row>
    <row r="338" s="403" customFormat="1" spans="1:11">
      <c r="A338" s="534"/>
      <c r="B338" s="535"/>
      <c r="C338" s="534" t="s">
        <v>211</v>
      </c>
      <c r="D338" s="534" t="s">
        <v>225</v>
      </c>
      <c r="E338" s="534" t="s">
        <v>226</v>
      </c>
      <c r="F338" s="534" t="s">
        <v>112</v>
      </c>
      <c r="G338" s="534" t="s">
        <v>157</v>
      </c>
      <c r="H338" s="536" t="s">
        <v>114</v>
      </c>
      <c r="I338" s="534">
        <v>1000</v>
      </c>
      <c r="J338" s="534" t="s">
        <v>119</v>
      </c>
      <c r="K338" s="545"/>
    </row>
    <row r="339" s="403" customFormat="1" spans="1:11">
      <c r="A339" s="534"/>
      <c r="B339" s="535"/>
      <c r="C339" s="534" t="s">
        <v>212</v>
      </c>
      <c r="D339" s="534" t="s">
        <v>230</v>
      </c>
      <c r="E339" s="534" t="s">
        <v>226</v>
      </c>
      <c r="F339" s="534" t="s">
        <v>112</v>
      </c>
      <c r="G339" s="534" t="s">
        <v>126</v>
      </c>
      <c r="H339" s="536" t="s">
        <v>114</v>
      </c>
      <c r="I339" s="534">
        <v>60</v>
      </c>
      <c r="J339" s="534" t="s">
        <v>119</v>
      </c>
      <c r="K339" s="545"/>
    </row>
    <row r="340" s="403" customFormat="1" spans="1:11">
      <c r="A340" s="534"/>
      <c r="B340" s="535"/>
      <c r="C340" s="534" t="s">
        <v>211</v>
      </c>
      <c r="D340" s="534" t="s">
        <v>225</v>
      </c>
      <c r="E340" s="534" t="s">
        <v>226</v>
      </c>
      <c r="F340" s="534" t="s">
        <v>112</v>
      </c>
      <c r="G340" s="534" t="s">
        <v>161</v>
      </c>
      <c r="H340" s="536" t="s">
        <v>114</v>
      </c>
      <c r="I340" s="534">
        <v>1000</v>
      </c>
      <c r="J340" s="534" t="s">
        <v>119</v>
      </c>
      <c r="K340" s="545"/>
    </row>
    <row r="341" s="403" customFormat="1" ht="12.75" customHeight="1" spans="1:11">
      <c r="A341" s="534"/>
      <c r="B341" s="535"/>
      <c r="C341" s="534" t="s">
        <v>212</v>
      </c>
      <c r="D341" s="534" t="s">
        <v>230</v>
      </c>
      <c r="E341" s="534" t="s">
        <v>226</v>
      </c>
      <c r="F341" s="534" t="s">
        <v>112</v>
      </c>
      <c r="G341" s="534" t="s">
        <v>126</v>
      </c>
      <c r="H341" s="536" t="s">
        <v>114</v>
      </c>
      <c r="I341" s="534">
        <v>60</v>
      </c>
      <c r="J341" s="534" t="s">
        <v>119</v>
      </c>
      <c r="K341" s="545"/>
    </row>
    <row r="342" s="403" customFormat="1" ht="12.75" customHeight="1" spans="1:11">
      <c r="A342" s="534"/>
      <c r="B342" s="535"/>
      <c r="C342" s="534" t="s">
        <v>407</v>
      </c>
      <c r="D342" s="534" t="s">
        <v>225</v>
      </c>
      <c r="E342" s="534" t="s">
        <v>226</v>
      </c>
      <c r="F342" s="534" t="s">
        <v>112</v>
      </c>
      <c r="G342" s="534" t="s">
        <v>123</v>
      </c>
      <c r="H342" s="536" t="s">
        <v>114</v>
      </c>
      <c r="I342" s="534">
        <v>1000</v>
      </c>
      <c r="J342" s="534" t="s">
        <v>119</v>
      </c>
      <c r="K342" s="545"/>
    </row>
    <row r="343" s="403" customFormat="1" ht="12.75" customHeight="1" spans="1:11">
      <c r="A343" s="534"/>
      <c r="B343" s="535"/>
      <c r="C343" s="534" t="s">
        <v>212</v>
      </c>
      <c r="D343" s="534" t="s">
        <v>230</v>
      </c>
      <c r="E343" s="534" t="s">
        <v>226</v>
      </c>
      <c r="F343" s="534" t="s">
        <v>112</v>
      </c>
      <c r="G343" s="534" t="s">
        <v>126</v>
      </c>
      <c r="H343" s="536" t="s">
        <v>114</v>
      </c>
      <c r="I343" s="534">
        <v>60</v>
      </c>
      <c r="J343" s="534" t="s">
        <v>119</v>
      </c>
      <c r="K343" s="545"/>
    </row>
    <row r="344" s="402" customFormat="1" ht="14.25" spans="1:11">
      <c r="A344" s="527"/>
      <c r="B344" s="537"/>
      <c r="C344" s="538"/>
      <c r="D344" s="538"/>
      <c r="E344" s="538"/>
      <c r="F344" s="538"/>
      <c r="G344" s="538"/>
      <c r="H344" s="538"/>
      <c r="I344" s="538"/>
      <c r="J344" s="538"/>
      <c r="K344" s="546"/>
    </row>
    <row r="346" ht="14.25" spans="2:12">
      <c r="B346" s="539" t="s">
        <v>408</v>
      </c>
      <c r="C346" s="539"/>
      <c r="D346" s="225"/>
      <c r="E346" s="225"/>
      <c r="F346" s="225"/>
      <c r="G346" s="232"/>
      <c r="H346" s="225"/>
      <c r="I346" s="356"/>
      <c r="J346" s="225"/>
      <c r="K346" s="225"/>
      <c r="L346" s="225"/>
    </row>
    <row r="347" spans="2:12">
      <c r="B347" s="346" t="s">
        <v>409</v>
      </c>
      <c r="C347" s="347" t="s">
        <v>410</v>
      </c>
      <c r="D347" s="347">
        <v>530</v>
      </c>
      <c r="E347" s="347"/>
      <c r="F347" s="347"/>
      <c r="G347" s="347"/>
      <c r="H347" s="244"/>
      <c r="I347" s="347"/>
      <c r="J347" s="357"/>
      <c r="K347" s="347"/>
      <c r="L347" s="358"/>
    </row>
    <row r="348" spans="2:12">
      <c r="B348" s="348"/>
      <c r="C348" s="225" t="s">
        <v>411</v>
      </c>
      <c r="D348" s="225">
        <v>1060</v>
      </c>
      <c r="E348" s="225"/>
      <c r="F348" s="225"/>
      <c r="G348" s="225"/>
      <c r="H348" s="232"/>
      <c r="I348" s="225"/>
      <c r="J348" s="356"/>
      <c r="K348" s="225"/>
      <c r="L348" s="359"/>
    </row>
    <row r="349" spans="2:12">
      <c r="B349" s="348"/>
      <c r="C349" s="225" t="s">
        <v>100</v>
      </c>
      <c r="D349" s="225">
        <v>1590</v>
      </c>
      <c r="E349" s="225"/>
      <c r="F349" s="225"/>
      <c r="G349" s="225"/>
      <c r="H349" s="232"/>
      <c r="I349" s="225"/>
      <c r="J349" s="356"/>
      <c r="K349" s="225"/>
      <c r="L349" s="359"/>
    </row>
    <row r="350" spans="2:12">
      <c r="B350" s="348"/>
      <c r="C350" s="225"/>
      <c r="D350" s="225"/>
      <c r="E350" s="225"/>
      <c r="F350" s="225"/>
      <c r="G350" s="225"/>
      <c r="H350" s="232"/>
      <c r="I350" s="225"/>
      <c r="J350" s="356"/>
      <c r="K350" s="225"/>
      <c r="L350" s="359"/>
    </row>
    <row r="351" spans="2:12">
      <c r="B351" s="348"/>
      <c r="C351" s="540" t="s">
        <v>101</v>
      </c>
      <c r="D351" s="540" t="s">
        <v>102</v>
      </c>
      <c r="E351" s="224" t="s">
        <v>103</v>
      </c>
      <c r="F351" s="224" t="s">
        <v>104</v>
      </c>
      <c r="G351" s="224" t="s">
        <v>153</v>
      </c>
      <c r="H351" s="224" t="s">
        <v>105</v>
      </c>
      <c r="I351" s="540" t="s">
        <v>106</v>
      </c>
      <c r="J351" s="547" t="s">
        <v>107</v>
      </c>
      <c r="K351" s="540" t="s">
        <v>108</v>
      </c>
      <c r="L351" s="548"/>
    </row>
    <row r="352" spans="2:12">
      <c r="B352" s="348"/>
      <c r="C352" s="225" t="s">
        <v>154</v>
      </c>
      <c r="D352" s="225"/>
      <c r="E352" s="225" t="s">
        <v>412</v>
      </c>
      <c r="F352" s="225"/>
      <c r="G352" s="225"/>
      <c r="H352" s="232" t="s">
        <v>113</v>
      </c>
      <c r="I352" s="225" t="s">
        <v>114</v>
      </c>
      <c r="J352" s="356">
        <v>1590</v>
      </c>
      <c r="K352" s="225"/>
      <c r="L352" s="359"/>
    </row>
    <row r="353" spans="2:12">
      <c r="B353" s="348"/>
      <c r="C353" s="225" t="s">
        <v>116</v>
      </c>
      <c r="D353" s="225"/>
      <c r="E353" s="350" t="s">
        <v>118</v>
      </c>
      <c r="F353" s="350" t="s">
        <v>112</v>
      </c>
      <c r="G353" s="350"/>
      <c r="H353" s="350"/>
      <c r="I353" s="350"/>
      <c r="J353" s="356"/>
      <c r="K353" s="225"/>
      <c r="L353" s="359"/>
    </row>
    <row r="354" spans="2:12">
      <c r="B354" s="348"/>
      <c r="C354" s="225" t="s">
        <v>120</v>
      </c>
      <c r="D354" s="225"/>
      <c r="E354" s="225" t="s">
        <v>226</v>
      </c>
      <c r="F354" s="225"/>
      <c r="H354" s="232" t="s">
        <v>114</v>
      </c>
      <c r="I354" s="225" t="s">
        <v>123</v>
      </c>
      <c r="J354" s="356">
        <v>500</v>
      </c>
      <c r="K354" s="225"/>
      <c r="L354" s="359"/>
    </row>
    <row r="355" spans="2:12">
      <c r="B355" s="348"/>
      <c r="C355" s="225" t="s">
        <v>124</v>
      </c>
      <c r="D355" s="225"/>
      <c r="E355" s="225" t="s">
        <v>226</v>
      </c>
      <c r="F355" s="225"/>
      <c r="H355" s="232" t="s">
        <v>114</v>
      </c>
      <c r="I355" s="225" t="s">
        <v>126</v>
      </c>
      <c r="J355" s="356">
        <v>30</v>
      </c>
      <c r="K355" s="225"/>
      <c r="L355" s="359"/>
    </row>
    <row r="356" spans="2:12">
      <c r="B356" s="348"/>
      <c r="C356" s="225" t="s">
        <v>120</v>
      </c>
      <c r="D356" s="225"/>
      <c r="E356" s="225" t="s">
        <v>226</v>
      </c>
      <c r="F356" s="225"/>
      <c r="H356" s="232" t="s">
        <v>114</v>
      </c>
      <c r="I356" s="225" t="s">
        <v>157</v>
      </c>
      <c r="J356" s="356">
        <v>1000</v>
      </c>
      <c r="K356" s="225"/>
      <c r="L356" s="359"/>
    </row>
    <row r="357" spans="2:12">
      <c r="B357" s="348"/>
      <c r="C357" s="225" t="s">
        <v>124</v>
      </c>
      <c r="D357" s="225"/>
      <c r="E357" s="225" t="s">
        <v>226</v>
      </c>
      <c r="F357" s="225"/>
      <c r="H357" s="232" t="s">
        <v>114</v>
      </c>
      <c r="I357" s="225" t="s">
        <v>126</v>
      </c>
      <c r="J357" s="356">
        <v>60</v>
      </c>
      <c r="K357" s="225"/>
      <c r="L357" s="359"/>
    </row>
    <row r="358" ht="14.25" spans="2:12">
      <c r="B358" s="352"/>
      <c r="C358" s="353"/>
      <c r="D358" s="353"/>
      <c r="E358" s="353"/>
      <c r="F358" s="353"/>
      <c r="G358" s="353"/>
      <c r="H358" s="247"/>
      <c r="I358" s="353"/>
      <c r="J358" s="364"/>
      <c r="K358" s="353"/>
      <c r="L358" s="365"/>
    </row>
    <row r="362" ht="14.25" spans="2:3">
      <c r="B362" s="224" t="s">
        <v>413</v>
      </c>
      <c r="C362" s="541" t="s">
        <v>414</v>
      </c>
    </row>
    <row r="363" spans="2:12">
      <c r="B363" s="346" t="s">
        <v>415</v>
      </c>
      <c r="C363" s="347" t="s">
        <v>410</v>
      </c>
      <c r="D363" s="347">
        <v>530</v>
      </c>
      <c r="E363" s="347"/>
      <c r="F363" s="347"/>
      <c r="G363" s="347"/>
      <c r="H363" s="244"/>
      <c r="I363" s="347"/>
      <c r="J363" s="357"/>
      <c r="K363" s="347"/>
      <c r="L363" s="358"/>
    </row>
    <row r="364" spans="2:12">
      <c r="B364" s="348"/>
      <c r="C364" s="225" t="s">
        <v>411</v>
      </c>
      <c r="D364" s="225">
        <v>1060</v>
      </c>
      <c r="E364" s="225"/>
      <c r="F364" s="225"/>
      <c r="G364" s="225"/>
      <c r="H364" s="232"/>
      <c r="I364" s="225"/>
      <c r="J364" s="356"/>
      <c r="K364" s="225"/>
      <c r="L364" s="359"/>
    </row>
    <row r="365" spans="2:12">
      <c r="B365" s="348"/>
      <c r="C365" s="225" t="s">
        <v>416</v>
      </c>
      <c r="D365" s="225">
        <v>2120</v>
      </c>
      <c r="E365" s="225"/>
      <c r="F365" s="225"/>
      <c r="G365" s="225"/>
      <c r="H365" s="232"/>
      <c r="I365" s="225"/>
      <c r="J365" s="356"/>
      <c r="K365" s="225"/>
      <c r="L365" s="359"/>
    </row>
    <row r="366" spans="2:12">
      <c r="B366" s="348"/>
      <c r="C366" s="225" t="s">
        <v>100</v>
      </c>
      <c r="D366" s="225">
        <v>3710</v>
      </c>
      <c r="E366" s="225"/>
      <c r="F366" s="225"/>
      <c r="G366" s="225"/>
      <c r="H366" s="232"/>
      <c r="I366" s="225"/>
      <c r="J366" s="356"/>
      <c r="K366" s="225"/>
      <c r="L366" s="359"/>
    </row>
    <row r="367" spans="2:12">
      <c r="B367" s="348"/>
      <c r="C367" s="225"/>
      <c r="D367" s="225"/>
      <c r="E367" s="225"/>
      <c r="F367" s="225"/>
      <c r="G367" s="225"/>
      <c r="H367" s="232"/>
      <c r="I367" s="225"/>
      <c r="J367" s="356"/>
      <c r="K367" s="225"/>
      <c r="L367" s="359"/>
    </row>
    <row r="368" spans="2:12">
      <c r="B368" s="348"/>
      <c r="C368" s="540" t="s">
        <v>101</v>
      </c>
      <c r="D368" s="540" t="s">
        <v>102</v>
      </c>
      <c r="E368" s="224" t="s">
        <v>103</v>
      </c>
      <c r="F368" s="224" t="s">
        <v>104</v>
      </c>
      <c r="G368" s="224" t="s">
        <v>153</v>
      </c>
      <c r="H368" s="224" t="s">
        <v>105</v>
      </c>
      <c r="I368" s="540" t="s">
        <v>106</v>
      </c>
      <c r="J368" s="547" t="s">
        <v>107</v>
      </c>
      <c r="K368" s="540" t="s">
        <v>108</v>
      </c>
      <c r="L368" s="548"/>
    </row>
    <row r="369" spans="2:12">
      <c r="B369" s="348"/>
      <c r="C369" s="225" t="s">
        <v>154</v>
      </c>
      <c r="D369" s="225"/>
      <c r="E369" s="225" t="s">
        <v>111</v>
      </c>
      <c r="F369" s="225"/>
      <c r="G369" s="225"/>
      <c r="H369" s="232" t="s">
        <v>113</v>
      </c>
      <c r="I369" s="225" t="s">
        <v>114</v>
      </c>
      <c r="J369" s="356">
        <v>3710</v>
      </c>
      <c r="K369" s="225"/>
      <c r="L369" s="359"/>
    </row>
    <row r="370" spans="2:12">
      <c r="B370" s="348"/>
      <c r="C370" s="225" t="s">
        <v>116</v>
      </c>
      <c r="D370" s="225"/>
      <c r="E370" s="350" t="s">
        <v>118</v>
      </c>
      <c r="F370" s="350" t="s">
        <v>112</v>
      </c>
      <c r="G370" s="350"/>
      <c r="H370" s="350"/>
      <c r="I370" s="350"/>
      <c r="J370" s="356"/>
      <c r="K370" s="225"/>
      <c r="L370" s="359"/>
    </row>
    <row r="371" spans="2:12">
      <c r="B371" s="348"/>
      <c r="C371" s="225" t="s">
        <v>120</v>
      </c>
      <c r="D371" s="225"/>
      <c r="E371" s="225" t="s">
        <v>226</v>
      </c>
      <c r="F371" s="225"/>
      <c r="H371" s="232" t="s">
        <v>114</v>
      </c>
      <c r="I371" s="225" t="s">
        <v>123</v>
      </c>
      <c r="J371" s="356">
        <v>500</v>
      </c>
      <c r="K371" s="225"/>
      <c r="L371" s="359"/>
    </row>
    <row r="372" spans="2:12">
      <c r="B372" s="348"/>
      <c r="C372" s="225" t="s">
        <v>124</v>
      </c>
      <c r="D372" s="225"/>
      <c r="E372" s="225" t="s">
        <v>226</v>
      </c>
      <c r="F372" s="225"/>
      <c r="H372" s="232" t="s">
        <v>114</v>
      </c>
      <c r="I372" s="225" t="s">
        <v>126</v>
      </c>
      <c r="J372" s="356">
        <v>30</v>
      </c>
      <c r="K372" s="225"/>
      <c r="L372" s="359"/>
    </row>
    <row r="373" spans="2:12">
      <c r="B373" s="348"/>
      <c r="C373" s="225" t="s">
        <v>120</v>
      </c>
      <c r="D373" s="225"/>
      <c r="E373" s="225" t="s">
        <v>226</v>
      </c>
      <c r="F373" s="225"/>
      <c r="H373" s="232" t="s">
        <v>114</v>
      </c>
      <c r="I373" s="225" t="s">
        <v>157</v>
      </c>
      <c r="J373" s="356">
        <v>1000</v>
      </c>
      <c r="K373" s="225"/>
      <c r="L373" s="359"/>
    </row>
    <row r="374" spans="2:12">
      <c r="B374" s="348"/>
      <c r="C374" s="225" t="s">
        <v>124</v>
      </c>
      <c r="D374" s="225"/>
      <c r="E374" s="225" t="s">
        <v>226</v>
      </c>
      <c r="F374" s="225"/>
      <c r="H374" s="232" t="s">
        <v>114</v>
      </c>
      <c r="I374" s="225" t="s">
        <v>126</v>
      </c>
      <c r="J374" s="356">
        <v>60</v>
      </c>
      <c r="K374" s="225"/>
      <c r="L374" s="359"/>
    </row>
    <row r="375" spans="2:12">
      <c r="B375" s="348"/>
      <c r="C375" s="225" t="s">
        <v>120</v>
      </c>
      <c r="D375" s="225"/>
      <c r="E375" s="225" t="s">
        <v>226</v>
      </c>
      <c r="F375" s="225"/>
      <c r="H375" s="232" t="s">
        <v>114</v>
      </c>
      <c r="I375" s="225" t="s">
        <v>161</v>
      </c>
      <c r="J375" s="356">
        <v>2000</v>
      </c>
      <c r="K375" s="225"/>
      <c r="L375" s="359"/>
    </row>
    <row r="376" spans="2:12">
      <c r="B376" s="348"/>
      <c r="C376" s="225" t="s">
        <v>124</v>
      </c>
      <c r="D376" s="225"/>
      <c r="E376" s="225" t="s">
        <v>226</v>
      </c>
      <c r="F376" s="225"/>
      <c r="H376" s="232" t="s">
        <v>114</v>
      </c>
      <c r="I376" s="225" t="s">
        <v>126</v>
      </c>
      <c r="J376" s="356">
        <v>120</v>
      </c>
      <c r="K376" s="225"/>
      <c r="L376" s="359"/>
    </row>
    <row r="377" ht="14.25" spans="2:12">
      <c r="B377" s="352"/>
      <c r="C377" s="353"/>
      <c r="D377" s="353"/>
      <c r="E377" s="353"/>
      <c r="F377" s="353"/>
      <c r="G377" s="353"/>
      <c r="H377" s="247"/>
      <c r="I377" s="353"/>
      <c r="J377" s="364"/>
      <c r="K377" s="353"/>
      <c r="L377" s="365"/>
    </row>
  </sheetData>
  <mergeCells count="21">
    <mergeCell ref="E11:H11"/>
    <mergeCell ref="E14:H14"/>
    <mergeCell ref="E27:H27"/>
    <mergeCell ref="E77:H77"/>
    <mergeCell ref="E78:H78"/>
    <mergeCell ref="E91:H91"/>
    <mergeCell ref="E92:H92"/>
    <mergeCell ref="E104:H104"/>
    <mergeCell ref="E149:H149"/>
    <mergeCell ref="E150:H150"/>
    <mergeCell ref="E174:H174"/>
    <mergeCell ref="B181:E181"/>
    <mergeCell ref="F181:H181"/>
    <mergeCell ref="B203:C203"/>
    <mergeCell ref="E209:I209"/>
    <mergeCell ref="B214:C214"/>
    <mergeCell ref="E220:I220"/>
    <mergeCell ref="E307:H307"/>
    <mergeCell ref="B330:C330"/>
    <mergeCell ref="E353:I353"/>
    <mergeCell ref="E370:I370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2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opLeftCell="A16" workbookViewId="0">
      <selection activeCell="D21" sqref="D21"/>
    </sheetView>
  </sheetViews>
  <sheetFormatPr defaultColWidth="8.83333333333333" defaultRowHeight="13.5"/>
  <cols>
    <col min="1" max="1" width="10.3333333333333" style="225" customWidth="1"/>
    <col min="2" max="2" width="20.1666666666667" style="225" customWidth="1"/>
    <col min="3" max="3" width="18" style="225" customWidth="1"/>
    <col min="4" max="4" width="10.5" style="225" customWidth="1"/>
    <col min="5" max="5" width="16.3333333333333" style="225" customWidth="1"/>
    <col min="6" max="6" width="9" style="225" customWidth="1"/>
    <col min="7" max="7" width="30.6666666666667" style="225" customWidth="1"/>
    <col min="8" max="8" width="42.3333333333333" style="225" customWidth="1"/>
    <col min="9" max="9" width="6.66666666666667" style="225" customWidth="1"/>
    <col min="10" max="10" width="13.8333333333333" style="225" customWidth="1"/>
    <col min="11" max="11" width="12" style="225" customWidth="1"/>
    <col min="12" max="16384" width="8.83333333333333" style="225"/>
  </cols>
  <sheetData>
    <row r="1" s="229" customFormat="1" spans="1:2">
      <c r="A1" s="229" t="s">
        <v>93</v>
      </c>
      <c r="B1" s="225" t="s">
        <v>94</v>
      </c>
    </row>
    <row r="2" s="229" customFormat="1" spans="2:2">
      <c r="B2" s="225" t="s">
        <v>95</v>
      </c>
    </row>
    <row r="3" s="229" customFormat="1" spans="2:2">
      <c r="B3" s="225" t="s">
        <v>96</v>
      </c>
    </row>
    <row r="4" spans="1:2">
      <c r="A4" s="399"/>
      <c r="B4" s="399"/>
    </row>
    <row r="7" ht="14.25" spans="1:11">
      <c r="A7" s="172"/>
      <c r="B7" s="220" t="s">
        <v>97</v>
      </c>
      <c r="C7" s="220"/>
      <c r="D7" s="221"/>
      <c r="E7" s="221"/>
      <c r="F7" s="221"/>
      <c r="G7" s="221"/>
      <c r="H7" s="221"/>
      <c r="I7" s="221"/>
      <c r="J7" s="221"/>
      <c r="K7" s="221"/>
    </row>
    <row r="8" spans="1:11">
      <c r="A8" s="172"/>
      <c r="B8" s="222" t="s">
        <v>98</v>
      </c>
      <c r="C8" s="185" t="s">
        <v>99</v>
      </c>
      <c r="D8" s="185">
        <v>1060</v>
      </c>
      <c r="E8" s="185"/>
      <c r="F8" s="185"/>
      <c r="G8" s="185"/>
      <c r="H8" s="185"/>
      <c r="I8" s="185"/>
      <c r="J8" s="185"/>
      <c r="K8" s="226"/>
    </row>
    <row r="9" spans="1:11">
      <c r="A9" s="172"/>
      <c r="B9" s="223"/>
      <c r="C9" s="221" t="s">
        <v>100</v>
      </c>
      <c r="D9" s="221">
        <v>1060</v>
      </c>
      <c r="E9" s="221"/>
      <c r="F9" s="221"/>
      <c r="G9" s="221"/>
      <c r="H9" s="221"/>
      <c r="I9" s="221"/>
      <c r="J9" s="221"/>
      <c r="K9" s="227"/>
    </row>
    <row r="10" spans="1:11">
      <c r="A10" s="172"/>
      <c r="B10" s="223"/>
      <c r="C10" s="221"/>
      <c r="D10" s="221"/>
      <c r="E10" s="221"/>
      <c r="F10" s="221"/>
      <c r="G10" s="221"/>
      <c r="H10" s="221"/>
      <c r="I10" s="221"/>
      <c r="J10" s="221"/>
      <c r="K10" s="227"/>
    </row>
    <row r="11" spans="1:11">
      <c r="A11" s="172"/>
      <c r="B11" s="223"/>
      <c r="C11" s="180" t="s">
        <v>101</v>
      </c>
      <c r="D11" s="180" t="s">
        <v>102</v>
      </c>
      <c r="E11" s="180" t="s">
        <v>103</v>
      </c>
      <c r="F11" s="180" t="s">
        <v>104</v>
      </c>
      <c r="G11" s="180" t="s">
        <v>105</v>
      </c>
      <c r="H11" s="180" t="s">
        <v>106</v>
      </c>
      <c r="I11" s="180" t="s">
        <v>107</v>
      </c>
      <c r="J11" s="180" t="s">
        <v>108</v>
      </c>
      <c r="K11" s="227"/>
    </row>
    <row r="12" spans="1:11">
      <c r="A12" s="172"/>
      <c r="B12" s="223"/>
      <c r="C12" s="221" t="s">
        <v>109</v>
      </c>
      <c r="D12" s="221" t="s">
        <v>110</v>
      </c>
      <c r="E12" s="221" t="s">
        <v>111</v>
      </c>
      <c r="F12" s="221" t="s">
        <v>112</v>
      </c>
      <c r="G12" s="400" t="s">
        <v>417</v>
      </c>
      <c r="H12" s="221" t="s">
        <v>114</v>
      </c>
      <c r="I12" s="221">
        <v>1060</v>
      </c>
      <c r="J12" s="221" t="s">
        <v>115</v>
      </c>
      <c r="K12" s="227"/>
    </row>
    <row r="13" spans="1:11">
      <c r="A13" s="172"/>
      <c r="B13" s="223"/>
      <c r="C13" s="221" t="s">
        <v>116</v>
      </c>
      <c r="D13" s="221" t="s">
        <v>117</v>
      </c>
      <c r="E13" s="377" t="s">
        <v>118</v>
      </c>
      <c r="F13" s="377"/>
      <c r="G13" s="377"/>
      <c r="H13" s="377"/>
      <c r="I13" s="221">
        <v>1060</v>
      </c>
      <c r="J13" s="221" t="s">
        <v>119</v>
      </c>
      <c r="K13" s="227"/>
    </row>
    <row r="14" spans="1:11">
      <c r="A14" s="215"/>
      <c r="B14" s="291"/>
      <c r="C14" s="215" t="s">
        <v>120</v>
      </c>
      <c r="D14" s="215" t="s">
        <v>121</v>
      </c>
      <c r="E14" s="215" t="s">
        <v>418</v>
      </c>
      <c r="F14" s="215" t="s">
        <v>112</v>
      </c>
      <c r="G14" s="215" t="s">
        <v>114</v>
      </c>
      <c r="H14" s="215" t="s">
        <v>123</v>
      </c>
      <c r="I14" s="215">
        <v>1000</v>
      </c>
      <c r="J14" s="215" t="s">
        <v>119</v>
      </c>
      <c r="K14" s="227"/>
    </row>
    <row r="15" spans="1:11">
      <c r="A15" s="215"/>
      <c r="B15" s="291"/>
      <c r="C15" s="215" t="s">
        <v>124</v>
      </c>
      <c r="D15" s="215" t="s">
        <v>125</v>
      </c>
      <c r="E15" s="215" t="s">
        <v>418</v>
      </c>
      <c r="F15" s="215" t="s">
        <v>112</v>
      </c>
      <c r="G15" s="215" t="s">
        <v>114</v>
      </c>
      <c r="H15" s="215" t="s">
        <v>126</v>
      </c>
      <c r="I15" s="215">
        <v>60</v>
      </c>
      <c r="J15" s="215" t="s">
        <v>119</v>
      </c>
      <c r="K15" s="227"/>
    </row>
    <row r="16" ht="14.25" spans="1:11">
      <c r="A16" s="172"/>
      <c r="B16" s="118"/>
      <c r="C16" s="119"/>
      <c r="D16" s="119"/>
      <c r="E16" s="119"/>
      <c r="F16" s="119"/>
      <c r="G16" s="119"/>
      <c r="H16" s="119"/>
      <c r="I16" s="119"/>
      <c r="J16" s="119"/>
      <c r="K16" s="121"/>
    </row>
  </sheetData>
  <mergeCells count="2">
    <mergeCell ref="B7:C7"/>
    <mergeCell ref="E13:H1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8"/>
  <sheetViews>
    <sheetView topLeftCell="C28" workbookViewId="0">
      <selection activeCell="E71" sqref="E71"/>
    </sheetView>
  </sheetViews>
  <sheetFormatPr defaultColWidth="8.83333333333333" defaultRowHeight="13.5"/>
  <cols>
    <col min="1" max="1" width="8.83333333333333" style="225"/>
    <col min="2" max="2" width="13.1666666666667" style="225" customWidth="1"/>
    <col min="3" max="3" width="24.1666666666667" style="225" customWidth="1"/>
    <col min="4" max="4" width="31.6666666666667" style="225" customWidth="1"/>
    <col min="5" max="5" width="18.3333333333333" style="225" customWidth="1"/>
    <col min="6" max="6" width="12.5" style="225" customWidth="1"/>
    <col min="7" max="7" width="42.3333333333333" style="225" customWidth="1"/>
    <col min="8" max="8" width="33.6666666666667" style="225" customWidth="1"/>
    <col min="9" max="9" width="35.6666666666667" style="225" customWidth="1"/>
    <col min="10" max="11" width="12" style="225" customWidth="1"/>
    <col min="12" max="16384" width="8.83333333333333" style="225"/>
  </cols>
  <sheetData>
    <row r="1" s="265" customFormat="1" spans="1:2">
      <c r="A1" s="265" t="s">
        <v>93</v>
      </c>
      <c r="B1" s="265" t="s">
        <v>419</v>
      </c>
    </row>
    <row r="2" s="265" customFormat="1" spans="2:2">
      <c r="B2" s="265" t="s">
        <v>420</v>
      </c>
    </row>
    <row r="3" s="265" customFormat="1"/>
    <row r="4" s="265" customFormat="1"/>
    <row r="5" s="221" customFormat="1" ht="14.25" spans="2:12">
      <c r="B5" s="180" t="s">
        <v>421</v>
      </c>
      <c r="C5" s="368"/>
      <c r="D5" s="215" t="s">
        <v>309</v>
      </c>
      <c r="L5" s="265"/>
    </row>
    <row r="6" s="221" customFormat="1" spans="2:36">
      <c r="B6" s="222" t="s">
        <v>151</v>
      </c>
      <c r="C6" s="185" t="s">
        <v>311</v>
      </c>
      <c r="D6" s="185">
        <v>10000</v>
      </c>
      <c r="E6" s="185"/>
      <c r="F6" s="185"/>
      <c r="G6" s="185"/>
      <c r="H6" s="185"/>
      <c r="I6" s="185"/>
      <c r="J6" s="185"/>
      <c r="K6" s="226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</row>
    <row r="7" s="221" customFormat="1" spans="2:36">
      <c r="B7" s="223"/>
      <c r="C7" s="221" t="s">
        <v>252</v>
      </c>
      <c r="D7" s="221">
        <v>10000</v>
      </c>
      <c r="K7" s="227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</row>
    <row r="8" s="221" customFormat="1" spans="2:36">
      <c r="B8" s="223"/>
      <c r="K8" s="227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</row>
    <row r="9" s="224" customFormat="1" spans="2:36">
      <c r="B9" s="369"/>
      <c r="C9" s="224" t="s">
        <v>101</v>
      </c>
      <c r="D9" s="224" t="s">
        <v>102</v>
      </c>
      <c r="E9" s="224" t="s">
        <v>103</v>
      </c>
      <c r="F9" s="224" t="s">
        <v>104</v>
      </c>
      <c r="G9" s="224" t="s">
        <v>105</v>
      </c>
      <c r="H9" s="224" t="s">
        <v>106</v>
      </c>
      <c r="I9" s="224" t="s">
        <v>107</v>
      </c>
      <c r="J9" s="282" t="s">
        <v>108</v>
      </c>
      <c r="K9" s="318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</row>
    <row r="10" s="221" customFormat="1" spans="2:36">
      <c r="B10" s="223"/>
      <c r="C10" s="221" t="s">
        <v>311</v>
      </c>
      <c r="D10" s="221" t="s">
        <v>312</v>
      </c>
      <c r="E10" s="221" t="s">
        <v>273</v>
      </c>
      <c r="F10" s="221" t="s">
        <v>112</v>
      </c>
      <c r="G10" s="221" t="s">
        <v>313</v>
      </c>
      <c r="H10" s="221" t="s">
        <v>314</v>
      </c>
      <c r="I10" s="221">
        <v>10000</v>
      </c>
      <c r="J10" s="215" t="s">
        <v>119</v>
      </c>
      <c r="K10" s="227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</row>
    <row r="11" s="221" customFormat="1" spans="1:36">
      <c r="A11" s="215"/>
      <c r="B11" s="223"/>
      <c r="C11" s="221" t="s">
        <v>237</v>
      </c>
      <c r="D11" s="221" t="s">
        <v>238</v>
      </c>
      <c r="E11" s="221" t="s">
        <v>239</v>
      </c>
      <c r="F11" s="221" t="s">
        <v>112</v>
      </c>
      <c r="G11" s="221" t="s">
        <v>314</v>
      </c>
      <c r="H11" s="370" t="s">
        <v>422</v>
      </c>
      <c r="I11" s="221">
        <v>10000</v>
      </c>
      <c r="J11" s="221" t="s">
        <v>115</v>
      </c>
      <c r="K11" s="227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</row>
    <row r="12" s="221" customFormat="1" ht="14.25" spans="2:36">
      <c r="B12" s="118"/>
      <c r="C12" s="119"/>
      <c r="D12" s="119"/>
      <c r="E12" s="119"/>
      <c r="F12" s="119"/>
      <c r="G12" s="119"/>
      <c r="H12" s="119"/>
      <c r="I12" s="119"/>
      <c r="J12" s="119"/>
      <c r="K12" s="121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</row>
    <row r="13" s="221" customFormat="1" spans="12:36"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</row>
    <row r="14" s="221" customFormat="1" ht="14.25" spans="2:36">
      <c r="B14" s="180" t="s">
        <v>423</v>
      </c>
      <c r="D14" s="371"/>
      <c r="I14" s="384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</row>
    <row r="15" s="221" customFormat="1" spans="2:36">
      <c r="B15" s="372" t="s">
        <v>159</v>
      </c>
      <c r="C15" s="189" t="s">
        <v>220</v>
      </c>
      <c r="D15" s="189">
        <v>1060</v>
      </c>
      <c r="E15" s="189"/>
      <c r="F15" s="189"/>
      <c r="G15" s="189"/>
      <c r="H15" s="189"/>
      <c r="I15" s="189"/>
      <c r="J15" s="189"/>
      <c r="K15" s="38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</row>
    <row r="16" s="221" customFormat="1" spans="2:36">
      <c r="B16" s="373"/>
      <c r="C16" s="172" t="s">
        <v>222</v>
      </c>
      <c r="D16" s="172">
        <v>1060</v>
      </c>
      <c r="E16" s="172"/>
      <c r="F16" s="172"/>
      <c r="G16" s="172"/>
      <c r="H16" s="172"/>
      <c r="I16" s="172"/>
      <c r="J16" s="172"/>
      <c r="K16" s="260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</row>
    <row r="17" s="221" customFormat="1" spans="2:36">
      <c r="B17" s="373"/>
      <c r="C17" s="172"/>
      <c r="D17" s="172"/>
      <c r="E17" s="172"/>
      <c r="F17" s="172"/>
      <c r="G17" s="172"/>
      <c r="H17" s="172"/>
      <c r="I17" s="172"/>
      <c r="J17" s="172"/>
      <c r="K17" s="260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</row>
    <row r="18" s="221" customFormat="1" spans="2:36">
      <c r="B18" s="373"/>
      <c r="C18" s="180" t="s">
        <v>101</v>
      </c>
      <c r="D18" s="180" t="s">
        <v>102</v>
      </c>
      <c r="E18" s="180" t="s">
        <v>103</v>
      </c>
      <c r="F18" s="180" t="s">
        <v>104</v>
      </c>
      <c r="G18" s="180" t="s">
        <v>105</v>
      </c>
      <c r="H18" s="172"/>
      <c r="I18" s="180" t="s">
        <v>107</v>
      </c>
      <c r="J18" s="180" t="s">
        <v>108</v>
      </c>
      <c r="K18" s="260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</row>
    <row r="19" s="221" customFormat="1" spans="2:36">
      <c r="B19" s="373"/>
      <c r="C19" s="172" t="s">
        <v>220</v>
      </c>
      <c r="D19" s="172" t="s">
        <v>223</v>
      </c>
      <c r="E19" s="249" t="s">
        <v>118</v>
      </c>
      <c r="F19" s="249"/>
      <c r="G19" s="249"/>
      <c r="H19" s="249"/>
      <c r="I19" s="172">
        <v>1060</v>
      </c>
      <c r="J19" s="221" t="s">
        <v>119</v>
      </c>
      <c r="K19" s="260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</row>
    <row r="20" s="215" customFormat="1" spans="1:36">
      <c r="A20" s="221"/>
      <c r="B20" s="373"/>
      <c r="C20" s="215" t="s">
        <v>224</v>
      </c>
      <c r="D20" s="215" t="s">
        <v>225</v>
      </c>
      <c r="E20" s="215" t="s">
        <v>273</v>
      </c>
      <c r="F20" s="172" t="s">
        <v>112</v>
      </c>
      <c r="G20" s="215" t="s">
        <v>227</v>
      </c>
      <c r="H20" s="215" t="s">
        <v>228</v>
      </c>
      <c r="I20" s="215">
        <v>1000</v>
      </c>
      <c r="J20" s="215" t="s">
        <v>119</v>
      </c>
      <c r="K20" s="260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</row>
    <row r="21" s="215" customFormat="1" spans="1:36">
      <c r="A21" s="221"/>
      <c r="B21" s="373"/>
      <c r="C21" s="215" t="s">
        <v>229</v>
      </c>
      <c r="D21" s="215" t="s">
        <v>230</v>
      </c>
      <c r="E21" s="215" t="s">
        <v>273</v>
      </c>
      <c r="F21" s="172" t="s">
        <v>112</v>
      </c>
      <c r="G21" s="215" t="s">
        <v>126</v>
      </c>
      <c r="H21" s="215" t="s">
        <v>228</v>
      </c>
      <c r="I21" s="215">
        <v>60</v>
      </c>
      <c r="J21" s="215" t="s">
        <v>119</v>
      </c>
      <c r="K21" s="260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</row>
    <row r="22" s="221" customFormat="1" ht="14.25" spans="1:36">
      <c r="A22" s="215"/>
      <c r="B22" s="374"/>
      <c r="C22" s="375" t="s">
        <v>237</v>
      </c>
      <c r="D22" s="375" t="s">
        <v>238</v>
      </c>
      <c r="E22" s="375" t="s">
        <v>239</v>
      </c>
      <c r="F22" s="375" t="s">
        <v>112</v>
      </c>
      <c r="G22" s="375" t="s">
        <v>228</v>
      </c>
      <c r="H22" s="376" t="s">
        <v>424</v>
      </c>
      <c r="I22" s="375">
        <v>1060</v>
      </c>
      <c r="J22" s="375" t="s">
        <v>115</v>
      </c>
      <c r="K22" s="121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</row>
    <row r="23" s="221" customFormat="1" spans="2:36">
      <c r="B23" s="172"/>
      <c r="C23" s="172"/>
      <c r="D23" s="172"/>
      <c r="E23" s="172"/>
      <c r="F23" s="172"/>
      <c r="G23" s="172"/>
      <c r="H23" s="370"/>
      <c r="I23" s="172"/>
      <c r="J23" s="172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</row>
    <row r="24" spans="2:2">
      <c r="B24" s="180"/>
    </row>
    <row r="25" ht="14.25" spans="2:2">
      <c r="B25" s="345" t="s">
        <v>425</v>
      </c>
    </row>
    <row r="26" spans="2:11">
      <c r="B26" s="222" t="s">
        <v>163</v>
      </c>
      <c r="C26" s="185" t="s">
        <v>99</v>
      </c>
      <c r="D26" s="185">
        <v>1060</v>
      </c>
      <c r="E26" s="185"/>
      <c r="F26" s="185"/>
      <c r="G26" s="185"/>
      <c r="H26" s="185"/>
      <c r="I26" s="185"/>
      <c r="J26" s="185"/>
      <c r="K26" s="226"/>
    </row>
    <row r="27" spans="2:11">
      <c r="B27" s="223"/>
      <c r="C27" s="221" t="s">
        <v>100</v>
      </c>
      <c r="D27" s="221">
        <v>1060</v>
      </c>
      <c r="E27" s="221"/>
      <c r="F27" s="221"/>
      <c r="G27" s="221"/>
      <c r="H27" s="221"/>
      <c r="I27" s="221"/>
      <c r="J27" s="221"/>
      <c r="K27" s="227"/>
    </row>
    <row r="28" spans="2:11">
      <c r="B28" s="223"/>
      <c r="C28" s="221"/>
      <c r="D28" s="221"/>
      <c r="E28" s="221"/>
      <c r="F28" s="221"/>
      <c r="G28" s="221"/>
      <c r="H28" s="221"/>
      <c r="I28" s="221"/>
      <c r="J28" s="221"/>
      <c r="K28" s="227"/>
    </row>
    <row r="29" spans="2:11">
      <c r="B29" s="223"/>
      <c r="C29" s="180" t="s">
        <v>101</v>
      </c>
      <c r="D29" s="180" t="s">
        <v>102</v>
      </c>
      <c r="E29" s="180" t="s">
        <v>103</v>
      </c>
      <c r="F29" s="180" t="s">
        <v>104</v>
      </c>
      <c r="G29" s="180" t="s">
        <v>105</v>
      </c>
      <c r="H29" s="180" t="s">
        <v>106</v>
      </c>
      <c r="I29" s="180" t="s">
        <v>107</v>
      </c>
      <c r="J29" s="180" t="s">
        <v>108</v>
      </c>
      <c r="K29" s="228"/>
    </row>
    <row r="30" spans="2:11">
      <c r="B30" s="223"/>
      <c r="C30" s="221" t="s">
        <v>109</v>
      </c>
      <c r="D30" s="221" t="s">
        <v>110</v>
      </c>
      <c r="E30" s="221" t="s">
        <v>111</v>
      </c>
      <c r="F30" s="221" t="s">
        <v>112</v>
      </c>
      <c r="G30" s="221" t="s">
        <v>113</v>
      </c>
      <c r="H30" s="221" t="s">
        <v>114</v>
      </c>
      <c r="I30" s="221">
        <v>1060</v>
      </c>
      <c r="J30" s="221" t="s">
        <v>115</v>
      </c>
      <c r="K30" s="227"/>
    </row>
    <row r="31" spans="2:11">
      <c r="B31" s="223"/>
      <c r="C31" s="221" t="s">
        <v>116</v>
      </c>
      <c r="D31" s="221" t="s">
        <v>117</v>
      </c>
      <c r="E31" s="377" t="s">
        <v>118</v>
      </c>
      <c r="F31" s="377"/>
      <c r="G31" s="377"/>
      <c r="H31" s="377"/>
      <c r="I31" s="221">
        <v>1060</v>
      </c>
      <c r="J31" s="221" t="s">
        <v>119</v>
      </c>
      <c r="K31" s="227"/>
    </row>
    <row r="32" spans="2:11">
      <c r="B32" s="291"/>
      <c r="C32" s="215" t="s">
        <v>120</v>
      </c>
      <c r="D32" s="215" t="s">
        <v>121</v>
      </c>
      <c r="E32" s="215" t="s">
        <v>273</v>
      </c>
      <c r="F32" s="215" t="s">
        <v>112</v>
      </c>
      <c r="G32" s="215" t="s">
        <v>114</v>
      </c>
      <c r="H32" s="215" t="s">
        <v>244</v>
      </c>
      <c r="I32" s="215">
        <v>1000</v>
      </c>
      <c r="J32" s="215" t="s">
        <v>119</v>
      </c>
      <c r="K32" s="264"/>
    </row>
    <row r="33" spans="2:11">
      <c r="B33" s="291"/>
      <c r="C33" s="215" t="s">
        <v>124</v>
      </c>
      <c r="D33" s="215" t="s">
        <v>125</v>
      </c>
      <c r="E33" s="215" t="s">
        <v>273</v>
      </c>
      <c r="F33" s="215" t="s">
        <v>112</v>
      </c>
      <c r="G33" s="215" t="s">
        <v>114</v>
      </c>
      <c r="H33" s="215" t="s">
        <v>126</v>
      </c>
      <c r="I33" s="215">
        <v>60</v>
      </c>
      <c r="J33" s="215" t="s">
        <v>119</v>
      </c>
      <c r="K33" s="264"/>
    </row>
    <row r="34" ht="14.25" spans="2:11">
      <c r="B34" s="118"/>
      <c r="C34" s="119"/>
      <c r="D34" s="119"/>
      <c r="E34" s="119"/>
      <c r="F34" s="119"/>
      <c r="G34" s="119"/>
      <c r="H34" s="119"/>
      <c r="I34" s="119"/>
      <c r="J34" s="119"/>
      <c r="K34" s="121"/>
    </row>
    <row r="35" spans="2:11">
      <c r="B35" s="221"/>
      <c r="C35" s="221"/>
      <c r="D35" s="221"/>
      <c r="E35" s="221"/>
      <c r="F35" s="221"/>
      <c r="G35" s="221"/>
      <c r="H35" s="221"/>
      <c r="I35" s="221"/>
      <c r="J35" s="221"/>
      <c r="K35" s="221"/>
    </row>
    <row r="36" spans="2:11">
      <c r="B36" s="221"/>
      <c r="C36" s="221"/>
      <c r="D36" s="221"/>
      <c r="E36" s="221"/>
      <c r="F36" s="221"/>
      <c r="G36" s="221"/>
      <c r="H36" s="221"/>
      <c r="I36" s="221"/>
      <c r="J36" s="221"/>
      <c r="K36" s="221"/>
    </row>
    <row r="37" spans="2:2">
      <c r="B37" s="345" t="s">
        <v>426</v>
      </c>
    </row>
    <row r="38" ht="14.25"/>
    <row r="39" ht="14.25" spans="2:13">
      <c r="B39" s="222" t="s">
        <v>427</v>
      </c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58"/>
    </row>
    <row r="40" spans="2:13">
      <c r="B40" s="348"/>
      <c r="C40" s="378" t="s">
        <v>428</v>
      </c>
      <c r="D40" s="189" t="s">
        <v>220</v>
      </c>
      <c r="E40" s="189">
        <v>1060</v>
      </c>
      <c r="F40" s="185"/>
      <c r="G40" s="185"/>
      <c r="H40" s="185"/>
      <c r="I40" s="185"/>
      <c r="J40" s="347"/>
      <c r="K40" s="347"/>
      <c r="L40" s="358"/>
      <c r="M40" s="359"/>
    </row>
    <row r="41" spans="2:13">
      <c r="B41" s="348"/>
      <c r="C41" s="379"/>
      <c r="F41" s="221"/>
      <c r="G41" s="221"/>
      <c r="H41" s="221"/>
      <c r="I41" s="221"/>
      <c r="L41" s="359"/>
      <c r="M41" s="359"/>
    </row>
    <row r="42" spans="2:13">
      <c r="B42" s="348"/>
      <c r="C42" s="348"/>
      <c r="D42" s="180" t="s">
        <v>101</v>
      </c>
      <c r="E42" s="180" t="s">
        <v>102</v>
      </c>
      <c r="F42" s="180" t="s">
        <v>103</v>
      </c>
      <c r="G42" s="180" t="s">
        <v>104</v>
      </c>
      <c r="H42" s="180" t="s">
        <v>105</v>
      </c>
      <c r="I42" s="180" t="s">
        <v>106</v>
      </c>
      <c r="J42" s="180" t="s">
        <v>107</v>
      </c>
      <c r="K42" s="180" t="s">
        <v>108</v>
      </c>
      <c r="L42" s="359"/>
      <c r="M42" s="359"/>
    </row>
    <row r="43" spans="2:13">
      <c r="B43" s="348"/>
      <c r="C43" s="223"/>
      <c r="D43" s="221" t="s">
        <v>220</v>
      </c>
      <c r="E43" s="221" t="s">
        <v>223</v>
      </c>
      <c r="F43" s="350" t="s">
        <v>118</v>
      </c>
      <c r="G43" s="350" t="s">
        <v>112</v>
      </c>
      <c r="H43" s="350"/>
      <c r="I43" s="350"/>
      <c r="L43" s="359"/>
      <c r="M43" s="359"/>
    </row>
    <row r="44" spans="2:13">
      <c r="B44" s="348"/>
      <c r="C44" s="223"/>
      <c r="D44" s="221" t="s">
        <v>224</v>
      </c>
      <c r="E44" s="221" t="s">
        <v>225</v>
      </c>
      <c r="F44" s="221" t="s">
        <v>273</v>
      </c>
      <c r="G44" s="221" t="s">
        <v>112</v>
      </c>
      <c r="H44" s="221" t="s">
        <v>227</v>
      </c>
      <c r="I44" s="221" t="s">
        <v>228</v>
      </c>
      <c r="J44" s="225">
        <v>1000</v>
      </c>
      <c r="K44" s="221" t="s">
        <v>119</v>
      </c>
      <c r="L44" s="359"/>
      <c r="M44" s="359"/>
    </row>
    <row r="45" ht="14.25" spans="2:13">
      <c r="B45" s="348"/>
      <c r="C45" s="118"/>
      <c r="D45" s="119" t="s">
        <v>229</v>
      </c>
      <c r="E45" s="119" t="s">
        <v>230</v>
      </c>
      <c r="F45" s="119" t="s">
        <v>273</v>
      </c>
      <c r="G45" s="119" t="s">
        <v>112</v>
      </c>
      <c r="H45" s="119" t="s">
        <v>126</v>
      </c>
      <c r="I45" s="119" t="s">
        <v>228</v>
      </c>
      <c r="J45" s="353">
        <v>60</v>
      </c>
      <c r="K45" s="119" t="s">
        <v>119</v>
      </c>
      <c r="L45" s="365"/>
      <c r="M45" s="359"/>
    </row>
    <row r="46" ht="14.25" spans="2:13">
      <c r="B46" s="348"/>
      <c r="M46" s="359"/>
    </row>
    <row r="47" spans="2:13">
      <c r="B47" s="348"/>
      <c r="C47" s="380" t="s">
        <v>429</v>
      </c>
      <c r="D47" s="347" t="s">
        <v>311</v>
      </c>
      <c r="E47" s="347">
        <v>1000</v>
      </c>
      <c r="F47" s="347"/>
      <c r="G47" s="347"/>
      <c r="H47" s="347"/>
      <c r="I47" s="347"/>
      <c r="J47" s="347"/>
      <c r="K47" s="347"/>
      <c r="L47" s="358"/>
      <c r="M47" s="359"/>
    </row>
    <row r="48" spans="2:13">
      <c r="B48" s="348"/>
      <c r="C48" s="223"/>
      <c r="L48" s="359"/>
      <c r="M48" s="359"/>
    </row>
    <row r="49" spans="2:13">
      <c r="B49" s="348"/>
      <c r="C49" s="291"/>
      <c r="D49" s="180" t="s">
        <v>101</v>
      </c>
      <c r="E49" s="180" t="s">
        <v>102</v>
      </c>
      <c r="F49" s="180" t="s">
        <v>103</v>
      </c>
      <c r="G49" s="180" t="s">
        <v>104</v>
      </c>
      <c r="H49" s="180" t="s">
        <v>105</v>
      </c>
      <c r="I49" s="180" t="s">
        <v>106</v>
      </c>
      <c r="J49" s="180" t="s">
        <v>107</v>
      </c>
      <c r="K49" s="180" t="s">
        <v>108</v>
      </c>
      <c r="L49" s="359"/>
      <c r="M49" s="359"/>
    </row>
    <row r="50" ht="14.25" spans="2:13">
      <c r="B50" s="348"/>
      <c r="C50" s="381"/>
      <c r="D50" s="119" t="s">
        <v>311</v>
      </c>
      <c r="E50" s="119" t="s">
        <v>312</v>
      </c>
      <c r="F50" s="119" t="s">
        <v>273</v>
      </c>
      <c r="G50" s="119" t="s">
        <v>112</v>
      </c>
      <c r="H50" s="119" t="s">
        <v>313</v>
      </c>
      <c r="I50" s="119" t="s">
        <v>314</v>
      </c>
      <c r="J50" s="119">
        <v>1000</v>
      </c>
      <c r="K50" s="334" t="s">
        <v>119</v>
      </c>
      <c r="L50" s="365"/>
      <c r="M50" s="359"/>
    </row>
    <row r="51" ht="14.25" spans="2:13">
      <c r="B51" s="348"/>
      <c r="M51" s="359"/>
    </row>
    <row r="52" spans="2:13">
      <c r="B52" s="348"/>
      <c r="C52" s="380" t="s">
        <v>425</v>
      </c>
      <c r="D52" s="347" t="s">
        <v>242</v>
      </c>
      <c r="E52" s="347">
        <v>1060</v>
      </c>
      <c r="F52" s="347"/>
      <c r="G52" s="347"/>
      <c r="H52" s="347"/>
      <c r="I52" s="347"/>
      <c r="J52" s="347"/>
      <c r="K52" s="347"/>
      <c r="L52" s="358"/>
      <c r="M52" s="359"/>
    </row>
    <row r="53" spans="2:13">
      <c r="B53" s="348"/>
      <c r="C53" s="348"/>
      <c r="L53" s="359"/>
      <c r="M53" s="359"/>
    </row>
    <row r="54" spans="2:13">
      <c r="B54" s="348"/>
      <c r="C54" s="348"/>
      <c r="D54" s="221" t="s">
        <v>120</v>
      </c>
      <c r="E54" s="221" t="s">
        <v>121</v>
      </c>
      <c r="F54" s="221" t="s">
        <v>273</v>
      </c>
      <c r="G54" s="221" t="s">
        <v>112</v>
      </c>
      <c r="H54" s="221" t="s">
        <v>142</v>
      </c>
      <c r="I54" s="221" t="s">
        <v>244</v>
      </c>
      <c r="J54" s="221">
        <v>1000</v>
      </c>
      <c r="K54" s="221" t="s">
        <v>119</v>
      </c>
      <c r="L54" s="359"/>
      <c r="M54" s="359"/>
    </row>
    <row r="55" ht="14.25" spans="2:13">
      <c r="B55" s="348"/>
      <c r="C55" s="352"/>
      <c r="D55" s="119" t="s">
        <v>124</v>
      </c>
      <c r="E55" s="119" t="s">
        <v>125</v>
      </c>
      <c r="F55" s="119" t="s">
        <v>273</v>
      </c>
      <c r="G55" s="119" t="s">
        <v>112</v>
      </c>
      <c r="H55" s="119" t="s">
        <v>142</v>
      </c>
      <c r="I55" s="119" t="s">
        <v>126</v>
      </c>
      <c r="J55" s="119">
        <v>60</v>
      </c>
      <c r="K55" s="119" t="s">
        <v>119</v>
      </c>
      <c r="L55" s="365"/>
      <c r="M55" s="359"/>
    </row>
    <row r="56" ht="14.25" spans="2:13">
      <c r="B56" s="348"/>
      <c r="C56" s="380"/>
      <c r="M56" s="359"/>
    </row>
    <row r="57" ht="14.25" spans="2:13">
      <c r="B57" s="348"/>
      <c r="C57" s="380" t="s">
        <v>430</v>
      </c>
      <c r="D57" s="185" t="s">
        <v>431</v>
      </c>
      <c r="E57" s="185">
        <v>1060</v>
      </c>
      <c r="F57" s="382"/>
      <c r="G57" s="382"/>
      <c r="H57" s="382"/>
      <c r="I57" s="382"/>
      <c r="J57" s="382"/>
      <c r="K57" s="382"/>
      <c r="L57" s="358"/>
      <c r="M57" s="359"/>
    </row>
    <row r="58" ht="14.25" spans="2:13">
      <c r="B58" s="348"/>
      <c r="C58" s="348"/>
      <c r="D58" s="221" t="s">
        <v>432</v>
      </c>
      <c r="E58" s="221">
        <v>1000</v>
      </c>
      <c r="F58" s="383"/>
      <c r="G58" s="383"/>
      <c r="H58" s="383"/>
      <c r="I58" s="383"/>
      <c r="J58" s="383"/>
      <c r="K58" s="383"/>
      <c r="L58" s="359"/>
      <c r="M58" s="359"/>
    </row>
    <row r="59" ht="14.25" spans="2:13">
      <c r="B59" s="348"/>
      <c r="C59" s="348"/>
      <c r="D59" s="221" t="s">
        <v>433</v>
      </c>
      <c r="E59" s="221">
        <v>1060</v>
      </c>
      <c r="F59" s="383"/>
      <c r="G59" s="383"/>
      <c r="H59" s="383"/>
      <c r="I59" s="383"/>
      <c r="J59" s="383"/>
      <c r="K59" s="383"/>
      <c r="L59" s="359"/>
      <c r="M59" s="359"/>
    </row>
    <row r="60" ht="14.25" spans="2:13">
      <c r="B60" s="348"/>
      <c r="C60" s="348"/>
      <c r="D60" s="221" t="s">
        <v>434</v>
      </c>
      <c r="E60" s="221">
        <v>1000</v>
      </c>
      <c r="F60" s="383"/>
      <c r="G60" s="383"/>
      <c r="H60" s="383"/>
      <c r="I60" s="383"/>
      <c r="J60" s="383"/>
      <c r="K60" s="383"/>
      <c r="L60" s="359"/>
      <c r="M60" s="359"/>
    </row>
    <row r="61" ht="14.25" spans="2:13">
      <c r="B61" s="348"/>
      <c r="C61" s="348"/>
      <c r="D61" s="221" t="s">
        <v>435</v>
      </c>
      <c r="E61" s="221">
        <v>1060</v>
      </c>
      <c r="F61" s="383"/>
      <c r="G61" s="383"/>
      <c r="H61" s="383"/>
      <c r="I61" s="383"/>
      <c r="J61" s="383"/>
      <c r="K61" s="383"/>
      <c r="L61" s="359"/>
      <c r="M61" s="359"/>
    </row>
    <row r="62" ht="14.25" spans="2:13">
      <c r="B62" s="348"/>
      <c r="C62" s="348"/>
      <c r="D62" s="215" t="s">
        <v>436</v>
      </c>
      <c r="E62" s="215">
        <v>424</v>
      </c>
      <c r="F62" s="383"/>
      <c r="G62" s="383"/>
      <c r="H62" s="383"/>
      <c r="I62" s="383"/>
      <c r="J62" s="383"/>
      <c r="K62" s="383"/>
      <c r="L62" s="359"/>
      <c r="M62" s="359"/>
    </row>
    <row r="63" ht="14.25" spans="2:13">
      <c r="B63" s="348"/>
      <c r="C63" s="348"/>
      <c r="D63" s="221" t="s">
        <v>437</v>
      </c>
      <c r="E63" s="221">
        <v>3060</v>
      </c>
      <c r="F63" s="383"/>
      <c r="G63" s="383"/>
      <c r="H63" s="383"/>
      <c r="I63" s="383"/>
      <c r="J63" s="383"/>
      <c r="K63" s="383"/>
      <c r="L63" s="359"/>
      <c r="M63" s="359"/>
    </row>
    <row r="64" ht="14.25" spans="2:13">
      <c r="B64" s="348"/>
      <c r="C64" s="348"/>
      <c r="D64" s="221" t="s">
        <v>438</v>
      </c>
      <c r="E64" s="221">
        <v>1000</v>
      </c>
      <c r="F64" s="383"/>
      <c r="G64" s="383"/>
      <c r="H64" s="383"/>
      <c r="I64" s="383"/>
      <c r="J64" s="383"/>
      <c r="K64" s="383"/>
      <c r="L64" s="359"/>
      <c r="M64" s="359"/>
    </row>
    <row r="65" ht="14.25" spans="2:13">
      <c r="B65" s="348"/>
      <c r="C65" s="348"/>
      <c r="D65" s="221" t="s">
        <v>439</v>
      </c>
      <c r="E65" s="221">
        <v>0</v>
      </c>
      <c r="F65" s="383"/>
      <c r="G65" s="383"/>
      <c r="H65" s="383"/>
      <c r="I65" s="383"/>
      <c r="J65" s="383"/>
      <c r="K65" s="383"/>
      <c r="L65" s="359"/>
      <c r="M65" s="359"/>
    </row>
    <row r="66" ht="14.25" spans="2:13">
      <c r="B66" s="348"/>
      <c r="C66" s="348"/>
      <c r="D66" s="221"/>
      <c r="E66" s="221"/>
      <c r="F66" s="383"/>
      <c r="G66" s="383"/>
      <c r="H66" s="383"/>
      <c r="I66" s="383"/>
      <c r="J66" s="383"/>
      <c r="K66" s="383"/>
      <c r="L66" s="359"/>
      <c r="M66" s="359"/>
    </row>
    <row r="67" spans="2:13">
      <c r="B67" s="348"/>
      <c r="C67" s="348"/>
      <c r="D67" s="180" t="s">
        <v>101</v>
      </c>
      <c r="E67" s="180" t="s">
        <v>102</v>
      </c>
      <c r="F67" s="180" t="s">
        <v>103</v>
      </c>
      <c r="G67" s="180" t="s">
        <v>104</v>
      </c>
      <c r="H67" s="180" t="s">
        <v>105</v>
      </c>
      <c r="I67" s="180" t="s">
        <v>106</v>
      </c>
      <c r="J67" s="394" t="s">
        <v>107</v>
      </c>
      <c r="K67" s="180" t="s">
        <v>108</v>
      </c>
      <c r="L67" s="359"/>
      <c r="M67" s="359"/>
    </row>
    <row r="68" spans="2:13">
      <c r="B68" s="348"/>
      <c r="C68" s="348"/>
      <c r="D68" s="386" t="s">
        <v>431</v>
      </c>
      <c r="E68" s="386" t="s">
        <v>238</v>
      </c>
      <c r="F68" s="386" t="s">
        <v>111</v>
      </c>
      <c r="G68" s="386" t="s">
        <v>112</v>
      </c>
      <c r="H68" s="386" t="s">
        <v>228</v>
      </c>
      <c r="I68" s="386" t="s">
        <v>440</v>
      </c>
      <c r="J68" s="395">
        <v>1060</v>
      </c>
      <c r="K68" s="386" t="s">
        <v>115</v>
      </c>
      <c r="L68" s="359"/>
      <c r="M68" s="359"/>
    </row>
    <row r="69" spans="2:13">
      <c r="B69" s="348"/>
      <c r="C69" s="348"/>
      <c r="D69" s="386" t="s">
        <v>432</v>
      </c>
      <c r="E69" s="387" t="s">
        <v>238</v>
      </c>
      <c r="F69" s="386" t="s">
        <v>111</v>
      </c>
      <c r="G69" s="386" t="s">
        <v>112</v>
      </c>
      <c r="H69" s="387" t="s">
        <v>314</v>
      </c>
      <c r="I69" s="386" t="s">
        <v>440</v>
      </c>
      <c r="J69" s="395">
        <v>1000</v>
      </c>
      <c r="K69" s="387" t="s">
        <v>115</v>
      </c>
      <c r="L69" s="359"/>
      <c r="M69" s="359"/>
    </row>
    <row r="70" spans="2:13">
      <c r="B70" s="348"/>
      <c r="C70" s="348"/>
      <c r="D70" s="386" t="s">
        <v>433</v>
      </c>
      <c r="E70" s="386" t="s">
        <v>238</v>
      </c>
      <c r="F70" s="386" t="s">
        <v>111</v>
      </c>
      <c r="G70" s="386" t="s">
        <v>112</v>
      </c>
      <c r="H70" s="386" t="s">
        <v>228</v>
      </c>
      <c r="I70" s="386" t="s">
        <v>440</v>
      </c>
      <c r="J70" s="395">
        <v>1060</v>
      </c>
      <c r="K70" s="386" t="s">
        <v>115</v>
      </c>
      <c r="L70" s="359"/>
      <c r="M70" s="359"/>
    </row>
    <row r="71" spans="2:13">
      <c r="B71" s="348"/>
      <c r="C71" s="348"/>
      <c r="D71" s="387" t="s">
        <v>434</v>
      </c>
      <c r="E71" s="387" t="s">
        <v>238</v>
      </c>
      <c r="F71" s="386" t="s">
        <v>111</v>
      </c>
      <c r="G71" s="386" t="s">
        <v>112</v>
      </c>
      <c r="H71" s="387" t="s">
        <v>314</v>
      </c>
      <c r="I71" s="386" t="s">
        <v>440</v>
      </c>
      <c r="J71" s="395">
        <v>1000</v>
      </c>
      <c r="K71" s="387" t="s">
        <v>115</v>
      </c>
      <c r="L71" s="359"/>
      <c r="M71" s="359"/>
    </row>
    <row r="72" s="366" customFormat="1" spans="2:13">
      <c r="B72" s="388"/>
      <c r="C72" s="388"/>
      <c r="D72" s="387" t="s">
        <v>435</v>
      </c>
      <c r="E72" s="387" t="s">
        <v>110</v>
      </c>
      <c r="F72" s="387" t="s">
        <v>111</v>
      </c>
      <c r="G72" s="386" t="s">
        <v>112</v>
      </c>
      <c r="H72" s="386" t="s">
        <v>440</v>
      </c>
      <c r="I72" s="387" t="s">
        <v>142</v>
      </c>
      <c r="J72" s="395">
        <v>1060</v>
      </c>
      <c r="K72" s="387" t="s">
        <v>115</v>
      </c>
      <c r="L72" s="396"/>
      <c r="M72" s="396"/>
    </row>
    <row r="73" s="367" customFormat="1" spans="2:13">
      <c r="B73" s="389"/>
      <c r="C73" s="389"/>
      <c r="D73" s="390" t="s">
        <v>436</v>
      </c>
      <c r="E73" s="390" t="s">
        <v>110</v>
      </c>
      <c r="F73" s="390" t="s">
        <v>111</v>
      </c>
      <c r="G73" s="390" t="s">
        <v>112</v>
      </c>
      <c r="H73" s="390" t="s">
        <v>440</v>
      </c>
      <c r="I73" s="390" t="s">
        <v>142</v>
      </c>
      <c r="J73" s="397">
        <v>424</v>
      </c>
      <c r="K73" s="390" t="s">
        <v>115</v>
      </c>
      <c r="L73" s="398"/>
      <c r="M73" s="398"/>
    </row>
    <row r="74" s="366" customFormat="1" ht="14.25" spans="2:13">
      <c r="B74" s="388"/>
      <c r="C74" s="388"/>
      <c r="D74" s="386" t="s">
        <v>437</v>
      </c>
      <c r="E74" s="391" t="s">
        <v>238</v>
      </c>
      <c r="F74" s="391" t="s">
        <v>239</v>
      </c>
      <c r="G74" s="386" t="s">
        <v>112</v>
      </c>
      <c r="H74" s="386" t="s">
        <v>440</v>
      </c>
      <c r="I74" s="386" t="s">
        <v>113</v>
      </c>
      <c r="J74" s="387">
        <v>3060</v>
      </c>
      <c r="K74" s="387" t="s">
        <v>115</v>
      </c>
      <c r="L74" s="396"/>
      <c r="M74" s="396"/>
    </row>
    <row r="75" s="366" customFormat="1" ht="14.25" spans="2:13">
      <c r="B75" s="388"/>
      <c r="C75" s="388"/>
      <c r="D75" s="386" t="s">
        <v>438</v>
      </c>
      <c r="E75" s="387" t="s">
        <v>110</v>
      </c>
      <c r="F75" s="391" t="s">
        <v>111</v>
      </c>
      <c r="G75" s="386" t="s">
        <v>112</v>
      </c>
      <c r="H75" s="386" t="s">
        <v>113</v>
      </c>
      <c r="I75" s="386" t="s">
        <v>440</v>
      </c>
      <c r="J75" s="395">
        <v>1000</v>
      </c>
      <c r="K75" s="387" t="s">
        <v>115</v>
      </c>
      <c r="L75" s="396"/>
      <c r="M75" s="396"/>
    </row>
    <row r="76" ht="15" spans="2:13">
      <c r="B76" s="348"/>
      <c r="C76" s="352"/>
      <c r="D76" s="119" t="s">
        <v>439</v>
      </c>
      <c r="E76" s="392"/>
      <c r="F76" s="393" t="s">
        <v>118</v>
      </c>
      <c r="G76" s="393"/>
      <c r="H76" s="393"/>
      <c r="I76" s="393"/>
      <c r="J76" s="393"/>
      <c r="K76" s="392"/>
      <c r="L76" s="365"/>
      <c r="M76" s="359"/>
    </row>
    <row r="77" spans="2:13">
      <c r="B77" s="348"/>
      <c r="M77" s="359"/>
    </row>
    <row r="78" ht="14.25" spans="2:13">
      <c r="B78" s="352"/>
      <c r="C78" s="353"/>
      <c r="D78" s="353"/>
      <c r="E78" s="353"/>
      <c r="F78" s="353"/>
      <c r="G78" s="353"/>
      <c r="H78" s="353"/>
      <c r="I78" s="353"/>
      <c r="J78" s="353"/>
      <c r="K78" s="353"/>
      <c r="L78" s="353"/>
      <c r="M78" s="365"/>
    </row>
  </sheetData>
  <mergeCells count="2">
    <mergeCell ref="E19:H19"/>
    <mergeCell ref="E31:H31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opLeftCell="A25" workbookViewId="0">
      <selection activeCell="C80" sqref="C80"/>
    </sheetView>
  </sheetViews>
  <sheetFormatPr defaultColWidth="8.83333333333333" defaultRowHeight="13.5"/>
  <cols>
    <col min="1" max="2" width="12.5" style="225" customWidth="1"/>
    <col min="3" max="3" width="28.5" style="225" customWidth="1"/>
    <col min="4" max="4" width="10.5" style="225" customWidth="1"/>
    <col min="5" max="5" width="34.5" style="225" customWidth="1"/>
    <col min="6" max="6" width="10.5" style="225" customWidth="1"/>
    <col min="7" max="7" width="14" style="225" customWidth="1"/>
    <col min="8" max="9" width="38.8333333333333" style="225" customWidth="1"/>
    <col min="10" max="10" width="19.8333333333333" style="225" customWidth="1"/>
    <col min="11" max="11" width="15.6666666666667" style="225" customWidth="1"/>
    <col min="12" max="16384" width="8.83333333333333" style="225"/>
  </cols>
  <sheetData>
    <row r="1" s="229" customFormat="1" spans="1:2">
      <c r="A1" s="172" t="s">
        <v>146</v>
      </c>
      <c r="B1" s="172" t="s">
        <v>441</v>
      </c>
    </row>
    <row r="3" ht="14.25" spans="1:9">
      <c r="A3" s="345"/>
      <c r="B3" s="241" t="s">
        <v>442</v>
      </c>
      <c r="C3" s="241"/>
      <c r="G3" s="232"/>
      <c r="I3" s="356"/>
    </row>
    <row r="4" spans="2:12">
      <c r="B4" s="346" t="s">
        <v>151</v>
      </c>
      <c r="C4" s="347" t="s">
        <v>152</v>
      </c>
      <c r="D4" s="347">
        <v>1060</v>
      </c>
      <c r="E4" s="347"/>
      <c r="F4" s="347"/>
      <c r="G4" s="347"/>
      <c r="H4" s="244"/>
      <c r="I4" s="347"/>
      <c r="J4" s="357"/>
      <c r="K4" s="347"/>
      <c r="L4" s="358"/>
    </row>
    <row r="5" spans="2:12">
      <c r="B5" s="348"/>
      <c r="C5" s="225" t="s">
        <v>100</v>
      </c>
      <c r="D5" s="225">
        <v>1060</v>
      </c>
      <c r="H5" s="232"/>
      <c r="J5" s="356"/>
      <c r="L5" s="359"/>
    </row>
    <row r="6" spans="2:12">
      <c r="B6" s="348"/>
      <c r="H6" s="232"/>
      <c r="J6" s="356"/>
      <c r="L6" s="359"/>
    </row>
    <row r="7" spans="2:12">
      <c r="B7" s="348"/>
      <c r="C7" s="349" t="s">
        <v>101</v>
      </c>
      <c r="D7" s="349" t="s">
        <v>102</v>
      </c>
      <c r="E7" s="180" t="s">
        <v>103</v>
      </c>
      <c r="F7" s="180" t="s">
        <v>104</v>
      </c>
      <c r="G7" s="180" t="s">
        <v>153</v>
      </c>
      <c r="H7" s="180" t="s">
        <v>105</v>
      </c>
      <c r="I7" s="349" t="s">
        <v>106</v>
      </c>
      <c r="J7" s="360" t="s">
        <v>107</v>
      </c>
      <c r="K7" s="349" t="s">
        <v>108</v>
      </c>
      <c r="L7" s="361"/>
    </row>
    <row r="8" spans="2:12">
      <c r="B8" s="348"/>
      <c r="C8" s="225" t="s">
        <v>154</v>
      </c>
      <c r="D8" s="225" t="s">
        <v>110</v>
      </c>
      <c r="E8" s="225" t="s">
        <v>111</v>
      </c>
      <c r="F8" s="225" t="s">
        <v>112</v>
      </c>
      <c r="H8" s="232" t="s">
        <v>113</v>
      </c>
      <c r="I8" s="225" t="s">
        <v>114</v>
      </c>
      <c r="J8" s="225">
        <v>1060</v>
      </c>
      <c r="K8" s="225" t="s">
        <v>115</v>
      </c>
      <c r="L8" s="359"/>
    </row>
    <row r="9" spans="2:12">
      <c r="B9" s="348"/>
      <c r="C9" s="225" t="s">
        <v>155</v>
      </c>
      <c r="D9" s="225" t="s">
        <v>117</v>
      </c>
      <c r="E9" s="350" t="s">
        <v>118</v>
      </c>
      <c r="F9" s="350" t="s">
        <v>112</v>
      </c>
      <c r="G9" s="350"/>
      <c r="H9" s="350"/>
      <c r="I9" s="350"/>
      <c r="J9" s="225">
        <v>1060</v>
      </c>
      <c r="K9" s="225" t="s">
        <v>119</v>
      </c>
      <c r="L9" s="359"/>
    </row>
    <row r="10" s="344" customFormat="1" spans="2:12">
      <c r="B10" s="351"/>
      <c r="C10" s="344" t="s">
        <v>120</v>
      </c>
      <c r="D10" s="344" t="s">
        <v>121</v>
      </c>
      <c r="E10" s="344" t="s">
        <v>111</v>
      </c>
      <c r="F10" s="344" t="s">
        <v>112</v>
      </c>
      <c r="G10" s="215" t="s">
        <v>156</v>
      </c>
      <c r="H10" s="231" t="s">
        <v>114</v>
      </c>
      <c r="I10" s="344" t="s">
        <v>157</v>
      </c>
      <c r="J10" s="362">
        <v>1000</v>
      </c>
      <c r="K10" s="344" t="s">
        <v>119</v>
      </c>
      <c r="L10" s="363"/>
    </row>
    <row r="11" s="344" customFormat="1" spans="2:12">
      <c r="B11" s="351"/>
      <c r="C11" s="344" t="s">
        <v>124</v>
      </c>
      <c r="D11" s="344" t="s">
        <v>125</v>
      </c>
      <c r="E11" s="344" t="s">
        <v>111</v>
      </c>
      <c r="F11" s="344" t="s">
        <v>112</v>
      </c>
      <c r="G11" s="215" t="s">
        <v>156</v>
      </c>
      <c r="H11" s="231" t="s">
        <v>114</v>
      </c>
      <c r="I11" s="344" t="s">
        <v>126</v>
      </c>
      <c r="J11" s="362">
        <v>60</v>
      </c>
      <c r="K11" s="344" t="s">
        <v>119</v>
      </c>
      <c r="L11" s="363"/>
    </row>
    <row r="12" ht="14.25" spans="2:12">
      <c r="B12" s="352"/>
      <c r="C12" s="353"/>
      <c r="D12" s="353"/>
      <c r="E12" s="353"/>
      <c r="F12" s="353"/>
      <c r="G12" s="353"/>
      <c r="H12" s="247"/>
      <c r="I12" s="353"/>
      <c r="J12" s="364"/>
      <c r="K12" s="353"/>
      <c r="L12" s="365"/>
    </row>
    <row r="13" spans="7:9">
      <c r="G13" s="232"/>
      <c r="I13" s="356"/>
    </row>
    <row r="14" ht="14.25" spans="1:9">
      <c r="A14" s="345"/>
      <c r="B14" s="241" t="s">
        <v>158</v>
      </c>
      <c r="C14" s="241"/>
      <c r="G14" s="232"/>
      <c r="I14" s="356"/>
    </row>
    <row r="15" spans="2:12">
      <c r="B15" s="346" t="s">
        <v>159</v>
      </c>
      <c r="C15" s="347" t="s">
        <v>160</v>
      </c>
      <c r="D15" s="347">
        <v>1060</v>
      </c>
      <c r="E15" s="347"/>
      <c r="F15" s="347"/>
      <c r="G15" s="347"/>
      <c r="H15" s="244"/>
      <c r="I15" s="347"/>
      <c r="J15" s="357"/>
      <c r="K15" s="347"/>
      <c r="L15" s="358"/>
    </row>
    <row r="16" spans="2:12">
      <c r="B16" s="348"/>
      <c r="C16" s="225" t="s">
        <v>100</v>
      </c>
      <c r="D16" s="225">
        <v>1060</v>
      </c>
      <c r="H16" s="232"/>
      <c r="J16" s="356"/>
      <c r="L16" s="359"/>
    </row>
    <row r="17" spans="2:12">
      <c r="B17" s="348"/>
      <c r="H17" s="232"/>
      <c r="J17" s="356"/>
      <c r="L17" s="359"/>
    </row>
    <row r="18" spans="2:12">
      <c r="B18" s="348"/>
      <c r="C18" s="349" t="s">
        <v>101</v>
      </c>
      <c r="D18" s="349" t="s">
        <v>102</v>
      </c>
      <c r="E18" s="180" t="s">
        <v>103</v>
      </c>
      <c r="F18" s="180" t="s">
        <v>104</v>
      </c>
      <c r="G18" s="180" t="s">
        <v>153</v>
      </c>
      <c r="H18" s="180" t="s">
        <v>105</v>
      </c>
      <c r="I18" s="349" t="s">
        <v>106</v>
      </c>
      <c r="J18" s="360" t="s">
        <v>107</v>
      </c>
      <c r="K18" s="349" t="s">
        <v>108</v>
      </c>
      <c r="L18" s="361"/>
    </row>
    <row r="19" spans="2:12">
      <c r="B19" s="348"/>
      <c r="C19" s="225" t="s">
        <v>154</v>
      </c>
      <c r="D19" s="225" t="s">
        <v>110</v>
      </c>
      <c r="E19" s="225" t="s">
        <v>111</v>
      </c>
      <c r="F19" s="225" t="s">
        <v>112</v>
      </c>
      <c r="H19" s="232" t="s">
        <v>113</v>
      </c>
      <c r="I19" s="225" t="s">
        <v>114</v>
      </c>
      <c r="J19" s="225">
        <v>1060</v>
      </c>
      <c r="K19" s="225" t="s">
        <v>115</v>
      </c>
      <c r="L19" s="359"/>
    </row>
    <row r="20" spans="2:12">
      <c r="B20" s="348"/>
      <c r="C20" s="225" t="s">
        <v>116</v>
      </c>
      <c r="D20" s="225" t="s">
        <v>117</v>
      </c>
      <c r="E20" s="350" t="s">
        <v>118</v>
      </c>
      <c r="F20" s="350" t="s">
        <v>112</v>
      </c>
      <c r="G20" s="350"/>
      <c r="H20" s="350"/>
      <c r="I20" s="350"/>
      <c r="J20" s="225">
        <v>1060</v>
      </c>
      <c r="K20" s="225" t="s">
        <v>119</v>
      </c>
      <c r="L20" s="359"/>
    </row>
    <row r="21" s="344" customFormat="1" spans="2:12">
      <c r="B21" s="351"/>
      <c r="C21" s="344" t="s">
        <v>120</v>
      </c>
      <c r="D21" s="344" t="s">
        <v>121</v>
      </c>
      <c r="E21" s="344" t="s">
        <v>111</v>
      </c>
      <c r="F21" s="344" t="s">
        <v>112</v>
      </c>
      <c r="G21" s="215" t="s">
        <v>156</v>
      </c>
      <c r="H21" s="231" t="s">
        <v>114</v>
      </c>
      <c r="I21" s="344" t="s">
        <v>161</v>
      </c>
      <c r="J21" s="362">
        <v>1000</v>
      </c>
      <c r="K21" s="344" t="s">
        <v>119</v>
      </c>
      <c r="L21" s="363"/>
    </row>
    <row r="22" s="344" customFormat="1" spans="2:12">
      <c r="B22" s="351"/>
      <c r="C22" s="344" t="s">
        <v>124</v>
      </c>
      <c r="D22" s="344" t="s">
        <v>125</v>
      </c>
      <c r="E22" s="344" t="s">
        <v>111</v>
      </c>
      <c r="F22" s="344" t="s">
        <v>112</v>
      </c>
      <c r="G22" s="215" t="s">
        <v>156</v>
      </c>
      <c r="H22" s="231" t="s">
        <v>114</v>
      </c>
      <c r="I22" s="344" t="s">
        <v>126</v>
      </c>
      <c r="J22" s="362">
        <v>60</v>
      </c>
      <c r="K22" s="344" t="s">
        <v>119</v>
      </c>
      <c r="L22" s="363"/>
    </row>
    <row r="23" ht="14.25" spans="2:12">
      <c r="B23" s="352"/>
      <c r="C23" s="353"/>
      <c r="D23" s="353"/>
      <c r="E23" s="353"/>
      <c r="F23" s="353"/>
      <c r="G23" s="353"/>
      <c r="H23" s="247"/>
      <c r="I23" s="353"/>
      <c r="J23" s="364"/>
      <c r="K23" s="353"/>
      <c r="L23" s="365"/>
    </row>
    <row r="24" spans="7:9">
      <c r="G24" s="232"/>
      <c r="I24" s="356"/>
    </row>
    <row r="25" ht="18.75" customHeight="1" spans="1:9">
      <c r="A25" s="345"/>
      <c r="B25" s="241" t="s">
        <v>162</v>
      </c>
      <c r="C25" s="241"/>
      <c r="G25" s="232"/>
      <c r="I25" s="356"/>
    </row>
    <row r="26" spans="2:12">
      <c r="B26" s="346" t="s">
        <v>163</v>
      </c>
      <c r="C26" s="347" t="s">
        <v>164</v>
      </c>
      <c r="D26" s="347">
        <v>1060</v>
      </c>
      <c r="E26" s="347"/>
      <c r="F26" s="347"/>
      <c r="G26" s="347"/>
      <c r="H26" s="244"/>
      <c r="I26" s="347"/>
      <c r="J26" s="357"/>
      <c r="K26" s="347"/>
      <c r="L26" s="358"/>
    </row>
    <row r="27" spans="2:12">
      <c r="B27" s="348"/>
      <c r="C27" s="225" t="s">
        <v>100</v>
      </c>
      <c r="D27" s="225">
        <v>0</v>
      </c>
      <c r="H27" s="232"/>
      <c r="J27" s="356"/>
      <c r="L27" s="359"/>
    </row>
    <row r="28" spans="2:12">
      <c r="B28" s="348"/>
      <c r="H28" s="232"/>
      <c r="J28" s="356"/>
      <c r="L28" s="359"/>
    </row>
    <row r="29" spans="2:12">
      <c r="B29" s="348"/>
      <c r="C29" s="349" t="s">
        <v>101</v>
      </c>
      <c r="D29" s="349" t="s">
        <v>102</v>
      </c>
      <c r="E29" s="180" t="s">
        <v>103</v>
      </c>
      <c r="F29" s="180" t="s">
        <v>104</v>
      </c>
      <c r="G29" s="180" t="s">
        <v>153</v>
      </c>
      <c r="H29" s="180" t="s">
        <v>105</v>
      </c>
      <c r="I29" s="349" t="s">
        <v>106</v>
      </c>
      <c r="J29" s="360" t="s">
        <v>107</v>
      </c>
      <c r="K29" s="349" t="s">
        <v>108</v>
      </c>
      <c r="L29" s="361"/>
    </row>
    <row r="30" spans="2:12">
      <c r="B30" s="348"/>
      <c r="C30" s="225" t="s">
        <v>165</v>
      </c>
      <c r="D30" s="225" t="s">
        <v>117</v>
      </c>
      <c r="E30" s="350" t="s">
        <v>118</v>
      </c>
      <c r="F30" s="350" t="s">
        <v>112</v>
      </c>
      <c r="G30" s="350" t="s">
        <v>166</v>
      </c>
      <c r="H30" s="350"/>
      <c r="I30" s="350"/>
      <c r="J30" s="356">
        <v>1060</v>
      </c>
      <c r="K30" s="225" t="s">
        <v>119</v>
      </c>
      <c r="L30" s="359"/>
    </row>
    <row r="31" ht="27" spans="2:12">
      <c r="B31" s="348"/>
      <c r="C31" s="225" t="s">
        <v>165</v>
      </c>
      <c r="D31" s="225" t="s">
        <v>121</v>
      </c>
      <c r="E31" s="225" t="s">
        <v>118</v>
      </c>
      <c r="F31" s="225" t="s">
        <v>112</v>
      </c>
      <c r="G31" s="225" t="s">
        <v>166</v>
      </c>
      <c r="J31" s="356">
        <v>1000</v>
      </c>
      <c r="K31" s="276" t="s">
        <v>167</v>
      </c>
      <c r="L31" s="359"/>
    </row>
    <row r="32" ht="27" spans="2:12">
      <c r="B32" s="348"/>
      <c r="C32" s="225" t="s">
        <v>165</v>
      </c>
      <c r="D32" s="225" t="s">
        <v>125</v>
      </c>
      <c r="E32" s="225" t="s">
        <v>118</v>
      </c>
      <c r="F32" s="225" t="s">
        <v>112</v>
      </c>
      <c r="G32" s="225" t="s">
        <v>166</v>
      </c>
      <c r="J32" s="356">
        <v>60</v>
      </c>
      <c r="K32" s="276" t="s">
        <v>167</v>
      </c>
      <c r="L32" s="359"/>
    </row>
    <row r="33" spans="2:12">
      <c r="B33" s="348"/>
      <c r="C33" s="225" t="s">
        <v>168</v>
      </c>
      <c r="D33" s="225" t="s">
        <v>169</v>
      </c>
      <c r="E33" s="225" t="s">
        <v>170</v>
      </c>
      <c r="F33" s="225" t="s">
        <v>112</v>
      </c>
      <c r="H33" s="232" t="s">
        <v>171</v>
      </c>
      <c r="I33" s="225" t="s">
        <v>172</v>
      </c>
      <c r="J33" s="356">
        <v>1000</v>
      </c>
      <c r="K33" s="276" t="s">
        <v>173</v>
      </c>
      <c r="L33" s="359"/>
    </row>
    <row r="34" spans="2:12">
      <c r="B34" s="348"/>
      <c r="C34" s="225" t="s">
        <v>168</v>
      </c>
      <c r="D34" s="225" t="s">
        <v>174</v>
      </c>
      <c r="E34" s="225" t="s">
        <v>170</v>
      </c>
      <c r="F34" s="225" t="s">
        <v>112</v>
      </c>
      <c r="H34" s="232" t="s">
        <v>171</v>
      </c>
      <c r="I34" s="225" t="s">
        <v>126</v>
      </c>
      <c r="J34" s="356">
        <v>60</v>
      </c>
      <c r="K34" s="276" t="s">
        <v>173</v>
      </c>
      <c r="L34" s="359"/>
    </row>
    <row r="35" spans="2:12">
      <c r="B35" s="348"/>
      <c r="J35" s="356"/>
      <c r="L35" s="359"/>
    </row>
    <row r="36" ht="14.25" spans="2:12">
      <c r="B36" s="352"/>
      <c r="C36" s="354" t="s">
        <v>443</v>
      </c>
      <c r="D36" s="353"/>
      <c r="E36" s="353"/>
      <c r="F36" s="353"/>
      <c r="G36" s="353"/>
      <c r="H36" s="247"/>
      <c r="I36" s="353"/>
      <c r="J36" s="364"/>
      <c r="K36" s="353"/>
      <c r="L36" s="365"/>
    </row>
    <row r="38" ht="14.25" spans="1:9">
      <c r="A38" s="345"/>
      <c r="B38" s="241" t="s">
        <v>176</v>
      </c>
      <c r="C38" s="241"/>
      <c r="G38" s="232"/>
      <c r="I38" s="356"/>
    </row>
    <row r="39" spans="2:12">
      <c r="B39" s="346" t="s">
        <v>177</v>
      </c>
      <c r="C39" s="347" t="s">
        <v>164</v>
      </c>
      <c r="D39" s="347">
        <v>1060</v>
      </c>
      <c r="E39" s="347"/>
      <c r="F39" s="347"/>
      <c r="G39" s="347"/>
      <c r="H39" s="244"/>
      <c r="I39" s="347"/>
      <c r="J39" s="357"/>
      <c r="K39" s="347"/>
      <c r="L39" s="358"/>
    </row>
    <row r="40" spans="2:12">
      <c r="B40" s="348"/>
      <c r="C40" s="225" t="s">
        <v>100</v>
      </c>
      <c r="D40" s="225">
        <v>0</v>
      </c>
      <c r="H40" s="232"/>
      <c r="J40" s="356"/>
      <c r="L40" s="359"/>
    </row>
    <row r="41" spans="2:12">
      <c r="B41" s="348"/>
      <c r="H41" s="232"/>
      <c r="J41" s="356"/>
      <c r="L41" s="359"/>
    </row>
    <row r="42" spans="2:12">
      <c r="B42" s="348"/>
      <c r="C42" s="349" t="s">
        <v>101</v>
      </c>
      <c r="D42" s="349" t="s">
        <v>102</v>
      </c>
      <c r="E42" s="180" t="s">
        <v>103</v>
      </c>
      <c r="F42" s="180" t="s">
        <v>104</v>
      </c>
      <c r="G42" s="180" t="s">
        <v>153</v>
      </c>
      <c r="H42" s="180" t="s">
        <v>105</v>
      </c>
      <c r="I42" s="349" t="s">
        <v>106</v>
      </c>
      <c r="J42" s="360" t="s">
        <v>107</v>
      </c>
      <c r="K42" s="349" t="s">
        <v>108</v>
      </c>
      <c r="L42" s="361"/>
    </row>
    <row r="43" spans="2:12">
      <c r="B43" s="348"/>
      <c r="C43" s="225" t="s">
        <v>165</v>
      </c>
      <c r="D43" s="225" t="s">
        <v>117</v>
      </c>
      <c r="E43" s="350" t="s">
        <v>118</v>
      </c>
      <c r="F43" s="350" t="s">
        <v>112</v>
      </c>
      <c r="G43" s="350" t="s">
        <v>166</v>
      </c>
      <c r="H43" s="350"/>
      <c r="I43" s="350"/>
      <c r="J43" s="356">
        <v>1060</v>
      </c>
      <c r="K43" s="225" t="s">
        <v>119</v>
      </c>
      <c r="L43" s="361"/>
    </row>
    <row r="44" spans="2:12">
      <c r="B44" s="348"/>
      <c r="C44" s="225" t="s">
        <v>165</v>
      </c>
      <c r="D44" s="225" t="s">
        <v>121</v>
      </c>
      <c r="E44" s="225" t="s">
        <v>118</v>
      </c>
      <c r="F44" s="225" t="s">
        <v>112</v>
      </c>
      <c r="G44" s="225" t="s">
        <v>166</v>
      </c>
      <c r="J44" s="356">
        <v>1000</v>
      </c>
      <c r="K44" s="225" t="s">
        <v>119</v>
      </c>
      <c r="L44" s="361"/>
    </row>
    <row r="45" spans="2:12">
      <c r="B45" s="348"/>
      <c r="C45" s="225" t="s">
        <v>165</v>
      </c>
      <c r="D45" s="225" t="s">
        <v>125</v>
      </c>
      <c r="E45" s="225" t="s">
        <v>118</v>
      </c>
      <c r="F45" s="225" t="s">
        <v>112</v>
      </c>
      <c r="G45" s="225" t="s">
        <v>166</v>
      </c>
      <c r="J45" s="356">
        <v>60</v>
      </c>
      <c r="K45" s="225" t="s">
        <v>119</v>
      </c>
      <c r="L45" s="361"/>
    </row>
    <row r="46" spans="2:12">
      <c r="B46" s="348"/>
      <c r="C46" s="225" t="s">
        <v>178</v>
      </c>
      <c r="D46" s="225" t="s">
        <v>169</v>
      </c>
      <c r="E46" s="225" t="s">
        <v>179</v>
      </c>
      <c r="F46" s="225" t="s">
        <v>112</v>
      </c>
      <c r="H46" s="232" t="s">
        <v>171</v>
      </c>
      <c r="I46" s="225" t="s">
        <v>172</v>
      </c>
      <c r="J46" s="356">
        <v>-1000</v>
      </c>
      <c r="K46" s="276" t="s">
        <v>173</v>
      </c>
      <c r="L46" s="359"/>
    </row>
    <row r="47" spans="2:12">
      <c r="B47" s="348"/>
      <c r="C47" s="225" t="s">
        <v>178</v>
      </c>
      <c r="D47" s="225" t="s">
        <v>174</v>
      </c>
      <c r="E47" s="225" t="s">
        <v>179</v>
      </c>
      <c r="F47" s="225" t="s">
        <v>112</v>
      </c>
      <c r="H47" s="232" t="s">
        <v>171</v>
      </c>
      <c r="I47" s="225" t="s">
        <v>126</v>
      </c>
      <c r="J47" s="356">
        <v>-60</v>
      </c>
      <c r="K47" s="276" t="s">
        <v>173</v>
      </c>
      <c r="L47" s="359"/>
    </row>
    <row r="48" spans="2:12">
      <c r="B48" s="348"/>
      <c r="H48" s="232"/>
      <c r="J48" s="356"/>
      <c r="K48" s="276"/>
      <c r="L48" s="359"/>
    </row>
    <row r="49" ht="14.25" spans="2:12">
      <c r="B49" s="352"/>
      <c r="C49" s="354" t="s">
        <v>180</v>
      </c>
      <c r="D49" s="353"/>
      <c r="E49" s="353"/>
      <c r="F49" s="353"/>
      <c r="G49" s="353"/>
      <c r="H49" s="247"/>
      <c r="I49" s="353"/>
      <c r="J49" s="364"/>
      <c r="K49" s="353"/>
      <c r="L49" s="365"/>
    </row>
    <row r="51" ht="14.25" spans="1:9">
      <c r="A51" s="345"/>
      <c r="B51" s="241" t="s">
        <v>181</v>
      </c>
      <c r="C51" s="241"/>
      <c r="G51" s="232"/>
      <c r="I51" s="356"/>
    </row>
    <row r="52" spans="2:12">
      <c r="B52" s="346" t="s">
        <v>182</v>
      </c>
      <c r="C52" s="347" t="s">
        <v>183</v>
      </c>
      <c r="D52" s="347">
        <v>424</v>
      </c>
      <c r="E52" s="347"/>
      <c r="F52" s="347"/>
      <c r="G52" s="347"/>
      <c r="H52" s="244"/>
      <c r="I52" s="347"/>
      <c r="J52" s="357"/>
      <c r="K52" s="347"/>
      <c r="L52" s="358"/>
    </row>
    <row r="53" spans="2:12">
      <c r="B53" s="348"/>
      <c r="C53" s="225" t="s">
        <v>184</v>
      </c>
      <c r="D53" s="225">
        <v>636</v>
      </c>
      <c r="H53" s="232"/>
      <c r="J53" s="356"/>
      <c r="L53" s="359"/>
    </row>
    <row r="54" spans="2:12">
      <c r="B54" s="348"/>
      <c r="C54" s="225" t="s">
        <v>185</v>
      </c>
      <c r="D54" s="225">
        <v>1060</v>
      </c>
      <c r="H54" s="232"/>
      <c r="J54" s="356"/>
      <c r="L54" s="359"/>
    </row>
    <row r="55" spans="2:12">
      <c r="B55" s="348"/>
      <c r="H55" s="232"/>
      <c r="J55" s="356"/>
      <c r="L55" s="359"/>
    </row>
    <row r="56" spans="2:12">
      <c r="B56" s="348"/>
      <c r="C56" s="349" t="s">
        <v>101</v>
      </c>
      <c r="D56" s="349" t="s">
        <v>102</v>
      </c>
      <c r="E56" s="180" t="s">
        <v>103</v>
      </c>
      <c r="F56" s="180" t="s">
        <v>104</v>
      </c>
      <c r="G56" s="180" t="s">
        <v>153</v>
      </c>
      <c r="H56" s="180" t="s">
        <v>105</v>
      </c>
      <c r="I56" s="349" t="s">
        <v>106</v>
      </c>
      <c r="J56" s="360" t="s">
        <v>107</v>
      </c>
      <c r="K56" s="349" t="s">
        <v>108</v>
      </c>
      <c r="L56" s="361" t="s">
        <v>4</v>
      </c>
    </row>
    <row r="57" spans="2:12">
      <c r="B57" s="348"/>
      <c r="C57" s="225" t="s">
        <v>109</v>
      </c>
      <c r="D57" s="225" t="s">
        <v>110</v>
      </c>
      <c r="E57" s="225" t="s">
        <v>111</v>
      </c>
      <c r="F57" s="225" t="s">
        <v>112</v>
      </c>
      <c r="G57" s="232"/>
      <c r="H57" s="232" t="s">
        <v>113</v>
      </c>
      <c r="I57" s="276" t="s">
        <v>114</v>
      </c>
      <c r="J57" s="356">
        <v>1060</v>
      </c>
      <c r="K57" s="225" t="s">
        <v>115</v>
      </c>
      <c r="L57" s="361"/>
    </row>
    <row r="58" spans="2:12">
      <c r="B58" s="348"/>
      <c r="C58" s="225" t="s">
        <v>186</v>
      </c>
      <c r="D58" s="225" t="s">
        <v>117</v>
      </c>
      <c r="E58" s="350" t="s">
        <v>118</v>
      </c>
      <c r="F58" s="350" t="s">
        <v>112</v>
      </c>
      <c r="G58" s="350" t="s">
        <v>156</v>
      </c>
      <c r="H58" s="350"/>
      <c r="I58" s="350"/>
      <c r="J58" s="356">
        <v>424</v>
      </c>
      <c r="K58" s="225" t="s">
        <v>119</v>
      </c>
      <c r="L58" s="361"/>
    </row>
    <row r="59" spans="2:12">
      <c r="B59" s="348"/>
      <c r="C59" s="344" t="s">
        <v>187</v>
      </c>
      <c r="D59" s="344" t="s">
        <v>121</v>
      </c>
      <c r="E59" s="344" t="s">
        <v>111</v>
      </c>
      <c r="F59" s="344" t="s">
        <v>112</v>
      </c>
      <c r="G59" s="344" t="s">
        <v>156</v>
      </c>
      <c r="H59" s="344" t="s">
        <v>114</v>
      </c>
      <c r="I59" s="344" t="s">
        <v>157</v>
      </c>
      <c r="J59" s="362">
        <v>400</v>
      </c>
      <c r="K59" s="344" t="s">
        <v>119</v>
      </c>
      <c r="L59" s="361"/>
    </row>
    <row r="60" spans="2:12">
      <c r="B60" s="348"/>
      <c r="C60" s="344" t="s">
        <v>188</v>
      </c>
      <c r="D60" s="344" t="s">
        <v>125</v>
      </c>
      <c r="E60" s="344" t="s">
        <v>111</v>
      </c>
      <c r="F60" s="344" t="s">
        <v>112</v>
      </c>
      <c r="G60" s="344" t="s">
        <v>156</v>
      </c>
      <c r="H60" s="344" t="s">
        <v>114</v>
      </c>
      <c r="I60" s="344" t="s">
        <v>126</v>
      </c>
      <c r="J60" s="362">
        <v>24</v>
      </c>
      <c r="K60" s="344" t="s">
        <v>119</v>
      </c>
      <c r="L60" s="361"/>
    </row>
    <row r="61" spans="2:12">
      <c r="B61" s="348"/>
      <c r="C61" s="225" t="s">
        <v>189</v>
      </c>
      <c r="D61" s="225" t="s">
        <v>117</v>
      </c>
      <c r="E61" s="350" t="s">
        <v>118</v>
      </c>
      <c r="F61" s="350" t="s">
        <v>112</v>
      </c>
      <c r="G61" s="350" t="s">
        <v>156</v>
      </c>
      <c r="H61" s="350"/>
      <c r="I61" s="350"/>
      <c r="J61" s="356">
        <v>636</v>
      </c>
      <c r="K61" s="225" t="s">
        <v>119</v>
      </c>
      <c r="L61" s="361"/>
    </row>
    <row r="62" spans="2:12">
      <c r="B62" s="348"/>
      <c r="C62" s="344" t="s">
        <v>190</v>
      </c>
      <c r="D62" s="344" t="s">
        <v>121</v>
      </c>
      <c r="E62" s="344" t="s">
        <v>111</v>
      </c>
      <c r="F62" s="355" t="s">
        <v>112</v>
      </c>
      <c r="G62" s="344" t="s">
        <v>156</v>
      </c>
      <c r="H62" s="344" t="s">
        <v>114</v>
      </c>
      <c r="I62" s="344" t="s">
        <v>161</v>
      </c>
      <c r="J62" s="362">
        <v>600</v>
      </c>
      <c r="K62" s="344" t="s">
        <v>119</v>
      </c>
      <c r="L62" s="361"/>
    </row>
    <row r="63" spans="2:12">
      <c r="B63" s="348"/>
      <c r="C63" s="344" t="s">
        <v>191</v>
      </c>
      <c r="D63" s="344" t="s">
        <v>125</v>
      </c>
      <c r="E63" s="344" t="s">
        <v>111</v>
      </c>
      <c r="F63" s="355" t="s">
        <v>112</v>
      </c>
      <c r="G63" s="344" t="s">
        <v>156</v>
      </c>
      <c r="H63" s="344" t="s">
        <v>114</v>
      </c>
      <c r="I63" s="344" t="s">
        <v>126</v>
      </c>
      <c r="J63" s="362">
        <v>36</v>
      </c>
      <c r="K63" s="344" t="s">
        <v>119</v>
      </c>
      <c r="L63" s="361"/>
    </row>
    <row r="64" spans="2:12">
      <c r="B64" s="348"/>
      <c r="C64" s="225" t="s">
        <v>178</v>
      </c>
      <c r="D64" s="225" t="s">
        <v>169</v>
      </c>
      <c r="E64" s="229" t="s">
        <v>111</v>
      </c>
      <c r="F64" s="225" t="s">
        <v>112</v>
      </c>
      <c r="G64" s="355"/>
      <c r="H64" s="232" t="s">
        <v>171</v>
      </c>
      <c r="I64" s="225" t="s">
        <v>172</v>
      </c>
      <c r="J64" s="356">
        <v>-1000</v>
      </c>
      <c r="K64" s="276" t="s">
        <v>173</v>
      </c>
      <c r="L64" s="359"/>
    </row>
    <row r="65" spans="2:12">
      <c r="B65" s="348"/>
      <c r="C65" s="225" t="s">
        <v>178</v>
      </c>
      <c r="D65" s="225" t="s">
        <v>174</v>
      </c>
      <c r="E65" s="229" t="s">
        <v>111</v>
      </c>
      <c r="F65" s="225" t="s">
        <v>112</v>
      </c>
      <c r="G65" s="355"/>
      <c r="H65" s="232" t="s">
        <v>171</v>
      </c>
      <c r="I65" s="225" t="s">
        <v>126</v>
      </c>
      <c r="J65" s="356">
        <v>-60</v>
      </c>
      <c r="K65" s="276" t="s">
        <v>173</v>
      </c>
      <c r="L65" s="359"/>
    </row>
    <row r="66" ht="14.25" spans="2:12">
      <c r="B66" s="352"/>
      <c r="C66" s="353"/>
      <c r="D66" s="353"/>
      <c r="E66" s="353"/>
      <c r="F66" s="353"/>
      <c r="G66" s="353"/>
      <c r="H66" s="247"/>
      <c r="I66" s="353"/>
      <c r="J66" s="364"/>
      <c r="K66" s="353"/>
      <c r="L66" s="365"/>
    </row>
  </sheetData>
  <mergeCells count="11">
    <mergeCell ref="B3:C3"/>
    <mergeCell ref="E9:I9"/>
    <mergeCell ref="B14:C14"/>
    <mergeCell ref="E20:I20"/>
    <mergeCell ref="B25:C25"/>
    <mergeCell ref="E30:I30"/>
    <mergeCell ref="B38:C38"/>
    <mergeCell ref="E43:I43"/>
    <mergeCell ref="B51:C51"/>
    <mergeCell ref="E58:I58"/>
    <mergeCell ref="E61:I61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203"/>
  <sheetViews>
    <sheetView zoomScale="90" zoomScaleNormal="90" topLeftCell="A97" workbookViewId="0">
      <selection activeCell="E119" sqref="E119"/>
    </sheetView>
  </sheetViews>
  <sheetFormatPr defaultColWidth="9" defaultRowHeight="13.5"/>
  <cols>
    <col min="1" max="1" width="10.3333333333333" style="232" customWidth="1"/>
    <col min="2" max="2" width="26.5" style="232" customWidth="1"/>
    <col min="3" max="3" width="41.6666666666667" style="232" customWidth="1"/>
    <col min="4" max="4" width="10.5" style="221" customWidth="1"/>
    <col min="5" max="5" width="24.8333333333333" style="232" customWidth="1"/>
    <col min="6" max="6" width="16.5" style="232" customWidth="1"/>
    <col min="7" max="7" width="31.1666666666667" style="232" customWidth="1"/>
    <col min="8" max="8" width="48.5" style="232" customWidth="1"/>
    <col min="9" max="9" width="19.5" style="234" customWidth="1"/>
    <col min="10" max="10" width="24.3333333333333" style="232" customWidth="1"/>
    <col min="11" max="11" width="4.66666666666667" style="232" customWidth="1"/>
    <col min="12" max="15" width="9.16666666666667" style="232" customWidth="1"/>
    <col min="16" max="16384" width="9" style="232"/>
  </cols>
  <sheetData>
    <row r="1" s="229" customFormat="1" spans="1:9">
      <c r="A1" s="172" t="s">
        <v>93</v>
      </c>
      <c r="B1" s="172" t="s">
        <v>444</v>
      </c>
      <c r="D1" s="172"/>
      <c r="H1" s="239"/>
      <c r="I1" s="239"/>
    </row>
    <row r="2" s="229" customFormat="1" spans="1:9">
      <c r="A2" s="172"/>
      <c r="B2" s="172" t="s">
        <v>445</v>
      </c>
      <c r="D2" s="172"/>
      <c r="H2" s="239"/>
      <c r="I2" s="239"/>
    </row>
    <row r="3" s="230" customFormat="1" ht="14.25" spans="2:9">
      <c r="B3" s="172" t="s">
        <v>446</v>
      </c>
      <c r="C3" s="240" t="s">
        <v>447</v>
      </c>
      <c r="I3" s="239"/>
    </row>
    <row r="4" s="230" customFormat="1" ht="14.25" spans="2:9">
      <c r="B4" s="172" t="s">
        <v>448</v>
      </c>
      <c r="C4" s="240" t="s">
        <v>449</v>
      </c>
      <c r="I4" s="239"/>
    </row>
    <row r="5" s="230" customFormat="1" ht="14.25" spans="2:9">
      <c r="B5" s="172"/>
      <c r="C5" s="240"/>
      <c r="I5" s="239"/>
    </row>
    <row r="6" s="230" customFormat="1" ht="14.25" spans="2:9">
      <c r="B6" s="172"/>
      <c r="C6" s="240"/>
      <c r="I6" s="239"/>
    </row>
    <row r="7" s="230" customFormat="1" ht="19.5" spans="1:12">
      <c r="A7" s="232"/>
      <c r="B7" s="241" t="s">
        <v>450</v>
      </c>
      <c r="C7" s="242" t="s">
        <v>451</v>
      </c>
      <c r="E7" s="232"/>
      <c r="F7" s="232"/>
      <c r="G7" s="232"/>
      <c r="H7" s="232"/>
      <c r="I7" s="234"/>
      <c r="J7" s="232"/>
      <c r="K7" s="232"/>
      <c r="L7" s="232"/>
    </row>
    <row r="8" s="230" customFormat="1" spans="1:12">
      <c r="A8" s="232"/>
      <c r="B8" s="243" t="s">
        <v>452</v>
      </c>
      <c r="C8" s="244" t="s">
        <v>453</v>
      </c>
      <c r="D8" s="185">
        <v>3600</v>
      </c>
      <c r="E8" s="244"/>
      <c r="F8" s="244"/>
      <c r="G8" s="244"/>
      <c r="H8" s="244"/>
      <c r="I8" s="256"/>
      <c r="J8" s="244"/>
      <c r="K8" s="257"/>
      <c r="L8" s="232"/>
    </row>
    <row r="9" s="230" customFormat="1" spans="1:12">
      <c r="A9" s="232"/>
      <c r="B9" s="245"/>
      <c r="C9" s="172" t="s">
        <v>454</v>
      </c>
      <c r="D9" s="221">
        <v>400</v>
      </c>
      <c r="E9" s="232"/>
      <c r="F9" s="232"/>
      <c r="G9" s="232"/>
      <c r="H9" s="232"/>
      <c r="I9" s="234"/>
      <c r="J9" s="232"/>
      <c r="K9" s="258"/>
      <c r="L9" s="232"/>
    </row>
    <row r="10" s="230" customFormat="1" spans="1:12">
      <c r="A10" s="232"/>
      <c r="B10" s="245"/>
      <c r="C10" s="230" t="s">
        <v>455</v>
      </c>
      <c r="D10" s="221">
        <v>4000</v>
      </c>
      <c r="E10" s="232"/>
      <c r="F10" s="232"/>
      <c r="G10" s="232"/>
      <c r="H10" s="232"/>
      <c r="I10" s="234"/>
      <c r="J10" s="232"/>
      <c r="K10" s="258"/>
      <c r="L10" s="232"/>
    </row>
    <row r="11" s="230" customFormat="1" spans="1:12">
      <c r="A11" s="232"/>
      <c r="B11" s="245"/>
      <c r="C11" s="232" t="s">
        <v>456</v>
      </c>
      <c r="D11" s="221">
        <v>300</v>
      </c>
      <c r="E11" s="232"/>
      <c r="F11" s="232"/>
      <c r="G11" s="232"/>
      <c r="H11" s="232"/>
      <c r="I11" s="234"/>
      <c r="J11" s="232"/>
      <c r="K11" s="258"/>
      <c r="L11" s="232"/>
    </row>
    <row r="12" spans="2:11">
      <c r="B12" s="245"/>
      <c r="C12" s="180" t="s">
        <v>101</v>
      </c>
      <c r="D12" s="180" t="s">
        <v>102</v>
      </c>
      <c r="E12" s="180" t="s">
        <v>103</v>
      </c>
      <c r="F12" s="180" t="s">
        <v>104</v>
      </c>
      <c r="G12" s="180" t="s">
        <v>105</v>
      </c>
      <c r="H12" s="180" t="s">
        <v>106</v>
      </c>
      <c r="I12" s="259" t="s">
        <v>107</v>
      </c>
      <c r="J12" s="180" t="s">
        <v>108</v>
      </c>
      <c r="K12" s="228"/>
    </row>
    <row r="13" spans="2:11">
      <c r="B13" s="245"/>
      <c r="C13" s="172" t="s">
        <v>453</v>
      </c>
      <c r="D13" s="221" t="s">
        <v>457</v>
      </c>
      <c r="E13" s="172" t="s">
        <v>210</v>
      </c>
      <c r="F13" s="172" t="s">
        <v>112</v>
      </c>
      <c r="G13" s="172" t="s">
        <v>207</v>
      </c>
      <c r="H13" s="172" t="s">
        <v>208</v>
      </c>
      <c r="I13" s="239">
        <v>3600</v>
      </c>
      <c r="J13" s="172" t="s">
        <v>119</v>
      </c>
      <c r="K13" s="228"/>
    </row>
    <row r="14" spans="2:11">
      <c r="B14" s="245"/>
      <c r="C14" s="172" t="s">
        <v>454</v>
      </c>
      <c r="D14" s="221" t="s">
        <v>457</v>
      </c>
      <c r="E14" s="172" t="s">
        <v>210</v>
      </c>
      <c r="F14" s="172" t="s">
        <v>112</v>
      </c>
      <c r="G14" s="172" t="s">
        <v>458</v>
      </c>
      <c r="H14" s="172" t="s">
        <v>459</v>
      </c>
      <c r="I14" s="239">
        <v>400</v>
      </c>
      <c r="J14" s="172" t="s">
        <v>119</v>
      </c>
      <c r="K14" s="258"/>
    </row>
    <row r="15" ht="14.25" spans="2:11">
      <c r="B15" s="245"/>
      <c r="C15" s="172" t="s">
        <v>456</v>
      </c>
      <c r="D15" s="221" t="s">
        <v>460</v>
      </c>
      <c r="E15" s="221" t="s">
        <v>210</v>
      </c>
      <c r="F15" s="221" t="s">
        <v>112</v>
      </c>
      <c r="G15" s="221" t="s">
        <v>461</v>
      </c>
      <c r="H15" s="221" t="s">
        <v>462</v>
      </c>
      <c r="I15" s="239">
        <v>300</v>
      </c>
      <c r="J15" s="172" t="s">
        <v>119</v>
      </c>
      <c r="K15" s="258"/>
    </row>
    <row r="16" spans="1:11">
      <c r="A16" s="231"/>
      <c r="B16" s="245"/>
      <c r="C16" s="172" t="s">
        <v>463</v>
      </c>
      <c r="D16" s="221" t="s">
        <v>238</v>
      </c>
      <c r="E16" s="172" t="s">
        <v>239</v>
      </c>
      <c r="F16" s="172" t="s">
        <v>112</v>
      </c>
      <c r="G16" s="172" t="s">
        <v>208</v>
      </c>
      <c r="H16" s="172" t="s">
        <v>113</v>
      </c>
      <c r="I16" s="239">
        <v>3600</v>
      </c>
      <c r="J16" s="172" t="s">
        <v>115</v>
      </c>
      <c r="K16" s="260"/>
    </row>
    <row r="17" spans="1:11">
      <c r="A17" s="231"/>
      <c r="B17" s="245"/>
      <c r="C17" s="172" t="s">
        <v>464</v>
      </c>
      <c r="D17" s="221" t="s">
        <v>238</v>
      </c>
      <c r="E17" s="172" t="s">
        <v>239</v>
      </c>
      <c r="F17" s="172" t="s">
        <v>112</v>
      </c>
      <c r="G17" s="172" t="s">
        <v>459</v>
      </c>
      <c r="H17" s="230" t="s">
        <v>113</v>
      </c>
      <c r="I17" s="239">
        <v>400</v>
      </c>
      <c r="J17" s="172" t="s">
        <v>115</v>
      </c>
      <c r="K17" s="260"/>
    </row>
    <row r="18" ht="14.25" spans="1:11">
      <c r="A18" s="231"/>
      <c r="B18" s="246"/>
      <c r="C18" s="247" t="s">
        <v>465</v>
      </c>
      <c r="D18" s="119" t="s">
        <v>238</v>
      </c>
      <c r="E18" s="119" t="s">
        <v>239</v>
      </c>
      <c r="F18" s="119" t="s">
        <v>112</v>
      </c>
      <c r="G18" s="247" t="s">
        <v>462</v>
      </c>
      <c r="H18" s="247" t="s">
        <v>113</v>
      </c>
      <c r="I18" s="261">
        <v>300</v>
      </c>
      <c r="J18" s="247" t="s">
        <v>115</v>
      </c>
      <c r="K18" s="262"/>
    </row>
    <row r="21" ht="18.75" spans="1:12">
      <c r="A21" s="230"/>
      <c r="B21" s="180" t="s">
        <v>466</v>
      </c>
      <c r="C21" s="242" t="s">
        <v>467</v>
      </c>
      <c r="D21" s="230"/>
      <c r="E21" s="230"/>
      <c r="F21" s="230"/>
      <c r="G21" s="230"/>
      <c r="H21" s="230"/>
      <c r="I21" s="239"/>
      <c r="J21" s="230"/>
      <c r="K21" s="230"/>
      <c r="L21" s="230"/>
    </row>
    <row r="22" spans="1:12">
      <c r="A22" s="230"/>
      <c r="B22" s="172"/>
      <c r="C22" s="172" t="s">
        <v>468</v>
      </c>
      <c r="D22" s="230">
        <v>30000</v>
      </c>
      <c r="E22" s="230"/>
      <c r="F22" s="230"/>
      <c r="G22" s="230"/>
      <c r="H22" s="230"/>
      <c r="I22" s="239"/>
      <c r="J22" s="230"/>
      <c r="K22" s="230"/>
      <c r="L22" s="230"/>
    </row>
    <row r="23" s="231" customFormat="1" spans="1:12">
      <c r="A23" s="230"/>
      <c r="B23" s="172"/>
      <c r="C23" s="172" t="s">
        <v>469</v>
      </c>
      <c r="D23" s="230">
        <v>20000</v>
      </c>
      <c r="E23" s="230"/>
      <c r="F23" s="230"/>
      <c r="G23" s="230"/>
      <c r="H23" s="230"/>
      <c r="I23" s="239"/>
      <c r="J23" s="230"/>
      <c r="K23" s="230"/>
      <c r="L23" s="230"/>
    </row>
    <row r="24" s="231" customFormat="1" spans="1:12">
      <c r="A24" s="230"/>
      <c r="B24" s="172"/>
      <c r="C24" s="230" t="s">
        <v>470</v>
      </c>
      <c r="D24" s="172">
        <v>2106</v>
      </c>
      <c r="E24" s="172"/>
      <c r="F24" s="230"/>
      <c r="G24" s="230"/>
      <c r="H24" s="230"/>
      <c r="I24" s="239"/>
      <c r="J24" s="230"/>
      <c r="K24" s="230"/>
      <c r="L24" s="230"/>
    </row>
    <row r="25" s="231" customFormat="1" spans="1:12">
      <c r="A25" s="230"/>
      <c r="B25" s="172"/>
      <c r="C25" s="230" t="s">
        <v>471</v>
      </c>
      <c r="D25" s="172">
        <v>4212</v>
      </c>
      <c r="E25" s="172"/>
      <c r="F25" s="230"/>
      <c r="G25" s="230"/>
      <c r="H25" s="230"/>
      <c r="I25" s="239"/>
      <c r="J25" s="230"/>
      <c r="K25" s="230"/>
      <c r="L25" s="230"/>
    </row>
    <row r="26" spans="1:12">
      <c r="A26" s="230"/>
      <c r="B26" s="172"/>
      <c r="C26" s="230" t="s">
        <v>455</v>
      </c>
      <c r="D26" s="172">
        <f>I42+I43</f>
        <v>43682</v>
      </c>
      <c r="E26" s="230"/>
      <c r="F26" s="230"/>
      <c r="G26" s="230"/>
      <c r="H26" s="230"/>
      <c r="I26" s="239"/>
      <c r="J26" s="230"/>
      <c r="K26" s="230"/>
      <c r="L26" s="230"/>
    </row>
    <row r="27" ht="14.25" spans="2:4">
      <c r="B27" s="241"/>
      <c r="C27" s="241"/>
      <c r="D27" s="224"/>
    </row>
    <row r="28" spans="2:11">
      <c r="B28" s="243" t="s">
        <v>472</v>
      </c>
      <c r="C28" s="244"/>
      <c r="D28" s="185"/>
      <c r="E28" s="244"/>
      <c r="F28" s="244"/>
      <c r="G28" s="244"/>
      <c r="H28" s="244"/>
      <c r="I28" s="256"/>
      <c r="J28" s="244"/>
      <c r="K28" s="257"/>
    </row>
    <row r="29" spans="2:11">
      <c r="B29" s="245"/>
      <c r="C29" s="180" t="s">
        <v>101</v>
      </c>
      <c r="D29" s="180" t="s">
        <v>102</v>
      </c>
      <c r="E29" s="180" t="s">
        <v>103</v>
      </c>
      <c r="F29" s="180" t="s">
        <v>104</v>
      </c>
      <c r="G29" s="180" t="s">
        <v>105</v>
      </c>
      <c r="H29" s="180" t="s">
        <v>106</v>
      </c>
      <c r="I29" s="259" t="s">
        <v>107</v>
      </c>
      <c r="J29" s="180" t="s">
        <v>108</v>
      </c>
      <c r="K29" s="228"/>
    </row>
    <row r="30" spans="2:11">
      <c r="B30" s="245"/>
      <c r="C30" s="172" t="s">
        <v>468</v>
      </c>
      <c r="D30" s="221" t="s">
        <v>457</v>
      </c>
      <c r="E30" s="172" t="s">
        <v>210</v>
      </c>
      <c r="F30" s="172" t="s">
        <v>112</v>
      </c>
      <c r="G30" s="172" t="s">
        <v>207</v>
      </c>
      <c r="H30" s="172" t="s">
        <v>208</v>
      </c>
      <c r="I30" s="239">
        <v>30000</v>
      </c>
      <c r="J30" s="172" t="s">
        <v>119</v>
      </c>
      <c r="K30" s="228"/>
    </row>
    <row r="31" spans="2:11">
      <c r="B31" s="245"/>
      <c r="C31" s="172" t="s">
        <v>473</v>
      </c>
      <c r="D31" s="221" t="s">
        <v>457</v>
      </c>
      <c r="E31" s="172" t="s">
        <v>210</v>
      </c>
      <c r="F31" s="172" t="s">
        <v>112</v>
      </c>
      <c r="G31" s="172" t="s">
        <v>458</v>
      </c>
      <c r="H31" s="172" t="s">
        <v>459</v>
      </c>
      <c r="I31" s="239">
        <v>20000</v>
      </c>
      <c r="J31" s="172" t="s">
        <v>119</v>
      </c>
      <c r="K31" s="228"/>
    </row>
    <row r="32" spans="2:11">
      <c r="B32" s="248" t="s">
        <v>474</v>
      </c>
      <c r="C32" s="232" t="s">
        <v>275</v>
      </c>
      <c r="D32" s="221" t="s">
        <v>276</v>
      </c>
      <c r="E32" s="249" t="s">
        <v>118</v>
      </c>
      <c r="F32" s="249"/>
      <c r="G32" s="249"/>
      <c r="H32" s="249"/>
      <c r="I32" s="239"/>
      <c r="J32" s="172" t="s">
        <v>281</v>
      </c>
      <c r="K32" s="260"/>
    </row>
    <row r="33" spans="2:11">
      <c r="B33" s="248"/>
      <c r="C33" s="232" t="s">
        <v>301</v>
      </c>
      <c r="D33" s="221" t="s">
        <v>278</v>
      </c>
      <c r="E33" s="249" t="s">
        <v>118</v>
      </c>
      <c r="F33" s="249" t="s">
        <v>112</v>
      </c>
      <c r="G33" s="249"/>
      <c r="H33" s="249"/>
      <c r="I33" s="239">
        <v>106</v>
      </c>
      <c r="J33" s="172" t="s">
        <v>119</v>
      </c>
      <c r="K33" s="260"/>
    </row>
    <row r="34" spans="1:12">
      <c r="A34" s="231"/>
      <c r="B34" s="248"/>
      <c r="C34" s="215"/>
      <c r="D34" s="250" t="s">
        <v>279</v>
      </c>
      <c r="E34" s="215" t="s">
        <v>210</v>
      </c>
      <c r="F34" s="172" t="s">
        <v>112</v>
      </c>
      <c r="G34" s="215" t="s">
        <v>208</v>
      </c>
      <c r="H34" s="215" t="s">
        <v>294</v>
      </c>
      <c r="I34" s="263">
        <v>100</v>
      </c>
      <c r="J34" s="215" t="s">
        <v>119</v>
      </c>
      <c r="K34" s="264"/>
      <c r="L34" s="231"/>
    </row>
    <row r="35" spans="1:12">
      <c r="A35" s="231"/>
      <c r="B35" s="248"/>
      <c r="C35" s="215"/>
      <c r="D35" s="250" t="s">
        <v>282</v>
      </c>
      <c r="E35" s="215" t="s">
        <v>210</v>
      </c>
      <c r="F35" s="172" t="s">
        <v>112</v>
      </c>
      <c r="G35" s="215" t="s">
        <v>208</v>
      </c>
      <c r="H35" s="215" t="s">
        <v>296</v>
      </c>
      <c r="I35" s="263">
        <v>6</v>
      </c>
      <c r="J35" s="215" t="s">
        <v>119</v>
      </c>
      <c r="K35" s="264"/>
      <c r="L35" s="231"/>
    </row>
    <row r="36" spans="2:11">
      <c r="B36" s="248"/>
      <c r="C36" s="232" t="s">
        <v>305</v>
      </c>
      <c r="D36" s="221" t="s">
        <v>272</v>
      </c>
      <c r="E36" s="172" t="s">
        <v>210</v>
      </c>
      <c r="F36" s="172" t="s">
        <v>112</v>
      </c>
      <c r="G36" s="172" t="s">
        <v>208</v>
      </c>
      <c r="H36" s="172" t="s">
        <v>255</v>
      </c>
      <c r="I36" s="239">
        <v>2000</v>
      </c>
      <c r="J36" s="172" t="s">
        <v>119</v>
      </c>
      <c r="K36" s="260"/>
    </row>
    <row r="37" spans="2:11">
      <c r="B37" s="251" t="s">
        <v>471</v>
      </c>
      <c r="C37" s="232" t="s">
        <v>275</v>
      </c>
      <c r="D37" s="221" t="s">
        <v>276</v>
      </c>
      <c r="E37" s="249" t="s">
        <v>118</v>
      </c>
      <c r="F37" s="249" t="s">
        <v>112</v>
      </c>
      <c r="G37" s="249"/>
      <c r="H37" s="249"/>
      <c r="I37" s="239"/>
      <c r="J37" s="172" t="s">
        <v>281</v>
      </c>
      <c r="K37" s="260"/>
    </row>
    <row r="38" spans="2:11">
      <c r="B38" s="251"/>
      <c r="C38" s="232" t="s">
        <v>301</v>
      </c>
      <c r="D38" s="221" t="s">
        <v>278</v>
      </c>
      <c r="E38" s="249" t="s">
        <v>118</v>
      </c>
      <c r="F38" s="249" t="s">
        <v>112</v>
      </c>
      <c r="G38" s="249"/>
      <c r="H38" s="249"/>
      <c r="I38" s="239">
        <v>212</v>
      </c>
      <c r="J38" s="172" t="s">
        <v>119</v>
      </c>
      <c r="K38" s="260"/>
    </row>
    <row r="39" spans="1:12">
      <c r="A39" s="231"/>
      <c r="B39" s="251"/>
      <c r="C39" s="215"/>
      <c r="D39" s="250" t="s">
        <v>279</v>
      </c>
      <c r="E39" s="215" t="s">
        <v>210</v>
      </c>
      <c r="F39" s="172" t="s">
        <v>112</v>
      </c>
      <c r="G39" s="215" t="s">
        <v>459</v>
      </c>
      <c r="H39" s="215" t="s">
        <v>294</v>
      </c>
      <c r="I39" s="263">
        <v>200</v>
      </c>
      <c r="J39" s="215" t="s">
        <v>119</v>
      </c>
      <c r="K39" s="264"/>
      <c r="L39" s="231"/>
    </row>
    <row r="40" spans="1:12">
      <c r="A40" s="231"/>
      <c r="B40" s="251"/>
      <c r="C40" s="215"/>
      <c r="D40" s="250" t="s">
        <v>282</v>
      </c>
      <c r="E40" s="215" t="s">
        <v>210</v>
      </c>
      <c r="F40" s="172" t="s">
        <v>112</v>
      </c>
      <c r="G40" s="215" t="s">
        <v>459</v>
      </c>
      <c r="H40" s="215" t="s">
        <v>296</v>
      </c>
      <c r="I40" s="263">
        <v>12</v>
      </c>
      <c r="J40" s="215" t="s">
        <v>119</v>
      </c>
      <c r="K40" s="264"/>
      <c r="L40" s="231"/>
    </row>
    <row r="41" spans="2:11">
      <c r="B41" s="251"/>
      <c r="C41" s="232" t="s">
        <v>305</v>
      </c>
      <c r="D41" s="221" t="s">
        <v>272</v>
      </c>
      <c r="E41" s="172" t="s">
        <v>210</v>
      </c>
      <c r="F41" s="172" t="s">
        <v>112</v>
      </c>
      <c r="G41" s="172" t="s">
        <v>459</v>
      </c>
      <c r="H41" s="172" t="s">
        <v>255</v>
      </c>
      <c r="I41" s="239">
        <v>4000</v>
      </c>
      <c r="J41" s="172" t="s">
        <v>119</v>
      </c>
      <c r="K41" s="260"/>
    </row>
    <row r="42" spans="1:11">
      <c r="A42" s="231"/>
      <c r="B42" s="245"/>
      <c r="C42" s="172" t="s">
        <v>237</v>
      </c>
      <c r="D42" s="221" t="s">
        <v>238</v>
      </c>
      <c r="E42" s="172" t="s">
        <v>239</v>
      </c>
      <c r="F42" s="172" t="s">
        <v>112</v>
      </c>
      <c r="G42" s="172" t="s">
        <v>208</v>
      </c>
      <c r="H42" s="172" t="s">
        <v>113</v>
      </c>
      <c r="I42" s="239">
        <f>I30-I33-I36</f>
        <v>27894</v>
      </c>
      <c r="J42" s="172" t="s">
        <v>115</v>
      </c>
      <c r="K42" s="260"/>
    </row>
    <row r="43" spans="1:11">
      <c r="A43" s="231"/>
      <c r="B43" s="245"/>
      <c r="C43" s="172" t="s">
        <v>237</v>
      </c>
      <c r="D43" s="221" t="s">
        <v>238</v>
      </c>
      <c r="E43" s="172" t="s">
        <v>239</v>
      </c>
      <c r="F43" s="172" t="s">
        <v>112</v>
      </c>
      <c r="G43" s="172" t="s">
        <v>459</v>
      </c>
      <c r="H43" s="230" t="s">
        <v>113</v>
      </c>
      <c r="I43" s="239">
        <f>I31-I38-I41</f>
        <v>15788</v>
      </c>
      <c r="J43" s="172" t="s">
        <v>115</v>
      </c>
      <c r="K43" s="260"/>
    </row>
    <row r="44" ht="14.25" spans="2:11">
      <c r="B44" s="246"/>
      <c r="C44" s="247"/>
      <c r="D44" s="119"/>
      <c r="E44" s="247"/>
      <c r="F44" s="247"/>
      <c r="G44" s="247"/>
      <c r="H44" s="247"/>
      <c r="I44" s="261"/>
      <c r="J44" s="247"/>
      <c r="K44" s="262"/>
    </row>
    <row r="47" s="232" customFormat="1" ht="14.25" spans="2:9">
      <c r="B47" s="241" t="s">
        <v>475</v>
      </c>
      <c r="C47" s="241"/>
      <c r="D47" s="224"/>
      <c r="I47" s="234"/>
    </row>
    <row r="48" s="232" customFormat="1" spans="2:11">
      <c r="B48" s="243" t="s">
        <v>476</v>
      </c>
      <c r="C48" s="232" t="s">
        <v>454</v>
      </c>
      <c r="D48" s="185">
        <v>10000</v>
      </c>
      <c r="E48" s="252"/>
      <c r="F48" s="244"/>
      <c r="G48" s="244"/>
      <c r="H48" s="244"/>
      <c r="I48" s="256"/>
      <c r="J48" s="244"/>
      <c r="K48" s="257"/>
    </row>
    <row r="49" s="232" customFormat="1" spans="2:11">
      <c r="B49" s="245"/>
      <c r="C49" s="172" t="s">
        <v>436</v>
      </c>
      <c r="D49" s="221">
        <v>424</v>
      </c>
      <c r="I49" s="234"/>
      <c r="K49" s="260"/>
    </row>
    <row r="50" s="232" customFormat="1" spans="2:11">
      <c r="B50" s="245"/>
      <c r="C50" s="172" t="s">
        <v>477</v>
      </c>
      <c r="D50" s="221">
        <v>636</v>
      </c>
      <c r="I50" s="234"/>
      <c r="K50" s="260"/>
    </row>
    <row r="51" s="232" customFormat="1" spans="2:11">
      <c r="B51" s="245"/>
      <c r="C51" s="230" t="s">
        <v>455</v>
      </c>
      <c r="D51" s="221">
        <f>D48-D49-D50</f>
        <v>8940</v>
      </c>
      <c r="I51" s="234"/>
      <c r="K51" s="260"/>
    </row>
    <row r="52" s="232" customFormat="1" spans="2:11">
      <c r="B52" s="245"/>
      <c r="D52" s="221"/>
      <c r="I52" s="234"/>
      <c r="K52" s="260"/>
    </row>
    <row r="53" s="232" customFormat="1" spans="2:11">
      <c r="B53" s="245"/>
      <c r="C53" s="180" t="s">
        <v>101</v>
      </c>
      <c r="D53" s="180" t="s">
        <v>102</v>
      </c>
      <c r="E53" s="180" t="s">
        <v>103</v>
      </c>
      <c r="F53" s="180" t="s">
        <v>104</v>
      </c>
      <c r="G53" s="180" t="s">
        <v>105</v>
      </c>
      <c r="H53" s="180" t="s">
        <v>106</v>
      </c>
      <c r="I53" s="259" t="s">
        <v>107</v>
      </c>
      <c r="J53" s="180" t="s">
        <v>108</v>
      </c>
      <c r="K53" s="260"/>
    </row>
    <row r="54" s="232" customFormat="1" spans="2:11">
      <c r="B54" s="245"/>
      <c r="C54" s="172" t="s">
        <v>454</v>
      </c>
      <c r="D54" s="221" t="s">
        <v>457</v>
      </c>
      <c r="E54" s="172" t="s">
        <v>210</v>
      </c>
      <c r="F54" s="172" t="s">
        <v>112</v>
      </c>
      <c r="G54" s="172" t="s">
        <v>458</v>
      </c>
      <c r="H54" s="172" t="s">
        <v>459</v>
      </c>
      <c r="I54" s="239">
        <v>10000</v>
      </c>
      <c r="J54" s="172" t="s">
        <v>119</v>
      </c>
      <c r="K54" s="260"/>
    </row>
    <row r="55" s="221" customFormat="1" spans="2:12">
      <c r="B55" s="223"/>
      <c r="C55" s="172" t="s">
        <v>436</v>
      </c>
      <c r="D55" s="172" t="s">
        <v>117</v>
      </c>
      <c r="E55" s="249" t="s">
        <v>118</v>
      </c>
      <c r="F55" s="249" t="s">
        <v>112</v>
      </c>
      <c r="G55" s="249"/>
      <c r="H55" s="249"/>
      <c r="I55" s="239">
        <v>424</v>
      </c>
      <c r="J55" s="172" t="s">
        <v>119</v>
      </c>
      <c r="K55" s="260"/>
      <c r="L55" s="265"/>
    </row>
    <row r="56" s="231" customFormat="1" spans="2:11">
      <c r="B56" s="253"/>
      <c r="C56" s="172" t="s">
        <v>478</v>
      </c>
      <c r="D56" s="215" t="s">
        <v>121</v>
      </c>
      <c r="E56" s="215" t="s">
        <v>210</v>
      </c>
      <c r="F56" s="221" t="s">
        <v>112</v>
      </c>
      <c r="G56" s="215" t="s">
        <v>459</v>
      </c>
      <c r="H56" s="231" t="s">
        <v>157</v>
      </c>
      <c r="I56" s="263">
        <v>400</v>
      </c>
      <c r="J56" s="215" t="s">
        <v>119</v>
      </c>
      <c r="K56" s="264"/>
    </row>
    <row r="57" s="231" customFormat="1" spans="2:11">
      <c r="B57" s="253"/>
      <c r="C57" s="172" t="s">
        <v>479</v>
      </c>
      <c r="D57" s="215" t="s">
        <v>125</v>
      </c>
      <c r="E57" s="215" t="s">
        <v>210</v>
      </c>
      <c r="F57" s="221" t="s">
        <v>112</v>
      </c>
      <c r="G57" s="215" t="s">
        <v>459</v>
      </c>
      <c r="H57" s="215" t="s">
        <v>126</v>
      </c>
      <c r="I57" s="263">
        <v>24</v>
      </c>
      <c r="J57" s="215" t="s">
        <v>119</v>
      </c>
      <c r="K57" s="264"/>
    </row>
    <row r="58" s="221" customFormat="1" spans="2:12">
      <c r="B58" s="223"/>
      <c r="C58" s="172" t="s">
        <v>477</v>
      </c>
      <c r="D58" s="172" t="s">
        <v>117</v>
      </c>
      <c r="E58" s="249" t="s">
        <v>118</v>
      </c>
      <c r="F58" s="249" t="s">
        <v>112</v>
      </c>
      <c r="G58" s="249"/>
      <c r="H58" s="249"/>
      <c r="I58" s="239">
        <v>636</v>
      </c>
      <c r="J58" s="172" t="s">
        <v>119</v>
      </c>
      <c r="K58" s="260"/>
      <c r="L58" s="265"/>
    </row>
    <row r="59" s="232" customFormat="1" spans="2:11">
      <c r="B59" s="245"/>
      <c r="C59" s="172" t="s">
        <v>480</v>
      </c>
      <c r="D59" s="215" t="s">
        <v>121</v>
      </c>
      <c r="E59" s="215" t="s">
        <v>210</v>
      </c>
      <c r="F59" s="221" t="s">
        <v>112</v>
      </c>
      <c r="G59" s="215" t="s">
        <v>459</v>
      </c>
      <c r="H59" s="231" t="s">
        <v>161</v>
      </c>
      <c r="I59" s="263">
        <v>600</v>
      </c>
      <c r="J59" s="215" t="s">
        <v>119</v>
      </c>
      <c r="K59" s="260"/>
    </row>
    <row r="60" s="232" customFormat="1" spans="2:11">
      <c r="B60" s="245"/>
      <c r="C60" s="172" t="s">
        <v>481</v>
      </c>
      <c r="D60" s="215" t="s">
        <v>125</v>
      </c>
      <c r="E60" s="215" t="s">
        <v>210</v>
      </c>
      <c r="F60" s="221" t="s">
        <v>112</v>
      </c>
      <c r="G60" s="215" t="s">
        <v>459</v>
      </c>
      <c r="H60" s="215" t="s">
        <v>126</v>
      </c>
      <c r="I60" s="263">
        <v>36</v>
      </c>
      <c r="J60" s="215" t="s">
        <v>119</v>
      </c>
      <c r="K60" s="260"/>
    </row>
    <row r="61" s="232" customFormat="1" spans="1:11">
      <c r="A61" s="231"/>
      <c r="B61" s="245"/>
      <c r="C61" s="172" t="s">
        <v>237</v>
      </c>
      <c r="D61" s="172" t="s">
        <v>238</v>
      </c>
      <c r="E61" s="172" t="s">
        <v>239</v>
      </c>
      <c r="F61" s="221" t="s">
        <v>112</v>
      </c>
      <c r="G61" s="172" t="s">
        <v>459</v>
      </c>
      <c r="H61" s="172" t="s">
        <v>113</v>
      </c>
      <c r="I61" s="234">
        <f>D51</f>
        <v>8940</v>
      </c>
      <c r="J61" s="172" t="s">
        <v>115</v>
      </c>
      <c r="K61" s="260"/>
    </row>
    <row r="62" s="232" customFormat="1" ht="14.25" spans="2:11">
      <c r="B62" s="246"/>
      <c r="C62" s="247"/>
      <c r="D62" s="119"/>
      <c r="E62" s="247"/>
      <c r="F62" s="247"/>
      <c r="G62" s="247"/>
      <c r="H62" s="247"/>
      <c r="I62" s="261"/>
      <c r="J62" s="247"/>
      <c r="K62" s="262"/>
    </row>
    <row r="63" s="232" customFormat="1" spans="2:11">
      <c r="B63" s="254"/>
      <c r="C63" s="254"/>
      <c r="D63" s="255"/>
      <c r="E63" s="254"/>
      <c r="F63" s="254"/>
      <c r="G63" s="254"/>
      <c r="H63" s="254"/>
      <c r="I63" s="266"/>
      <c r="J63" s="254"/>
      <c r="K63" s="254"/>
    </row>
    <row r="64" s="232" customFormat="1" spans="2:11">
      <c r="B64" s="254"/>
      <c r="C64" s="254"/>
      <c r="D64" s="255"/>
      <c r="E64" s="254"/>
      <c r="F64" s="254"/>
      <c r="G64" s="254"/>
      <c r="H64" s="254"/>
      <c r="I64" s="266"/>
      <c r="J64" s="254"/>
      <c r="K64" s="254"/>
    </row>
    <row r="65" s="232" customFormat="1" ht="14.25" spans="2:9">
      <c r="B65" s="241" t="s">
        <v>482</v>
      </c>
      <c r="C65" s="241"/>
      <c r="D65" s="224"/>
      <c r="I65" s="234"/>
    </row>
    <row r="66" s="232" customFormat="1" spans="2:11">
      <c r="B66" s="243" t="s">
        <v>483</v>
      </c>
      <c r="C66" s="232" t="s">
        <v>453</v>
      </c>
      <c r="D66" s="185">
        <v>10000</v>
      </c>
      <c r="E66" s="252"/>
      <c r="F66" s="244"/>
      <c r="G66" s="244"/>
      <c r="H66" s="244"/>
      <c r="I66" s="256"/>
      <c r="J66" s="244"/>
      <c r="K66" s="257"/>
    </row>
    <row r="67" s="232" customFormat="1" spans="2:11">
      <c r="B67" s="245"/>
      <c r="C67" s="172" t="s">
        <v>436</v>
      </c>
      <c r="D67" s="221">
        <v>424</v>
      </c>
      <c r="I67" s="234"/>
      <c r="K67" s="260"/>
    </row>
    <row r="68" s="232" customFormat="1" spans="2:11">
      <c r="B68" s="245"/>
      <c r="C68" s="172" t="s">
        <v>477</v>
      </c>
      <c r="D68" s="221">
        <v>636</v>
      </c>
      <c r="I68" s="234"/>
      <c r="K68" s="260"/>
    </row>
    <row r="69" s="232" customFormat="1" spans="2:11">
      <c r="B69" s="245"/>
      <c r="C69" s="230" t="s">
        <v>455</v>
      </c>
      <c r="D69" s="221">
        <f>D66-D67-D68</f>
        <v>8940</v>
      </c>
      <c r="I69" s="234"/>
      <c r="K69" s="260"/>
    </row>
    <row r="70" s="232" customFormat="1" spans="2:11">
      <c r="B70" s="245"/>
      <c r="D70" s="221"/>
      <c r="I70" s="234"/>
      <c r="K70" s="260"/>
    </row>
    <row r="71" s="232" customFormat="1" spans="2:11">
      <c r="B71" s="245"/>
      <c r="C71" s="180" t="s">
        <v>101</v>
      </c>
      <c r="D71" s="180" t="s">
        <v>102</v>
      </c>
      <c r="E71" s="180" t="s">
        <v>103</v>
      </c>
      <c r="F71" s="180" t="s">
        <v>104</v>
      </c>
      <c r="G71" s="180" t="s">
        <v>105</v>
      </c>
      <c r="H71" s="180" t="s">
        <v>106</v>
      </c>
      <c r="I71" s="259" t="s">
        <v>107</v>
      </c>
      <c r="J71" s="180" t="s">
        <v>108</v>
      </c>
      <c r="K71" s="260"/>
    </row>
    <row r="72" s="232" customFormat="1" spans="2:11">
      <c r="B72" s="245"/>
      <c r="C72" s="172" t="s">
        <v>453</v>
      </c>
      <c r="D72" s="221" t="s">
        <v>457</v>
      </c>
      <c r="E72" s="172" t="s">
        <v>210</v>
      </c>
      <c r="F72" s="172" t="s">
        <v>112</v>
      </c>
      <c r="G72" s="172" t="s">
        <v>207</v>
      </c>
      <c r="H72" s="172" t="s">
        <v>208</v>
      </c>
      <c r="I72" s="239">
        <v>10000</v>
      </c>
      <c r="J72" s="172" t="s">
        <v>119</v>
      </c>
      <c r="K72" s="260"/>
    </row>
    <row r="73" s="232" customFormat="1" spans="2:11">
      <c r="B73" s="245"/>
      <c r="C73" s="172" t="s">
        <v>436</v>
      </c>
      <c r="D73" s="172" t="s">
        <v>117</v>
      </c>
      <c r="E73" s="249" t="s">
        <v>118</v>
      </c>
      <c r="F73" s="249" t="s">
        <v>112</v>
      </c>
      <c r="G73" s="249"/>
      <c r="H73" s="249"/>
      <c r="I73" s="239">
        <v>424</v>
      </c>
      <c r="J73" s="172" t="s">
        <v>119</v>
      </c>
      <c r="K73" s="260"/>
    </row>
    <row r="74" s="232" customFormat="1" spans="2:11">
      <c r="B74" s="245"/>
      <c r="C74" s="172" t="s">
        <v>478</v>
      </c>
      <c r="D74" s="215" t="s">
        <v>121</v>
      </c>
      <c r="E74" s="215" t="s">
        <v>210</v>
      </c>
      <c r="F74" s="221" t="s">
        <v>112</v>
      </c>
      <c r="G74" s="215" t="s">
        <v>208</v>
      </c>
      <c r="H74" s="215" t="s">
        <v>157</v>
      </c>
      <c r="I74" s="263">
        <v>400</v>
      </c>
      <c r="J74" s="215" t="s">
        <v>119</v>
      </c>
      <c r="K74" s="264"/>
    </row>
    <row r="75" s="232" customFormat="1" spans="2:11">
      <c r="B75" s="245"/>
      <c r="C75" s="172" t="s">
        <v>479</v>
      </c>
      <c r="D75" s="215" t="s">
        <v>125</v>
      </c>
      <c r="E75" s="215" t="s">
        <v>210</v>
      </c>
      <c r="F75" s="221" t="s">
        <v>112</v>
      </c>
      <c r="G75" s="215" t="s">
        <v>208</v>
      </c>
      <c r="H75" s="215" t="s">
        <v>126</v>
      </c>
      <c r="I75" s="263">
        <v>24</v>
      </c>
      <c r="J75" s="215" t="s">
        <v>119</v>
      </c>
      <c r="K75" s="264"/>
    </row>
    <row r="76" s="232" customFormat="1" spans="2:11">
      <c r="B76" s="245"/>
      <c r="C76" s="172" t="s">
        <v>477</v>
      </c>
      <c r="D76" s="172" t="s">
        <v>117</v>
      </c>
      <c r="E76" s="249" t="s">
        <v>118</v>
      </c>
      <c r="F76" s="249" t="s">
        <v>112</v>
      </c>
      <c r="G76" s="249"/>
      <c r="H76" s="249"/>
      <c r="I76" s="239">
        <v>636</v>
      </c>
      <c r="J76" s="172" t="s">
        <v>119</v>
      </c>
      <c r="K76" s="260"/>
    </row>
    <row r="77" s="232" customFormat="1" spans="2:11">
      <c r="B77" s="245"/>
      <c r="C77" s="172" t="s">
        <v>480</v>
      </c>
      <c r="D77" s="215" t="s">
        <v>121</v>
      </c>
      <c r="E77" s="215" t="s">
        <v>210</v>
      </c>
      <c r="F77" s="221" t="s">
        <v>112</v>
      </c>
      <c r="G77" s="215" t="s">
        <v>208</v>
      </c>
      <c r="H77" s="215" t="s">
        <v>161</v>
      </c>
      <c r="I77" s="263">
        <v>600</v>
      </c>
      <c r="J77" s="215" t="s">
        <v>119</v>
      </c>
      <c r="K77" s="260"/>
    </row>
    <row r="78" s="232" customFormat="1" spans="2:11">
      <c r="B78" s="245"/>
      <c r="C78" s="172" t="s">
        <v>481</v>
      </c>
      <c r="D78" s="215" t="s">
        <v>125</v>
      </c>
      <c r="E78" s="215" t="s">
        <v>210</v>
      </c>
      <c r="F78" s="221" t="s">
        <v>112</v>
      </c>
      <c r="G78" s="215" t="s">
        <v>208</v>
      </c>
      <c r="H78" s="215" t="s">
        <v>126</v>
      </c>
      <c r="I78" s="263">
        <v>36</v>
      </c>
      <c r="J78" s="215" t="s">
        <v>119</v>
      </c>
      <c r="K78" s="260"/>
    </row>
    <row r="79" s="232" customFormat="1" spans="1:11">
      <c r="A79" s="231"/>
      <c r="B79" s="245"/>
      <c r="C79" s="172" t="s">
        <v>237</v>
      </c>
      <c r="D79" s="172" t="s">
        <v>238</v>
      </c>
      <c r="E79" s="172" t="s">
        <v>239</v>
      </c>
      <c r="F79" s="221" t="s">
        <v>112</v>
      </c>
      <c r="G79" s="172" t="s">
        <v>208</v>
      </c>
      <c r="H79" s="172" t="s">
        <v>113</v>
      </c>
      <c r="I79" s="239">
        <f>D69</f>
        <v>8940</v>
      </c>
      <c r="J79" s="172" t="s">
        <v>115</v>
      </c>
      <c r="K79" s="260"/>
    </row>
    <row r="80" s="232" customFormat="1" ht="14.25" spans="2:11">
      <c r="B80" s="246"/>
      <c r="C80" s="247"/>
      <c r="D80" s="119"/>
      <c r="E80" s="247"/>
      <c r="F80" s="247"/>
      <c r="G80" s="247"/>
      <c r="H80" s="247"/>
      <c r="I80" s="261"/>
      <c r="J80" s="247"/>
      <c r="K80" s="262"/>
    </row>
    <row r="81" s="232" customFormat="1" spans="2:9">
      <c r="B81" s="254"/>
      <c r="C81" s="254"/>
      <c r="D81" s="221"/>
      <c r="I81" s="234"/>
    </row>
    <row r="82" spans="3:4">
      <c r="C82" s="254"/>
      <c r="D82" s="232"/>
    </row>
    <row r="83" s="233" customFormat="1" ht="14.25" spans="1:13">
      <c r="A83" s="232"/>
      <c r="B83" s="241" t="s">
        <v>484</v>
      </c>
      <c r="C83" s="241"/>
      <c r="D83" s="224"/>
      <c r="E83" s="232"/>
      <c r="F83" s="232"/>
      <c r="L83" s="232"/>
      <c r="M83" s="232"/>
    </row>
    <row r="84" s="234" customFormat="1" spans="1:13">
      <c r="A84" s="232"/>
      <c r="B84" s="267" t="s">
        <v>485</v>
      </c>
      <c r="C84" s="232" t="s">
        <v>453</v>
      </c>
      <c r="D84" s="185">
        <v>3600</v>
      </c>
      <c r="E84" s="256"/>
      <c r="F84" s="256"/>
      <c r="G84" s="256"/>
      <c r="H84" s="256"/>
      <c r="I84" s="256"/>
      <c r="J84" s="256"/>
      <c r="K84" s="257"/>
      <c r="L84" s="232"/>
      <c r="M84" s="232"/>
    </row>
    <row r="85" s="234" customFormat="1" spans="1:13">
      <c r="A85" s="232"/>
      <c r="B85" s="268"/>
      <c r="C85" s="232" t="s">
        <v>454</v>
      </c>
      <c r="D85" s="239">
        <v>400</v>
      </c>
      <c r="K85" s="258"/>
      <c r="L85" s="232"/>
      <c r="M85" s="232"/>
    </row>
    <row r="86" s="234" customFormat="1" spans="1:13">
      <c r="A86" s="232"/>
      <c r="B86" s="268"/>
      <c r="C86" s="232" t="s">
        <v>486</v>
      </c>
      <c r="D86" s="239">
        <v>1060</v>
      </c>
      <c r="E86" s="232"/>
      <c r="F86" s="239"/>
      <c r="G86" s="239"/>
      <c r="H86" s="239"/>
      <c r="I86" s="239"/>
      <c r="J86" s="239"/>
      <c r="K86" s="260"/>
      <c r="L86" s="232"/>
      <c r="M86" s="232"/>
    </row>
    <row r="87" s="234" customFormat="1" spans="2:13">
      <c r="B87" s="268"/>
      <c r="C87" s="239"/>
      <c r="D87" s="239"/>
      <c r="E87" s="239"/>
      <c r="F87" s="239"/>
      <c r="G87" s="239"/>
      <c r="H87" s="239"/>
      <c r="I87" s="239"/>
      <c r="J87" s="239"/>
      <c r="K87" s="260"/>
      <c r="L87" s="232"/>
      <c r="M87" s="232"/>
    </row>
    <row r="88" s="234" customFormat="1" spans="2:13">
      <c r="B88" s="268"/>
      <c r="C88" s="239"/>
      <c r="D88" s="239"/>
      <c r="E88" s="239"/>
      <c r="F88" s="239"/>
      <c r="G88" s="239"/>
      <c r="H88" s="239"/>
      <c r="I88" s="239"/>
      <c r="J88" s="239"/>
      <c r="K88" s="260"/>
      <c r="L88" s="232"/>
      <c r="M88" s="232"/>
    </row>
    <row r="89" s="235" customFormat="1" spans="2:13">
      <c r="B89" s="269"/>
      <c r="C89" s="259" t="s">
        <v>101</v>
      </c>
      <c r="D89" s="259" t="s">
        <v>102</v>
      </c>
      <c r="E89" s="259" t="s">
        <v>103</v>
      </c>
      <c r="F89" s="259" t="s">
        <v>104</v>
      </c>
      <c r="G89" s="259" t="s">
        <v>105</v>
      </c>
      <c r="H89" s="259" t="s">
        <v>106</v>
      </c>
      <c r="I89" s="259" t="s">
        <v>107</v>
      </c>
      <c r="J89" s="259" t="s">
        <v>108</v>
      </c>
      <c r="K89" s="260"/>
      <c r="L89" s="232"/>
      <c r="M89" s="232"/>
    </row>
    <row r="90" s="234" customFormat="1" spans="2:13">
      <c r="B90" s="268"/>
      <c r="C90" s="232" t="s">
        <v>453</v>
      </c>
      <c r="D90" s="239" t="s">
        <v>457</v>
      </c>
      <c r="E90" s="239" t="s">
        <v>210</v>
      </c>
      <c r="F90" s="239" t="s">
        <v>112</v>
      </c>
      <c r="G90" s="239" t="s">
        <v>207</v>
      </c>
      <c r="H90" s="239" t="s">
        <v>208</v>
      </c>
      <c r="I90" s="239">
        <v>3600</v>
      </c>
      <c r="J90" s="239" t="s">
        <v>119</v>
      </c>
      <c r="K90" s="260"/>
      <c r="L90" s="232"/>
      <c r="M90" s="232"/>
    </row>
    <row r="91" s="234" customFormat="1" spans="2:13">
      <c r="B91" s="268"/>
      <c r="C91" s="239" t="s">
        <v>454</v>
      </c>
      <c r="D91" s="239" t="s">
        <v>457</v>
      </c>
      <c r="E91" s="239" t="s">
        <v>210</v>
      </c>
      <c r="F91" s="239" t="s">
        <v>112</v>
      </c>
      <c r="G91" s="239" t="s">
        <v>458</v>
      </c>
      <c r="H91" s="239" t="s">
        <v>459</v>
      </c>
      <c r="I91" s="239">
        <v>400</v>
      </c>
      <c r="J91" s="239" t="s">
        <v>119</v>
      </c>
      <c r="K91" s="260"/>
      <c r="L91" s="232"/>
      <c r="M91" s="232"/>
    </row>
    <row r="92" s="234" customFormat="1" spans="2:13">
      <c r="B92" s="268"/>
      <c r="C92" s="239" t="s">
        <v>486</v>
      </c>
      <c r="D92" s="239" t="s">
        <v>223</v>
      </c>
      <c r="E92" s="249" t="s">
        <v>118</v>
      </c>
      <c r="F92" s="249" t="s">
        <v>112</v>
      </c>
      <c r="G92" s="249"/>
      <c r="H92" s="249"/>
      <c r="I92" s="239">
        <v>1060</v>
      </c>
      <c r="J92" s="239" t="s">
        <v>119</v>
      </c>
      <c r="K92" s="264"/>
      <c r="L92" s="232"/>
      <c r="M92" s="232"/>
    </row>
    <row r="93" s="234" customFormat="1" spans="2:13">
      <c r="B93" s="268"/>
      <c r="C93" s="239" t="s">
        <v>487</v>
      </c>
      <c r="D93" s="215" t="s">
        <v>225</v>
      </c>
      <c r="E93" s="215" t="s">
        <v>210</v>
      </c>
      <c r="F93" s="221" t="s">
        <v>112</v>
      </c>
      <c r="G93" s="215" t="s">
        <v>227</v>
      </c>
      <c r="H93" s="215" t="s">
        <v>228</v>
      </c>
      <c r="I93" s="263">
        <v>1000</v>
      </c>
      <c r="J93" s="215" t="s">
        <v>119</v>
      </c>
      <c r="K93" s="264"/>
      <c r="L93" s="232"/>
      <c r="M93" s="232"/>
    </row>
    <row r="94" s="234" customFormat="1" spans="2:13">
      <c r="B94" s="268"/>
      <c r="C94" s="239" t="s">
        <v>345</v>
      </c>
      <c r="D94" s="215" t="s">
        <v>230</v>
      </c>
      <c r="E94" s="215" t="s">
        <v>210</v>
      </c>
      <c r="F94" s="221" t="s">
        <v>112</v>
      </c>
      <c r="G94" s="215" t="s">
        <v>126</v>
      </c>
      <c r="H94" s="215" t="s">
        <v>228</v>
      </c>
      <c r="I94" s="263">
        <v>60</v>
      </c>
      <c r="J94" s="215" t="s">
        <v>119</v>
      </c>
      <c r="K94" s="264"/>
      <c r="L94" s="232"/>
      <c r="M94" s="232"/>
    </row>
    <row r="95" s="234" customFormat="1" spans="1:13">
      <c r="A95" s="231"/>
      <c r="B95" s="268"/>
      <c r="C95" s="239" t="s">
        <v>237</v>
      </c>
      <c r="D95" s="239" t="s">
        <v>238</v>
      </c>
      <c r="E95" s="239" t="s">
        <v>239</v>
      </c>
      <c r="F95" s="239" t="s">
        <v>112</v>
      </c>
      <c r="G95" s="239" t="s">
        <v>208</v>
      </c>
      <c r="H95" s="239" t="s">
        <v>113</v>
      </c>
      <c r="I95" s="239">
        <v>3600</v>
      </c>
      <c r="J95" s="239" t="s">
        <v>115</v>
      </c>
      <c r="K95" s="264"/>
      <c r="L95" s="232"/>
      <c r="M95" s="232"/>
    </row>
    <row r="96" s="234" customFormat="1" spans="1:13">
      <c r="A96" s="231"/>
      <c r="B96" s="268"/>
      <c r="C96" s="239" t="s">
        <v>237</v>
      </c>
      <c r="D96" s="239" t="s">
        <v>238</v>
      </c>
      <c r="E96" s="239" t="s">
        <v>239</v>
      </c>
      <c r="F96" s="239" t="s">
        <v>112</v>
      </c>
      <c r="G96" s="239" t="s">
        <v>459</v>
      </c>
      <c r="H96" s="239" t="s">
        <v>113</v>
      </c>
      <c r="I96" s="239">
        <v>400</v>
      </c>
      <c r="J96" s="239" t="s">
        <v>115</v>
      </c>
      <c r="K96" s="264"/>
      <c r="L96" s="232"/>
      <c r="M96" s="232"/>
    </row>
    <row r="97" s="234" customFormat="1" spans="1:13">
      <c r="A97" s="231"/>
      <c r="B97" s="268"/>
      <c r="C97" s="239" t="s">
        <v>237</v>
      </c>
      <c r="D97" s="239" t="s">
        <v>238</v>
      </c>
      <c r="E97" s="239" t="s">
        <v>239</v>
      </c>
      <c r="F97" s="239" t="s">
        <v>112</v>
      </c>
      <c r="G97" s="239" t="s">
        <v>228</v>
      </c>
      <c r="H97" s="239" t="s">
        <v>113</v>
      </c>
      <c r="I97" s="239">
        <v>1060</v>
      </c>
      <c r="J97" s="239" t="s">
        <v>115</v>
      </c>
      <c r="K97" s="264"/>
      <c r="L97" s="232"/>
      <c r="M97" s="232"/>
    </row>
    <row r="98" s="234" customFormat="1" ht="14.25" spans="2:13">
      <c r="B98" s="270"/>
      <c r="C98" s="261"/>
      <c r="D98" s="261"/>
      <c r="E98" s="261"/>
      <c r="F98" s="261"/>
      <c r="G98" s="261"/>
      <c r="H98" s="261"/>
      <c r="I98" s="261"/>
      <c r="J98" s="261"/>
      <c r="K98" s="262"/>
      <c r="L98" s="232"/>
      <c r="M98" s="232"/>
    </row>
    <row r="99" s="234" customFormat="1" spans="2:13">
      <c r="B99" s="254"/>
      <c r="C99" s="254"/>
      <c r="L99" s="232"/>
      <c r="M99" s="232"/>
    </row>
    <row r="100" spans="2:4">
      <c r="B100" s="234"/>
      <c r="C100" s="254"/>
      <c r="D100" s="234"/>
    </row>
    <row r="101" s="232" customFormat="1" ht="15.75" customHeight="1" spans="2:9">
      <c r="B101" s="271" t="s">
        <v>488</v>
      </c>
      <c r="C101" s="271"/>
      <c r="D101" s="224"/>
      <c r="I101" s="234"/>
    </row>
    <row r="102" s="232" customFormat="1" spans="2:11">
      <c r="B102" s="267" t="s">
        <v>489</v>
      </c>
      <c r="C102" s="232" t="s">
        <v>490</v>
      </c>
      <c r="D102" s="185">
        <v>1000</v>
      </c>
      <c r="E102" s="244"/>
      <c r="F102" s="244"/>
      <c r="G102" s="244"/>
      <c r="H102" s="244"/>
      <c r="I102" s="256"/>
      <c r="J102" s="244"/>
      <c r="K102" s="257"/>
    </row>
    <row r="103" s="232" customFormat="1" spans="2:11">
      <c r="B103" s="245"/>
      <c r="C103" s="232" t="s">
        <v>491</v>
      </c>
      <c r="D103" s="221">
        <v>1000</v>
      </c>
      <c r="I103" s="234"/>
      <c r="K103" s="260"/>
    </row>
    <row r="104" s="232" customFormat="1" spans="2:11">
      <c r="B104" s="245"/>
      <c r="D104" s="221"/>
      <c r="I104" s="234"/>
      <c r="K104" s="260"/>
    </row>
    <row r="105" s="232" customFormat="1" spans="2:11">
      <c r="B105" s="245"/>
      <c r="C105" s="180" t="s">
        <v>101</v>
      </c>
      <c r="D105" s="180" t="s">
        <v>102</v>
      </c>
      <c r="E105" s="180" t="s">
        <v>103</v>
      </c>
      <c r="F105" s="180" t="s">
        <v>104</v>
      </c>
      <c r="G105" s="180" t="s">
        <v>105</v>
      </c>
      <c r="H105" s="180" t="s">
        <v>106</v>
      </c>
      <c r="I105" s="259" t="s">
        <v>107</v>
      </c>
      <c r="J105" s="180" t="s">
        <v>108</v>
      </c>
      <c r="K105" s="264"/>
    </row>
    <row r="106" s="232" customFormat="1" spans="2:11">
      <c r="B106" s="245"/>
      <c r="C106" s="172" t="s">
        <v>490</v>
      </c>
      <c r="D106" s="172" t="s">
        <v>312</v>
      </c>
      <c r="E106" s="172" t="s">
        <v>210</v>
      </c>
      <c r="F106" s="172" t="s">
        <v>112</v>
      </c>
      <c r="G106" s="172" t="s">
        <v>313</v>
      </c>
      <c r="H106" s="172" t="s">
        <v>314</v>
      </c>
      <c r="I106" s="239">
        <v>10000</v>
      </c>
      <c r="J106" s="172" t="s">
        <v>119</v>
      </c>
      <c r="K106" s="264"/>
    </row>
    <row r="107" s="232" customFormat="1" spans="1:11">
      <c r="A107" s="231"/>
      <c r="B107" s="245"/>
      <c r="C107" s="172" t="s">
        <v>237</v>
      </c>
      <c r="D107" s="221" t="s">
        <v>238</v>
      </c>
      <c r="E107" s="172" t="s">
        <v>239</v>
      </c>
      <c r="F107" s="172" t="s">
        <v>112</v>
      </c>
      <c r="G107" s="172" t="s">
        <v>314</v>
      </c>
      <c r="H107" s="230" t="s">
        <v>113</v>
      </c>
      <c r="I107" s="239">
        <v>10000</v>
      </c>
      <c r="J107" s="172" t="s">
        <v>115</v>
      </c>
      <c r="K107" s="264"/>
    </row>
    <row r="108" s="232" customFormat="1" ht="14.25" spans="2:11">
      <c r="B108" s="246"/>
      <c r="C108" s="247"/>
      <c r="D108" s="119"/>
      <c r="E108" s="247"/>
      <c r="F108" s="247"/>
      <c r="G108" s="247"/>
      <c r="H108" s="247"/>
      <c r="I108" s="261"/>
      <c r="J108" s="247"/>
      <c r="K108" s="262"/>
    </row>
    <row r="109" s="232" customFormat="1" spans="2:9">
      <c r="B109" s="254"/>
      <c r="C109" s="254"/>
      <c r="D109" s="234"/>
      <c r="I109" s="234"/>
    </row>
    <row r="110" s="232" customFormat="1" spans="2:9">
      <c r="B110" s="234"/>
      <c r="C110" s="254"/>
      <c r="D110" s="234"/>
      <c r="I110" s="234"/>
    </row>
    <row r="111" s="232" customFormat="1" ht="15.75" customHeight="1" spans="2:9">
      <c r="B111" s="271" t="s">
        <v>492</v>
      </c>
      <c r="C111" s="271"/>
      <c r="E111" s="224"/>
      <c r="I111" s="234"/>
    </row>
    <row r="112" s="232" customFormat="1" spans="2:11">
      <c r="B112" s="267" t="s">
        <v>493</v>
      </c>
      <c r="C112" s="232" t="s">
        <v>494</v>
      </c>
      <c r="D112" s="185">
        <v>1060</v>
      </c>
      <c r="E112" s="244"/>
      <c r="F112" s="244"/>
      <c r="G112" s="244"/>
      <c r="H112" s="244"/>
      <c r="I112" s="256"/>
      <c r="J112" s="244"/>
      <c r="K112" s="257"/>
    </row>
    <row r="113" s="232" customFormat="1" spans="2:11">
      <c r="B113" s="245"/>
      <c r="C113" s="232" t="s">
        <v>491</v>
      </c>
      <c r="D113" s="221">
        <v>1060</v>
      </c>
      <c r="I113" s="234"/>
      <c r="K113" s="264"/>
    </row>
    <row r="114" s="232" customFormat="1" spans="2:11">
      <c r="B114" s="245"/>
      <c r="D114" s="221"/>
      <c r="I114" s="234"/>
      <c r="K114" s="264"/>
    </row>
    <row r="115" s="232" customFormat="1" spans="2:11">
      <c r="B115" s="245"/>
      <c r="C115" s="180" t="s">
        <v>101</v>
      </c>
      <c r="D115" s="180" t="s">
        <v>102</v>
      </c>
      <c r="E115" s="180" t="s">
        <v>103</v>
      </c>
      <c r="F115" s="180" t="s">
        <v>104</v>
      </c>
      <c r="G115" s="180" t="s">
        <v>105</v>
      </c>
      <c r="H115" s="180" t="s">
        <v>106</v>
      </c>
      <c r="I115" s="259" t="s">
        <v>107</v>
      </c>
      <c r="J115" s="180" t="s">
        <v>108</v>
      </c>
      <c r="K115" s="264"/>
    </row>
    <row r="116" s="236" customFormat="1" ht="14.25" spans="2:13">
      <c r="B116" s="223"/>
      <c r="C116" s="172" t="s">
        <v>494</v>
      </c>
      <c r="D116" s="172" t="s">
        <v>223</v>
      </c>
      <c r="E116" s="249" t="s">
        <v>118</v>
      </c>
      <c r="F116" s="249" t="s">
        <v>112</v>
      </c>
      <c r="G116" s="249"/>
      <c r="H116" s="249"/>
      <c r="I116" s="239">
        <v>1060</v>
      </c>
      <c r="J116" s="172" t="s">
        <v>119</v>
      </c>
      <c r="K116" s="264"/>
      <c r="L116" s="232"/>
      <c r="M116" s="232"/>
    </row>
    <row r="117" s="232" customFormat="1" spans="2:11">
      <c r="B117" s="245"/>
      <c r="C117" s="172" t="s">
        <v>487</v>
      </c>
      <c r="D117" s="215" t="s">
        <v>225</v>
      </c>
      <c r="E117" s="215" t="s">
        <v>210</v>
      </c>
      <c r="F117" s="221" t="s">
        <v>112</v>
      </c>
      <c r="G117" s="215" t="s">
        <v>227</v>
      </c>
      <c r="H117" s="215" t="s">
        <v>228</v>
      </c>
      <c r="I117" s="263">
        <v>1000</v>
      </c>
      <c r="J117" s="215" t="s">
        <v>119</v>
      </c>
      <c r="K117" s="264"/>
    </row>
    <row r="118" s="232" customFormat="1" spans="2:11">
      <c r="B118" s="245"/>
      <c r="C118" s="172" t="s">
        <v>345</v>
      </c>
      <c r="D118" s="215" t="s">
        <v>230</v>
      </c>
      <c r="E118" s="215" t="s">
        <v>210</v>
      </c>
      <c r="F118" s="221" t="s">
        <v>112</v>
      </c>
      <c r="G118" s="215" t="s">
        <v>126</v>
      </c>
      <c r="H118" s="215" t="s">
        <v>228</v>
      </c>
      <c r="I118" s="263">
        <v>60</v>
      </c>
      <c r="J118" s="215" t="s">
        <v>119</v>
      </c>
      <c r="K118" s="264"/>
    </row>
    <row r="119" s="232" customFormat="1" spans="1:11">
      <c r="A119" s="231"/>
      <c r="B119" s="245"/>
      <c r="C119" s="172" t="s">
        <v>237</v>
      </c>
      <c r="D119" s="221" t="s">
        <v>238</v>
      </c>
      <c r="E119" s="172" t="s">
        <v>239</v>
      </c>
      <c r="F119" s="172" t="s">
        <v>112</v>
      </c>
      <c r="G119" s="172" t="s">
        <v>228</v>
      </c>
      <c r="H119" s="230" t="s">
        <v>113</v>
      </c>
      <c r="I119" s="239">
        <v>1060</v>
      </c>
      <c r="J119" s="172" t="s">
        <v>115</v>
      </c>
      <c r="K119" s="264"/>
    </row>
    <row r="120" s="232" customFormat="1" spans="1:11">
      <c r="A120" s="231"/>
      <c r="B120" s="245"/>
      <c r="C120" s="272" t="s">
        <v>178</v>
      </c>
      <c r="D120" s="272" t="s">
        <v>169</v>
      </c>
      <c r="E120" s="272" t="s">
        <v>210</v>
      </c>
      <c r="F120" s="272" t="s">
        <v>112</v>
      </c>
      <c r="G120" s="273" t="s">
        <v>171</v>
      </c>
      <c r="H120" s="272" t="s">
        <v>172</v>
      </c>
      <c r="I120" s="275">
        <v>-1000</v>
      </c>
      <c r="J120" s="276"/>
      <c r="K120" s="264"/>
    </row>
    <row r="121" s="232" customFormat="1" spans="1:11">
      <c r="A121" s="231"/>
      <c r="B121" s="245"/>
      <c r="C121" s="272" t="s">
        <v>178</v>
      </c>
      <c r="D121" s="272" t="s">
        <v>174</v>
      </c>
      <c r="E121" s="272" t="s">
        <v>210</v>
      </c>
      <c r="F121" s="272" t="s">
        <v>112</v>
      </c>
      <c r="G121" s="273" t="s">
        <v>171</v>
      </c>
      <c r="H121" s="272" t="s">
        <v>126</v>
      </c>
      <c r="I121" s="275">
        <v>-60</v>
      </c>
      <c r="J121" s="276"/>
      <c r="K121" s="264"/>
    </row>
    <row r="122" s="232" customFormat="1" spans="1:11">
      <c r="A122" s="231"/>
      <c r="B122" s="245"/>
      <c r="C122" s="172"/>
      <c r="D122" s="221"/>
      <c r="E122" s="172"/>
      <c r="F122" s="172"/>
      <c r="G122" s="172"/>
      <c r="H122" s="230"/>
      <c r="I122" s="239"/>
      <c r="J122" s="172"/>
      <c r="K122" s="264"/>
    </row>
    <row r="123" s="232" customFormat="1" ht="14.25" spans="2:11">
      <c r="B123" s="246"/>
      <c r="C123" s="247"/>
      <c r="D123" s="119"/>
      <c r="E123" s="247"/>
      <c r="F123" s="247"/>
      <c r="G123" s="247"/>
      <c r="H123" s="247"/>
      <c r="I123" s="261"/>
      <c r="J123" s="247"/>
      <c r="K123" s="262"/>
    </row>
    <row r="126" s="232" customFormat="1" ht="15.75" customHeight="1" spans="2:9">
      <c r="B126" s="274" t="s">
        <v>495</v>
      </c>
      <c r="C126" s="271"/>
      <c r="E126" s="224"/>
      <c r="I126" s="234"/>
    </row>
    <row r="127" s="232" customFormat="1" spans="2:11">
      <c r="B127" s="267" t="s">
        <v>496</v>
      </c>
      <c r="C127" s="232" t="s">
        <v>497</v>
      </c>
      <c r="D127" s="185">
        <v>3600</v>
      </c>
      <c r="E127" s="244"/>
      <c r="F127" s="244"/>
      <c r="G127" s="244"/>
      <c r="H127" s="244"/>
      <c r="I127" s="256"/>
      <c r="J127" s="244"/>
      <c r="K127" s="257"/>
    </row>
    <row r="128" s="232" customFormat="1" spans="2:11">
      <c r="B128" s="245"/>
      <c r="C128" s="232" t="s">
        <v>237</v>
      </c>
      <c r="D128" s="221">
        <v>3600</v>
      </c>
      <c r="I128" s="234"/>
      <c r="K128" s="260"/>
    </row>
    <row r="129" s="232" customFormat="1" spans="2:11">
      <c r="B129" s="245"/>
      <c r="D129" s="221"/>
      <c r="I129" s="234"/>
      <c r="K129" s="260"/>
    </row>
    <row r="130" s="232" customFormat="1" spans="2:11">
      <c r="B130" s="245"/>
      <c r="C130" s="180" t="s">
        <v>101</v>
      </c>
      <c r="D130" s="180" t="s">
        <v>102</v>
      </c>
      <c r="E130" s="180" t="s">
        <v>103</v>
      </c>
      <c r="F130" s="180" t="s">
        <v>104</v>
      </c>
      <c r="G130" s="180" t="s">
        <v>105</v>
      </c>
      <c r="H130" s="180" t="s">
        <v>106</v>
      </c>
      <c r="I130" s="259" t="s">
        <v>107</v>
      </c>
      <c r="J130" s="180" t="s">
        <v>108</v>
      </c>
      <c r="K130" s="264"/>
    </row>
    <row r="131" s="232" customFormat="1" spans="2:11">
      <c r="B131" s="245"/>
      <c r="C131" s="172" t="s">
        <v>498</v>
      </c>
      <c r="D131" s="172" t="s">
        <v>358</v>
      </c>
      <c r="E131" s="172" t="s">
        <v>210</v>
      </c>
      <c r="F131" s="172" t="s">
        <v>112</v>
      </c>
      <c r="G131" s="172" t="s">
        <v>360</v>
      </c>
      <c r="H131" s="172" t="s">
        <v>361</v>
      </c>
      <c r="I131" s="234">
        <v>3600</v>
      </c>
      <c r="J131" s="172" t="s">
        <v>119</v>
      </c>
      <c r="K131" s="264"/>
    </row>
    <row r="132" s="232" customFormat="1" spans="1:11">
      <c r="A132" s="231"/>
      <c r="B132" s="245"/>
      <c r="C132" s="172" t="s">
        <v>237</v>
      </c>
      <c r="D132" s="221" t="s">
        <v>238</v>
      </c>
      <c r="E132" s="172" t="s">
        <v>239</v>
      </c>
      <c r="F132" s="172" t="s">
        <v>112</v>
      </c>
      <c r="G132" s="230" t="s">
        <v>361</v>
      </c>
      <c r="H132" s="172" t="s">
        <v>113</v>
      </c>
      <c r="I132" s="234">
        <v>3600</v>
      </c>
      <c r="J132" s="172" t="s">
        <v>115</v>
      </c>
      <c r="K132" s="264"/>
    </row>
    <row r="133" ht="14.25" spans="2:11">
      <c r="B133" s="246"/>
      <c r="C133" s="247"/>
      <c r="D133" s="119"/>
      <c r="E133" s="247"/>
      <c r="F133" s="247"/>
      <c r="G133" s="247"/>
      <c r="H133" s="247"/>
      <c r="I133" s="261"/>
      <c r="J133" s="247"/>
      <c r="K133" s="262"/>
    </row>
    <row r="136" ht="14.25" spans="2:11">
      <c r="B136" s="277" t="s">
        <v>499</v>
      </c>
      <c r="C136" s="277"/>
      <c r="D136" s="278"/>
      <c r="E136" s="278"/>
      <c r="F136" s="278"/>
      <c r="G136" s="278"/>
      <c r="H136" s="278"/>
      <c r="I136" s="314"/>
      <c r="J136" s="278"/>
      <c r="K136" s="278"/>
    </row>
    <row r="137" spans="2:11">
      <c r="B137" s="279" t="s">
        <v>500</v>
      </c>
      <c r="C137" s="280" t="s">
        <v>501</v>
      </c>
      <c r="D137" s="281">
        <v>1000</v>
      </c>
      <c r="E137" s="281"/>
      <c r="F137" s="281"/>
      <c r="G137" s="281"/>
      <c r="H137" s="281"/>
      <c r="I137" s="315"/>
      <c r="J137" s="281"/>
      <c r="K137" s="316"/>
    </row>
    <row r="138" spans="2:11">
      <c r="B138" s="279"/>
      <c r="C138" s="280" t="s">
        <v>502</v>
      </c>
      <c r="D138" s="280">
        <v>1000</v>
      </c>
      <c r="E138" s="278"/>
      <c r="F138" s="278"/>
      <c r="G138" s="278"/>
      <c r="H138" s="278"/>
      <c r="I138" s="314"/>
      <c r="J138" s="278"/>
      <c r="K138" s="317"/>
    </row>
    <row r="139" spans="2:11">
      <c r="B139" s="279"/>
      <c r="C139" s="278"/>
      <c r="D139" s="278"/>
      <c r="E139" s="278"/>
      <c r="F139" s="278"/>
      <c r="G139" s="278"/>
      <c r="H139" s="278"/>
      <c r="I139" s="314"/>
      <c r="J139" s="278"/>
      <c r="K139" s="317"/>
    </row>
    <row r="140" spans="2:11">
      <c r="B140" s="279"/>
      <c r="C140" s="282" t="s">
        <v>101</v>
      </c>
      <c r="D140" s="282" t="s">
        <v>102</v>
      </c>
      <c r="E140" s="282" t="s">
        <v>503</v>
      </c>
      <c r="F140" s="282" t="s">
        <v>104</v>
      </c>
      <c r="G140" s="282" t="s">
        <v>105</v>
      </c>
      <c r="H140" s="282" t="s">
        <v>106</v>
      </c>
      <c r="I140" s="259" t="s">
        <v>107</v>
      </c>
      <c r="J140" s="180" t="s">
        <v>108</v>
      </c>
      <c r="K140" s="318"/>
    </row>
    <row r="141" spans="2:11">
      <c r="B141" s="279"/>
      <c r="C141" s="283" t="s">
        <v>504</v>
      </c>
      <c r="D141" s="280" t="s">
        <v>457</v>
      </c>
      <c r="E141" s="283" t="s">
        <v>505</v>
      </c>
      <c r="F141" s="283" t="s">
        <v>112</v>
      </c>
      <c r="G141" s="283" t="s">
        <v>458</v>
      </c>
      <c r="H141" s="283" t="s">
        <v>459</v>
      </c>
      <c r="I141" s="319">
        <v>1000</v>
      </c>
      <c r="J141" s="172" t="s">
        <v>119</v>
      </c>
      <c r="K141" s="317"/>
    </row>
    <row r="142" spans="1:11">
      <c r="A142" s="231"/>
      <c r="B142" s="279"/>
      <c r="C142" s="283" t="s">
        <v>237</v>
      </c>
      <c r="D142" s="280" t="s">
        <v>238</v>
      </c>
      <c r="E142" s="283" t="s">
        <v>239</v>
      </c>
      <c r="F142" s="283" t="s">
        <v>112</v>
      </c>
      <c r="G142" s="283" t="s">
        <v>459</v>
      </c>
      <c r="H142" s="283" t="s">
        <v>113</v>
      </c>
      <c r="I142" s="319">
        <v>1000</v>
      </c>
      <c r="J142" s="172" t="s">
        <v>115</v>
      </c>
      <c r="K142" s="320"/>
    </row>
    <row r="143" ht="14.25" spans="2:11">
      <c r="B143" s="284"/>
      <c r="C143" s="285"/>
      <c r="D143" s="285"/>
      <c r="E143" s="285"/>
      <c r="F143" s="285"/>
      <c r="G143" s="285"/>
      <c r="H143" s="285"/>
      <c r="I143" s="321"/>
      <c r="J143" s="285"/>
      <c r="K143" s="322"/>
    </row>
    <row r="145" spans="1:12">
      <c r="A145" s="286"/>
      <c r="B145" s="286"/>
      <c r="C145" s="286"/>
      <c r="D145" s="287"/>
      <c r="E145" s="286"/>
      <c r="F145" s="286"/>
      <c r="G145" s="286"/>
      <c r="H145" s="286"/>
      <c r="I145" s="286"/>
      <c r="J145" s="286"/>
      <c r="K145" s="286"/>
      <c r="L145" s="286"/>
    </row>
    <row r="146" s="237" customFormat="1" ht="14.25" spans="2:4">
      <c r="B146" s="288" t="s">
        <v>506</v>
      </c>
      <c r="D146" s="289"/>
    </row>
    <row r="147" spans="2:11">
      <c r="B147" s="267" t="s">
        <v>507</v>
      </c>
      <c r="C147" s="244" t="s">
        <v>508</v>
      </c>
      <c r="D147" s="185">
        <f>I153+I157</f>
        <v>2385</v>
      </c>
      <c r="E147" s="244"/>
      <c r="F147" s="244"/>
      <c r="G147" s="244"/>
      <c r="H147" s="244"/>
      <c r="I147" s="244"/>
      <c r="J147" s="244"/>
      <c r="K147" s="257"/>
    </row>
    <row r="148" spans="2:11">
      <c r="B148" s="268"/>
      <c r="C148" s="232" t="s">
        <v>509</v>
      </c>
      <c r="D148" s="221">
        <f>I161</f>
        <v>106</v>
      </c>
      <c r="I148" s="232"/>
      <c r="K148" s="258"/>
    </row>
    <row r="149" spans="2:11">
      <c r="B149" s="245"/>
      <c r="C149" s="232" t="s">
        <v>510</v>
      </c>
      <c r="D149" s="221">
        <f>I164</f>
        <v>265</v>
      </c>
      <c r="I149" s="232"/>
      <c r="K149" s="227"/>
    </row>
    <row r="150" spans="2:11">
      <c r="B150" s="245"/>
      <c r="C150" s="232" t="s">
        <v>486</v>
      </c>
      <c r="D150" s="221">
        <f>I167</f>
        <v>371</v>
      </c>
      <c r="I150" s="232"/>
      <c r="K150" s="227"/>
    </row>
    <row r="151" spans="2:11">
      <c r="B151" s="245"/>
      <c r="I151" s="232"/>
      <c r="K151" s="227"/>
    </row>
    <row r="152" spans="2:11">
      <c r="B152" s="245"/>
      <c r="C152" s="224" t="s">
        <v>101</v>
      </c>
      <c r="D152" s="224" t="s">
        <v>102</v>
      </c>
      <c r="E152" s="224" t="s">
        <v>103</v>
      </c>
      <c r="F152" s="224" t="s">
        <v>104</v>
      </c>
      <c r="G152" s="224" t="s">
        <v>105</v>
      </c>
      <c r="H152" s="224" t="s">
        <v>106</v>
      </c>
      <c r="I152" s="224" t="s">
        <v>107</v>
      </c>
      <c r="J152" s="224" t="s">
        <v>108</v>
      </c>
      <c r="K152" s="227"/>
    </row>
    <row r="153" ht="14.25" spans="1:11">
      <c r="A153" s="236"/>
      <c r="B153" s="223"/>
      <c r="C153" s="221" t="s">
        <v>511</v>
      </c>
      <c r="D153" s="221" t="s">
        <v>457</v>
      </c>
      <c r="E153" s="221" t="s">
        <v>210</v>
      </c>
      <c r="F153" s="221" t="s">
        <v>112</v>
      </c>
      <c r="G153" s="221" t="s">
        <v>207</v>
      </c>
      <c r="H153" s="221" t="s">
        <v>208</v>
      </c>
      <c r="I153" s="221">
        <v>265</v>
      </c>
      <c r="J153" s="234" t="s">
        <v>119</v>
      </c>
      <c r="K153" s="227"/>
    </row>
    <row r="154" ht="14.25" spans="1:11">
      <c r="A154" s="236"/>
      <c r="B154" s="223"/>
      <c r="C154" s="221" t="s">
        <v>512</v>
      </c>
      <c r="D154" s="221" t="s">
        <v>117</v>
      </c>
      <c r="E154" s="249" t="s">
        <v>118</v>
      </c>
      <c r="F154" s="249" t="s">
        <v>112</v>
      </c>
      <c r="G154" s="249"/>
      <c r="H154" s="249"/>
      <c r="I154" s="221">
        <v>265</v>
      </c>
      <c r="J154" s="221" t="s">
        <v>119</v>
      </c>
      <c r="K154" s="227"/>
    </row>
    <row r="155" ht="14.25" spans="1:12">
      <c r="A155" s="290"/>
      <c r="B155" s="291"/>
      <c r="C155" s="215" t="s">
        <v>513</v>
      </c>
      <c r="D155" s="215" t="s">
        <v>121</v>
      </c>
      <c r="E155" s="215" t="s">
        <v>210</v>
      </c>
      <c r="F155" s="215" t="s">
        <v>112</v>
      </c>
      <c r="G155" s="215" t="s">
        <v>208</v>
      </c>
      <c r="H155" s="215" t="s">
        <v>157</v>
      </c>
      <c r="I155" s="215">
        <v>250</v>
      </c>
      <c r="J155" s="215" t="s">
        <v>119</v>
      </c>
      <c r="K155" s="264"/>
      <c r="L155" s="231"/>
    </row>
    <row r="156" ht="14.25" spans="1:12">
      <c r="A156" s="290"/>
      <c r="B156" s="291"/>
      <c r="C156" s="215" t="s">
        <v>514</v>
      </c>
      <c r="D156" s="215" t="s">
        <v>125</v>
      </c>
      <c r="E156" s="215" t="s">
        <v>210</v>
      </c>
      <c r="F156" s="215" t="s">
        <v>112</v>
      </c>
      <c r="G156" s="215" t="s">
        <v>208</v>
      </c>
      <c r="H156" s="215" t="s">
        <v>126</v>
      </c>
      <c r="I156" s="215">
        <v>15</v>
      </c>
      <c r="J156" s="263" t="s">
        <v>119</v>
      </c>
      <c r="K156" s="264"/>
      <c r="L156" s="231"/>
    </row>
    <row r="157" ht="14.25" spans="1:11">
      <c r="A157" s="236"/>
      <c r="B157" s="223"/>
      <c r="C157" s="221" t="s">
        <v>511</v>
      </c>
      <c r="D157" s="221" t="s">
        <v>457</v>
      </c>
      <c r="E157" s="221" t="s">
        <v>210</v>
      </c>
      <c r="F157" s="221" t="s">
        <v>112</v>
      </c>
      <c r="G157" s="221" t="s">
        <v>207</v>
      </c>
      <c r="H157" s="221" t="s">
        <v>208</v>
      </c>
      <c r="I157" s="221">
        <v>2120</v>
      </c>
      <c r="J157" s="221" t="s">
        <v>119</v>
      </c>
      <c r="K157" s="227"/>
    </row>
    <row r="158" ht="14.25" spans="1:11">
      <c r="A158" s="236"/>
      <c r="B158" s="223"/>
      <c r="C158" s="221" t="s">
        <v>515</v>
      </c>
      <c r="D158" s="221" t="s">
        <v>117</v>
      </c>
      <c r="E158" s="249" t="s">
        <v>118</v>
      </c>
      <c r="F158" s="249" t="s">
        <v>112</v>
      </c>
      <c r="G158" s="249"/>
      <c r="H158" s="249"/>
      <c r="I158" s="221">
        <v>2120</v>
      </c>
      <c r="J158" s="221" t="s">
        <v>119</v>
      </c>
      <c r="K158" s="227"/>
    </row>
    <row r="159" ht="14.25" spans="1:12">
      <c r="A159" s="290"/>
      <c r="B159" s="291"/>
      <c r="C159" s="215" t="s">
        <v>516</v>
      </c>
      <c r="D159" s="215" t="s">
        <v>121</v>
      </c>
      <c r="E159" s="215" t="s">
        <v>210</v>
      </c>
      <c r="F159" s="215" t="s">
        <v>112</v>
      </c>
      <c r="G159" s="215" t="s">
        <v>208</v>
      </c>
      <c r="H159" s="215" t="s">
        <v>161</v>
      </c>
      <c r="I159" s="215">
        <v>2000</v>
      </c>
      <c r="J159" s="263" t="s">
        <v>119</v>
      </c>
      <c r="K159" s="264"/>
      <c r="L159" s="231"/>
    </row>
    <row r="160" ht="14.25" spans="1:12">
      <c r="A160" s="290"/>
      <c r="B160" s="291"/>
      <c r="C160" s="215" t="s">
        <v>517</v>
      </c>
      <c r="D160" s="215" t="s">
        <v>125</v>
      </c>
      <c r="E160" s="215" t="s">
        <v>210</v>
      </c>
      <c r="F160" s="215" t="s">
        <v>112</v>
      </c>
      <c r="G160" s="215" t="s">
        <v>208</v>
      </c>
      <c r="H160" s="215" t="s">
        <v>126</v>
      </c>
      <c r="I160" s="215">
        <v>120</v>
      </c>
      <c r="J160" s="215" t="s">
        <v>119</v>
      </c>
      <c r="K160" s="264"/>
      <c r="L160" s="231"/>
    </row>
    <row r="161" spans="1:11">
      <c r="A161" s="234"/>
      <c r="B161" s="268"/>
      <c r="C161" s="232" t="s">
        <v>518</v>
      </c>
      <c r="D161" s="234" t="s">
        <v>223</v>
      </c>
      <c r="E161" s="249" t="s">
        <v>118</v>
      </c>
      <c r="F161" s="249" t="s">
        <v>112</v>
      </c>
      <c r="G161" s="249"/>
      <c r="H161" s="249"/>
      <c r="I161" s="234">
        <v>106</v>
      </c>
      <c r="J161" s="234" t="s">
        <v>119</v>
      </c>
      <c r="K161" s="227"/>
    </row>
    <row r="162" spans="1:12">
      <c r="A162" s="263"/>
      <c r="B162" s="292"/>
      <c r="C162" s="263" t="s">
        <v>487</v>
      </c>
      <c r="D162" s="215" t="s">
        <v>225</v>
      </c>
      <c r="E162" s="215" t="s">
        <v>210</v>
      </c>
      <c r="F162" s="215" t="s">
        <v>112</v>
      </c>
      <c r="G162" s="215" t="s">
        <v>227</v>
      </c>
      <c r="H162" s="215" t="s">
        <v>228</v>
      </c>
      <c r="I162" s="263">
        <v>100</v>
      </c>
      <c r="J162" s="215" t="s">
        <v>119</v>
      </c>
      <c r="K162" s="264"/>
      <c r="L162" s="231"/>
    </row>
    <row r="163" spans="1:12">
      <c r="A163" s="263"/>
      <c r="B163" s="292"/>
      <c r="C163" s="263" t="s">
        <v>345</v>
      </c>
      <c r="D163" s="215" t="s">
        <v>230</v>
      </c>
      <c r="E163" s="215" t="s">
        <v>210</v>
      </c>
      <c r="F163" s="215" t="s">
        <v>112</v>
      </c>
      <c r="G163" s="215" t="s">
        <v>126</v>
      </c>
      <c r="H163" s="215" t="s">
        <v>228</v>
      </c>
      <c r="I163" s="263">
        <v>6</v>
      </c>
      <c r="J163" s="215" t="s">
        <v>119</v>
      </c>
      <c r="K163" s="264"/>
      <c r="L163" s="231"/>
    </row>
    <row r="164" spans="1:11">
      <c r="A164" s="234"/>
      <c r="B164" s="268"/>
      <c r="C164" s="232" t="s">
        <v>519</v>
      </c>
      <c r="D164" s="234" t="s">
        <v>223</v>
      </c>
      <c r="E164" s="249" t="s">
        <v>118</v>
      </c>
      <c r="F164" s="249" t="s">
        <v>112</v>
      </c>
      <c r="G164" s="249"/>
      <c r="H164" s="249"/>
      <c r="I164" s="234">
        <v>265</v>
      </c>
      <c r="J164" s="234" t="s">
        <v>119</v>
      </c>
      <c r="K164" s="227"/>
    </row>
    <row r="165" spans="1:12">
      <c r="A165" s="263"/>
      <c r="B165" s="292"/>
      <c r="C165" s="263" t="s">
        <v>487</v>
      </c>
      <c r="D165" s="215" t="s">
        <v>225</v>
      </c>
      <c r="E165" s="215" t="s">
        <v>210</v>
      </c>
      <c r="F165" s="215" t="s">
        <v>112</v>
      </c>
      <c r="G165" s="215" t="s">
        <v>227</v>
      </c>
      <c r="H165" s="215" t="s">
        <v>228</v>
      </c>
      <c r="I165" s="263">
        <v>250</v>
      </c>
      <c r="J165" s="215" t="s">
        <v>119</v>
      </c>
      <c r="K165" s="264"/>
      <c r="L165" s="231"/>
    </row>
    <row r="166" spans="1:12">
      <c r="A166" s="263"/>
      <c r="B166" s="292"/>
      <c r="C166" s="263" t="s">
        <v>345</v>
      </c>
      <c r="D166" s="215" t="s">
        <v>230</v>
      </c>
      <c r="E166" s="215" t="s">
        <v>210</v>
      </c>
      <c r="F166" s="215" t="s">
        <v>112</v>
      </c>
      <c r="G166" s="215" t="s">
        <v>126</v>
      </c>
      <c r="H166" s="215" t="s">
        <v>228</v>
      </c>
      <c r="I166" s="263">
        <v>15</v>
      </c>
      <c r="J166" s="215" t="s">
        <v>119</v>
      </c>
      <c r="K166" s="264"/>
      <c r="L166" s="231"/>
    </row>
    <row r="167" spans="1:11">
      <c r="A167" s="231"/>
      <c r="B167" s="268"/>
      <c r="C167" s="234" t="s">
        <v>237</v>
      </c>
      <c r="D167" s="234" t="s">
        <v>238</v>
      </c>
      <c r="E167" s="234" t="s">
        <v>239</v>
      </c>
      <c r="F167" s="234" t="s">
        <v>112</v>
      </c>
      <c r="G167" s="234" t="s">
        <v>228</v>
      </c>
      <c r="H167" s="234" t="s">
        <v>113</v>
      </c>
      <c r="I167" s="234">
        <f>I161+I164</f>
        <v>371</v>
      </c>
      <c r="J167" s="234" t="s">
        <v>115</v>
      </c>
      <c r="K167" s="227"/>
    </row>
    <row r="168" ht="14.25" spans="2:11">
      <c r="B168" s="293" t="s">
        <v>520</v>
      </c>
      <c r="C168" s="247"/>
      <c r="D168" s="119"/>
      <c r="E168" s="247"/>
      <c r="F168" s="247"/>
      <c r="G168" s="247"/>
      <c r="H168" s="247"/>
      <c r="I168" s="247"/>
      <c r="J168" s="247"/>
      <c r="K168" s="262"/>
    </row>
    <row r="169" spans="4:9">
      <c r="D169" s="232"/>
      <c r="I169" s="232"/>
    </row>
    <row r="171" spans="2:2">
      <c r="B171" s="231" t="s">
        <v>521</v>
      </c>
    </row>
    <row r="173" spans="2:3">
      <c r="B173" s="282" t="s">
        <v>522</v>
      </c>
      <c r="C173" s="282"/>
    </row>
    <row r="175" ht="14.25"/>
    <row r="176" ht="15.75" spans="2:8">
      <c r="B176" s="294" t="s">
        <v>523</v>
      </c>
      <c r="C176" s="295"/>
      <c r="D176" s="296"/>
      <c r="E176" s="296"/>
      <c r="F176" s="296"/>
      <c r="G176" s="296"/>
      <c r="H176" s="297"/>
    </row>
    <row r="177" ht="15.75" spans="2:8">
      <c r="B177" s="298"/>
      <c r="C177" s="299" t="s">
        <v>453</v>
      </c>
      <c r="D177" s="299">
        <v>3600</v>
      </c>
      <c r="E177" s="300"/>
      <c r="F177" s="300"/>
      <c r="G177" s="300"/>
      <c r="H177" s="301"/>
    </row>
    <row r="178" ht="15.75" spans="2:8">
      <c r="B178" s="302"/>
      <c r="C178" s="300" t="s">
        <v>454</v>
      </c>
      <c r="D178" s="299">
        <v>400</v>
      </c>
      <c r="E178" s="300"/>
      <c r="F178" s="300"/>
      <c r="G178" s="300"/>
      <c r="H178" s="301"/>
    </row>
    <row r="179" ht="15.75" spans="2:8">
      <c r="B179" s="302"/>
      <c r="C179" s="300" t="s">
        <v>524</v>
      </c>
      <c r="D179" s="299">
        <v>4000</v>
      </c>
      <c r="E179" s="300"/>
      <c r="F179" s="300"/>
      <c r="G179" s="300"/>
      <c r="H179" s="301"/>
    </row>
    <row r="180" ht="15.75" spans="2:8">
      <c r="B180" s="302"/>
      <c r="C180" s="300" t="s">
        <v>455</v>
      </c>
      <c r="D180" s="299">
        <v>0</v>
      </c>
      <c r="E180" s="300"/>
      <c r="F180" s="300"/>
      <c r="G180" s="300"/>
      <c r="H180" s="301"/>
    </row>
    <row r="181" ht="15.75" spans="2:8">
      <c r="B181" s="303" t="s">
        <v>525</v>
      </c>
      <c r="C181" s="304" t="s">
        <v>101</v>
      </c>
      <c r="D181" s="304" t="s">
        <v>102</v>
      </c>
      <c r="E181" s="304" t="s">
        <v>103</v>
      </c>
      <c r="F181" s="304" t="s">
        <v>104</v>
      </c>
      <c r="G181" s="304" t="s">
        <v>105</v>
      </c>
      <c r="H181" s="305" t="s">
        <v>106</v>
      </c>
    </row>
    <row r="182" ht="15.75" spans="2:8">
      <c r="B182" s="303"/>
      <c r="C182" s="300" t="s">
        <v>453</v>
      </c>
      <c r="D182" s="299" t="s">
        <v>457</v>
      </c>
      <c r="E182" s="300" t="s">
        <v>210</v>
      </c>
      <c r="F182" s="300" t="s">
        <v>112</v>
      </c>
      <c r="G182" s="300" t="s">
        <v>207</v>
      </c>
      <c r="H182" s="301" t="s">
        <v>208</v>
      </c>
    </row>
    <row r="183" ht="15.75" spans="2:8">
      <c r="B183" s="303"/>
      <c r="C183" s="300" t="s">
        <v>454</v>
      </c>
      <c r="D183" s="299" t="s">
        <v>457</v>
      </c>
      <c r="E183" s="300" t="s">
        <v>210</v>
      </c>
      <c r="F183" s="300" t="s">
        <v>112</v>
      </c>
      <c r="G183" s="300" t="s">
        <v>458</v>
      </c>
      <c r="H183" s="301" t="s">
        <v>459</v>
      </c>
    </row>
    <row r="184" ht="15.75" spans="2:8">
      <c r="B184" s="303"/>
      <c r="C184" s="300" t="s">
        <v>526</v>
      </c>
      <c r="D184" s="299" t="s">
        <v>238</v>
      </c>
      <c r="E184" s="300" t="s">
        <v>210</v>
      </c>
      <c r="F184" s="300" t="s">
        <v>112</v>
      </c>
      <c r="G184" s="300" t="s">
        <v>208</v>
      </c>
      <c r="H184" s="301" t="s">
        <v>527</v>
      </c>
    </row>
    <row r="185" ht="15.75" spans="2:8">
      <c r="B185" s="303"/>
      <c r="C185" s="300" t="s">
        <v>528</v>
      </c>
      <c r="D185" s="299" t="s">
        <v>238</v>
      </c>
      <c r="E185" s="300" t="s">
        <v>210</v>
      </c>
      <c r="F185" s="300" t="s">
        <v>112</v>
      </c>
      <c r="G185" s="300" t="s">
        <v>459</v>
      </c>
      <c r="H185" s="301" t="s">
        <v>527</v>
      </c>
    </row>
    <row r="186" ht="15.75" spans="2:8">
      <c r="B186" s="306"/>
      <c r="C186" s="307"/>
      <c r="D186" s="307"/>
      <c r="E186" s="307"/>
      <c r="F186" s="307"/>
      <c r="G186" s="307"/>
      <c r="H186" s="308"/>
    </row>
    <row r="187" ht="15.75" spans="2:8">
      <c r="B187" s="303" t="s">
        <v>529</v>
      </c>
      <c r="C187" s="304" t="s">
        <v>101</v>
      </c>
      <c r="D187" s="304" t="s">
        <v>102</v>
      </c>
      <c r="E187" s="304" t="s">
        <v>103</v>
      </c>
      <c r="F187" s="304" t="s">
        <v>104</v>
      </c>
      <c r="G187" s="304" t="s">
        <v>105</v>
      </c>
      <c r="H187" s="305" t="s">
        <v>106</v>
      </c>
    </row>
    <row r="188" ht="15.75" spans="2:8">
      <c r="B188" s="309"/>
      <c r="C188" s="300" t="s">
        <v>530</v>
      </c>
      <c r="D188" s="299"/>
      <c r="E188" s="300"/>
      <c r="F188" s="300"/>
      <c r="G188" s="307" t="s">
        <v>527</v>
      </c>
      <c r="H188" s="308" t="s">
        <v>531</v>
      </c>
    </row>
    <row r="189" ht="16.5" spans="2:8">
      <c r="B189" s="310"/>
      <c r="C189" s="311" t="s">
        <v>532</v>
      </c>
      <c r="D189" s="312"/>
      <c r="E189" s="312"/>
      <c r="F189" s="312"/>
      <c r="G189" s="312" t="s">
        <v>527</v>
      </c>
      <c r="H189" s="313" t="s">
        <v>533</v>
      </c>
    </row>
    <row r="193" s="231" customFormat="1" ht="14.25" spans="2:12">
      <c r="B193" s="323" t="s">
        <v>534</v>
      </c>
      <c r="C193" s="323"/>
      <c r="D193" s="324"/>
      <c r="I193" s="263"/>
      <c r="J193" s="238"/>
      <c r="L193" s="238"/>
    </row>
    <row r="194" s="231" customFormat="1" spans="2:12">
      <c r="B194" s="325" t="s">
        <v>535</v>
      </c>
      <c r="C194" s="326" t="s">
        <v>454</v>
      </c>
      <c r="D194" s="327">
        <v>10000</v>
      </c>
      <c r="E194" s="252"/>
      <c r="F194" s="252"/>
      <c r="G194" s="252"/>
      <c r="H194" s="252"/>
      <c r="I194" s="335"/>
      <c r="J194" s="336"/>
      <c r="K194" s="337"/>
      <c r="L194" s="238"/>
    </row>
    <row r="195" s="231" customFormat="1" spans="2:12">
      <c r="B195" s="253"/>
      <c r="C195" s="26" t="s">
        <v>436</v>
      </c>
      <c r="D195" s="328">
        <v>424</v>
      </c>
      <c r="E195" s="329"/>
      <c r="F195" s="329"/>
      <c r="G195" s="329"/>
      <c r="H195" s="329"/>
      <c r="I195" s="338"/>
      <c r="J195" s="326"/>
      <c r="K195" s="48"/>
      <c r="L195" s="238"/>
    </row>
    <row r="196" s="231" customFormat="1" spans="2:12">
      <c r="B196" s="253"/>
      <c r="C196" s="231" t="s">
        <v>455</v>
      </c>
      <c r="D196" s="26">
        <f>D194</f>
        <v>10000</v>
      </c>
      <c r="E196" s="326"/>
      <c r="F196" s="329"/>
      <c r="G196" s="329"/>
      <c r="H196" s="329"/>
      <c r="I196" s="338"/>
      <c r="J196" s="326"/>
      <c r="K196" s="48"/>
      <c r="L196" s="238"/>
    </row>
    <row r="197" s="231" customFormat="1" spans="2:12">
      <c r="B197" s="253"/>
      <c r="C197" s="326"/>
      <c r="D197" s="26"/>
      <c r="E197" s="326"/>
      <c r="F197" s="329"/>
      <c r="G197" s="329"/>
      <c r="H197" s="329"/>
      <c r="I197" s="338"/>
      <c r="J197" s="326"/>
      <c r="K197" s="48"/>
      <c r="L197" s="238"/>
    </row>
    <row r="198" s="231" customFormat="1" spans="2:12">
      <c r="B198" s="253"/>
      <c r="C198" s="330" t="s">
        <v>101</v>
      </c>
      <c r="D198" s="330" t="s">
        <v>102</v>
      </c>
      <c r="E198" s="330" t="s">
        <v>103</v>
      </c>
      <c r="F198" s="330" t="s">
        <v>104</v>
      </c>
      <c r="G198" s="330" t="s">
        <v>105</v>
      </c>
      <c r="H198" s="330" t="s">
        <v>106</v>
      </c>
      <c r="I198" s="339" t="s">
        <v>107</v>
      </c>
      <c r="J198" s="330" t="s">
        <v>108</v>
      </c>
      <c r="K198" s="48"/>
      <c r="L198" s="238"/>
    </row>
    <row r="199" s="231" customFormat="1" spans="2:12">
      <c r="B199" s="253"/>
      <c r="C199" s="26" t="s">
        <v>454</v>
      </c>
      <c r="D199" s="26" t="s">
        <v>457</v>
      </c>
      <c r="E199" s="26" t="s">
        <v>210</v>
      </c>
      <c r="F199" s="26" t="s">
        <v>112</v>
      </c>
      <c r="G199" s="26" t="s">
        <v>458</v>
      </c>
      <c r="H199" s="26" t="s">
        <v>459</v>
      </c>
      <c r="I199" s="340">
        <v>10000</v>
      </c>
      <c r="J199" s="26" t="s">
        <v>119</v>
      </c>
      <c r="K199" s="48"/>
      <c r="L199" s="238"/>
    </row>
    <row r="200" s="238" customFormat="1" spans="2:13">
      <c r="B200" s="331"/>
      <c r="C200" s="26" t="s">
        <v>478</v>
      </c>
      <c r="D200" s="26" t="s">
        <v>121</v>
      </c>
      <c r="E200" s="26" t="s">
        <v>210</v>
      </c>
      <c r="F200" s="26" t="s">
        <v>112</v>
      </c>
      <c r="G200" s="26" t="s">
        <v>142</v>
      </c>
      <c r="H200" s="326" t="s">
        <v>157</v>
      </c>
      <c r="I200" s="340">
        <v>400</v>
      </c>
      <c r="J200" s="26" t="s">
        <v>119</v>
      </c>
      <c r="K200" s="48"/>
      <c r="M200" s="231"/>
    </row>
    <row r="201" s="238" customFormat="1" spans="2:13">
      <c r="B201" s="331"/>
      <c r="C201" s="26" t="s">
        <v>479</v>
      </c>
      <c r="D201" s="26" t="s">
        <v>125</v>
      </c>
      <c r="E201" s="26" t="s">
        <v>210</v>
      </c>
      <c r="F201" s="26" t="s">
        <v>112</v>
      </c>
      <c r="G201" s="26" t="s">
        <v>142</v>
      </c>
      <c r="H201" s="26" t="s">
        <v>126</v>
      </c>
      <c r="I201" s="340">
        <v>24</v>
      </c>
      <c r="J201" s="26" t="s">
        <v>119</v>
      </c>
      <c r="K201" s="48"/>
      <c r="M201" s="231"/>
    </row>
    <row r="202" s="238" customFormat="1" spans="2:13">
      <c r="B202" s="331"/>
      <c r="C202" s="26" t="s">
        <v>237</v>
      </c>
      <c r="D202" s="26" t="s">
        <v>238</v>
      </c>
      <c r="E202" s="26" t="s">
        <v>285</v>
      </c>
      <c r="F202" s="26" t="s">
        <v>112</v>
      </c>
      <c r="G202" s="26" t="s">
        <v>459</v>
      </c>
      <c r="H202" s="26" t="s">
        <v>113</v>
      </c>
      <c r="I202" s="340">
        <f>D196</f>
        <v>10000</v>
      </c>
      <c r="J202" s="26" t="s">
        <v>115</v>
      </c>
      <c r="K202" s="48"/>
      <c r="M202" s="231"/>
    </row>
    <row r="203" s="231" customFormat="1" ht="14.25" spans="2:12">
      <c r="B203" s="332"/>
      <c r="C203" s="333"/>
      <c r="D203" s="334"/>
      <c r="E203" s="333"/>
      <c r="F203" s="333"/>
      <c r="G203" s="333"/>
      <c r="H203" s="333"/>
      <c r="I203" s="341"/>
      <c r="J203" s="342"/>
      <c r="K203" s="343"/>
      <c r="L203" s="238"/>
    </row>
  </sheetData>
  <mergeCells count="20">
    <mergeCell ref="E32:H32"/>
    <mergeCell ref="E33:H33"/>
    <mergeCell ref="E37:H37"/>
    <mergeCell ref="E38:H38"/>
    <mergeCell ref="E55:H55"/>
    <mergeCell ref="E58:H58"/>
    <mergeCell ref="E73:H73"/>
    <mergeCell ref="E76:H76"/>
    <mergeCell ref="E92:H92"/>
    <mergeCell ref="E116:H116"/>
    <mergeCell ref="B136:C136"/>
    <mergeCell ref="E154:H154"/>
    <mergeCell ref="E158:H158"/>
    <mergeCell ref="E161:H161"/>
    <mergeCell ref="E164:H164"/>
    <mergeCell ref="B173:C173"/>
    <mergeCell ref="B32:B36"/>
    <mergeCell ref="B37:B41"/>
    <mergeCell ref="B181:B185"/>
    <mergeCell ref="B187:B18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D02相互保下线后期记账</vt:lpstr>
      <vt:lpstr>万能险记账规则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</cp:lastModifiedBy>
  <dcterms:created xsi:type="dcterms:W3CDTF">2006-09-16T00:00:00Z</dcterms:created>
  <dcterms:modified xsi:type="dcterms:W3CDTF">2020-04-28T11:32:14Z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