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llgato\"/>
    </mc:Choice>
  </mc:AlternateContent>
  <bookViews>
    <workbookView xWindow="0" yWindow="0" windowWidth="14370" windowHeight="502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/>
  <c r="J3" i="1"/>
  <c r="J4" i="1"/>
  <c r="J5" i="1"/>
  <c r="J6" i="1"/>
  <c r="J7" i="1"/>
  <c r="J8" i="1"/>
  <c r="J9" i="1"/>
  <c r="J10" i="1"/>
  <c r="J11" i="1"/>
  <c r="J2" i="1"/>
  <c r="B18" i="1"/>
  <c r="I13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B15" i="1"/>
  <c r="B14" i="1"/>
  <c r="F13" i="1"/>
  <c r="E13" i="1"/>
  <c r="G13" i="1"/>
  <c r="G3" i="1"/>
  <c r="G4" i="1"/>
  <c r="G5" i="1"/>
  <c r="G6" i="1"/>
  <c r="G7" i="1"/>
  <c r="G8" i="1"/>
  <c r="G9" i="1"/>
  <c r="G10" i="1"/>
  <c r="G11" i="1"/>
  <c r="G2" i="1"/>
  <c r="F2" i="1"/>
  <c r="F3" i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13" i="1"/>
  <c r="A13" i="1"/>
  <c r="J13" i="1" l="1"/>
</calcChain>
</file>

<file path=xl/sharedStrings.xml><?xml version="1.0" encoding="utf-8"?>
<sst xmlns="http://schemas.openxmlformats.org/spreadsheetml/2006/main" count="22" uniqueCount="21">
  <si>
    <t>y_i(forgalom)</t>
  </si>
  <si>
    <t>x_i(reklamkiadas)</t>
  </si>
  <si>
    <t>d_x</t>
  </si>
  <si>
    <t>d_y</t>
  </si>
  <si>
    <t>x_atlag:</t>
  </si>
  <si>
    <t>Y_atlag</t>
  </si>
  <si>
    <t>d_x*d_y</t>
  </si>
  <si>
    <t>d_x^2</t>
  </si>
  <si>
    <t>d_y^2</t>
  </si>
  <si>
    <t>osszeg</t>
  </si>
  <si>
    <t>osszeg (SST)</t>
  </si>
  <si>
    <t>becsult y_i</t>
  </si>
  <si>
    <t>[becsult(y_i)-atl(y)]^2</t>
  </si>
  <si>
    <t>[y_i-becs(y_i)]^2</t>
  </si>
  <si>
    <t>Beta_1_becslese:</t>
  </si>
  <si>
    <t>Beta_0_becslese:</t>
  </si>
  <si>
    <t>(determinacios egyutthato) R^2=r^2</t>
  </si>
  <si>
    <t>SSE:</t>
  </si>
  <si>
    <t>SSR:</t>
  </si>
  <si>
    <t>R^2=SSR/SST</t>
  </si>
  <si>
    <t>Korrelacios_egyutthato 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</si>
</sst>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7" sqref="C17"/>
    </sheetView>
  </sheetViews>
  <sheetFormatPr defaultRowHeight="15" x14ac:dyDescent="0.25"/>
  <cols>
    <col min="1" max="1" width="33.28515625" bestFit="1" customWidth="1"/>
    <col min="2" max="2" width="13.140625" bestFit="1" customWidth="1"/>
    <col min="7" max="7" width="11.7109375" bestFit="1" customWidth="1"/>
    <col min="8" max="8" width="10.42578125" bestFit="1" customWidth="1"/>
    <col min="9" max="9" width="20.5703125" bestFit="1" customWidth="1"/>
    <col min="10" max="10" width="15.855468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</row>
    <row r="2" spans="1:10" x14ac:dyDescent="0.25">
      <c r="A2">
        <v>180</v>
      </c>
      <c r="B2">
        <v>6</v>
      </c>
      <c r="C2">
        <f>A2-$A$13</f>
        <v>-20</v>
      </c>
      <c r="D2">
        <f>B2-$B$13</f>
        <v>-1</v>
      </c>
      <c r="E2">
        <f>C2*D2</f>
        <v>20</v>
      </c>
      <c r="F2">
        <f>C2^2</f>
        <v>400</v>
      </c>
      <c r="G2">
        <f>D2^2</f>
        <v>1</v>
      </c>
      <c r="H2">
        <f>$B$15+$B$14*A2</f>
        <v>6.213099569963612</v>
      </c>
      <c r="I2">
        <f>(H2-$B$13)^2</f>
        <v>0.61921228679145235</v>
      </c>
      <c r="J2">
        <f>(B2-H2)^2</f>
        <v>4.5411426718676373E-2</v>
      </c>
    </row>
    <row r="3" spans="1:10" x14ac:dyDescent="0.25">
      <c r="A3">
        <v>71</v>
      </c>
      <c r="B3">
        <v>2</v>
      </c>
      <c r="C3">
        <f t="shared" ref="C3:C11" si="0">A3-$A$13</f>
        <v>-129</v>
      </c>
      <c r="D3">
        <f t="shared" ref="D3:D11" si="1">B3-$B$13</f>
        <v>-5</v>
      </c>
      <c r="E3">
        <f t="shared" ref="E3:E11" si="2">C3*D3</f>
        <v>645</v>
      </c>
      <c r="F3">
        <f t="shared" ref="F3:F11" si="3">C3^2</f>
        <v>16641</v>
      </c>
      <c r="G3">
        <f t="shared" ref="G3:G11" si="4">D3^2</f>
        <v>25</v>
      </c>
      <c r="H3">
        <f t="shared" ref="H3:H11" si="5">$B$15+$B$14*A3</f>
        <v>1.9244922262652993</v>
      </c>
      <c r="I3">
        <f t="shared" ref="I3:I11" si="6">(H3-$B$13)^2</f>
        <v>25.760779161241384</v>
      </c>
      <c r="J3">
        <f t="shared" ref="J3:J11" si="7">(B3-H3)^2</f>
        <v>5.7014238943707638E-3</v>
      </c>
    </row>
    <row r="4" spans="1:10" x14ac:dyDescent="0.25">
      <c r="A4">
        <v>143</v>
      </c>
      <c r="B4">
        <v>5</v>
      </c>
      <c r="C4">
        <f t="shared" si="0"/>
        <v>-57</v>
      </c>
      <c r="D4">
        <f t="shared" si="1"/>
        <v>-2</v>
      </c>
      <c r="E4">
        <f t="shared" si="2"/>
        <v>114</v>
      </c>
      <c r="F4">
        <f t="shared" si="3"/>
        <v>3249</v>
      </c>
      <c r="G4">
        <f t="shared" si="4"/>
        <v>4</v>
      </c>
      <c r="H4">
        <f t="shared" si="5"/>
        <v>4.7573337743962947</v>
      </c>
      <c r="I4">
        <f t="shared" si="6"/>
        <v>5.0295517994635697</v>
      </c>
      <c r="J4">
        <f t="shared" si="7"/>
        <v>5.8886897048748409E-2</v>
      </c>
    </row>
    <row r="5" spans="1:10" x14ac:dyDescent="0.25">
      <c r="A5">
        <v>317</v>
      </c>
      <c r="B5">
        <v>11</v>
      </c>
      <c r="C5">
        <f t="shared" si="0"/>
        <v>117</v>
      </c>
      <c r="D5">
        <f t="shared" si="1"/>
        <v>4</v>
      </c>
      <c r="E5">
        <f t="shared" si="2"/>
        <v>468</v>
      </c>
      <c r="F5">
        <f t="shared" si="3"/>
        <v>13689</v>
      </c>
      <c r="G5">
        <f t="shared" si="4"/>
        <v>16</v>
      </c>
      <c r="H5">
        <f t="shared" si="5"/>
        <v>11.603367515712868</v>
      </c>
      <c r="I5">
        <f t="shared" si="6"/>
        <v>21.190992484720464</v>
      </c>
      <c r="J5">
        <f t="shared" si="7"/>
        <v>0.36405235901751848</v>
      </c>
    </row>
    <row r="6" spans="1:10" x14ac:dyDescent="0.25">
      <c r="A6">
        <v>210</v>
      </c>
      <c r="B6">
        <v>7</v>
      </c>
      <c r="C6">
        <f t="shared" si="0"/>
        <v>10</v>
      </c>
      <c r="D6">
        <f t="shared" si="1"/>
        <v>0</v>
      </c>
      <c r="E6">
        <f t="shared" si="2"/>
        <v>0</v>
      </c>
      <c r="F6">
        <f t="shared" si="3"/>
        <v>100</v>
      </c>
      <c r="G6">
        <f t="shared" si="4"/>
        <v>0</v>
      </c>
      <c r="H6">
        <f t="shared" si="5"/>
        <v>7.393450215018194</v>
      </c>
      <c r="I6">
        <f t="shared" si="6"/>
        <v>0.15480307169786309</v>
      </c>
      <c r="J6">
        <f t="shared" si="7"/>
        <v>0.15480307169786309</v>
      </c>
    </row>
    <row r="7" spans="1:10" x14ac:dyDescent="0.25">
      <c r="A7">
        <v>54</v>
      </c>
      <c r="B7">
        <v>1</v>
      </c>
      <c r="C7">
        <f t="shared" si="0"/>
        <v>-146</v>
      </c>
      <c r="D7">
        <f t="shared" si="1"/>
        <v>-6</v>
      </c>
      <c r="E7">
        <f t="shared" si="2"/>
        <v>876</v>
      </c>
      <c r="F7">
        <f t="shared" si="3"/>
        <v>21316</v>
      </c>
      <c r="G7">
        <f t="shared" si="4"/>
        <v>36</v>
      </c>
      <c r="H7">
        <f t="shared" si="5"/>
        <v>1.2556268607343695</v>
      </c>
      <c r="I7">
        <f t="shared" si="6"/>
        <v>32.997822763116474</v>
      </c>
      <c r="J7">
        <f t="shared" si="7"/>
        <v>6.5345091928908722E-2</v>
      </c>
    </row>
    <row r="8" spans="1:10" x14ac:dyDescent="0.25">
      <c r="A8">
        <v>111</v>
      </c>
      <c r="B8">
        <v>5</v>
      </c>
      <c r="C8">
        <f t="shared" si="0"/>
        <v>-89</v>
      </c>
      <c r="D8">
        <f t="shared" si="1"/>
        <v>-2</v>
      </c>
      <c r="E8">
        <f t="shared" si="2"/>
        <v>178</v>
      </c>
      <c r="F8">
        <f t="shared" si="3"/>
        <v>7921</v>
      </c>
      <c r="G8">
        <f t="shared" si="4"/>
        <v>4</v>
      </c>
      <c r="H8">
        <f t="shared" si="5"/>
        <v>3.4982930863380748</v>
      </c>
      <c r="I8">
        <f t="shared" si="6"/>
        <v>12.261951309187726</v>
      </c>
      <c r="J8">
        <f t="shared" si="7"/>
        <v>2.2551236545400251</v>
      </c>
    </row>
    <row r="9" spans="1:10" x14ac:dyDescent="0.25">
      <c r="A9">
        <v>163</v>
      </c>
      <c r="B9">
        <v>5</v>
      </c>
      <c r="C9">
        <f t="shared" si="0"/>
        <v>-37</v>
      </c>
      <c r="D9">
        <f t="shared" si="1"/>
        <v>-2</v>
      </c>
      <c r="E9">
        <f t="shared" si="2"/>
        <v>74</v>
      </c>
      <c r="F9">
        <f t="shared" si="3"/>
        <v>1369</v>
      </c>
      <c r="G9">
        <f t="shared" si="4"/>
        <v>4</v>
      </c>
      <c r="H9">
        <f t="shared" si="5"/>
        <v>5.5442342044326827</v>
      </c>
      <c r="I9">
        <f t="shared" si="6"/>
        <v>2.1192540515437446</v>
      </c>
      <c r="J9">
        <f t="shared" si="7"/>
        <v>0.29619086927447502</v>
      </c>
    </row>
    <row r="10" spans="1:10" x14ac:dyDescent="0.25">
      <c r="A10">
        <v>264</v>
      </c>
      <c r="B10">
        <v>9</v>
      </c>
      <c r="C10">
        <f t="shared" si="0"/>
        <v>64</v>
      </c>
      <c r="D10">
        <f t="shared" si="1"/>
        <v>2</v>
      </c>
      <c r="E10">
        <f t="shared" si="2"/>
        <v>128</v>
      </c>
      <c r="F10">
        <f t="shared" si="3"/>
        <v>4096</v>
      </c>
      <c r="G10">
        <f t="shared" si="4"/>
        <v>4</v>
      </c>
      <c r="H10">
        <f t="shared" si="5"/>
        <v>9.5180813761164416</v>
      </c>
      <c r="I10">
        <f t="shared" si="6"/>
        <v>6.3407338167444722</v>
      </c>
      <c r="J10">
        <f t="shared" si="7"/>
        <v>0.26840831227870576</v>
      </c>
    </row>
    <row r="11" spans="1:10" x14ac:dyDescent="0.25">
      <c r="A11">
        <v>487</v>
      </c>
      <c r="B11">
        <v>19</v>
      </c>
      <c r="C11">
        <f t="shared" si="0"/>
        <v>287</v>
      </c>
      <c r="D11">
        <f t="shared" si="1"/>
        <v>12</v>
      </c>
      <c r="E11">
        <f t="shared" si="2"/>
        <v>3444</v>
      </c>
      <c r="F11">
        <f t="shared" si="3"/>
        <v>82369</v>
      </c>
      <c r="G11">
        <f t="shared" si="4"/>
        <v>144</v>
      </c>
      <c r="H11">
        <f t="shared" si="5"/>
        <v>18.292021171022164</v>
      </c>
      <c r="I11">
        <f t="shared" si="6"/>
        <v>127.50974212681275</v>
      </c>
      <c r="J11">
        <f t="shared" si="7"/>
        <v>0.50123402228082847</v>
      </c>
    </row>
    <row r="12" spans="1:10" x14ac:dyDescent="0.25">
      <c r="A12" t="s">
        <v>4</v>
      </c>
      <c r="B12" t="s">
        <v>5</v>
      </c>
      <c r="E12" t="s">
        <v>9</v>
      </c>
      <c r="F12" t="s">
        <v>9</v>
      </c>
      <c r="G12" t="s">
        <v>10</v>
      </c>
      <c r="I12" t="s">
        <v>18</v>
      </c>
      <c r="J12" t="s">
        <v>17</v>
      </c>
    </row>
    <row r="13" spans="1:10" x14ac:dyDescent="0.25">
      <c r="A13">
        <f>AVERAGE(A2:A11)</f>
        <v>200</v>
      </c>
      <c r="B13">
        <f>AVERAGE(B2:B11)</f>
        <v>7</v>
      </c>
      <c r="E13">
        <f>SUM(E2:E11)</f>
        <v>5947</v>
      </c>
      <c r="F13">
        <f>SUM(F2:F11)</f>
        <v>151150</v>
      </c>
      <c r="G13">
        <f>SUM(G2:G11)</f>
        <v>238</v>
      </c>
      <c r="I13">
        <f>SUM(I2:I11)</f>
        <v>233.98484287131993</v>
      </c>
      <c r="J13">
        <f>SUM(J2:J11)</f>
        <v>4.0151571286801211</v>
      </c>
    </row>
    <row r="14" spans="1:10" x14ac:dyDescent="0.25">
      <c r="A14" t="s">
        <v>14</v>
      </c>
      <c r="B14">
        <f>E13/F13</f>
        <v>3.9345021501819386E-2</v>
      </c>
    </row>
    <row r="15" spans="1:10" x14ac:dyDescent="0.25">
      <c r="A15" t="s">
        <v>15</v>
      </c>
      <c r="B15">
        <f>B13-B14*A13</f>
        <v>-0.86900430036387721</v>
      </c>
    </row>
    <row r="16" spans="1:10" x14ac:dyDescent="0.25">
      <c r="A16" t="s">
        <v>20</v>
      </c>
      <c r="B16">
        <f>E13/SQRT(F13*G13)</f>
        <v>0.99152891631878393</v>
      </c>
    </row>
    <row r="17" spans="1:2" x14ac:dyDescent="0.25">
      <c r="A17" t="s">
        <v>16</v>
      </c>
      <c r="B17">
        <f>B16^2</f>
        <v>0.983129591896302</v>
      </c>
    </row>
    <row r="18" spans="1:2" x14ac:dyDescent="0.25">
      <c r="A18" t="s">
        <v>19</v>
      </c>
      <c r="B18">
        <f>I13/G13</f>
        <v>0.98312959189630222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2018-04-19T10:43:47Z</dcterms:created>
  <dcterms:modified xsi:type="dcterms:W3CDTF">2018-04-19T11:13:04Z</dcterms:modified>
</cp:coreProperties>
</file>