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Monthly Summary Report" sheetId="1" r:id="rId4"/>
  </sheets>
  <definedNames/>
  <calcPr/>
</workbook>
</file>

<file path=xl/sharedStrings.xml><?xml version="1.0" encoding="utf-8"?>
<sst xmlns="http://schemas.openxmlformats.org/spreadsheetml/2006/main" count="49" uniqueCount="48">
  <si>
    <t xml:space="preserve">  MotorPH</t>
  </si>
  <si>
    <t xml:space="preserve">      7 Jupiter Avenue cor. F. Sandoval Jr., Bagong Nayon, Quezon City</t>
  </si>
  <si>
    <t xml:space="preserve">      Phone: (028) 911-5071 / (028) 911-5072 / (028) 911-5073 </t>
  </si>
  <si>
    <t xml:space="preserve">      Email: corporate@motorph.com</t>
  </si>
  <si>
    <t>MONTHLY PAYROLL SUMMARY REPORT</t>
  </si>
  <si>
    <t>Employee No</t>
  </si>
  <si>
    <t>Employee Full Name</t>
  </si>
  <si>
    <t>Position</t>
  </si>
  <si>
    <t>Department</t>
  </si>
  <si>
    <t>Gross Income</t>
  </si>
  <si>
    <t>SOCIAL SECURITY SYSTEM</t>
  </si>
  <si>
    <t>PHILHEALTH</t>
  </si>
  <si>
    <t>PAG-IBIG</t>
  </si>
  <si>
    <t>BIR</t>
  </si>
  <si>
    <t>Net Pay</t>
  </si>
  <si>
    <t>Social Security No.</t>
  </si>
  <si>
    <t>Social Security Contribution</t>
  </si>
  <si>
    <t>Philhealth No.</t>
  </si>
  <si>
    <t>Philhealth Contribution</t>
  </si>
  <si>
    <t>Pag-ibig No.</t>
  </si>
  <si>
    <t>Pag-Ibig Contribution</t>
  </si>
  <si>
    <t>TIN</t>
  </si>
  <si>
    <t>Withholding  Tax</t>
  </si>
  <si>
    <t xml:space="preserve">Romualdez, Fredrick </t>
  </si>
  <si>
    <t>Account Manager</t>
  </si>
  <si>
    <t>Accounting</t>
  </si>
  <si>
    <t>26-8768374-1</t>
  </si>
  <si>
    <t>598-065-761-000</t>
  </si>
  <si>
    <t>Hernandez, Eduard</t>
  </si>
  <si>
    <t>IT Operations and Systems</t>
  </si>
  <si>
    <t>IT</t>
  </si>
  <si>
    <t>50-5577638-1</t>
  </si>
  <si>
    <t>031-702-374-000</t>
  </si>
  <si>
    <t>Delos Santos, Kolby</t>
  </si>
  <si>
    <t>Account Rank and File</t>
  </si>
  <si>
    <t>52-0109570-6</t>
  </si>
  <si>
    <t>187-500-345-000</t>
  </si>
  <si>
    <t>Santos, Beatriz</t>
  </si>
  <si>
    <t>Customer Service and Relations</t>
  </si>
  <si>
    <t>Marketing</t>
  </si>
  <si>
    <t>20-2987501-5</t>
  </si>
  <si>
    <t>911-529-713-000</t>
  </si>
  <si>
    <t>Aquino, Bianca Sofia</t>
  </si>
  <si>
    <t>Chief Finance Officer</t>
  </si>
  <si>
    <t>Leadership</t>
  </si>
  <si>
    <t>30-8870406-2</t>
  </si>
  <si>
    <t>971-711-280-000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</si>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</sst>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11">
    <font>
      <sz val="12.0"/>
      <color theme="1"/>
      <name val="Calibri"/>
      <scheme val="minor"/>
    </font>
    <font>
      <color theme="1"/>
      <name val="Montserrat"/>
    </font>
    <font>
      <sz val="12.0"/>
      <color theme="1"/>
      <name val="Montserrat"/>
    </font>
    <font>
      <b/>
      <i/>
      <sz val="29.0"/>
      <color rgb="FF1F3864"/>
      <name val="Montserrat"/>
    </font>
    <font>
      <b/>
      <sz val="8.0"/>
      <color rgb="FF1F3864"/>
      <name val="Montserrat"/>
    </font>
    <font>
      <b/>
      <color theme="1"/>
      <name val="Montserrat"/>
    </font>
    <font>
      <b/>
      <sz val="11.0"/>
      <color rgb="FF1F3864"/>
      <name val="Montserrat"/>
    </font>
    <font>
      <color theme="1"/>
      <name val="Nunito"/>
    </font>
    <font>
      <b/>
      <sz val="9.0"/>
      <color rgb="FFFFFFFF"/>
      <name val="Nunito"/>
    </font>
    <font>
      <sz val="9.0"/>
      <color theme="1"/>
      <name val="Nunito"/>
    </font>
    <font>
      <b/>
      <sz val="9.0"/>
      <color theme="1"/>
      <name val="Nunito"/>
    </font>
  </fonts>
  <fills count="4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5" numFmtId="0" xfId="0" applyFont="1"/>
    <xf borderId="0" fillId="0" fontId="7" numFmtId="0" xfId="0" applyFont="1"/>
    <xf borderId="0" fillId="2" fontId="8" numFmtId="0" xfId="0" applyAlignment="1" applyFill="1" applyFont="1">
      <alignment horizontal="center" readingOrder="0" shrinkToFit="0" vertical="center" wrapText="1"/>
    </xf>
    <xf borderId="0" fillId="2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0" fillId="0" fontId="9" numFmtId="164" xfId="0" applyAlignment="1" applyFont="1" applyNumberFormat="1">
      <alignment readingOrder="0" vertical="center"/>
    </xf>
    <xf borderId="0" fillId="0" fontId="9" numFmtId="0" xfId="0" applyAlignment="1" applyFont="1">
      <alignment horizontal="right" readingOrder="0" vertical="center"/>
    </xf>
    <xf borderId="0" fillId="0" fontId="9" numFmtId="164" xfId="0" applyAlignment="1" applyFont="1" applyNumberFormat="1">
      <alignment vertical="center"/>
    </xf>
    <xf borderId="0" fillId="3" fontId="9" numFmtId="0" xfId="0" applyAlignment="1" applyFill="1" applyFont="1">
      <alignment horizontal="center" readingOrder="0" vertical="center"/>
    </xf>
    <xf borderId="0" fillId="3" fontId="9" numFmtId="0" xfId="0" applyAlignment="1" applyFont="1">
      <alignment readingOrder="0" vertical="center"/>
    </xf>
    <xf borderId="0" fillId="3" fontId="9" numFmtId="164" xfId="0" applyAlignment="1" applyFont="1" applyNumberFormat="1">
      <alignment readingOrder="0" vertical="center"/>
    </xf>
    <xf borderId="0" fillId="3" fontId="9" numFmtId="0" xfId="0" applyAlignment="1" applyFont="1">
      <alignment horizontal="right" readingOrder="0" vertical="center"/>
    </xf>
    <xf borderId="0" fillId="3" fontId="9" numFmtId="164" xfId="0" applyAlignment="1" applyFont="1" applyNumberFormat="1">
      <alignment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 vertical="center"/>
    </xf>
    <xf borderId="1" fillId="0" fontId="9" numFmtId="0" xfId="0" applyAlignment="1" applyBorder="1" applyFont="1">
      <alignment vertical="center"/>
    </xf>
    <xf borderId="1" fillId="0" fontId="9" numFmtId="164" xfId="0" applyAlignment="1" applyBorder="1" applyFont="1" applyNumberFormat="1">
      <alignment readingOrder="0" vertical="center"/>
    </xf>
    <xf borderId="1" fillId="0" fontId="9" numFmtId="0" xfId="0" applyAlignment="1" applyBorder="1" applyFont="1">
      <alignment horizontal="right" readingOrder="0" vertical="center"/>
    </xf>
    <xf borderId="1" fillId="0" fontId="9" numFmtId="164" xfId="0" applyAlignment="1" applyBorder="1" applyFont="1" applyNumberFormat="1">
      <alignment horizontal="right" readingOrder="0" vertical="center"/>
    </xf>
    <xf borderId="1" fillId="0" fontId="9" numFmtId="164" xfId="0" applyAlignment="1" applyBorder="1" applyFont="1" applyNumberFormat="1">
      <alignment vertical="center"/>
    </xf>
    <xf borderId="0" fillId="0" fontId="10" numFmtId="0" xfId="0" applyAlignment="1" applyFont="1">
      <alignment readingOrder="0" vertical="center"/>
    </xf>
    <xf borderId="0" fillId="0" fontId="10" numFmtId="164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0" fillId="0" fontId="1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0</xdr:row>
      <xdr:rowOff>0</xdr:rowOff>
    </xdr:from>
    <xdr:ext cx="1552575" cy="1552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78"/>
    <col customWidth="1" min="5" max="5" width="20.89"/>
    <col customWidth="1" min="6" max="6" width="13.11"/>
    <col customWidth="1" min="7" max="7" width="14.44"/>
    <col customWidth="1" min="8" max="8" width="16.22"/>
    <col customWidth="1" min="9" max="9" width="14.33"/>
    <col customWidth="1" min="10" max="10" width="13.89"/>
    <col customWidth="1" min="12" max="12" width="13.44"/>
    <col customWidth="1" min="14" max="14" width="17.44"/>
    <col customWidth="1" min="15" max="15" width="12.89"/>
    <col customWidth="1" min="16" max="16" width="15.67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1"/>
      <c r="M1" s="1"/>
      <c r="N1" s="1"/>
      <c r="O1" s="1"/>
      <c r="P1" s="1"/>
    </row>
    <row r="2" ht="37.5" customHeight="1">
      <c r="A2" s="3"/>
      <c r="B2" s="1"/>
      <c r="D2" s="4" t="s">
        <v>0</v>
      </c>
      <c r="H2" s="3"/>
      <c r="I2" s="5"/>
      <c r="J2" s="5"/>
      <c r="K2" s="5"/>
      <c r="L2" s="3"/>
      <c r="M2" s="3"/>
      <c r="N2" s="3"/>
      <c r="O2" s="3"/>
      <c r="P2" s="3"/>
    </row>
    <row r="3" ht="15.0" customHeight="1">
      <c r="A3" s="3"/>
      <c r="D3" s="6" t="s">
        <v>1</v>
      </c>
      <c r="H3" s="3"/>
      <c r="I3" s="5"/>
      <c r="J3" s="5"/>
      <c r="K3" s="5"/>
      <c r="L3" s="3"/>
      <c r="M3" s="3"/>
      <c r="N3" s="3"/>
      <c r="O3" s="3"/>
      <c r="P3" s="3"/>
    </row>
    <row r="4" ht="15.0" customHeight="1">
      <c r="A4" s="3"/>
      <c r="D4" s="6" t="s">
        <v>2</v>
      </c>
      <c r="H4" s="3"/>
      <c r="I4" s="5"/>
      <c r="J4" s="5"/>
      <c r="K4" s="5"/>
      <c r="L4" s="3"/>
      <c r="M4" s="3"/>
      <c r="N4" s="3"/>
      <c r="O4" s="3"/>
      <c r="P4" s="3"/>
    </row>
    <row r="5" ht="15.0" customHeight="1">
      <c r="A5" s="3"/>
      <c r="D5" s="6" t="s">
        <v>3</v>
      </c>
      <c r="H5" s="3"/>
      <c r="I5" s="5"/>
      <c r="J5" s="5"/>
      <c r="K5" s="5"/>
      <c r="L5" s="3"/>
      <c r="M5" s="3"/>
      <c r="N5" s="3"/>
      <c r="O5" s="3"/>
      <c r="P5" s="3"/>
    </row>
    <row r="6">
      <c r="A6" s="1"/>
      <c r="B6" s="7"/>
      <c r="C6" s="1"/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</row>
    <row r="7">
      <c r="A7" s="1"/>
      <c r="B7" s="8" t="s">
        <v>4</v>
      </c>
      <c r="I7" s="2"/>
      <c r="J7" s="2"/>
      <c r="K7" s="2"/>
      <c r="L7" s="1"/>
      <c r="M7" s="1"/>
      <c r="N7" s="1"/>
      <c r="O7" s="1"/>
      <c r="P7" s="1"/>
    </row>
    <row r="8">
      <c r="A8" s="1"/>
      <c r="B8" s="1"/>
      <c r="C8" s="1"/>
      <c r="D8" s="1"/>
      <c r="E8" s="9"/>
      <c r="F8" s="1"/>
      <c r="G8" s="1"/>
      <c r="H8" s="1"/>
      <c r="I8" s="2"/>
      <c r="J8" s="2"/>
      <c r="K8" s="2"/>
      <c r="L8" s="1"/>
      <c r="M8" s="1"/>
      <c r="N8" s="1"/>
      <c r="O8" s="1"/>
      <c r="P8" s="1"/>
    </row>
    <row r="9">
      <c r="A9" s="10"/>
      <c r="B9" s="11" t="s">
        <v>5</v>
      </c>
      <c r="C9" s="11" t="s">
        <v>6</v>
      </c>
      <c r="E9" s="11" t="s">
        <v>7</v>
      </c>
      <c r="F9" s="11" t="s">
        <v>8</v>
      </c>
      <c r="G9" s="11" t="s">
        <v>9</v>
      </c>
      <c r="H9" s="12" t="s">
        <v>10</v>
      </c>
      <c r="J9" s="12" t="s">
        <v>11</v>
      </c>
      <c r="L9" s="12" t="s">
        <v>12</v>
      </c>
      <c r="N9" s="12" t="s">
        <v>13</v>
      </c>
      <c r="P9" s="11" t="s">
        <v>14</v>
      </c>
    </row>
    <row r="10">
      <c r="A10" s="13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11" t="s">
        <v>21</v>
      </c>
      <c r="O10" s="11" t="s">
        <v>22</v>
      </c>
    </row>
    <row r="11">
      <c r="A11" s="14"/>
      <c r="B11" s="15">
        <v>15.0</v>
      </c>
      <c r="C11" s="16" t="s">
        <v>23</v>
      </c>
      <c r="E11" s="16" t="s">
        <v>24</v>
      </c>
      <c r="F11" s="16" t="s">
        <v>25</v>
      </c>
      <c r="G11" s="17">
        <v>53500.0</v>
      </c>
      <c r="H11" s="18" t="s">
        <v>26</v>
      </c>
      <c r="I11" s="17">
        <v>1125.0</v>
      </c>
      <c r="J11" s="18">
        <v>3.08366860059E11</v>
      </c>
      <c r="K11" s="17">
        <v>900.0</v>
      </c>
      <c r="L11" s="18">
        <v>2.23057707853E11</v>
      </c>
      <c r="M11" s="17">
        <v>100.0</v>
      </c>
      <c r="N11" s="18" t="s">
        <v>27</v>
      </c>
      <c r="O11" s="17">
        <v>7541.75</v>
      </c>
      <c r="P11" s="19">
        <f t="shared" ref="P11:P15" si="1">G11-I11-K11-M11-O11</f>
        <v>43833.25</v>
      </c>
    </row>
    <row r="12">
      <c r="A12" s="14"/>
      <c r="B12" s="20">
        <v>5.0</v>
      </c>
      <c r="C12" s="21" t="s">
        <v>28</v>
      </c>
      <c r="E12" s="21" t="s">
        <v>29</v>
      </c>
      <c r="F12" s="21" t="s">
        <v>30</v>
      </c>
      <c r="G12" s="22">
        <v>52670.0</v>
      </c>
      <c r="H12" s="23" t="s">
        <v>31</v>
      </c>
      <c r="I12" s="22">
        <v>1125.0</v>
      </c>
      <c r="J12" s="23">
        <v>9.57436191812E11</v>
      </c>
      <c r="K12" s="22">
        <v>900.0</v>
      </c>
      <c r="L12" s="23">
        <v>9.52347222457E11</v>
      </c>
      <c r="M12" s="22">
        <v>100.0</v>
      </c>
      <c r="N12" s="23" t="s">
        <v>32</v>
      </c>
      <c r="O12" s="22">
        <v>7334.25</v>
      </c>
      <c r="P12" s="24">
        <f t="shared" si="1"/>
        <v>43210.75</v>
      </c>
    </row>
    <row r="13">
      <c r="A13" s="14"/>
      <c r="B13" s="15">
        <v>22.0</v>
      </c>
      <c r="C13" s="16" t="s">
        <v>33</v>
      </c>
      <c r="E13" s="16" t="s">
        <v>34</v>
      </c>
      <c r="F13" s="16" t="s">
        <v>25</v>
      </c>
      <c r="G13" s="17">
        <v>24000.0</v>
      </c>
      <c r="H13" s="18" t="s">
        <v>35</v>
      </c>
      <c r="I13" s="17">
        <v>1080.0</v>
      </c>
      <c r="J13" s="18">
        <v>3.57451271274E11</v>
      </c>
      <c r="K13" s="17">
        <v>900.0</v>
      </c>
      <c r="L13" s="18">
        <v>1.13017988667E11</v>
      </c>
      <c r="M13" s="17">
        <v>100.0</v>
      </c>
      <c r="N13" s="18" t="s">
        <v>36</v>
      </c>
      <c r="O13" s="17">
        <v>633.4</v>
      </c>
      <c r="P13" s="19">
        <f t="shared" si="1"/>
        <v>21286.6</v>
      </c>
    </row>
    <row r="14">
      <c r="A14" s="14"/>
      <c r="B14" s="20">
        <v>34.0</v>
      </c>
      <c r="C14" s="21" t="s">
        <v>37</v>
      </c>
      <c r="E14" s="21" t="s">
        <v>38</v>
      </c>
      <c r="F14" s="21" t="s">
        <v>39</v>
      </c>
      <c r="G14" s="22">
        <v>52670.0</v>
      </c>
      <c r="H14" s="23" t="s">
        <v>40</v>
      </c>
      <c r="I14" s="22">
        <v>1080.0</v>
      </c>
      <c r="J14" s="23">
        <v>9.18460050077E11</v>
      </c>
      <c r="K14" s="22">
        <v>900.0</v>
      </c>
      <c r="L14" s="23">
        <v>8.74042259378E11</v>
      </c>
      <c r="M14" s="22">
        <v>100.0</v>
      </c>
      <c r="N14" s="23" t="s">
        <v>41</v>
      </c>
      <c r="O14" s="22">
        <v>7334.25</v>
      </c>
      <c r="P14" s="24">
        <f t="shared" si="1"/>
        <v>43255.75</v>
      </c>
    </row>
    <row r="15">
      <c r="A15" s="14"/>
      <c r="B15" s="25">
        <v>3.0</v>
      </c>
      <c r="C15" s="26" t="s">
        <v>42</v>
      </c>
      <c r="D15" s="27"/>
      <c r="E15" s="26" t="s">
        <v>43</v>
      </c>
      <c r="F15" s="26" t="s">
        <v>44</v>
      </c>
      <c r="G15" s="28">
        <v>60000.0</v>
      </c>
      <c r="H15" s="29" t="s">
        <v>45</v>
      </c>
      <c r="I15" s="30">
        <v>1125.0</v>
      </c>
      <c r="J15" s="29">
        <v>1.77451189665E11</v>
      </c>
      <c r="K15" s="30">
        <v>900.0</v>
      </c>
      <c r="L15" s="29">
        <v>1.71519773969E11</v>
      </c>
      <c r="M15" s="30">
        <v>100.0</v>
      </c>
      <c r="N15" s="29" t="s">
        <v>46</v>
      </c>
      <c r="O15" s="28">
        <v>9166.75</v>
      </c>
      <c r="P15" s="31">
        <f t="shared" si="1"/>
        <v>48708.25</v>
      </c>
    </row>
    <row r="16">
      <c r="A16" s="14"/>
      <c r="B16" s="32" t="s">
        <v>47</v>
      </c>
      <c r="C16" s="14"/>
      <c r="E16" s="14"/>
      <c r="F16" s="14"/>
      <c r="G16" s="33">
        <f>SUM(G11:G15)</f>
        <v>242840</v>
      </c>
      <c r="H16" s="34"/>
      <c r="I16" s="33">
        <f>SUM(I11:I15)</f>
        <v>5535</v>
      </c>
      <c r="J16" s="34"/>
      <c r="K16" s="33">
        <f>SUM(K11:K15)</f>
        <v>4500</v>
      </c>
      <c r="L16" s="14"/>
      <c r="M16" s="33">
        <f>SUM(M11:M15)</f>
        <v>500</v>
      </c>
      <c r="N16" s="14"/>
      <c r="O16" s="35">
        <f t="shared" ref="O16:P16" si="2">SUM(O11:O15)</f>
        <v>32010.4</v>
      </c>
      <c r="P16" s="35">
        <f t="shared" si="2"/>
        <v>200294.6</v>
      </c>
    </row>
  </sheetData>
  <mergeCells count="21">
    <mergeCell ref="C9:D10"/>
    <mergeCell ref="E9:E10"/>
    <mergeCell ref="C11:D11"/>
    <mergeCell ref="C12:D12"/>
    <mergeCell ref="C13:D13"/>
    <mergeCell ref="C14:D14"/>
    <mergeCell ref="C16:D16"/>
    <mergeCell ref="F9:F10"/>
    <mergeCell ref="G9:G10"/>
    <mergeCell ref="H9:I9"/>
    <mergeCell ref="J9:K9"/>
    <mergeCell ref="L9:M9"/>
    <mergeCell ref="N9:O9"/>
    <mergeCell ref="P9:P10"/>
    <mergeCell ref="B2:C5"/>
    <mergeCell ref="D2:G2"/>
    <mergeCell ref="D3:G3"/>
    <mergeCell ref="D4:G4"/>
    <mergeCell ref="D5:G5"/>
    <mergeCell ref="B7:H7"/>
    <mergeCell ref="B9:B10"/>
  </mergeCells>
  <drawing r:id="rId1"/>
</worksheet>
</file>