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_ttcs\runLocal\"/>
    </mc:Choice>
  </mc:AlternateContent>
  <bookViews>
    <workbookView xWindow="-110" yWindow="-110" windowWidth="23260" windowHeight="12580"/>
  </bookViews>
  <sheets>
    <sheet name="HKI 20242025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3" l="1"/>
  <c r="AC4" i="3" s="1"/>
  <c r="Z2" i="3"/>
  <c r="AF2" i="3" s="1"/>
  <c r="Z3" i="3"/>
  <c r="AF3" i="3" s="1"/>
  <c r="AF4" i="3" l="1"/>
  <c r="AC3" i="3"/>
  <c r="AC2" i="3"/>
</calcChain>
</file>

<file path=xl/sharedStrings.xml><?xml version="1.0" encoding="utf-8"?>
<sst xmlns="http://schemas.openxmlformats.org/spreadsheetml/2006/main" count="115" uniqueCount="98">
  <si>
    <t>STT</t>
  </si>
  <si>
    <t>Họ và tên</t>
  </si>
  <si>
    <t>Giới tính</t>
  </si>
  <si>
    <t>Ngày sinh</t>
  </si>
  <si>
    <t>Điện thoại</t>
  </si>
  <si>
    <t>Email</t>
  </si>
  <si>
    <t>Học vị</t>
  </si>
  <si>
    <t>Bằng loại</t>
  </si>
  <si>
    <t>Chức vụ</t>
  </si>
  <si>
    <t>Hệ số lương</t>
  </si>
  <si>
    <t>Nơi công tác</t>
  </si>
  <si>
    <t>Số CCCD</t>
  </si>
  <si>
    <t>Ngày cấp CCCD</t>
  </si>
  <si>
    <t>Nơi cấp</t>
  </si>
  <si>
    <t>Địa chỉ theo CCCD</t>
  </si>
  <si>
    <t>Mã số thuế</t>
  </si>
  <si>
    <t>Số tài khoản</t>
  </si>
  <si>
    <t>Tại ngân hàng</t>
  </si>
  <si>
    <t>Khoa</t>
  </si>
  <si>
    <t>Bộ môn</t>
  </si>
  <si>
    <t>Nam</t>
  </si>
  <si>
    <t>CCSĐKQLCTVDLQGVDC</t>
  </si>
  <si>
    <t>CNTT</t>
  </si>
  <si>
    <t>KTMT</t>
  </si>
  <si>
    <t>Thạc sĩ</t>
  </si>
  <si>
    <t>Khá</t>
  </si>
  <si>
    <t>3,0</t>
  </si>
  <si>
    <t>5</t>
  </si>
  <si>
    <t>Nữ</t>
  </si>
  <si>
    <t>6</t>
  </si>
  <si>
    <t>7</t>
  </si>
  <si>
    <t>Nguyễn Hồng Anh</t>
  </si>
  <si>
    <t>20/11/1998</t>
  </si>
  <si>
    <t>0865256498</t>
  </si>
  <si>
    <t>anhnguyen981102@gmail.com</t>
  </si>
  <si>
    <t>GV thỉnh giảng</t>
  </si>
  <si>
    <t>2,34</t>
  </si>
  <si>
    <t>Học viện KTMM</t>
  </si>
  <si>
    <t>001098007477</t>
  </si>
  <si>
    <t>12/08/2022</t>
  </si>
  <si>
    <t>Số nhà 176, thôn Việt Long, Tản Lĩnh, Ba Vì, Hà Nội</t>
  </si>
  <si>
    <t>1029289578</t>
  </si>
  <si>
    <t>Ngân hàng TMCP Ngoại thương Việt Nam (VCB), chi nhánh Nam Từ Liêm</t>
  </si>
  <si>
    <t>Thời gian thực hiện</t>
  </si>
  <si>
    <t>Số tiêt</t>
  </si>
  <si>
    <t>Số tiền</t>
  </si>
  <si>
    <t>Tiền text</t>
  </si>
  <si>
    <t>Bằng chữ</t>
  </si>
  <si>
    <t>Trừ 10% thuế</t>
  </si>
  <si>
    <t>Tiền thuế Text</t>
  </si>
  <si>
    <t>Bằng chữ của trừ thuế</t>
  </si>
  <si>
    <t>Thực nhận</t>
  </si>
  <si>
    <t>Tiền thực nhận Text</t>
  </si>
  <si>
    <t>Bằng chữ của thực nhận</t>
  </si>
  <si>
    <t>Ngày nghiệm thu</t>
  </si>
  <si>
    <t>Ngày kí hợp đồng</t>
  </si>
  <si>
    <t>Kỳ</t>
  </si>
  <si>
    <t>Số tiết text</t>
  </si>
  <si>
    <t>Nguyễn Văn Hân</t>
  </si>
  <si>
    <t>20/09/1993</t>
  </si>
  <si>
    <t>0912841925</t>
  </si>
  <si>
    <t>Nhân viên kiểm thử</t>
  </si>
  <si>
    <t>2,67</t>
  </si>
  <si>
    <t>034093012271</t>
  </si>
  <si>
    <t>08/03/2022</t>
  </si>
  <si>
    <t>2202 Nhà VP6 Linh Đàm, Hoàng Liệt, Hoàng Mai, Hà Nội</t>
  </si>
  <si>
    <t>8323041946</t>
  </si>
  <si>
    <t>27910000482405</t>
  </si>
  <si>
    <t>Ngân Hàng BIDV – Chi nhánh Thành Công Hà Nội</t>
  </si>
  <si>
    <t>I</t>
  </si>
  <si>
    <t>28/10/2024</t>
  </si>
  <si>
    <t>28/10/2024 - 05/01/2025</t>
  </si>
  <si>
    <t>12/08/2024 - 05/01/2025</t>
  </si>
  <si>
    <t>12/08/2024</t>
  </si>
  <si>
    <t>05/01/2025</t>
  </si>
  <si>
    <t>34.340.000</t>
  </si>
  <si>
    <t>32.100.000</t>
  </si>
  <si>
    <t>31.500.00</t>
  </si>
  <si>
    <t>3.434.000</t>
  </si>
  <si>
    <t>3.210.000</t>
  </si>
  <si>
    <t>3.150.000</t>
  </si>
  <si>
    <t>30.906.000</t>
  </si>
  <si>
    <t>28.890.000</t>
  </si>
  <si>
    <t>28.350.000</t>
  </si>
  <si>
    <t>hankma93@gmail.com</t>
  </si>
  <si>
    <t>Công ty Công nghệ thông tin VNPT</t>
  </si>
  <si>
    <t>Dương Thị Hồng Nhung</t>
  </si>
  <si>
    <t>02/09/1987</t>
  </si>
  <si>
    <t>0975728765</t>
  </si>
  <si>
    <t>Giáo viên</t>
  </si>
  <si>
    <t>026187003724</t>
  </si>
  <si>
    <t>25/04/2021</t>
  </si>
  <si>
    <t>2806 HH3B Linh Đàm, Hoàng Liệt, Hoàng Mia, Hà Nội</t>
  </si>
  <si>
    <t>duonghongnhung0209@gmail.com</t>
  </si>
  <si>
    <t>Đại học ngoại ngữ</t>
  </si>
  <si>
    <t>10000321895</t>
  </si>
  <si>
    <t>Tienphongbank</t>
  </si>
  <si>
    <t>8099643202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</si>
</sst>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0.0"/>
  </numFmts>
  <fonts count="7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3"/>
      <name val="Times New Roman"/>
      <family val="1"/>
      <charset val="163"/>
    </font>
    <font>
      <sz val="13"/>
      <name val="Times New Roman"/>
      <family val="1"/>
      <charset val="163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163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9" fontId="0" fillId="0" borderId="0" xfId="0" applyNumberFormat="1"/>
    <xf numFmtId="49" fontId="3" fillId="0" borderId="4" xfId="0" applyNumberFormat="1" applyFont="1" applyBorder="1" applyAlignment="1">
      <alignment wrapText="1"/>
    </xf>
    <xf numFmtId="49" fontId="3" fillId="0" borderId="5" xfId="0" applyNumberFormat="1" applyFont="1" applyBorder="1" applyAlignment="1">
      <alignment wrapText="1"/>
    </xf>
    <xf numFmtId="49" fontId="1" fillId="0" borderId="5" xfId="1" applyNumberFormat="1" applyFill="1" applyBorder="1" applyAlignment="1">
      <alignment wrapText="1"/>
    </xf>
    <xf numFmtId="49" fontId="3" fillId="0" borderId="2" xfId="0" applyNumberFormat="1" applyFont="1" applyBorder="1"/>
    <xf numFmtId="49" fontId="3" fillId="0" borderId="5" xfId="0" applyNumberFormat="1" applyFont="1" applyBorder="1"/>
    <xf numFmtId="49" fontId="1" fillId="0" borderId="5" xfId="1" applyNumberFormat="1" applyBorder="1" applyAlignment="1">
      <alignment wrapText="1"/>
    </xf>
    <xf numFmtId="49" fontId="5" fillId="0" borderId="1" xfId="0" applyNumberFormat="1" applyFont="1" applyBorder="1"/>
    <xf numFmtId="49" fontId="3" fillId="0" borderId="1" xfId="0" applyNumberFormat="1" applyFont="1" applyBorder="1"/>
    <xf numFmtId="49" fontId="0" fillId="0" borderId="1" xfId="0" applyNumberFormat="1" applyBorder="1" applyAlignment="1">
      <alignment wrapText="1"/>
    </xf>
    <xf numFmtId="165" fontId="0" fillId="0" borderId="1" xfId="2" applyNumberFormat="1" applyFont="1" applyBorder="1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uonghongnhung0209@gmail.com" TargetMode="External"/><Relationship Id="rId2" Type="http://schemas.openxmlformats.org/officeDocument/2006/relationships/hyperlink" Target="mailto:hankma93@gmail.com" TargetMode="External"/><Relationship Id="rId1" Type="http://schemas.openxmlformats.org/officeDocument/2006/relationships/hyperlink" Target="mailto:anhnguyen9811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9.08203125" defaultRowHeight="14"/>
  <cols>
    <col min="1" max="1" width="7" style="4" customWidth="1"/>
    <col min="2" max="2" width="21.33203125" style="4" customWidth="1"/>
    <col min="3" max="3" width="10.33203125" style="4" customWidth="1"/>
    <col min="4" max="4" width="14.33203125" style="4" customWidth="1"/>
    <col min="5" max="5" width="13.6640625" style="4" customWidth="1"/>
    <col min="6" max="6" width="20.9140625" style="4" customWidth="1"/>
    <col min="7" max="7" width="9.08203125" style="4" customWidth="1"/>
    <col min="8" max="8" width="11.08203125" style="4" customWidth="1"/>
    <col min="9" max="9" width="12.9140625" style="4" customWidth="1"/>
    <col min="10" max="10" width="13" style="4" customWidth="1"/>
    <col min="11" max="11" width="23" style="4" customWidth="1"/>
    <col min="12" max="12" width="16.08203125" style="4" customWidth="1"/>
    <col min="13" max="14" width="18.4140625" style="4" customWidth="1"/>
    <col min="15" max="15" width="31.58203125" style="4" customWidth="1"/>
    <col min="16" max="16" width="19.33203125" style="4" customWidth="1"/>
    <col min="17" max="17" width="21.33203125" style="4" customWidth="1"/>
    <col min="18" max="18" width="29.58203125" style="4" customWidth="1"/>
    <col min="19" max="20" width="9.08203125" style="4" customWidth="1"/>
    <col min="21" max="21" width="23.9140625" style="4" customWidth="1"/>
    <col min="22" max="22" width="5.6640625" style="4" customWidth="1"/>
    <col min="23" max="23" width="21.33203125" style="4" customWidth="1"/>
    <col min="24" max="24" width="8" style="4" customWidth="1"/>
    <col min="25" max="25" width="11" style="4" customWidth="1"/>
    <col min="26" max="26" width="12.1640625" style="4" customWidth="1"/>
    <col min="27" max="27" width="12.9140625" style="4" customWidth="1"/>
    <col min="28" max="28" width="44.58203125" style="4" customWidth="1"/>
    <col min="29" max="29" width="12.4140625" style="4" customWidth="1"/>
    <col min="30" max="30" width="14.58203125" style="4" customWidth="1"/>
    <col min="31" max="31" width="24.83203125" style="4" customWidth="1"/>
    <col min="32" max="32" width="14.6640625" style="4" customWidth="1"/>
    <col min="33" max="33" width="20" style="4" customWidth="1"/>
    <col min="34" max="34" width="25.6640625" style="4" customWidth="1"/>
    <col min="35" max="35" width="24.08203125" style="4" customWidth="1"/>
    <col min="36" max="16384" width="9.08203125" style="4"/>
  </cols>
  <sheetData>
    <row r="1" spans="1:35" ht="16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1" t="s">
        <v>55</v>
      </c>
      <c r="V1" s="1" t="s">
        <v>56</v>
      </c>
      <c r="W1" s="11" t="s">
        <v>43</v>
      </c>
      <c r="X1" s="11" t="s">
        <v>44</v>
      </c>
      <c r="Y1" s="11" t="s">
        <v>57</v>
      </c>
      <c r="Z1" s="11" t="s">
        <v>45</v>
      </c>
      <c r="AA1" s="11" t="s">
        <v>46</v>
      </c>
      <c r="AB1" s="11" t="s">
        <v>47</v>
      </c>
      <c r="AC1" s="11" t="s">
        <v>48</v>
      </c>
      <c r="AD1" s="11" t="s">
        <v>49</v>
      </c>
      <c r="AE1" s="11" t="s">
        <v>50</v>
      </c>
      <c r="AF1" s="11" t="s">
        <v>51</v>
      </c>
      <c r="AG1" s="11" t="s">
        <v>52</v>
      </c>
      <c r="AH1" s="11" t="s">
        <v>53</v>
      </c>
      <c r="AI1" s="11" t="s">
        <v>54</v>
      </c>
    </row>
    <row r="2" spans="1:35" ht="33">
      <c r="A2" s="5" t="s">
        <v>27</v>
      </c>
      <c r="B2" s="6" t="s">
        <v>58</v>
      </c>
      <c r="C2" s="6" t="s">
        <v>20</v>
      </c>
      <c r="D2" s="6" t="s">
        <v>59</v>
      </c>
      <c r="E2" s="6" t="s">
        <v>60</v>
      </c>
      <c r="F2" s="7" t="s">
        <v>84</v>
      </c>
      <c r="G2" s="6" t="s">
        <v>24</v>
      </c>
      <c r="H2" s="6" t="s">
        <v>25</v>
      </c>
      <c r="I2" s="6" t="s">
        <v>61</v>
      </c>
      <c r="J2" s="6" t="s">
        <v>62</v>
      </c>
      <c r="K2" s="6" t="s">
        <v>85</v>
      </c>
      <c r="L2" s="6" t="s">
        <v>63</v>
      </c>
      <c r="M2" s="6" t="s">
        <v>64</v>
      </c>
      <c r="N2" s="6" t="s">
        <v>21</v>
      </c>
      <c r="O2" s="6" t="s">
        <v>65</v>
      </c>
      <c r="P2" s="6" t="s">
        <v>66</v>
      </c>
      <c r="Q2" s="6" t="s">
        <v>67</v>
      </c>
      <c r="R2" s="6" t="s">
        <v>68</v>
      </c>
      <c r="S2" s="9" t="s">
        <v>22</v>
      </c>
      <c r="T2" s="9" t="s">
        <v>23</v>
      </c>
      <c r="U2" s="12" t="s">
        <v>73</v>
      </c>
      <c r="V2" s="12" t="s">
        <v>69</v>
      </c>
      <c r="W2" s="13" t="s">
        <v>72</v>
      </c>
      <c r="X2" s="15">
        <v>343.4</v>
      </c>
      <c r="Y2" s="13">
        <v>343.4</v>
      </c>
      <c r="Z2" s="14">
        <f t="shared" ref="Z2:Z3" si="0">X2*100000</f>
        <v>34340000</v>
      </c>
      <c r="AA2" s="13" t="s">
        <v>75</v>
      </c>
      <c r="AB2" s="16"/>
      <c r="AC2" s="14">
        <f t="shared" ref="AC2:AC4" si="1">Z2*0.1</f>
        <v>3434000</v>
      </c>
      <c r="AD2" s="13" t="s">
        <v>78</v>
      </c>
      <c r="AE2" s="13"/>
      <c r="AF2" s="14">
        <f t="shared" ref="AF2:AF4" si="2">Z2*0.9</f>
        <v>30906000</v>
      </c>
      <c r="AG2" s="13" t="s">
        <v>81</v>
      </c>
      <c r="AH2" s="13"/>
      <c r="AI2" s="13" t="s">
        <v>74</v>
      </c>
    </row>
    <row r="3" spans="1:35" ht="49.5">
      <c r="A3" s="5" t="s">
        <v>29</v>
      </c>
      <c r="B3" s="6" t="s">
        <v>31</v>
      </c>
      <c r="C3" s="6" t="s">
        <v>20</v>
      </c>
      <c r="D3" s="6" t="s">
        <v>32</v>
      </c>
      <c r="E3" s="6" t="s">
        <v>33</v>
      </c>
      <c r="F3" s="7" t="s">
        <v>34</v>
      </c>
      <c r="G3" s="6" t="s">
        <v>24</v>
      </c>
      <c r="H3" s="6" t="s">
        <v>25</v>
      </c>
      <c r="I3" s="6" t="s">
        <v>35</v>
      </c>
      <c r="J3" s="6" t="s">
        <v>36</v>
      </c>
      <c r="K3" s="6" t="s">
        <v>37</v>
      </c>
      <c r="L3" s="6" t="s">
        <v>38</v>
      </c>
      <c r="M3" s="6" t="s">
        <v>39</v>
      </c>
      <c r="N3" s="6" t="s">
        <v>21</v>
      </c>
      <c r="O3" s="6" t="s">
        <v>40</v>
      </c>
      <c r="P3" s="6"/>
      <c r="Q3" s="6" t="s">
        <v>41</v>
      </c>
      <c r="R3" s="6" t="s">
        <v>42</v>
      </c>
      <c r="S3" s="8" t="s">
        <v>22</v>
      </c>
      <c r="T3" s="8" t="s">
        <v>23</v>
      </c>
      <c r="U3" s="12" t="s">
        <v>70</v>
      </c>
      <c r="V3" s="12" t="s">
        <v>69</v>
      </c>
      <c r="W3" s="13" t="s">
        <v>71</v>
      </c>
      <c r="X3" s="15">
        <v>321</v>
      </c>
      <c r="Y3" s="13">
        <v>321</v>
      </c>
      <c r="Z3" s="14">
        <f t="shared" si="0"/>
        <v>32100000</v>
      </c>
      <c r="AA3" s="13" t="s">
        <v>76</v>
      </c>
      <c r="AB3" s="16"/>
      <c r="AC3" s="14">
        <f t="shared" si="1"/>
        <v>3210000</v>
      </c>
      <c r="AD3" s="13" t="s">
        <v>79</v>
      </c>
      <c r="AE3" s="13"/>
      <c r="AF3" s="14">
        <f t="shared" si="2"/>
        <v>28890000</v>
      </c>
      <c r="AG3" s="13" t="s">
        <v>82</v>
      </c>
      <c r="AH3" s="13"/>
      <c r="AI3" s="13" t="s">
        <v>74</v>
      </c>
    </row>
    <row r="4" spans="1:35" ht="33">
      <c r="A4" s="5" t="s">
        <v>30</v>
      </c>
      <c r="B4" s="6" t="s">
        <v>86</v>
      </c>
      <c r="C4" s="6" t="s">
        <v>28</v>
      </c>
      <c r="D4" s="6" t="s">
        <v>87</v>
      </c>
      <c r="E4" s="6" t="s">
        <v>88</v>
      </c>
      <c r="F4" s="10" t="s">
        <v>93</v>
      </c>
      <c r="G4" s="6" t="s">
        <v>24</v>
      </c>
      <c r="H4" s="6" t="s">
        <v>25</v>
      </c>
      <c r="I4" s="6" t="s">
        <v>89</v>
      </c>
      <c r="J4" s="6" t="s">
        <v>26</v>
      </c>
      <c r="K4" s="6" t="s">
        <v>94</v>
      </c>
      <c r="L4" s="6" t="s">
        <v>90</v>
      </c>
      <c r="M4" s="6" t="s">
        <v>91</v>
      </c>
      <c r="N4" s="6" t="s">
        <v>21</v>
      </c>
      <c r="O4" s="6" t="s">
        <v>92</v>
      </c>
      <c r="P4" s="6" t="s">
        <v>97</v>
      </c>
      <c r="Q4" s="6" t="s">
        <v>95</v>
      </c>
      <c r="R4" s="6" t="s">
        <v>96</v>
      </c>
      <c r="S4" s="8" t="s">
        <v>22</v>
      </c>
      <c r="T4" s="8" t="s">
        <v>23</v>
      </c>
      <c r="U4" s="12" t="s">
        <v>70</v>
      </c>
      <c r="V4" s="12" t="s">
        <v>69</v>
      </c>
      <c r="W4" s="13" t="s">
        <v>71</v>
      </c>
      <c r="X4" s="15">
        <v>315</v>
      </c>
      <c r="Y4" s="13">
        <v>315</v>
      </c>
      <c r="Z4" s="14">
        <f t="shared" ref="Z4" si="3">X4*100000</f>
        <v>31500000</v>
      </c>
      <c r="AA4" s="13" t="s">
        <v>77</v>
      </c>
      <c r="AB4" s="16"/>
      <c r="AC4" s="14">
        <f t="shared" si="1"/>
        <v>3150000</v>
      </c>
      <c r="AD4" s="13" t="s">
        <v>80</v>
      </c>
      <c r="AE4" s="13"/>
      <c r="AF4" s="14">
        <f t="shared" si="2"/>
        <v>28350000</v>
      </c>
      <c r="AG4" s="13" t="s">
        <v>83</v>
      </c>
      <c r="AH4" s="13"/>
      <c r="AI4" s="13" t="s">
        <v>74</v>
      </c>
    </row>
  </sheetData>
  <phoneticPr fontId="6" type="noConversion"/>
  <hyperlinks>
    <hyperlink ref="F3" r:id="rId1"/>
    <hyperlink ref="F2" r:id="rId2"/>
    <hyperlink ref="F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HKI 20242025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 14</cp:lastModifiedBy>
  <cp:revision/>
  <dcterms:created xsi:type="dcterms:W3CDTF">2024-10-28T13:32:38Z</dcterms:created>
  <dcterms:modified xsi:type="dcterms:W3CDTF">2024-11-27T03:41:38Z</dcterms:modified>
  <cp:category/>
  <cp:contentStatus/>
</cp:coreProperties>
</file>