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I14" i="3"/>
  <c r="I15" i="3"/>
  <c r="I16" i="3"/>
  <c r="I17" i="3"/>
  <c r="I18" i="3"/>
  <c r="I19" i="3"/>
  <c r="I20" i="3"/>
  <c r="I21" i="3"/>
  <c r="I12" i="3"/>
  <c r="B19" i="2" l="1"/>
</calcChain>
</file>

<file path=xl/sharedStrings.xml><?xml version="1.0" encoding="utf-8"?>
<sst xmlns="http://schemas.openxmlformats.org/spreadsheetml/2006/main" count="162" uniqueCount="104">
  <si>
    <t>总欠款</t>
    <phoneticPr fontId="1" type="noConversion"/>
  </si>
  <si>
    <t>totalDebt</t>
    <phoneticPr fontId="1" type="noConversion"/>
  </si>
  <si>
    <t>技术</t>
    <phoneticPr fontId="1" type="noConversion"/>
  </si>
  <si>
    <t>vue.js</t>
    <phoneticPr fontId="1" type="noConversion"/>
  </si>
  <si>
    <t>日期选择器</t>
    <phoneticPr fontId="1" type="noConversion"/>
  </si>
  <si>
    <t>参考利息</t>
    <phoneticPr fontId="1" type="noConversion"/>
  </si>
  <si>
    <t>五年以上</t>
  </si>
  <si>
    <t>日期</t>
    <phoneticPr fontId="1" type="noConversion"/>
  </si>
  <si>
    <t>三个月</t>
  </si>
  <si>
    <t>半年</t>
  </si>
  <si>
    <t>一年</t>
  </si>
  <si>
    <t>二年</t>
  </si>
  <si>
    <t>三年</t>
  </si>
  <si>
    <t>五年</t>
  </si>
  <si>
    <t>定期存款</t>
    <phoneticPr fontId="1" type="noConversion"/>
  </si>
  <si>
    <t>定期贷款</t>
    <phoneticPr fontId="1" type="noConversion"/>
  </si>
  <si>
    <t>活期</t>
    <phoneticPr fontId="1" type="noConversion"/>
  </si>
  <si>
    <t>options</t>
    <phoneticPr fontId="1" type="noConversion"/>
  </si>
  <si>
    <t>自定义</t>
    <phoneticPr fontId="1" type="noConversion"/>
  </si>
  <si>
    <t>自定义倍数</t>
    <phoneticPr fontId="1" type="noConversion"/>
  </si>
  <si>
    <t>自己写的</t>
    <phoneticPr fontId="1" type="noConversion"/>
  </si>
  <si>
    <t>序号</t>
    <phoneticPr fontId="1" type="noConversion"/>
  </si>
  <si>
    <t>借款</t>
    <phoneticPr fontId="1" type="noConversion"/>
  </si>
  <si>
    <t>借款日期</t>
    <phoneticPr fontId="1" type="noConversion"/>
  </si>
  <si>
    <t>借入金额</t>
    <phoneticPr fontId="1" type="noConversion"/>
  </si>
  <si>
    <t>总计</t>
    <phoneticPr fontId="1" type="noConversion"/>
  </si>
  <si>
    <t>还款</t>
    <phoneticPr fontId="1" type="noConversion"/>
  </si>
  <si>
    <t>还款金额</t>
    <phoneticPr fontId="1" type="noConversion"/>
  </si>
  <si>
    <t>还款日期</t>
    <phoneticPr fontId="1" type="noConversion"/>
  </si>
  <si>
    <t>还款比例</t>
    <phoneticPr fontId="1" type="noConversion"/>
  </si>
  <si>
    <t>总计</t>
    <phoneticPr fontId="1" type="noConversion"/>
  </si>
  <si>
    <t>序号</t>
    <phoneticPr fontId="1" type="noConversion"/>
  </si>
  <si>
    <t>综合年利息</t>
    <phoneticPr fontId="1" type="noConversion"/>
  </si>
  <si>
    <t>技术</t>
    <phoneticPr fontId="1" type="noConversion"/>
  </si>
  <si>
    <t>借款天数</t>
    <phoneticPr fontId="1" type="noConversion"/>
  </si>
  <si>
    <t>利息</t>
    <phoneticPr fontId="1" type="noConversion"/>
  </si>
  <si>
    <t>存款</t>
    <phoneticPr fontId="1" type="noConversion"/>
  </si>
  <si>
    <t>六个月</t>
  </si>
  <si>
    <t>六个月至一年</t>
  </si>
  <si>
    <t>一至三年</t>
  </si>
  <si>
    <t>三至五年</t>
  </si>
  <si>
    <t>参考利率</t>
    <phoneticPr fontId="1" type="noConversion"/>
  </si>
  <si>
    <t>定期贷款</t>
  </si>
  <si>
    <t>存款</t>
  </si>
  <si>
    <t>活期</t>
  </si>
  <si>
    <t>定期存款</t>
  </si>
  <si>
    <t>自定义</t>
  </si>
  <si>
    <t>时间</t>
    <phoneticPr fontId="1" type="noConversion"/>
  </si>
  <si>
    <t>类型</t>
    <phoneticPr fontId="1" type="noConversion"/>
  </si>
  <si>
    <t>年利率</t>
    <phoneticPr fontId="1" type="noConversion"/>
  </si>
  <si>
    <t>设定倍数</t>
    <phoneticPr fontId="1" type="noConversion"/>
  </si>
  <si>
    <t>借入金额</t>
    <phoneticPr fontId="1" type="noConversion"/>
  </si>
  <si>
    <t>借入时间</t>
    <phoneticPr fontId="1" type="noConversion"/>
  </si>
  <si>
    <t>还款清单</t>
    <phoneticPr fontId="1" type="noConversion"/>
  </si>
  <si>
    <t>最终利率</t>
    <phoneticPr fontId="1" type="noConversion"/>
  </si>
  <si>
    <t>选择利率</t>
    <phoneticPr fontId="1" type="noConversion"/>
  </si>
  <si>
    <t>利率选择</t>
    <phoneticPr fontId="1" type="noConversion"/>
  </si>
  <si>
    <t>参考利率</t>
    <phoneticPr fontId="1" type="noConversion"/>
  </si>
  <si>
    <t>设定倍数</t>
    <phoneticPr fontId="1" type="noConversion"/>
  </si>
  <si>
    <t>最终利率</t>
    <phoneticPr fontId="1" type="noConversion"/>
  </si>
  <si>
    <t>借入表格</t>
    <phoneticPr fontId="1" type="noConversion"/>
  </si>
  <si>
    <t>还款表格</t>
    <phoneticPr fontId="1" type="noConversion"/>
  </si>
  <si>
    <t>普通行</t>
    <phoneticPr fontId="1" type="noConversion"/>
  </si>
  <si>
    <t>会总行</t>
    <phoneticPr fontId="1" type="noConversion"/>
  </si>
  <si>
    <t>贷款</t>
    <phoneticPr fontId="1" type="noConversion"/>
  </si>
  <si>
    <t>项目</t>
  </si>
  <si>
    <t>年利率（%)</t>
  </si>
  <si>
    <t>一、城乡居民及单位存款</t>
  </si>
  <si>
    <t>（一）活期存款</t>
  </si>
  <si>
    <t>（二）定期存款</t>
  </si>
  <si>
    <t>1.整存整取</t>
  </si>
  <si>
    <t>2.零存整取、整存零取、存本取息</t>
  </si>
  <si>
    <t>3.定活两便</t>
  </si>
  <si>
    <t>按一年以内定期整存整取同档次利率打6折</t>
  </si>
  <si>
    <t>二、协定存款</t>
  </si>
  <si>
    <t>三、通知存款</t>
  </si>
  <si>
    <t>一天</t>
  </si>
  <si>
    <t>七天</t>
  </si>
  <si>
    <t>整存整取</t>
    <phoneticPr fontId="1" type="noConversion"/>
  </si>
  <si>
    <t>活期存款</t>
    <phoneticPr fontId="1" type="noConversion"/>
  </si>
  <si>
    <t>活期存款</t>
    <phoneticPr fontId="1" type="noConversion"/>
  </si>
  <si>
    <t>desc</t>
    <phoneticPr fontId="1" type="noConversion"/>
  </si>
  <si>
    <t>一年以内</t>
    <phoneticPr fontId="1" type="noConversion"/>
  </si>
  <si>
    <t>一至五年</t>
    <phoneticPr fontId="1" type="noConversion"/>
  </si>
  <si>
    <t>贷款-一年以内-4.35|</t>
  </si>
  <si>
    <t>贷款-一至五年-4.75|</t>
  </si>
  <si>
    <t>贷款-五年以上-4.9|</t>
  </si>
  <si>
    <t>整存整取-三个月-1.35|</t>
  </si>
  <si>
    <t>整存整取-六个月-1.55|</t>
  </si>
  <si>
    <t>整存整取-一年-1.75|</t>
  </si>
  <si>
    <t>整存整取-二年-2.25|</t>
  </si>
  <si>
    <t>整存整取-三年-2.75|</t>
  </si>
  <si>
    <t>整存整取-五年-2.75|</t>
  </si>
  <si>
    <t>活期存款-活期存款-0.3|</t>
  </si>
  <si>
    <t>{text:"贷款-一年以内-4.35",value:4.35},</t>
  </si>
  <si>
    <t>{text:"贷款-一至五年-4.75",value:4.75},</t>
  </si>
  <si>
    <t>{text:"贷款-五年以上-4.9",value:4.9},</t>
  </si>
  <si>
    <t>{text:"整存整取-三个月-1.35",value:1.35},</t>
  </si>
  <si>
    <t>{text:"整存整取-六个月-1.55",value:1.55},</t>
  </si>
  <si>
    <t>{text:"整存整取-一年-1.75",value:1.75},</t>
  </si>
  <si>
    <t>{text:"整存整取-二年-2.25",value:2.25},</t>
  </si>
  <si>
    <t>{text:"整存整取-三年-2.75",value:2.75},</t>
  </si>
  <si>
    <t>{text:"整存整取-五年-2.75",value:2.75},</t>
  </si>
  <si>
    <t>{text:"活期存款-活期存款-0.3",value:0.3},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</si>
</sst>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535353"/>
      <name val="Verdana"/>
      <family val="2"/>
    </font>
    <font>
      <sz val="9"/>
      <color rgb="FF53535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58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8"/>
  <sheetViews>
    <sheetView topLeftCell="A4" workbookViewId="0">
      <selection activeCell="G14" sqref="G14:H24"/>
    </sheetView>
  </sheetViews>
  <sheetFormatPr defaultRowHeight="14.25" x14ac:dyDescent="0.2"/>
  <cols>
    <col min="7" max="7" width="15.125" bestFit="1" customWidth="1"/>
    <col min="8" max="8" width="19.25" bestFit="1" customWidth="1"/>
    <col min="9" max="9" width="11.125" bestFit="1" customWidth="1"/>
    <col min="11" max="11" width="11" bestFit="1" customWidth="1"/>
    <col min="12" max="12" width="19.25" bestFit="1" customWidth="1"/>
    <col min="13" max="13" width="5.5" bestFit="1" customWidth="1"/>
  </cols>
  <sheetData>
    <row r="3" spans="2:12" x14ac:dyDescent="0.2">
      <c r="G3" t="s">
        <v>2</v>
      </c>
      <c r="H3" t="s">
        <v>3</v>
      </c>
    </row>
    <row r="4" spans="2:12" x14ac:dyDescent="0.2">
      <c r="G4" t="s">
        <v>4</v>
      </c>
      <c r="H4" t="s">
        <v>20</v>
      </c>
    </row>
    <row r="8" spans="2:12" x14ac:dyDescent="0.2">
      <c r="G8" t="s">
        <v>0</v>
      </c>
      <c r="H8" t="s">
        <v>1</v>
      </c>
    </row>
    <row r="10" spans="2:12" x14ac:dyDescent="0.2">
      <c r="B10" t="s">
        <v>33</v>
      </c>
    </row>
    <row r="12" spans="2:12" x14ac:dyDescent="0.2">
      <c r="G12" t="s">
        <v>5</v>
      </c>
      <c r="H12" t="s">
        <v>7</v>
      </c>
      <c r="I12" s="1">
        <v>42301</v>
      </c>
    </row>
    <row r="13" spans="2:12" x14ac:dyDescent="0.2">
      <c r="K13" t="s">
        <v>19</v>
      </c>
      <c r="L13">
        <v>1</v>
      </c>
    </row>
    <row r="14" spans="2:12" x14ac:dyDescent="0.2">
      <c r="F14" t="s">
        <v>17</v>
      </c>
      <c r="G14" t="s">
        <v>15</v>
      </c>
      <c r="H14" t="s">
        <v>37</v>
      </c>
      <c r="I14">
        <v>4.3499999999999996</v>
      </c>
    </row>
    <row r="15" spans="2:12" x14ac:dyDescent="0.2">
      <c r="G15" t="s">
        <v>15</v>
      </c>
      <c r="H15" t="s">
        <v>38</v>
      </c>
      <c r="I15">
        <v>4.3499999999999996</v>
      </c>
    </row>
    <row r="16" spans="2:12" x14ac:dyDescent="0.2">
      <c r="G16" t="s">
        <v>15</v>
      </c>
      <c r="H16" t="s">
        <v>39</v>
      </c>
      <c r="I16">
        <v>4.75</v>
      </c>
    </row>
    <row r="17" spans="2:12" x14ac:dyDescent="0.2">
      <c r="G17" t="s">
        <v>15</v>
      </c>
      <c r="H17" t="s">
        <v>40</v>
      </c>
      <c r="I17">
        <v>4.75</v>
      </c>
    </row>
    <row r="18" spans="2:12" x14ac:dyDescent="0.2">
      <c r="G18" t="s">
        <v>15</v>
      </c>
      <c r="H18" t="s">
        <v>6</v>
      </c>
      <c r="I18">
        <v>4.9000000000000004</v>
      </c>
    </row>
    <row r="19" spans="2:12" x14ac:dyDescent="0.2">
      <c r="G19" t="s">
        <v>36</v>
      </c>
      <c r="H19" t="s">
        <v>16</v>
      </c>
      <c r="I19">
        <v>0.3</v>
      </c>
    </row>
    <row r="20" spans="2:12" x14ac:dyDescent="0.2">
      <c r="G20" t="s">
        <v>14</v>
      </c>
      <c r="H20" t="s">
        <v>8</v>
      </c>
      <c r="I20">
        <v>1.35</v>
      </c>
    </row>
    <row r="21" spans="2:12" x14ac:dyDescent="0.2">
      <c r="G21" t="s">
        <v>14</v>
      </c>
      <c r="H21" t="s">
        <v>9</v>
      </c>
      <c r="I21">
        <v>1.55</v>
      </c>
    </row>
    <row r="22" spans="2:12" x14ac:dyDescent="0.2">
      <c r="G22" t="s">
        <v>14</v>
      </c>
      <c r="H22" t="s">
        <v>10</v>
      </c>
      <c r="I22">
        <v>1.75</v>
      </c>
    </row>
    <row r="23" spans="2:12" x14ac:dyDescent="0.2">
      <c r="G23" t="s">
        <v>14</v>
      </c>
      <c r="H23" t="s">
        <v>11</v>
      </c>
      <c r="I23">
        <v>2.25</v>
      </c>
    </row>
    <row r="24" spans="2:12" x14ac:dyDescent="0.2">
      <c r="G24" t="s">
        <v>14</v>
      </c>
      <c r="H24" t="s">
        <v>12</v>
      </c>
      <c r="I24">
        <v>2.75</v>
      </c>
    </row>
    <row r="25" spans="2:12" x14ac:dyDescent="0.2">
      <c r="G25" t="s">
        <v>14</v>
      </c>
      <c r="H25" t="s">
        <v>13</v>
      </c>
      <c r="I25">
        <v>2.75</v>
      </c>
    </row>
    <row r="26" spans="2:12" x14ac:dyDescent="0.2">
      <c r="G26" t="s">
        <v>18</v>
      </c>
      <c r="I26">
        <v>1</v>
      </c>
    </row>
    <row r="28" spans="2:12" x14ac:dyDescent="0.2">
      <c r="G28" t="s">
        <v>32</v>
      </c>
    </row>
    <row r="32" spans="2:12" x14ac:dyDescent="0.2">
      <c r="B32" s="3"/>
      <c r="C32" s="3" t="s">
        <v>22</v>
      </c>
      <c r="D32" s="3"/>
      <c r="E32" s="3"/>
      <c r="G32" s="3"/>
      <c r="H32" s="3" t="s">
        <v>26</v>
      </c>
      <c r="I32" s="3"/>
      <c r="J32" s="3"/>
      <c r="K32" s="3"/>
      <c r="L32" s="3"/>
    </row>
    <row r="33" spans="2:12" x14ac:dyDescent="0.2">
      <c r="B33" s="3" t="s">
        <v>31</v>
      </c>
      <c r="C33" s="3" t="s">
        <v>23</v>
      </c>
      <c r="D33" s="3" t="s">
        <v>24</v>
      </c>
      <c r="E33" s="3"/>
      <c r="G33" s="3" t="s">
        <v>21</v>
      </c>
      <c r="H33" s="3" t="s">
        <v>27</v>
      </c>
      <c r="I33" s="3" t="s">
        <v>28</v>
      </c>
      <c r="J33" s="3" t="s">
        <v>29</v>
      </c>
      <c r="K33" s="3" t="s">
        <v>34</v>
      </c>
      <c r="L33" s="3" t="s">
        <v>35</v>
      </c>
    </row>
    <row r="34" spans="2:12" x14ac:dyDescent="0.2">
      <c r="B34">
        <v>1</v>
      </c>
      <c r="C34" s="2">
        <v>42370</v>
      </c>
      <c r="D34">
        <v>10000</v>
      </c>
    </row>
    <row r="35" spans="2:12" x14ac:dyDescent="0.2">
      <c r="B35">
        <v>2</v>
      </c>
      <c r="C35" s="2">
        <v>42491</v>
      </c>
      <c r="D35">
        <v>20000</v>
      </c>
    </row>
    <row r="36" spans="2:12" x14ac:dyDescent="0.2">
      <c r="B36">
        <v>3</v>
      </c>
    </row>
    <row r="37" spans="2:12" x14ac:dyDescent="0.2">
      <c r="B37">
        <v>4</v>
      </c>
    </row>
    <row r="38" spans="2:12" x14ac:dyDescent="0.2">
      <c r="C38" t="s">
        <v>25</v>
      </c>
      <c r="G38" t="s">
        <v>30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4" sqref="B4"/>
    </sheetView>
  </sheetViews>
  <sheetFormatPr defaultRowHeight="14.25" x14ac:dyDescent="0.2"/>
  <cols>
    <col min="2" max="2" width="15.625" bestFit="1" customWidth="1"/>
    <col min="3" max="3" width="13" bestFit="1" customWidth="1"/>
    <col min="5" max="5" width="19.875" bestFit="1" customWidth="1"/>
  </cols>
  <sheetData>
    <row r="1" spans="1:3" x14ac:dyDescent="0.2">
      <c r="A1" t="s">
        <v>41</v>
      </c>
    </row>
    <row r="2" spans="1:3" x14ac:dyDescent="0.2">
      <c r="A2" s="3" t="s">
        <v>48</v>
      </c>
      <c r="B2" s="3" t="s">
        <v>47</v>
      </c>
      <c r="C2" s="3" t="s">
        <v>49</v>
      </c>
    </row>
    <row r="3" spans="1:3" x14ac:dyDescent="0.2">
      <c r="A3" t="s">
        <v>42</v>
      </c>
      <c r="B3" t="s">
        <v>37</v>
      </c>
      <c r="C3">
        <v>4.3499999999999996</v>
      </c>
    </row>
    <row r="4" spans="1:3" x14ac:dyDescent="0.2">
      <c r="A4" t="s">
        <v>42</v>
      </c>
      <c r="B4" t="s">
        <v>38</v>
      </c>
      <c r="C4">
        <v>4.3499999999999996</v>
      </c>
    </row>
    <row r="5" spans="1:3" x14ac:dyDescent="0.2">
      <c r="A5" t="s">
        <v>42</v>
      </c>
      <c r="B5" t="s">
        <v>39</v>
      </c>
      <c r="C5">
        <v>4.75</v>
      </c>
    </row>
    <row r="6" spans="1:3" x14ac:dyDescent="0.2">
      <c r="A6" t="s">
        <v>42</v>
      </c>
      <c r="B6" t="s">
        <v>40</v>
      </c>
      <c r="C6">
        <v>4.75</v>
      </c>
    </row>
    <row r="7" spans="1:3" x14ac:dyDescent="0.2">
      <c r="A7" t="s">
        <v>42</v>
      </c>
      <c r="B7" t="s">
        <v>6</v>
      </c>
      <c r="C7">
        <v>4.9000000000000004</v>
      </c>
    </row>
    <row r="8" spans="1:3" x14ac:dyDescent="0.2">
      <c r="A8" t="s">
        <v>43</v>
      </c>
      <c r="B8" t="s">
        <v>44</v>
      </c>
      <c r="C8">
        <v>0.3</v>
      </c>
    </row>
    <row r="9" spans="1:3" x14ac:dyDescent="0.2">
      <c r="A9" t="s">
        <v>45</v>
      </c>
      <c r="B9" t="s">
        <v>8</v>
      </c>
      <c r="C9">
        <v>1.35</v>
      </c>
    </row>
    <row r="10" spans="1:3" x14ac:dyDescent="0.2">
      <c r="A10" t="s">
        <v>45</v>
      </c>
      <c r="B10" t="s">
        <v>9</v>
      </c>
      <c r="C10">
        <v>1.55</v>
      </c>
    </row>
    <row r="11" spans="1:3" x14ac:dyDescent="0.2">
      <c r="A11" t="s">
        <v>45</v>
      </c>
      <c r="B11" t="s">
        <v>10</v>
      </c>
      <c r="C11">
        <v>1.75</v>
      </c>
    </row>
    <row r="12" spans="1:3" x14ac:dyDescent="0.2">
      <c r="A12" t="s">
        <v>45</v>
      </c>
      <c r="B12" t="s">
        <v>11</v>
      </c>
      <c r="C12">
        <v>2.25</v>
      </c>
    </row>
    <row r="13" spans="1:3" x14ac:dyDescent="0.2">
      <c r="A13" t="s">
        <v>45</v>
      </c>
      <c r="B13" t="s">
        <v>12</v>
      </c>
      <c r="C13">
        <v>2.75</v>
      </c>
    </row>
    <row r="14" spans="1:3" x14ac:dyDescent="0.2">
      <c r="A14" t="s">
        <v>45</v>
      </c>
      <c r="B14" t="s">
        <v>13</v>
      </c>
      <c r="C14">
        <v>2.75</v>
      </c>
    </row>
    <row r="15" spans="1:3" x14ac:dyDescent="0.2">
      <c r="A15" t="s">
        <v>46</v>
      </c>
      <c r="C15">
        <v>1</v>
      </c>
    </row>
    <row r="17" spans="1:11" x14ac:dyDescent="0.2">
      <c r="A17" t="s">
        <v>55</v>
      </c>
      <c r="B17">
        <v>4.3499999999999996</v>
      </c>
      <c r="K17" t="s">
        <v>56</v>
      </c>
    </row>
    <row r="18" spans="1:11" x14ac:dyDescent="0.2">
      <c r="A18" t="s">
        <v>50</v>
      </c>
      <c r="B18" s="4">
        <v>1</v>
      </c>
      <c r="K18" t="s">
        <v>57</v>
      </c>
    </row>
    <row r="19" spans="1:11" x14ac:dyDescent="0.2">
      <c r="A19" t="s">
        <v>54</v>
      </c>
      <c r="B19" s="4">
        <f>B18*B17</f>
        <v>4.3499999999999996</v>
      </c>
      <c r="K19" t="s">
        <v>58</v>
      </c>
    </row>
    <row r="20" spans="1:11" x14ac:dyDescent="0.2">
      <c r="A20" t="s">
        <v>52</v>
      </c>
      <c r="B20" s="5">
        <v>42692</v>
      </c>
      <c r="K20" t="s">
        <v>59</v>
      </c>
    </row>
    <row r="21" spans="1:11" x14ac:dyDescent="0.2">
      <c r="A21" t="s">
        <v>51</v>
      </c>
      <c r="B21" s="4">
        <v>10000</v>
      </c>
    </row>
    <row r="23" spans="1:11" x14ac:dyDescent="0.2">
      <c r="K23" t="s">
        <v>60</v>
      </c>
    </row>
    <row r="24" spans="1:11" x14ac:dyDescent="0.2">
      <c r="A24" t="s">
        <v>53</v>
      </c>
      <c r="K24" t="s">
        <v>62</v>
      </c>
    </row>
    <row r="25" spans="1:11" x14ac:dyDescent="0.2">
      <c r="A25" s="3" t="s">
        <v>21</v>
      </c>
      <c r="B25" s="3" t="s">
        <v>27</v>
      </c>
      <c r="C25" s="3" t="s">
        <v>28</v>
      </c>
      <c r="D25" s="3" t="s">
        <v>29</v>
      </c>
      <c r="E25" s="3" t="s">
        <v>34</v>
      </c>
      <c r="F25" s="3" t="s">
        <v>35</v>
      </c>
      <c r="K25" t="s">
        <v>63</v>
      </c>
    </row>
    <row r="26" spans="1:11" x14ac:dyDescent="0.2">
      <c r="A26">
        <v>1</v>
      </c>
      <c r="K26" t="s">
        <v>61</v>
      </c>
    </row>
    <row r="27" spans="1:11" x14ac:dyDescent="0.2">
      <c r="A27">
        <v>2</v>
      </c>
    </row>
    <row r="28" spans="1:11" x14ac:dyDescent="0.2">
      <c r="A28">
        <v>3</v>
      </c>
    </row>
    <row r="29" spans="1:11" x14ac:dyDescent="0.2">
      <c r="A29">
        <v>4</v>
      </c>
    </row>
    <row r="30" spans="1:11" x14ac:dyDescent="0.2">
      <c r="A30">
        <v>5</v>
      </c>
    </row>
    <row r="31" spans="1:11" x14ac:dyDescent="0.2">
      <c r="A31">
        <v>6</v>
      </c>
    </row>
    <row r="32" spans="1:11" x14ac:dyDescent="0.2">
      <c r="A32">
        <v>7</v>
      </c>
    </row>
  </sheetData>
  <phoneticPr fontId="1" type="noConversion"/>
  <dataValidations count="1">
    <dataValidation type="list" allowBlank="1" showInputMessage="1" showErrorMessage="1" sqref="B17">
      <formula1>"请选择利率,4.35,4.35,4.75,4.75,4.9,0.3,1.35,1.55,1.75,2.25,2.75,2.75,1"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O35"/>
  <sheetViews>
    <sheetView tabSelected="1" topLeftCell="E7" workbookViewId="0">
      <selection activeCell="I25" sqref="I25:I34"/>
    </sheetView>
  </sheetViews>
  <sheetFormatPr defaultRowHeight="14.25" x14ac:dyDescent="0.2"/>
  <cols>
    <col min="4" max="4" width="31.25" bestFit="1" customWidth="1"/>
    <col min="9" max="9" width="31.25" bestFit="1" customWidth="1"/>
    <col min="10" max="10" width="39.125" bestFit="1" customWidth="1"/>
    <col min="13" max="13" width="18.375" bestFit="1" customWidth="1"/>
  </cols>
  <sheetData>
    <row r="11" spans="4:15" x14ac:dyDescent="0.2">
      <c r="I11" t="s">
        <v>81</v>
      </c>
    </row>
    <row r="12" spans="4:15" x14ac:dyDescent="0.2">
      <c r="I12" t="str">
        <f>J12&amp;"-"&amp;K12&amp;"-"&amp;L12&amp;"|"</f>
        <v>贷款-一年以内-4.35|</v>
      </c>
      <c r="J12" t="s">
        <v>64</v>
      </c>
      <c r="K12" s="7" t="s">
        <v>82</v>
      </c>
      <c r="L12" s="6">
        <v>4.3499999999999996</v>
      </c>
      <c r="M12" t="s">
        <v>84</v>
      </c>
      <c r="N12" s="6">
        <v>4.3499999999999996</v>
      </c>
      <c r="O12" s="6">
        <v>4.3499999999999996</v>
      </c>
    </row>
    <row r="13" spans="4:15" x14ac:dyDescent="0.2">
      <c r="I13" t="str">
        <f t="shared" ref="I13:I21" si="0">J13&amp;"-"&amp;K13&amp;"-"&amp;L13&amp;"|"</f>
        <v>贷款-一至五年-4.75|</v>
      </c>
      <c r="J13" t="s">
        <v>64</v>
      </c>
      <c r="K13" s="7" t="s">
        <v>83</v>
      </c>
      <c r="L13" s="6">
        <v>4.75</v>
      </c>
      <c r="M13" t="s">
        <v>85</v>
      </c>
      <c r="N13" s="6">
        <v>4.75</v>
      </c>
      <c r="O13" s="6">
        <v>4.75</v>
      </c>
    </row>
    <row r="14" spans="4:15" x14ac:dyDescent="0.2">
      <c r="I14" t="str">
        <f t="shared" si="0"/>
        <v>贷款-五年以上-4.9|</v>
      </c>
      <c r="J14" t="s">
        <v>64</v>
      </c>
      <c r="K14" s="6" t="s">
        <v>6</v>
      </c>
      <c r="L14" s="6">
        <v>4.9000000000000004</v>
      </c>
      <c r="M14" t="s">
        <v>86</v>
      </c>
      <c r="N14" s="6">
        <v>4.9000000000000004</v>
      </c>
      <c r="O14" s="6">
        <v>4.9000000000000004</v>
      </c>
    </row>
    <row r="15" spans="4:15" x14ac:dyDescent="0.2">
      <c r="I15" t="str">
        <f t="shared" si="0"/>
        <v>整存整取-三个月-1.35|</v>
      </c>
      <c r="J15" t="s">
        <v>78</v>
      </c>
      <c r="K15" t="s">
        <v>8</v>
      </c>
      <c r="L15">
        <v>1.35</v>
      </c>
      <c r="M15" t="s">
        <v>87</v>
      </c>
      <c r="N15">
        <v>1.35</v>
      </c>
      <c r="O15">
        <v>1.35</v>
      </c>
    </row>
    <row r="16" spans="4:15" x14ac:dyDescent="0.2">
      <c r="D16" t="s">
        <v>65</v>
      </c>
      <c r="E16" t="s">
        <v>66</v>
      </c>
      <c r="I16" t="str">
        <f t="shared" si="0"/>
        <v>整存整取-六个月-1.55|</v>
      </c>
      <c r="J16" t="s">
        <v>78</v>
      </c>
      <c r="K16" t="s">
        <v>37</v>
      </c>
      <c r="L16">
        <v>1.55</v>
      </c>
      <c r="M16" t="s">
        <v>88</v>
      </c>
      <c r="N16">
        <v>1.55</v>
      </c>
      <c r="O16">
        <v>1.55</v>
      </c>
    </row>
    <row r="17" spans="4:15" x14ac:dyDescent="0.2">
      <c r="D17" t="s">
        <v>67</v>
      </c>
      <c r="I17" t="str">
        <f t="shared" si="0"/>
        <v>整存整取-一年-1.75|</v>
      </c>
      <c r="J17" t="s">
        <v>78</v>
      </c>
      <c r="K17" t="s">
        <v>10</v>
      </c>
      <c r="L17">
        <v>1.75</v>
      </c>
      <c r="M17" t="s">
        <v>89</v>
      </c>
      <c r="N17">
        <v>1.75</v>
      </c>
      <c r="O17">
        <v>1.75</v>
      </c>
    </row>
    <row r="18" spans="4:15" x14ac:dyDescent="0.2">
      <c r="D18" t="s">
        <v>68</v>
      </c>
      <c r="E18">
        <v>0.3</v>
      </c>
      <c r="I18" t="str">
        <f t="shared" si="0"/>
        <v>整存整取-二年-2.25|</v>
      </c>
      <c r="J18" t="s">
        <v>78</v>
      </c>
      <c r="K18" t="s">
        <v>11</v>
      </c>
      <c r="L18">
        <v>2.25</v>
      </c>
      <c r="M18" t="s">
        <v>90</v>
      </c>
      <c r="N18">
        <v>2.25</v>
      </c>
      <c r="O18">
        <v>2.25</v>
      </c>
    </row>
    <row r="19" spans="4:15" x14ac:dyDescent="0.2">
      <c r="D19" t="s">
        <v>69</v>
      </c>
      <c r="I19" t="str">
        <f t="shared" si="0"/>
        <v>整存整取-三年-2.75|</v>
      </c>
      <c r="J19" t="s">
        <v>78</v>
      </c>
      <c r="K19" t="s">
        <v>12</v>
      </c>
      <c r="L19">
        <v>2.75</v>
      </c>
      <c r="M19" t="s">
        <v>91</v>
      </c>
      <c r="N19">
        <v>2.75</v>
      </c>
      <c r="O19">
        <v>2.75</v>
      </c>
    </row>
    <row r="20" spans="4:15" x14ac:dyDescent="0.2">
      <c r="D20" t="s">
        <v>70</v>
      </c>
      <c r="I20" t="str">
        <f t="shared" si="0"/>
        <v>整存整取-五年-2.75|</v>
      </c>
      <c r="J20" t="s">
        <v>78</v>
      </c>
      <c r="K20" t="s">
        <v>13</v>
      </c>
      <c r="L20">
        <v>2.75</v>
      </c>
      <c r="M20" t="s">
        <v>92</v>
      </c>
      <c r="N20">
        <v>2.75</v>
      </c>
      <c r="O20">
        <v>2.75</v>
      </c>
    </row>
    <row r="21" spans="4:15" x14ac:dyDescent="0.2">
      <c r="D21" t="s">
        <v>8</v>
      </c>
      <c r="E21">
        <v>1.35</v>
      </c>
      <c r="I21" t="str">
        <f t="shared" si="0"/>
        <v>活期存款-活期存款-0.3|</v>
      </c>
      <c r="J21" t="s">
        <v>79</v>
      </c>
      <c r="K21" t="s">
        <v>80</v>
      </c>
      <c r="L21">
        <v>0.3</v>
      </c>
      <c r="M21" t="s">
        <v>93</v>
      </c>
      <c r="N21">
        <v>0.3</v>
      </c>
      <c r="O21">
        <v>0.3</v>
      </c>
    </row>
    <row r="22" spans="4:15" x14ac:dyDescent="0.2">
      <c r="D22" t="s">
        <v>37</v>
      </c>
      <c r="E22">
        <v>1.55</v>
      </c>
    </row>
    <row r="23" spans="4:15" x14ac:dyDescent="0.2">
      <c r="D23" t="s">
        <v>10</v>
      </c>
      <c r="E23">
        <v>1.75</v>
      </c>
    </row>
    <row r="24" spans="4:15" x14ac:dyDescent="0.2">
      <c r="D24" t="s">
        <v>11</v>
      </c>
      <c r="E24">
        <v>2.25</v>
      </c>
    </row>
    <row r="25" spans="4:15" x14ac:dyDescent="0.2">
      <c r="D25" t="s">
        <v>12</v>
      </c>
      <c r="E25">
        <v>2.75</v>
      </c>
      <c r="I25" t="s">
        <v>94</v>
      </c>
    </row>
    <row r="26" spans="4:15" x14ac:dyDescent="0.2">
      <c r="D26" t="s">
        <v>13</v>
      </c>
      <c r="E26">
        <v>2.75</v>
      </c>
      <c r="I26" t="s">
        <v>95</v>
      </c>
    </row>
    <row r="27" spans="4:15" x14ac:dyDescent="0.2">
      <c r="D27" t="s">
        <v>71</v>
      </c>
      <c r="I27" t="s">
        <v>96</v>
      </c>
    </row>
    <row r="28" spans="4:15" x14ac:dyDescent="0.2">
      <c r="D28" t="s">
        <v>10</v>
      </c>
      <c r="E28">
        <v>1.35</v>
      </c>
      <c r="I28" t="s">
        <v>97</v>
      </c>
    </row>
    <row r="29" spans="4:15" x14ac:dyDescent="0.2">
      <c r="D29" t="s">
        <v>12</v>
      </c>
      <c r="E29">
        <v>1.55</v>
      </c>
      <c r="I29" t="s">
        <v>98</v>
      </c>
    </row>
    <row r="30" spans="4:15" x14ac:dyDescent="0.2">
      <c r="D30" t="s">
        <v>13</v>
      </c>
      <c r="E30">
        <v>1.55</v>
      </c>
      <c r="I30" t="s">
        <v>99</v>
      </c>
    </row>
    <row r="31" spans="4:15" x14ac:dyDescent="0.2">
      <c r="D31" t="s">
        <v>72</v>
      </c>
      <c r="E31" t="s">
        <v>73</v>
      </c>
      <c r="I31" t="s">
        <v>100</v>
      </c>
    </row>
    <row r="32" spans="4:15" x14ac:dyDescent="0.2">
      <c r="D32" t="s">
        <v>74</v>
      </c>
      <c r="E32">
        <v>1</v>
      </c>
      <c r="I32" t="s">
        <v>101</v>
      </c>
    </row>
    <row r="33" spans="4:9" x14ac:dyDescent="0.2">
      <c r="D33" t="s">
        <v>75</v>
      </c>
      <c r="I33" t="s">
        <v>102</v>
      </c>
    </row>
    <row r="34" spans="4:9" x14ac:dyDescent="0.2">
      <c r="D34" t="s">
        <v>76</v>
      </c>
      <c r="E34">
        <v>0.55000000000000004</v>
      </c>
      <c r="I34" t="s">
        <v>103</v>
      </c>
    </row>
    <row r="35" spans="4:9" x14ac:dyDescent="0.2">
      <c r="D35" t="s">
        <v>77</v>
      </c>
      <c r="E35">
        <v>1.1000000000000001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2016-11-30T11:29:32Z</dcterms:modified>
</cp:coreProperties>
</file>