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7BD432BA-2276-7742-963A-39A97FD42B1D}" xr6:coauthVersionLast="45" xr6:coauthVersionMax="45" xr10:uidLastSave="{00000000-0000-0000-0000-000000000000}"/>
  <bookViews>
    <workbookView xWindow="6580" yWindow="9200" windowWidth="28140" windowHeight="248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" l="1"/>
  <c r="E122" i="1"/>
  <c r="B124" i="1"/>
  <c r="B126" i="1"/>
  <c r="B128" i="1"/>
  <c r="E124" i="1"/>
  <c r="E126" i="1"/>
  <c r="E128" i="1"/>
  <c r="B90" i="1"/>
  <c r="B92" i="1"/>
  <c r="B94" i="1"/>
  <c r="B24" i="1" l="1"/>
  <c r="E94" i="1"/>
  <c r="E92" i="1"/>
  <c r="E90" i="1"/>
  <c r="E62" i="1"/>
  <c r="B62" i="1"/>
  <c r="E60" i="1"/>
  <c r="B60" i="1"/>
  <c r="E58" i="1"/>
  <c r="B58" i="1"/>
  <c r="E56" i="1"/>
  <c r="B56" i="1"/>
  <c r="E30" i="1"/>
  <c r="E28" i="1"/>
  <c r="E26" i="1"/>
  <c r="E24" i="1"/>
  <c r="B30" i="1"/>
  <c r="B28" i="1"/>
  <c r="B26" i="1"/>
  <c r="I117" i="1" l="1"/>
  <c r="D128" i="1" s="1"/>
  <c r="H117" i="1"/>
  <c r="G117" i="1"/>
  <c r="G126" i="1" s="1"/>
  <c r="F117" i="1"/>
  <c r="D126" i="1" s="1"/>
  <c r="E117" i="1"/>
  <c r="G124" i="1" s="1"/>
  <c r="D117" i="1"/>
  <c r="D124" i="1" s="1"/>
  <c r="C117" i="1"/>
  <c r="G122" i="1" s="1"/>
  <c r="B117" i="1"/>
  <c r="D122" i="1" s="1"/>
  <c r="G85" i="1"/>
  <c r="F85" i="1"/>
  <c r="E85" i="1"/>
  <c r="G92" i="1" s="1"/>
  <c r="D85" i="1"/>
  <c r="D92" i="1" s="1"/>
  <c r="C85" i="1"/>
  <c r="G90" i="1" s="1"/>
  <c r="B85" i="1"/>
  <c r="D90" i="1" s="1"/>
  <c r="I51" i="1"/>
  <c r="H51" i="1"/>
  <c r="G51" i="1"/>
  <c r="G60" i="1" s="1"/>
  <c r="F51" i="1"/>
  <c r="D60" i="1" s="1"/>
  <c r="E51" i="1"/>
  <c r="G58" i="1" s="1"/>
  <c r="D51" i="1"/>
  <c r="D58" i="1" s="1"/>
  <c r="C51" i="1"/>
  <c r="G56" i="1" s="1"/>
  <c r="B51" i="1"/>
  <c r="D56" i="1" s="1"/>
  <c r="I19" i="1"/>
  <c r="G30" i="1" s="1"/>
  <c r="H19" i="1"/>
  <c r="F19" i="1"/>
  <c r="D28" i="1" s="1"/>
  <c r="G19" i="1"/>
  <c r="G28" i="1" s="1"/>
  <c r="E19" i="1"/>
  <c r="G26" i="1" s="1"/>
  <c r="C19" i="1"/>
  <c r="G24" i="1" s="1"/>
  <c r="D19" i="1"/>
  <c r="D26" i="1" s="1"/>
  <c r="B19" i="1"/>
  <c r="D24" i="1" s="1"/>
  <c r="I118" i="1"/>
  <c r="F128" i="1" s="1"/>
  <c r="H118" i="1"/>
  <c r="C128" i="1" s="1"/>
  <c r="G118" i="1"/>
  <c r="F126" i="1" s="1"/>
  <c r="F118" i="1"/>
  <c r="C126" i="1" s="1"/>
  <c r="E118" i="1"/>
  <c r="F124" i="1" s="1"/>
  <c r="D118" i="1"/>
  <c r="C124" i="1" s="1"/>
  <c r="C118" i="1"/>
  <c r="F122" i="1" s="1"/>
  <c r="B118" i="1"/>
  <c r="C122" i="1" s="1"/>
  <c r="G86" i="1"/>
  <c r="F94" i="1" s="1"/>
  <c r="F86" i="1"/>
  <c r="C94" i="1" s="1"/>
  <c r="E86" i="1"/>
  <c r="F92" i="1" s="1"/>
  <c r="D86" i="1"/>
  <c r="C92" i="1" s="1"/>
  <c r="C86" i="1"/>
  <c r="F90" i="1" s="1"/>
  <c r="B86" i="1"/>
  <c r="C90" i="1" s="1"/>
  <c r="I52" i="1"/>
  <c r="F62" i="1" s="1"/>
  <c r="H52" i="1"/>
  <c r="C62" i="1" s="1"/>
  <c r="G52" i="1"/>
  <c r="F60" i="1" s="1"/>
  <c r="F52" i="1"/>
  <c r="C60" i="1" s="1"/>
  <c r="E52" i="1"/>
  <c r="F58" i="1" s="1"/>
  <c r="D52" i="1"/>
  <c r="C58" i="1" s="1"/>
  <c r="C52" i="1"/>
  <c r="F56" i="1" s="1"/>
  <c r="B52" i="1"/>
  <c r="C56" i="1" s="1"/>
  <c r="I20" i="1"/>
  <c r="F30" i="1" s="1"/>
  <c r="H20" i="1"/>
  <c r="C30" i="1" s="1"/>
  <c r="G20" i="1"/>
  <c r="F28" i="1" s="1"/>
  <c r="F20" i="1"/>
  <c r="C28" i="1" s="1"/>
  <c r="E20" i="1"/>
  <c r="F26" i="1" s="1"/>
  <c r="D20" i="1"/>
  <c r="C26" i="1" s="1"/>
  <c r="C20" i="1"/>
  <c r="F24" i="1" s="1"/>
  <c r="B20" i="1"/>
  <c r="C24" i="1" s="1"/>
  <c r="G128" i="1" l="1"/>
  <c r="G94" i="1"/>
  <c r="D94" i="1"/>
  <c r="G62" i="1"/>
  <c r="D62" i="1"/>
  <c r="D30" i="1"/>
</calcChain>
</file>

<file path=xl/sharedStrings.xml><?xml version="1.0" encoding="utf-8"?>
<sst xmlns="http://schemas.openxmlformats.org/spreadsheetml/2006/main" count="141" uniqueCount="39">
  <si>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</si>
  <si>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</si>
  <si>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</si>
  <si>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</si>
  <si>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</si>
  <si>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</si>
  <si>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</si>
  <si>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</si>
  <si>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</si>
  <si>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</si>
  <si>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</si>
  <si>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</si>
  <si>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</si>
  <si>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</si>
  <si>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</si>
  <si>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</si>
  <si>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</si>
  <si>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</si>
  <si>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</si>
  <si>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</si>
  <si>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</si>
  <si>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</si>
  <si>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</si>
  <si>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</si>
  <si>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</si>
  <si>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</si>
  <si>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</si>
  <si>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</si>
  <si>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</si>
  <si>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</si>
  <si>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</si>
  <si>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</si>
  <si>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</si>
  <si>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Sd</t>
  </si>
  <si>
    <t>Slower than Neo4J 4.1.3 CALL</t>
  </si>
  <si>
    <t>Avg indexed</t>
  </si>
  <si>
    <t>Sd indexed</t>
  </si>
  <si>
    <t>Slower than Neo4J 4.1.3 CALL indexed</t>
  </si>
  <si>
    <t>Complex query, invoice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</si>
</sst>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NumberFormat="1" applyAlignment="1">
      <alignment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29"/>
  <sheetViews>
    <sheetView tabSelected="1" topLeftCell="A36" zoomScale="108" workbookViewId="0">
      <selection activeCell="I85" sqref="I85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13</v>
      </c>
      <c r="C3" t="s">
        <v>23</v>
      </c>
      <c r="D3" t="s">
        <v>16</v>
      </c>
      <c r="E3" t="s">
        <v>24</v>
      </c>
      <c r="F3" t="s">
        <v>18</v>
      </c>
      <c r="G3" t="s">
        <v>25</v>
      </c>
      <c r="H3" t="s">
        <v>19</v>
      </c>
      <c r="I3" t="s">
        <v>26</v>
      </c>
    </row>
    <row r="4" spans="1:9" x14ac:dyDescent="0.2">
      <c r="A4" t="s">
        <v>1</v>
      </c>
      <c r="B4">
        <v>420</v>
      </c>
      <c r="C4">
        <v>425</v>
      </c>
      <c r="D4">
        <v>223</v>
      </c>
      <c r="E4">
        <v>194</v>
      </c>
      <c r="F4">
        <v>239</v>
      </c>
      <c r="G4">
        <v>4</v>
      </c>
      <c r="H4">
        <v>11</v>
      </c>
      <c r="I4">
        <v>8</v>
      </c>
    </row>
    <row r="5" spans="1:9" x14ac:dyDescent="0.2">
      <c r="A5" t="s">
        <v>2</v>
      </c>
      <c r="B5">
        <v>887</v>
      </c>
      <c r="C5">
        <v>449</v>
      </c>
      <c r="D5">
        <v>543</v>
      </c>
      <c r="E5">
        <v>228</v>
      </c>
      <c r="F5">
        <v>934</v>
      </c>
      <c r="G5">
        <v>266</v>
      </c>
      <c r="H5">
        <v>282</v>
      </c>
      <c r="I5">
        <v>278</v>
      </c>
    </row>
    <row r="7" spans="1:9" x14ac:dyDescent="0.2">
      <c r="A7" s="1" t="s">
        <v>3</v>
      </c>
      <c r="B7" s="1">
        <v>421</v>
      </c>
      <c r="C7">
        <v>426</v>
      </c>
      <c r="D7" s="1">
        <v>224</v>
      </c>
      <c r="E7">
        <v>194</v>
      </c>
      <c r="F7" s="1">
        <v>277</v>
      </c>
      <c r="G7">
        <v>205</v>
      </c>
      <c r="H7">
        <v>252</v>
      </c>
      <c r="I7">
        <v>254</v>
      </c>
    </row>
    <row r="8" spans="1:9" x14ac:dyDescent="0.2">
      <c r="A8" s="1" t="s">
        <v>4</v>
      </c>
      <c r="B8" s="1">
        <v>426</v>
      </c>
      <c r="C8">
        <v>427</v>
      </c>
      <c r="D8" s="1">
        <v>237</v>
      </c>
      <c r="E8">
        <v>195</v>
      </c>
      <c r="F8" s="1">
        <v>354</v>
      </c>
      <c r="G8">
        <v>250</v>
      </c>
      <c r="H8">
        <v>255</v>
      </c>
      <c r="I8">
        <v>255</v>
      </c>
    </row>
    <row r="9" spans="1:9" x14ac:dyDescent="0.2">
      <c r="A9" s="1" t="s">
        <v>5</v>
      </c>
      <c r="B9" s="1">
        <v>438</v>
      </c>
      <c r="C9">
        <v>428</v>
      </c>
      <c r="D9" s="1">
        <v>325</v>
      </c>
      <c r="E9">
        <v>195</v>
      </c>
      <c r="F9" s="1">
        <v>371</v>
      </c>
      <c r="G9">
        <v>254</v>
      </c>
      <c r="H9">
        <v>256</v>
      </c>
      <c r="I9">
        <v>256</v>
      </c>
    </row>
    <row r="10" spans="1:9" x14ac:dyDescent="0.2">
      <c r="A10" s="1" t="s">
        <v>6</v>
      </c>
      <c r="B10" s="1">
        <v>442</v>
      </c>
      <c r="C10">
        <v>429</v>
      </c>
      <c r="D10" s="1">
        <v>327</v>
      </c>
      <c r="E10">
        <v>195</v>
      </c>
      <c r="F10" s="1">
        <v>424</v>
      </c>
      <c r="G10">
        <v>255</v>
      </c>
      <c r="H10">
        <v>258</v>
      </c>
      <c r="I10">
        <v>256</v>
      </c>
    </row>
    <row r="11" spans="1:9" x14ac:dyDescent="0.2">
      <c r="A11" s="1" t="s">
        <v>7</v>
      </c>
      <c r="B11" s="1">
        <v>444</v>
      </c>
      <c r="C11">
        <v>431</v>
      </c>
      <c r="D11" s="1">
        <v>327</v>
      </c>
      <c r="E11">
        <v>195</v>
      </c>
      <c r="F11" s="1">
        <v>431</v>
      </c>
      <c r="G11">
        <v>257</v>
      </c>
      <c r="H11">
        <v>258</v>
      </c>
      <c r="I11">
        <v>256</v>
      </c>
    </row>
    <row r="12" spans="1:9" x14ac:dyDescent="0.2">
      <c r="A12" s="1" t="s">
        <v>8</v>
      </c>
      <c r="B12" s="1">
        <v>444</v>
      </c>
      <c r="C12">
        <v>435</v>
      </c>
      <c r="D12" s="1">
        <v>328</v>
      </c>
      <c r="E12">
        <v>196</v>
      </c>
      <c r="F12" s="1">
        <v>442</v>
      </c>
      <c r="G12">
        <v>257</v>
      </c>
      <c r="H12">
        <v>258</v>
      </c>
      <c r="I12">
        <v>256</v>
      </c>
    </row>
    <row r="13" spans="1:9" x14ac:dyDescent="0.2">
      <c r="A13" s="1" t="s">
        <v>9</v>
      </c>
      <c r="B13" s="1">
        <v>446</v>
      </c>
      <c r="C13">
        <v>437</v>
      </c>
      <c r="D13" s="1">
        <v>329</v>
      </c>
      <c r="E13">
        <v>196</v>
      </c>
      <c r="F13" s="1">
        <v>447</v>
      </c>
      <c r="G13">
        <v>258</v>
      </c>
      <c r="H13">
        <v>258</v>
      </c>
      <c r="I13">
        <v>256</v>
      </c>
    </row>
    <row r="14" spans="1:9" x14ac:dyDescent="0.2">
      <c r="A14" s="1" t="s">
        <v>10</v>
      </c>
      <c r="B14" s="1">
        <v>446</v>
      </c>
      <c r="C14">
        <v>440</v>
      </c>
      <c r="D14" s="1">
        <v>330</v>
      </c>
      <c r="E14">
        <v>196</v>
      </c>
      <c r="F14" s="1">
        <v>449</v>
      </c>
      <c r="G14">
        <v>258</v>
      </c>
      <c r="H14">
        <v>258</v>
      </c>
      <c r="I14">
        <v>257</v>
      </c>
    </row>
    <row r="15" spans="1:9" x14ac:dyDescent="0.2">
      <c r="A15" s="1" t="s">
        <v>14</v>
      </c>
      <c r="B15" s="1">
        <v>447</v>
      </c>
      <c r="C15">
        <v>442</v>
      </c>
      <c r="D15" s="1">
        <v>331</v>
      </c>
      <c r="E15">
        <v>197</v>
      </c>
      <c r="F15" s="1">
        <v>450</v>
      </c>
      <c r="G15">
        <v>258</v>
      </c>
      <c r="H15">
        <v>258</v>
      </c>
      <c r="I15">
        <v>258</v>
      </c>
    </row>
    <row r="16" spans="1:9" x14ac:dyDescent="0.2">
      <c r="A16" s="1" t="s">
        <v>15</v>
      </c>
      <c r="B16" s="1">
        <v>451</v>
      </c>
      <c r="C16">
        <v>443</v>
      </c>
      <c r="D16" s="1">
        <v>331</v>
      </c>
      <c r="E16">
        <v>202</v>
      </c>
      <c r="F16" s="1">
        <v>454</v>
      </c>
      <c r="G16">
        <v>261</v>
      </c>
      <c r="H16">
        <v>263</v>
      </c>
      <c r="I16">
        <v>260</v>
      </c>
    </row>
    <row r="18" spans="1:9" x14ac:dyDescent="0.2">
      <c r="A18" s="1" t="s">
        <v>11</v>
      </c>
      <c r="B18" s="1">
        <v>440</v>
      </c>
      <c r="C18">
        <v>433</v>
      </c>
      <c r="D18" s="1">
        <v>308</v>
      </c>
      <c r="E18" s="1">
        <v>196</v>
      </c>
      <c r="F18" s="1">
        <v>409</v>
      </c>
      <c r="G18" s="1">
        <v>251</v>
      </c>
      <c r="H18" s="1">
        <v>257</v>
      </c>
      <c r="I18" s="1">
        <v>256</v>
      </c>
    </row>
    <row r="19" spans="1:9" x14ac:dyDescent="0.2">
      <c r="A19" s="1" t="s">
        <v>30</v>
      </c>
      <c r="B19" s="4">
        <f>(B18-H18)/B18</f>
        <v>0.41590909090909089</v>
      </c>
      <c r="C19" s="4">
        <f>(C18-I18)/C18</f>
        <v>0.40877598152424943</v>
      </c>
      <c r="D19" s="6">
        <f>(D18-H18)/D18</f>
        <v>0.16558441558441558</v>
      </c>
      <c r="E19" s="4">
        <f>(E18-I18)/E18</f>
        <v>-0.30612244897959184</v>
      </c>
      <c r="F19" s="5">
        <f>(F18-H18)/F18</f>
        <v>0.37163814180929094</v>
      </c>
      <c r="G19" s="4">
        <f>(G18-I18)/G18</f>
        <v>-1.9920318725099601E-2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29</v>
      </c>
      <c r="B20" s="7">
        <f t="shared" ref="B20:I20" si="0">ROUND(B21,2)</f>
        <v>9.15</v>
      </c>
      <c r="C20" s="8">
        <f t="shared" si="0"/>
        <v>6.11</v>
      </c>
      <c r="D20" s="8">
        <f t="shared" si="0"/>
        <v>39.35</v>
      </c>
      <c r="E20" s="9">
        <f t="shared" si="0"/>
        <v>2.12</v>
      </c>
      <c r="F20" s="9">
        <f t="shared" si="0"/>
        <v>55.17</v>
      </c>
      <c r="G20" s="9">
        <f t="shared" si="0"/>
        <v>15.68</v>
      </c>
      <c r="H20" s="9">
        <f t="shared" si="0"/>
        <v>2.65</v>
      </c>
      <c r="I20" s="9">
        <f t="shared" si="0"/>
        <v>1.56</v>
      </c>
    </row>
    <row r="21" spans="1:9" x14ac:dyDescent="0.2">
      <c r="A21" s="1" t="s">
        <v>17</v>
      </c>
      <c r="B21" s="2">
        <v>9.1460373933195793</v>
      </c>
      <c r="C21" s="2">
        <v>6.1122827159744402</v>
      </c>
      <c r="D21" s="2">
        <v>39.348316355340998</v>
      </c>
      <c r="E21" s="2">
        <v>2.1189620100417002</v>
      </c>
      <c r="F21" s="2">
        <v>55.166022151320597</v>
      </c>
      <c r="G21" s="2">
        <v>15.684705926475001</v>
      </c>
      <c r="H21">
        <v>2.6532998322843202</v>
      </c>
      <c r="I21" s="2">
        <v>1.56204993518133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10" t="s">
        <v>31</v>
      </c>
      <c r="B23" s="11" t="s">
        <v>32</v>
      </c>
      <c r="C23" s="11" t="s">
        <v>33</v>
      </c>
      <c r="D23" s="11" t="s">
        <v>34</v>
      </c>
      <c r="E23" s="11" t="s">
        <v>35</v>
      </c>
      <c r="F23" s="11" t="s">
        <v>36</v>
      </c>
      <c r="G23" s="11" t="s">
        <v>37</v>
      </c>
    </row>
    <row r="24" spans="1:9" ht="16" customHeight="1" x14ac:dyDescent="0.2">
      <c r="A24" s="14" t="s">
        <v>13</v>
      </c>
      <c r="B24" s="16">
        <f>B18</f>
        <v>440</v>
      </c>
      <c r="C24" s="16">
        <f>B20</f>
        <v>9.15</v>
      </c>
      <c r="D24" s="12">
        <f>B19</f>
        <v>0.41590909090909089</v>
      </c>
      <c r="E24" s="16">
        <f>C18</f>
        <v>433</v>
      </c>
      <c r="F24" s="16">
        <f>C20</f>
        <v>6.11</v>
      </c>
      <c r="G24" s="12">
        <f>C19</f>
        <v>0.40877598152424943</v>
      </c>
    </row>
    <row r="25" spans="1:9" ht="16" customHeight="1" thickBot="1" x14ac:dyDescent="0.25">
      <c r="A25" s="15"/>
      <c r="B25" s="17"/>
      <c r="C25" s="17"/>
      <c r="D25" s="13"/>
      <c r="E25" s="17"/>
      <c r="F25" s="17"/>
      <c r="G25" s="13"/>
    </row>
    <row r="26" spans="1:9" ht="16" customHeight="1" x14ac:dyDescent="0.2">
      <c r="A26" s="14" t="s">
        <v>16</v>
      </c>
      <c r="B26" s="14">
        <f>D18</f>
        <v>308</v>
      </c>
      <c r="C26" s="16">
        <f>D20</f>
        <v>39.35</v>
      </c>
      <c r="D26" s="12">
        <f>D19</f>
        <v>0.16558441558441558</v>
      </c>
      <c r="E26" s="16">
        <f>E18</f>
        <v>196</v>
      </c>
      <c r="F26" s="16">
        <f>E20</f>
        <v>2.12</v>
      </c>
      <c r="G26" s="12">
        <f>E19</f>
        <v>-0.30612244897959184</v>
      </c>
    </row>
    <row r="27" spans="1:9" ht="16" customHeight="1" thickBot="1" x14ac:dyDescent="0.25">
      <c r="A27" s="15"/>
      <c r="B27" s="15"/>
      <c r="C27" s="17"/>
      <c r="D27" s="13"/>
      <c r="E27" s="17"/>
      <c r="F27" s="17"/>
      <c r="G27" s="13"/>
    </row>
    <row r="28" spans="1:9" ht="16" customHeight="1" x14ac:dyDescent="0.2">
      <c r="A28" s="14" t="s">
        <v>18</v>
      </c>
      <c r="B28" s="14">
        <f>F18</f>
        <v>409</v>
      </c>
      <c r="C28" s="16">
        <f>F20</f>
        <v>55.17</v>
      </c>
      <c r="D28" s="12">
        <f>F19</f>
        <v>0.37163814180929094</v>
      </c>
      <c r="E28" s="16">
        <f>G18</f>
        <v>251</v>
      </c>
      <c r="F28" s="16">
        <f>G20</f>
        <v>15.68</v>
      </c>
      <c r="G28" s="12">
        <f>G19</f>
        <v>-1.9920318725099601E-2</v>
      </c>
    </row>
    <row r="29" spans="1:9" ht="16" customHeight="1" thickBot="1" x14ac:dyDescent="0.25">
      <c r="A29" s="15"/>
      <c r="B29" s="15"/>
      <c r="C29" s="17"/>
      <c r="D29" s="13"/>
      <c r="E29" s="17"/>
      <c r="F29" s="17"/>
      <c r="G29" s="13"/>
    </row>
    <row r="30" spans="1:9" ht="16" customHeight="1" x14ac:dyDescent="0.2">
      <c r="A30" s="14" t="s">
        <v>19</v>
      </c>
      <c r="B30" s="14">
        <f>H18</f>
        <v>257</v>
      </c>
      <c r="C30" s="16">
        <f>H20</f>
        <v>2.65</v>
      </c>
      <c r="D30" s="12">
        <f>I19</f>
        <v>0</v>
      </c>
      <c r="E30" s="16">
        <f>I18</f>
        <v>256</v>
      </c>
      <c r="F30" s="16">
        <f>I20</f>
        <v>1.56</v>
      </c>
      <c r="G30" s="12">
        <f>I19</f>
        <v>0</v>
      </c>
    </row>
    <row r="31" spans="1:9" ht="16" customHeight="1" thickBot="1" x14ac:dyDescent="0.25">
      <c r="A31" s="15"/>
      <c r="B31" s="15"/>
      <c r="C31" s="17"/>
      <c r="D31" s="13"/>
      <c r="E31" s="17"/>
      <c r="F31" s="17"/>
      <c r="G31" s="13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13</v>
      </c>
      <c r="C35" t="s">
        <v>23</v>
      </c>
      <c r="D35" t="s">
        <v>16</v>
      </c>
      <c r="E35" t="s">
        <v>24</v>
      </c>
      <c r="F35" t="s">
        <v>18</v>
      </c>
      <c r="G35" t="s">
        <v>25</v>
      </c>
      <c r="H35" t="s">
        <v>19</v>
      </c>
      <c r="I35" t="s">
        <v>26</v>
      </c>
    </row>
    <row r="36" spans="1:9" ht="16" customHeight="1" x14ac:dyDescent="0.2">
      <c r="A36" t="s">
        <v>1</v>
      </c>
      <c r="B36">
        <v>4868</v>
      </c>
      <c r="C36">
        <v>4876</v>
      </c>
      <c r="D36">
        <v>3268</v>
      </c>
      <c r="E36">
        <v>3154</v>
      </c>
      <c r="F36">
        <v>9</v>
      </c>
      <c r="G36">
        <v>7</v>
      </c>
      <c r="H36">
        <v>9</v>
      </c>
      <c r="I36">
        <v>8</v>
      </c>
    </row>
    <row r="37" spans="1:9" x14ac:dyDescent="0.2">
      <c r="A37" t="s">
        <v>2</v>
      </c>
      <c r="B37">
        <v>5957</v>
      </c>
      <c r="C37">
        <v>4943</v>
      </c>
      <c r="D37">
        <v>3976</v>
      </c>
      <c r="E37">
        <v>3786</v>
      </c>
      <c r="F37">
        <v>10694</v>
      </c>
      <c r="G37">
        <v>9699</v>
      </c>
      <c r="H37">
        <v>3263</v>
      </c>
      <c r="I37">
        <v>2198</v>
      </c>
    </row>
    <row r="38" spans="1:9" ht="16" customHeight="1" x14ac:dyDescent="0.2"/>
    <row r="39" spans="1:9" ht="15" customHeight="1" x14ac:dyDescent="0.2">
      <c r="A39" s="1" t="s">
        <v>3</v>
      </c>
      <c r="B39" s="2">
        <v>4896</v>
      </c>
      <c r="C39">
        <v>4879</v>
      </c>
      <c r="D39" s="3">
        <v>3674</v>
      </c>
      <c r="E39">
        <v>3491</v>
      </c>
      <c r="F39" s="3">
        <v>9628</v>
      </c>
      <c r="G39">
        <v>7385</v>
      </c>
      <c r="H39">
        <v>1857</v>
      </c>
      <c r="I39">
        <v>1856</v>
      </c>
    </row>
    <row r="40" spans="1:9" x14ac:dyDescent="0.2">
      <c r="A40" s="1" t="s">
        <v>4</v>
      </c>
      <c r="B40" s="2">
        <v>4898</v>
      </c>
      <c r="C40">
        <v>4880</v>
      </c>
      <c r="D40" s="3">
        <v>3715</v>
      </c>
      <c r="E40">
        <v>3764</v>
      </c>
      <c r="F40" s="3">
        <v>9670</v>
      </c>
      <c r="G40">
        <v>9601</v>
      </c>
      <c r="H40">
        <v>1858</v>
      </c>
      <c r="I40">
        <v>1857</v>
      </c>
    </row>
    <row r="41" spans="1:9" x14ac:dyDescent="0.2">
      <c r="A41" s="1" t="s">
        <v>5</v>
      </c>
      <c r="B41" s="2">
        <v>4901</v>
      </c>
      <c r="C41">
        <v>4880</v>
      </c>
      <c r="D41" s="3">
        <v>3774</v>
      </c>
      <c r="E41">
        <v>3764</v>
      </c>
      <c r="F41" s="3">
        <v>9672</v>
      </c>
      <c r="G41">
        <v>9610</v>
      </c>
      <c r="H41">
        <v>1859</v>
      </c>
      <c r="I41">
        <v>1859</v>
      </c>
    </row>
    <row r="42" spans="1:9" x14ac:dyDescent="0.2">
      <c r="A42" s="1" t="s">
        <v>6</v>
      </c>
      <c r="B42" s="2">
        <v>4903</v>
      </c>
      <c r="C42">
        <v>4880</v>
      </c>
      <c r="D42" s="3">
        <v>3777</v>
      </c>
      <c r="E42">
        <v>3765</v>
      </c>
      <c r="F42" s="3">
        <v>9685</v>
      </c>
      <c r="G42">
        <v>9622</v>
      </c>
      <c r="H42">
        <v>1864</v>
      </c>
      <c r="I42">
        <v>1859</v>
      </c>
    </row>
    <row r="43" spans="1:9" x14ac:dyDescent="0.2">
      <c r="A43" s="1" t="s">
        <v>7</v>
      </c>
      <c r="B43" s="2">
        <v>4907</v>
      </c>
      <c r="C43">
        <v>4885</v>
      </c>
      <c r="D43" s="3">
        <v>3777</v>
      </c>
      <c r="E43">
        <v>3766</v>
      </c>
      <c r="F43" s="3">
        <v>9704</v>
      </c>
      <c r="G43">
        <v>9626</v>
      </c>
      <c r="H43">
        <v>1971</v>
      </c>
      <c r="I43">
        <v>1861</v>
      </c>
    </row>
    <row r="44" spans="1:9" x14ac:dyDescent="0.2">
      <c r="A44" s="1" t="s">
        <v>8</v>
      </c>
      <c r="B44" s="2">
        <v>4909</v>
      </c>
      <c r="C44">
        <v>4891</v>
      </c>
      <c r="D44" s="3">
        <v>3785</v>
      </c>
      <c r="E44">
        <v>3769</v>
      </c>
      <c r="F44" s="3">
        <v>9740</v>
      </c>
      <c r="G44">
        <v>9638</v>
      </c>
      <c r="H44">
        <v>3222</v>
      </c>
      <c r="I44">
        <v>1862</v>
      </c>
    </row>
    <row r="45" spans="1:9" x14ac:dyDescent="0.2">
      <c r="A45" s="1" t="s">
        <v>9</v>
      </c>
      <c r="B45" s="2">
        <v>4910</v>
      </c>
      <c r="C45">
        <v>4893</v>
      </c>
      <c r="D45" s="3">
        <v>3785</v>
      </c>
      <c r="E45">
        <v>3773</v>
      </c>
      <c r="F45" s="3">
        <v>9791</v>
      </c>
      <c r="G45">
        <v>9646</v>
      </c>
      <c r="H45">
        <v>3225</v>
      </c>
      <c r="I45">
        <v>1862</v>
      </c>
    </row>
    <row r="46" spans="1:9" x14ac:dyDescent="0.2">
      <c r="A46" s="1" t="s">
        <v>10</v>
      </c>
      <c r="B46" s="2">
        <v>4922</v>
      </c>
      <c r="C46">
        <v>4903</v>
      </c>
      <c r="D46" s="3">
        <v>3793</v>
      </c>
      <c r="E46">
        <v>3775</v>
      </c>
      <c r="F46" s="3">
        <v>9880</v>
      </c>
      <c r="G46">
        <v>9653</v>
      </c>
      <c r="H46">
        <v>3230</v>
      </c>
      <c r="I46">
        <v>1867</v>
      </c>
    </row>
    <row r="47" spans="1:9" x14ac:dyDescent="0.2">
      <c r="A47" s="1" t="s">
        <v>14</v>
      </c>
      <c r="B47" s="2">
        <v>4926</v>
      </c>
      <c r="C47">
        <v>4906</v>
      </c>
      <c r="D47" s="3">
        <v>3795</v>
      </c>
      <c r="E47">
        <v>3777</v>
      </c>
      <c r="F47" s="3">
        <v>9885</v>
      </c>
      <c r="G47">
        <v>9680</v>
      </c>
      <c r="H47">
        <v>3233</v>
      </c>
      <c r="I47">
        <v>1877</v>
      </c>
    </row>
    <row r="48" spans="1:9" x14ac:dyDescent="0.2">
      <c r="A48" s="1" t="s">
        <v>15</v>
      </c>
      <c r="B48" s="2">
        <v>4928</v>
      </c>
      <c r="C48">
        <v>4918</v>
      </c>
      <c r="D48" s="3">
        <v>3798</v>
      </c>
      <c r="E48">
        <v>3782</v>
      </c>
      <c r="F48" s="3">
        <v>10061</v>
      </c>
      <c r="G48">
        <v>9685</v>
      </c>
      <c r="H48">
        <v>3234</v>
      </c>
      <c r="I48">
        <v>1884</v>
      </c>
    </row>
    <row r="50" spans="1:9" x14ac:dyDescent="0.2">
      <c r="A50" s="1" t="s">
        <v>11</v>
      </c>
      <c r="B50" s="2">
        <v>4910</v>
      </c>
      <c r="C50">
        <v>4891</v>
      </c>
      <c r="D50" s="1">
        <v>3767</v>
      </c>
      <c r="E50">
        <v>3742</v>
      </c>
      <c r="F50" s="1">
        <v>9771</v>
      </c>
      <c r="G50" s="1">
        <v>9414</v>
      </c>
      <c r="H50" s="1">
        <v>2555</v>
      </c>
      <c r="I50" s="1">
        <v>1864</v>
      </c>
    </row>
    <row r="51" spans="1:9" x14ac:dyDescent="0.2">
      <c r="A51" s="1" t="s">
        <v>30</v>
      </c>
      <c r="B51" s="4">
        <f>(B50-H50)/B50</f>
        <v>0.47963340122199594</v>
      </c>
      <c r="C51" s="4">
        <f>(C50-I50)/C50</f>
        <v>0.61889184215906767</v>
      </c>
      <c r="D51" s="6">
        <f>(D50-H50)/D50</f>
        <v>0.3217414388107247</v>
      </c>
      <c r="E51" s="4">
        <f>(E50-I50)/E50</f>
        <v>0.50187065740245862</v>
      </c>
      <c r="F51" s="5">
        <f>(F50-H50)/F50</f>
        <v>0.73851192303756008</v>
      </c>
      <c r="G51" s="4">
        <f>(G50-I50)/G50</f>
        <v>0.80199702570639475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29</v>
      </c>
      <c r="B52" s="7">
        <f t="shared" ref="B52:G52" si="1">ROUND(B53,2)</f>
        <v>10.97</v>
      </c>
      <c r="C52" s="8">
        <f t="shared" si="1"/>
        <v>12.82</v>
      </c>
      <c r="D52" s="8">
        <f t="shared" si="1"/>
        <v>38.299999999999997</v>
      </c>
      <c r="E52" s="9">
        <f t="shared" si="1"/>
        <v>84.07</v>
      </c>
      <c r="F52" s="9">
        <f t="shared" si="1"/>
        <v>127.54</v>
      </c>
      <c r="G52" s="9">
        <f t="shared" si="1"/>
        <v>677.03</v>
      </c>
      <c r="H52" s="9">
        <f>ROUND(H53,2)</f>
        <v>674.25</v>
      </c>
      <c r="I52" s="9">
        <f>ROUND(I53,2)</f>
        <v>8.6999999999999993</v>
      </c>
    </row>
    <row r="53" spans="1:9" x14ac:dyDescent="0.2">
      <c r="A53" s="1" t="s">
        <v>17</v>
      </c>
      <c r="B53" s="2">
        <v>10.9726933794761</v>
      </c>
      <c r="C53">
        <v>12.816005617976201</v>
      </c>
      <c r="D53" s="3">
        <v>38.301566547596899</v>
      </c>
      <c r="E53">
        <v>84.068067659486502</v>
      </c>
      <c r="F53" s="3">
        <v>127.542306706441</v>
      </c>
      <c r="G53" s="3">
        <v>677.03385439725196</v>
      </c>
      <c r="H53">
        <v>674.24803299676</v>
      </c>
      <c r="I53" s="3">
        <v>8.6971259620635593</v>
      </c>
    </row>
    <row r="54" spans="1:9" ht="17" thickBot="1" x14ac:dyDescent="0.25"/>
    <row r="55" spans="1:9" ht="35" thickBot="1" x14ac:dyDescent="0.25">
      <c r="A55" s="10" t="s">
        <v>31</v>
      </c>
      <c r="B55" s="11" t="s">
        <v>32</v>
      </c>
      <c r="C55" s="11" t="s">
        <v>33</v>
      </c>
      <c r="D55" s="11" t="s">
        <v>34</v>
      </c>
      <c r="E55" s="11" t="s">
        <v>35</v>
      </c>
      <c r="F55" s="11" t="s">
        <v>36</v>
      </c>
      <c r="G55" s="11" t="s">
        <v>37</v>
      </c>
    </row>
    <row r="56" spans="1:9" x14ac:dyDescent="0.2">
      <c r="A56" s="14" t="s">
        <v>13</v>
      </c>
      <c r="B56" s="16">
        <f>B50</f>
        <v>4910</v>
      </c>
      <c r="C56" s="16">
        <f>B52</f>
        <v>10.97</v>
      </c>
      <c r="D56" s="12">
        <f>B51</f>
        <v>0.47963340122199594</v>
      </c>
      <c r="E56" s="16">
        <f>C50</f>
        <v>4891</v>
      </c>
      <c r="F56" s="16">
        <f>C52</f>
        <v>12.82</v>
      </c>
      <c r="G56" s="12">
        <f>C51</f>
        <v>0.61889184215906767</v>
      </c>
    </row>
    <row r="57" spans="1:9" ht="16" customHeight="1" thickBot="1" x14ac:dyDescent="0.25">
      <c r="A57" s="15"/>
      <c r="B57" s="17"/>
      <c r="C57" s="17"/>
      <c r="D57" s="13"/>
      <c r="E57" s="17"/>
      <c r="F57" s="17"/>
      <c r="G57" s="13"/>
    </row>
    <row r="58" spans="1:9" x14ac:dyDescent="0.2">
      <c r="A58" s="14" t="s">
        <v>16</v>
      </c>
      <c r="B58" s="14">
        <f>D50</f>
        <v>3767</v>
      </c>
      <c r="C58" s="16">
        <f>D52</f>
        <v>38.299999999999997</v>
      </c>
      <c r="D58" s="12">
        <f>D51</f>
        <v>0.3217414388107247</v>
      </c>
      <c r="E58" s="16">
        <f>E50</f>
        <v>3742</v>
      </c>
      <c r="F58" s="16">
        <f>E52</f>
        <v>84.07</v>
      </c>
      <c r="G58" s="12">
        <f>E51</f>
        <v>0.50187065740245862</v>
      </c>
    </row>
    <row r="59" spans="1:9" ht="16" customHeight="1" thickBot="1" x14ac:dyDescent="0.25">
      <c r="A59" s="15"/>
      <c r="B59" s="15"/>
      <c r="C59" s="17"/>
      <c r="D59" s="13"/>
      <c r="E59" s="17"/>
      <c r="F59" s="17"/>
      <c r="G59" s="13"/>
    </row>
    <row r="60" spans="1:9" x14ac:dyDescent="0.2">
      <c r="A60" s="14" t="s">
        <v>18</v>
      </c>
      <c r="B60" s="14">
        <f>F50</f>
        <v>9771</v>
      </c>
      <c r="C60" s="16">
        <f>F52</f>
        <v>127.54</v>
      </c>
      <c r="D60" s="12">
        <f>F51</f>
        <v>0.73851192303756008</v>
      </c>
      <c r="E60" s="16">
        <f>G50</f>
        <v>9414</v>
      </c>
      <c r="F60" s="16">
        <f>G52</f>
        <v>677.03</v>
      </c>
      <c r="G60" s="12">
        <f>G51</f>
        <v>0.80199702570639475</v>
      </c>
    </row>
    <row r="61" spans="1:9" ht="16" customHeight="1" thickBot="1" x14ac:dyDescent="0.25">
      <c r="A61" s="15"/>
      <c r="B61" s="15"/>
      <c r="C61" s="17"/>
      <c r="D61" s="13"/>
      <c r="E61" s="17"/>
      <c r="F61" s="17"/>
      <c r="G61" s="13"/>
    </row>
    <row r="62" spans="1:9" x14ac:dyDescent="0.2">
      <c r="A62" s="14" t="s">
        <v>19</v>
      </c>
      <c r="B62" s="14">
        <f>H50</f>
        <v>2555</v>
      </c>
      <c r="C62" s="16">
        <f>H52</f>
        <v>674.25</v>
      </c>
      <c r="D62" s="12">
        <f>I51</f>
        <v>0</v>
      </c>
      <c r="E62" s="16">
        <f>I50</f>
        <v>1864</v>
      </c>
      <c r="F62" s="16">
        <f>I52</f>
        <v>8.6999999999999993</v>
      </c>
      <c r="G62" s="12">
        <f>I51</f>
        <v>0</v>
      </c>
    </row>
    <row r="63" spans="1:9" ht="17" thickBot="1" x14ac:dyDescent="0.25">
      <c r="A63" s="15"/>
      <c r="B63" s="15"/>
      <c r="C63" s="17"/>
      <c r="D63" s="13"/>
      <c r="E63" s="17"/>
      <c r="F63" s="17"/>
      <c r="G63" s="13"/>
    </row>
    <row r="66" spans="1:7" x14ac:dyDescent="0.2">
      <c r="A66" s="1" t="s">
        <v>20</v>
      </c>
    </row>
    <row r="67" spans="1:7" x14ac:dyDescent="0.2">
      <c r="A67" s="1"/>
    </row>
    <row r="68" spans="1:7" x14ac:dyDescent="0.2">
      <c r="B68" t="s">
        <v>16</v>
      </c>
      <c r="C68" t="s">
        <v>24</v>
      </c>
      <c r="D68" t="s">
        <v>18</v>
      </c>
      <c r="E68" t="s">
        <v>25</v>
      </c>
      <c r="F68" t="s">
        <v>22</v>
      </c>
      <c r="G68" t="s">
        <v>28</v>
      </c>
    </row>
    <row r="69" spans="1:7" x14ac:dyDescent="0.2">
      <c r="A69" t="s">
        <v>1</v>
      </c>
      <c r="B69">
        <v>23</v>
      </c>
      <c r="C69">
        <v>24</v>
      </c>
      <c r="D69">
        <v>5</v>
      </c>
      <c r="E69">
        <v>3</v>
      </c>
      <c r="F69">
        <v>8</v>
      </c>
      <c r="G69">
        <v>6</v>
      </c>
    </row>
    <row r="70" spans="1:7" x14ac:dyDescent="0.2">
      <c r="A70" t="s">
        <v>2</v>
      </c>
      <c r="B70">
        <v>139</v>
      </c>
      <c r="C70">
        <v>28</v>
      </c>
      <c r="D70">
        <v>143</v>
      </c>
      <c r="E70">
        <v>83</v>
      </c>
      <c r="F70">
        <v>113</v>
      </c>
      <c r="G70">
        <v>105</v>
      </c>
    </row>
    <row r="73" spans="1:7" x14ac:dyDescent="0.2">
      <c r="A73" s="1" t="s">
        <v>3</v>
      </c>
      <c r="B73" s="3">
        <v>23</v>
      </c>
      <c r="C73">
        <v>25</v>
      </c>
      <c r="D73" s="2">
        <v>47</v>
      </c>
      <c r="E73">
        <v>42</v>
      </c>
      <c r="F73">
        <v>61</v>
      </c>
      <c r="G73">
        <v>61</v>
      </c>
    </row>
    <row r="74" spans="1:7" x14ac:dyDescent="0.2">
      <c r="A74" s="1" t="s">
        <v>4</v>
      </c>
      <c r="B74" s="3">
        <v>23</v>
      </c>
      <c r="C74">
        <v>25</v>
      </c>
      <c r="D74" s="3">
        <v>47</v>
      </c>
      <c r="E74">
        <v>42</v>
      </c>
      <c r="F74">
        <v>61</v>
      </c>
      <c r="G74">
        <v>61</v>
      </c>
    </row>
    <row r="75" spans="1:7" x14ac:dyDescent="0.2">
      <c r="A75" s="1" t="s">
        <v>5</v>
      </c>
      <c r="B75" s="3">
        <v>24</v>
      </c>
      <c r="C75">
        <v>25</v>
      </c>
      <c r="D75" s="3">
        <v>47</v>
      </c>
      <c r="E75">
        <v>43</v>
      </c>
      <c r="F75">
        <v>62</v>
      </c>
      <c r="G75">
        <v>61</v>
      </c>
    </row>
    <row r="76" spans="1:7" x14ac:dyDescent="0.2">
      <c r="A76" s="1" t="s">
        <v>6</v>
      </c>
      <c r="B76" s="3">
        <v>24</v>
      </c>
      <c r="C76">
        <v>26</v>
      </c>
      <c r="D76" s="3">
        <v>47</v>
      </c>
      <c r="E76">
        <v>43</v>
      </c>
      <c r="F76">
        <v>62</v>
      </c>
      <c r="G76">
        <v>62</v>
      </c>
    </row>
    <row r="77" spans="1:7" x14ac:dyDescent="0.2">
      <c r="A77" s="1" t="s">
        <v>7</v>
      </c>
      <c r="B77" s="3">
        <v>25</v>
      </c>
      <c r="C77">
        <v>26</v>
      </c>
      <c r="D77" s="3">
        <v>48</v>
      </c>
      <c r="E77">
        <v>44</v>
      </c>
      <c r="F77">
        <v>62</v>
      </c>
      <c r="G77">
        <v>62</v>
      </c>
    </row>
    <row r="78" spans="1:7" x14ac:dyDescent="0.2">
      <c r="A78" s="1" t="s">
        <v>8</v>
      </c>
      <c r="B78" s="3">
        <v>25</v>
      </c>
      <c r="C78">
        <v>26</v>
      </c>
      <c r="D78" s="3">
        <v>49</v>
      </c>
      <c r="E78">
        <v>45</v>
      </c>
      <c r="F78">
        <v>63</v>
      </c>
      <c r="G78">
        <v>63</v>
      </c>
    </row>
    <row r="79" spans="1:7" x14ac:dyDescent="0.2">
      <c r="A79" s="1" t="s">
        <v>9</v>
      </c>
      <c r="B79" s="3">
        <v>26</v>
      </c>
      <c r="C79">
        <v>26</v>
      </c>
      <c r="D79" s="3">
        <v>49</v>
      </c>
      <c r="E79">
        <v>46</v>
      </c>
      <c r="F79">
        <v>64</v>
      </c>
      <c r="G79">
        <v>63</v>
      </c>
    </row>
    <row r="80" spans="1:7" x14ac:dyDescent="0.2">
      <c r="A80" s="1" t="s">
        <v>10</v>
      </c>
      <c r="B80" s="3">
        <v>27</v>
      </c>
      <c r="C80">
        <v>26</v>
      </c>
      <c r="D80" s="3">
        <v>50</v>
      </c>
      <c r="E80">
        <v>46</v>
      </c>
      <c r="F80">
        <v>64</v>
      </c>
      <c r="G80">
        <v>64</v>
      </c>
    </row>
    <row r="81" spans="1:9" x14ac:dyDescent="0.2">
      <c r="A81" s="1" t="s">
        <v>14</v>
      </c>
      <c r="B81" s="3">
        <v>27</v>
      </c>
      <c r="C81">
        <v>26</v>
      </c>
      <c r="D81" s="3">
        <v>52</v>
      </c>
      <c r="E81">
        <v>48</v>
      </c>
      <c r="F81">
        <v>65</v>
      </c>
      <c r="G81">
        <v>65</v>
      </c>
    </row>
    <row r="82" spans="1:9" x14ac:dyDescent="0.2">
      <c r="A82" s="1" t="s">
        <v>15</v>
      </c>
      <c r="B82" s="3">
        <v>32</v>
      </c>
      <c r="C82">
        <v>27</v>
      </c>
      <c r="D82" s="3">
        <v>77</v>
      </c>
      <c r="E82">
        <v>52</v>
      </c>
      <c r="F82">
        <v>73</v>
      </c>
      <c r="G82">
        <v>70</v>
      </c>
    </row>
    <row r="84" spans="1:9" x14ac:dyDescent="0.2">
      <c r="A84" s="1" t="s">
        <v>11</v>
      </c>
      <c r="B84" s="3">
        <v>25</v>
      </c>
      <c r="C84">
        <v>25</v>
      </c>
      <c r="D84" s="1">
        <v>51</v>
      </c>
      <c r="E84">
        <v>45</v>
      </c>
      <c r="F84" s="1">
        <v>63</v>
      </c>
      <c r="G84" s="1">
        <v>63</v>
      </c>
    </row>
    <row r="85" spans="1:9" x14ac:dyDescent="0.2">
      <c r="A85" s="1" t="s">
        <v>30</v>
      </c>
      <c r="B85" s="6">
        <f>(B84-F84)/B84</f>
        <v>-1.52</v>
      </c>
      <c r="C85" s="4">
        <f>(C84-G84)/C84</f>
        <v>-1.52</v>
      </c>
      <c r="D85" s="5">
        <f>(D84-F84)/D84</f>
        <v>-0.23529411764705882</v>
      </c>
      <c r="E85" s="4">
        <f>(E84-G84)/E84</f>
        <v>-0.4</v>
      </c>
      <c r="F85" s="5">
        <f>(F84-F84)/F84</f>
        <v>0</v>
      </c>
      <c r="G85" s="5">
        <f>(G84-G84)/G84</f>
        <v>0</v>
      </c>
    </row>
    <row r="86" spans="1:9" x14ac:dyDescent="0.2">
      <c r="A86" s="1" t="s">
        <v>29</v>
      </c>
      <c r="B86" s="8">
        <f t="shared" ref="B86:E86" si="2">ROUND(B87,2)</f>
        <v>2.54</v>
      </c>
      <c r="C86" s="9">
        <f t="shared" si="2"/>
        <v>0.6</v>
      </c>
      <c r="D86" s="9">
        <f t="shared" si="2"/>
        <v>8.7100000000000009</v>
      </c>
      <c r="E86" s="9">
        <f t="shared" si="2"/>
        <v>2.95</v>
      </c>
      <c r="F86" s="9">
        <f>ROUND(F87,2)</f>
        <v>3.35</v>
      </c>
      <c r="G86" s="9">
        <f>ROUND(G87,2)</f>
        <v>2.6</v>
      </c>
    </row>
    <row r="87" spans="1:9" x14ac:dyDescent="0.2">
      <c r="A87" s="1" t="s">
        <v>17</v>
      </c>
      <c r="B87" s="3">
        <v>2.5377155080898999</v>
      </c>
      <c r="C87">
        <v>0.6</v>
      </c>
      <c r="D87" s="1">
        <v>8.7068938204160897</v>
      </c>
      <c r="E87">
        <v>2.9478805945967301</v>
      </c>
      <c r="F87" s="1">
        <v>3.3481338085566401</v>
      </c>
      <c r="G87" s="18">
        <v>2.6</v>
      </c>
    </row>
    <row r="88" spans="1:9" ht="17" thickBot="1" x14ac:dyDescent="0.25">
      <c r="A88" s="1"/>
      <c r="B88" s="2"/>
      <c r="D88" s="3"/>
      <c r="F88" s="1"/>
      <c r="H88" s="1"/>
      <c r="I88" s="1"/>
    </row>
    <row r="89" spans="1:9" ht="35" thickBot="1" x14ac:dyDescent="0.25">
      <c r="A89" s="10" t="s">
        <v>31</v>
      </c>
      <c r="B89" s="11" t="s">
        <v>32</v>
      </c>
      <c r="C89" s="11" t="s">
        <v>33</v>
      </c>
      <c r="D89" s="11" t="s">
        <v>34</v>
      </c>
      <c r="E89" s="11" t="s">
        <v>35</v>
      </c>
      <c r="F89" s="11" t="s">
        <v>36</v>
      </c>
      <c r="G89" s="11" t="s">
        <v>37</v>
      </c>
    </row>
    <row r="90" spans="1:9" ht="16" customHeight="1" x14ac:dyDescent="0.2">
      <c r="A90" s="14" t="s">
        <v>16</v>
      </c>
      <c r="B90" s="14">
        <f>B84</f>
        <v>25</v>
      </c>
      <c r="C90" s="16">
        <f>B86</f>
        <v>2.54</v>
      </c>
      <c r="D90" s="12">
        <f>B85</f>
        <v>-1.52</v>
      </c>
      <c r="E90" s="16">
        <f>C84</f>
        <v>25</v>
      </c>
      <c r="F90" s="16">
        <f>C86</f>
        <v>0.6</v>
      </c>
      <c r="G90" s="12">
        <f>C85</f>
        <v>-1.52</v>
      </c>
    </row>
    <row r="91" spans="1:9" ht="17" thickBot="1" x14ac:dyDescent="0.25">
      <c r="A91" s="15"/>
      <c r="B91" s="15"/>
      <c r="C91" s="17"/>
      <c r="D91" s="13"/>
      <c r="E91" s="17"/>
      <c r="F91" s="17"/>
      <c r="G91" s="13"/>
    </row>
    <row r="92" spans="1:9" ht="16" customHeight="1" x14ac:dyDescent="0.2">
      <c r="A92" s="14" t="s">
        <v>18</v>
      </c>
      <c r="B92" s="14">
        <f>D84</f>
        <v>51</v>
      </c>
      <c r="C92" s="16">
        <f>D86</f>
        <v>8.7100000000000009</v>
      </c>
      <c r="D92" s="12">
        <f>D85</f>
        <v>-0.23529411764705882</v>
      </c>
      <c r="E92" s="16">
        <f>E84</f>
        <v>45</v>
      </c>
      <c r="F92" s="16">
        <f>E86</f>
        <v>2.95</v>
      </c>
      <c r="G92" s="12">
        <f>E85</f>
        <v>-0.4</v>
      </c>
    </row>
    <row r="93" spans="1:9" ht="17" thickBot="1" x14ac:dyDescent="0.25">
      <c r="A93" s="15"/>
      <c r="B93" s="15"/>
      <c r="C93" s="17"/>
      <c r="D93" s="13"/>
      <c r="E93" s="17"/>
      <c r="F93" s="17"/>
      <c r="G93" s="13"/>
    </row>
    <row r="94" spans="1:9" ht="16" customHeight="1" x14ac:dyDescent="0.2">
      <c r="A94" s="14" t="s">
        <v>19</v>
      </c>
      <c r="B94" s="14">
        <f>F84</f>
        <v>63</v>
      </c>
      <c r="C94" s="16">
        <f>F86</f>
        <v>3.35</v>
      </c>
      <c r="D94" s="12">
        <f>G85</f>
        <v>0</v>
      </c>
      <c r="E94" s="16">
        <f>G84</f>
        <v>63</v>
      </c>
      <c r="F94" s="16">
        <f>G86</f>
        <v>2.6</v>
      </c>
      <c r="G94" s="12">
        <f>G85</f>
        <v>0</v>
      </c>
    </row>
    <row r="95" spans="1:9" ht="17" thickBot="1" x14ac:dyDescent="0.25">
      <c r="A95" s="15"/>
      <c r="B95" s="15"/>
      <c r="C95" s="17"/>
      <c r="D95" s="13"/>
      <c r="E95" s="17"/>
      <c r="F95" s="17"/>
      <c r="G95" s="13"/>
    </row>
    <row r="96" spans="1:9" ht="16" customHeight="1" x14ac:dyDescent="0.2">
      <c r="A96" s="1"/>
      <c r="B96" s="2"/>
      <c r="D96" s="3"/>
      <c r="F96" s="1"/>
    </row>
    <row r="97" spans="1:9" x14ac:dyDescent="0.2">
      <c r="A97" s="1"/>
      <c r="B97" s="1"/>
      <c r="C97" s="1"/>
      <c r="D97" s="1"/>
      <c r="E97" s="1"/>
      <c r="F97" s="1"/>
      <c r="G97" s="1"/>
    </row>
    <row r="98" spans="1:9" x14ac:dyDescent="0.2">
      <c r="A98" t="s">
        <v>38</v>
      </c>
      <c r="H98" s="1"/>
      <c r="I98" s="1"/>
    </row>
    <row r="99" spans="1:9" ht="16" customHeight="1" x14ac:dyDescent="0.2"/>
    <row r="100" spans="1:9" ht="16" customHeight="1" x14ac:dyDescent="0.2">
      <c r="B100" t="s">
        <v>13</v>
      </c>
      <c r="C100" t="s">
        <v>23</v>
      </c>
      <c r="D100" t="s">
        <v>16</v>
      </c>
      <c r="E100" t="s">
        <v>24</v>
      </c>
      <c r="F100" t="s">
        <v>18</v>
      </c>
      <c r="G100" t="s">
        <v>25</v>
      </c>
      <c r="H100" t="s">
        <v>21</v>
      </c>
      <c r="I100" t="s">
        <v>27</v>
      </c>
    </row>
    <row r="101" spans="1:9" x14ac:dyDescent="0.2">
      <c r="A101" t="s">
        <v>1</v>
      </c>
      <c r="B101">
        <v>233973</v>
      </c>
      <c r="C101">
        <v>233973</v>
      </c>
      <c r="D101">
        <v>3033</v>
      </c>
      <c r="E101">
        <v>3036</v>
      </c>
      <c r="F101">
        <v>24</v>
      </c>
      <c r="G101">
        <v>14</v>
      </c>
      <c r="H101">
        <v>10</v>
      </c>
      <c r="I101">
        <v>10</v>
      </c>
    </row>
    <row r="102" spans="1:9" ht="16" customHeight="1" x14ac:dyDescent="0.2">
      <c r="A102" t="s">
        <v>2</v>
      </c>
      <c r="B102">
        <v>263250</v>
      </c>
      <c r="C102">
        <v>4220470</v>
      </c>
      <c r="D102">
        <v>5468</v>
      </c>
      <c r="E102">
        <v>5260</v>
      </c>
      <c r="F102">
        <v>1022827</v>
      </c>
      <c r="G102">
        <v>1009824</v>
      </c>
      <c r="H102">
        <v>312755</v>
      </c>
      <c r="I102">
        <v>375491</v>
      </c>
    </row>
    <row r="103" spans="1:9" ht="16" customHeight="1" x14ac:dyDescent="0.2"/>
    <row r="104" spans="1:9" ht="16" customHeight="1" x14ac:dyDescent="0.2">
      <c r="A104" t="s">
        <v>3</v>
      </c>
      <c r="B104">
        <v>235287</v>
      </c>
      <c r="C104">
        <v>234068</v>
      </c>
      <c r="D104">
        <v>3038</v>
      </c>
      <c r="E104">
        <v>3040</v>
      </c>
      <c r="F104">
        <v>832673</v>
      </c>
      <c r="G104">
        <v>762602</v>
      </c>
      <c r="H104">
        <v>303425</v>
      </c>
      <c r="I104">
        <v>312404</v>
      </c>
    </row>
    <row r="105" spans="1:9" x14ac:dyDescent="0.2">
      <c r="A105" t="s">
        <v>4</v>
      </c>
      <c r="B105">
        <v>238094</v>
      </c>
      <c r="C105">
        <v>237363</v>
      </c>
      <c r="D105">
        <v>3039</v>
      </c>
      <c r="E105">
        <v>3043</v>
      </c>
      <c r="F105">
        <v>964082</v>
      </c>
      <c r="G105">
        <v>899129</v>
      </c>
      <c r="H105">
        <v>305425</v>
      </c>
      <c r="I105">
        <v>316072</v>
      </c>
    </row>
    <row r="106" spans="1:9" ht="16" customHeight="1" x14ac:dyDescent="0.2">
      <c r="A106" t="s">
        <v>5</v>
      </c>
      <c r="B106">
        <v>238247</v>
      </c>
      <c r="C106">
        <v>237887</v>
      </c>
      <c r="D106">
        <v>3040</v>
      </c>
      <c r="E106">
        <v>3074</v>
      </c>
      <c r="F106">
        <v>1001126</v>
      </c>
      <c r="G106">
        <v>976477</v>
      </c>
      <c r="H106">
        <v>305585</v>
      </c>
      <c r="I106">
        <v>324612</v>
      </c>
    </row>
    <row r="107" spans="1:9" x14ac:dyDescent="0.2">
      <c r="A107" t="s">
        <v>6</v>
      </c>
      <c r="B107">
        <v>239170</v>
      </c>
      <c r="C107">
        <v>238843</v>
      </c>
      <c r="D107">
        <v>3041</v>
      </c>
      <c r="E107">
        <v>3279</v>
      </c>
      <c r="F107">
        <v>1009983</v>
      </c>
      <c r="G107">
        <v>996505</v>
      </c>
      <c r="H107">
        <v>305754</v>
      </c>
      <c r="I107">
        <v>347942</v>
      </c>
    </row>
    <row r="108" spans="1:9" x14ac:dyDescent="0.2">
      <c r="A108" t="s">
        <v>7</v>
      </c>
      <c r="B108">
        <v>239257</v>
      </c>
      <c r="C108">
        <v>239984</v>
      </c>
      <c r="D108">
        <v>3052</v>
      </c>
      <c r="E108">
        <v>3962</v>
      </c>
      <c r="F108">
        <v>1011742</v>
      </c>
      <c r="G108">
        <v>998589</v>
      </c>
      <c r="H108">
        <v>306304</v>
      </c>
      <c r="I108">
        <v>358049</v>
      </c>
    </row>
    <row r="109" spans="1:9" x14ac:dyDescent="0.2">
      <c r="A109" t="s">
        <v>8</v>
      </c>
      <c r="B109">
        <v>240874</v>
      </c>
      <c r="C109">
        <v>240800</v>
      </c>
      <c r="D109">
        <v>4984</v>
      </c>
      <c r="E109">
        <v>4577</v>
      </c>
      <c r="F109">
        <v>1014299</v>
      </c>
      <c r="G109">
        <v>1001315</v>
      </c>
      <c r="H109">
        <v>306383</v>
      </c>
      <c r="I109">
        <v>371498</v>
      </c>
    </row>
    <row r="110" spans="1:9" x14ac:dyDescent="0.2">
      <c r="A110" t="s">
        <v>9</v>
      </c>
      <c r="B110">
        <v>242732</v>
      </c>
      <c r="C110">
        <v>241169</v>
      </c>
      <c r="D110">
        <v>5243</v>
      </c>
      <c r="E110">
        <v>5244</v>
      </c>
      <c r="F110">
        <v>1016484</v>
      </c>
      <c r="G110">
        <v>1005887</v>
      </c>
      <c r="H110">
        <v>306971</v>
      </c>
      <c r="I110">
        <v>372629</v>
      </c>
    </row>
    <row r="111" spans="1:9" x14ac:dyDescent="0.2">
      <c r="A111" t="s">
        <v>10</v>
      </c>
      <c r="B111">
        <v>244318</v>
      </c>
      <c r="C111">
        <v>245299</v>
      </c>
      <c r="D111">
        <v>5252</v>
      </c>
      <c r="E111">
        <v>5245</v>
      </c>
      <c r="F111">
        <v>1017087</v>
      </c>
      <c r="G111">
        <v>1006292</v>
      </c>
      <c r="H111">
        <v>307118</v>
      </c>
      <c r="I111">
        <v>374321</v>
      </c>
    </row>
    <row r="112" spans="1:9" x14ac:dyDescent="0.2">
      <c r="A112" t="s">
        <v>14</v>
      </c>
      <c r="B112">
        <v>261458</v>
      </c>
      <c r="C112">
        <v>257120</v>
      </c>
      <c r="D112">
        <v>5256</v>
      </c>
      <c r="E112">
        <v>5246</v>
      </c>
      <c r="F112">
        <v>1018045</v>
      </c>
      <c r="G112">
        <v>1007025</v>
      </c>
      <c r="H112">
        <v>307648</v>
      </c>
      <c r="I112">
        <v>374887</v>
      </c>
    </row>
    <row r="113" spans="1:9" x14ac:dyDescent="0.2">
      <c r="A113" t="s">
        <v>15</v>
      </c>
      <c r="B113">
        <v>262418</v>
      </c>
      <c r="C113">
        <v>257427</v>
      </c>
      <c r="D113">
        <v>5272</v>
      </c>
      <c r="E113">
        <v>5254</v>
      </c>
      <c r="F113">
        <v>1019858</v>
      </c>
      <c r="G113">
        <v>1009014</v>
      </c>
      <c r="H113">
        <v>307966</v>
      </c>
      <c r="I113">
        <v>375201</v>
      </c>
    </row>
    <row r="116" spans="1:9" x14ac:dyDescent="0.2">
      <c r="A116" t="s">
        <v>11</v>
      </c>
      <c r="B116">
        <v>244185</v>
      </c>
      <c r="C116">
        <v>242996</v>
      </c>
      <c r="D116">
        <v>4121</v>
      </c>
      <c r="E116">
        <v>4196</v>
      </c>
      <c r="F116">
        <v>990537</v>
      </c>
      <c r="G116">
        <v>966283</v>
      </c>
      <c r="H116">
        <v>306257</v>
      </c>
      <c r="I116">
        <v>352761</v>
      </c>
    </row>
    <row r="117" spans="1:9" x14ac:dyDescent="0.2">
      <c r="A117" s="1" t="s">
        <v>30</v>
      </c>
      <c r="B117" s="4">
        <f>(B116-H116)/B116</f>
        <v>-0.25420070847922682</v>
      </c>
      <c r="C117" s="4">
        <f>(C116-I116)/C116</f>
        <v>-0.45171525457209172</v>
      </c>
      <c r="D117" s="6">
        <f>(D116-H116)/D116</f>
        <v>-73.316185391895175</v>
      </c>
      <c r="E117" s="4">
        <f>(E116-I116)/E116</f>
        <v>-83.070781696854141</v>
      </c>
      <c r="F117" s="5">
        <f>(F116-H116)/F116</f>
        <v>0.69081720319382312</v>
      </c>
      <c r="G117" s="4">
        <f>(G116-I116)/G116</f>
        <v>0.63492993253529251</v>
      </c>
      <c r="H117" s="5">
        <f>(H116-H116)/H116</f>
        <v>0</v>
      </c>
      <c r="I117" s="5">
        <f>(I116-I116)/I116</f>
        <v>0</v>
      </c>
    </row>
    <row r="118" spans="1:9" x14ac:dyDescent="0.2">
      <c r="A118" s="1" t="s">
        <v>29</v>
      </c>
      <c r="B118" s="7">
        <f t="shared" ref="B118:G118" si="3">ROUND(B119,2)</f>
        <v>9191.6299999999992</v>
      </c>
      <c r="C118" s="8">
        <f t="shared" si="3"/>
        <v>7648.96</v>
      </c>
      <c r="D118" s="8">
        <f t="shared" si="3"/>
        <v>1082.46</v>
      </c>
      <c r="E118" s="9">
        <f t="shared" si="3"/>
        <v>968.81</v>
      </c>
      <c r="F118" s="9">
        <f t="shared" si="3"/>
        <v>54881.72</v>
      </c>
      <c r="G118" s="9">
        <f t="shared" si="3"/>
        <v>74792.289999999994</v>
      </c>
      <c r="H118" s="9">
        <f>ROUND(H119,2)</f>
        <v>1246.67</v>
      </c>
      <c r="I118" s="9">
        <f>ROUND(I119,2)</f>
        <v>24539.93</v>
      </c>
    </row>
    <row r="119" spans="1:9" x14ac:dyDescent="0.2">
      <c r="A119" t="s">
        <v>17</v>
      </c>
      <c r="B119">
        <v>9191.6286505711196</v>
      </c>
      <c r="C119">
        <v>7648.9646227447001</v>
      </c>
      <c r="D119">
        <v>1082.4587798156499</v>
      </c>
      <c r="E119">
        <v>968.81383144544304</v>
      </c>
      <c r="F119">
        <v>54881.7168398547</v>
      </c>
      <c r="G119">
        <v>74792.286284415706</v>
      </c>
      <c r="H119">
        <v>1246.6674336004701</v>
      </c>
      <c r="I119">
        <v>24539.930200593401</v>
      </c>
    </row>
    <row r="120" spans="1:9" ht="17" thickBot="1" x14ac:dyDescent="0.25"/>
    <row r="121" spans="1:9" ht="35" thickBot="1" x14ac:dyDescent="0.25">
      <c r="A121" s="10" t="s">
        <v>31</v>
      </c>
      <c r="B121" s="11" t="s">
        <v>32</v>
      </c>
      <c r="C121" s="11" t="s">
        <v>33</v>
      </c>
      <c r="D121" s="11" t="s">
        <v>34</v>
      </c>
      <c r="E121" s="11" t="s">
        <v>35</v>
      </c>
      <c r="F121" s="11" t="s">
        <v>36</v>
      </c>
      <c r="G121" s="11" t="s">
        <v>37</v>
      </c>
    </row>
    <row r="122" spans="1:9" x14ac:dyDescent="0.2">
      <c r="A122" s="14" t="s">
        <v>13</v>
      </c>
      <c r="B122" s="16">
        <f>B116</f>
        <v>244185</v>
      </c>
      <c r="C122" s="16">
        <f>B118</f>
        <v>9191.6299999999992</v>
      </c>
      <c r="D122" s="12">
        <f>B117</f>
        <v>-0.25420070847922682</v>
      </c>
      <c r="E122" s="16">
        <f>C116</f>
        <v>242996</v>
      </c>
      <c r="F122" s="16">
        <f>C118</f>
        <v>7648.96</v>
      </c>
      <c r="G122" s="12">
        <f>C117</f>
        <v>-0.45171525457209172</v>
      </c>
    </row>
    <row r="123" spans="1:9" ht="17" thickBot="1" x14ac:dyDescent="0.25">
      <c r="A123" s="15"/>
      <c r="B123" s="17"/>
      <c r="C123" s="17"/>
      <c r="D123" s="13"/>
      <c r="E123" s="17"/>
      <c r="F123" s="17"/>
      <c r="G123" s="13"/>
    </row>
    <row r="124" spans="1:9" x14ac:dyDescent="0.2">
      <c r="A124" s="14" t="s">
        <v>16</v>
      </c>
      <c r="B124" s="14">
        <f>D116</f>
        <v>4121</v>
      </c>
      <c r="C124" s="16">
        <f>D118</f>
        <v>1082.46</v>
      </c>
      <c r="D124" s="12">
        <f>D117</f>
        <v>-73.316185391895175</v>
      </c>
      <c r="E124" s="16">
        <f>E116</f>
        <v>4196</v>
      </c>
      <c r="F124" s="16">
        <f>E118</f>
        <v>968.81</v>
      </c>
      <c r="G124" s="12">
        <f>E117</f>
        <v>-83.070781696854141</v>
      </c>
    </row>
    <row r="125" spans="1:9" ht="17" thickBot="1" x14ac:dyDescent="0.25">
      <c r="A125" s="15"/>
      <c r="B125" s="15"/>
      <c r="C125" s="17"/>
      <c r="D125" s="13"/>
      <c r="E125" s="17"/>
      <c r="F125" s="17"/>
      <c r="G125" s="13"/>
    </row>
    <row r="126" spans="1:9" x14ac:dyDescent="0.2">
      <c r="A126" s="14" t="s">
        <v>18</v>
      </c>
      <c r="B126" s="14">
        <f>F116</f>
        <v>990537</v>
      </c>
      <c r="C126" s="16">
        <f>F118</f>
        <v>54881.72</v>
      </c>
      <c r="D126" s="12">
        <f>F117</f>
        <v>0.69081720319382312</v>
      </c>
      <c r="E126" s="16">
        <f>G116</f>
        <v>966283</v>
      </c>
      <c r="F126" s="16">
        <f>G118</f>
        <v>74792.289999999994</v>
      </c>
      <c r="G126" s="12">
        <f>G117</f>
        <v>0.63492993253529251</v>
      </c>
    </row>
    <row r="127" spans="1:9" ht="17" thickBot="1" x14ac:dyDescent="0.25">
      <c r="A127" s="15"/>
      <c r="B127" s="15"/>
      <c r="C127" s="17"/>
      <c r="D127" s="13"/>
      <c r="E127" s="17"/>
      <c r="F127" s="17"/>
      <c r="G127" s="13"/>
    </row>
    <row r="128" spans="1:9" x14ac:dyDescent="0.2">
      <c r="A128" s="14" t="s">
        <v>19</v>
      </c>
      <c r="B128" s="14">
        <f>H116</f>
        <v>306257</v>
      </c>
      <c r="C128" s="16">
        <f>H118</f>
        <v>1246.67</v>
      </c>
      <c r="D128" s="12">
        <f>I117</f>
        <v>0</v>
      </c>
      <c r="E128" s="16">
        <f>I116</f>
        <v>352761</v>
      </c>
      <c r="F128" s="16">
        <f>I118</f>
        <v>24539.93</v>
      </c>
      <c r="G128" s="12">
        <f>I117</f>
        <v>0</v>
      </c>
    </row>
    <row r="129" spans="1:7" ht="17" thickBot="1" x14ac:dyDescent="0.25">
      <c r="A129" s="15"/>
      <c r="B129" s="15"/>
      <c r="C129" s="17"/>
      <c r="D129" s="13"/>
      <c r="E129" s="17"/>
      <c r="F129" s="17"/>
      <c r="G129" s="13"/>
    </row>
  </sheetData>
  <mergeCells count="105"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  <mergeCell ref="G28:G29"/>
    <mergeCell ref="A30:A31"/>
    <mergeCell ref="B30:B31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56:G57"/>
    <mergeCell ref="A58:A59"/>
    <mergeCell ref="B58:B59"/>
    <mergeCell ref="C58:C59"/>
    <mergeCell ref="D58:D59"/>
    <mergeCell ref="E58:E59"/>
    <mergeCell ref="F58:F59"/>
    <mergeCell ref="G58:G59"/>
    <mergeCell ref="A56:A57"/>
    <mergeCell ref="B56:B57"/>
    <mergeCell ref="C56:C57"/>
    <mergeCell ref="D56:D57"/>
    <mergeCell ref="E56:E57"/>
    <mergeCell ref="F56:F57"/>
    <mergeCell ref="G60:G61"/>
    <mergeCell ref="A62:A63"/>
    <mergeCell ref="B62:B63"/>
    <mergeCell ref="C62:C63"/>
    <mergeCell ref="D62:D63"/>
    <mergeCell ref="E62:E63"/>
    <mergeCell ref="F62:F63"/>
    <mergeCell ref="G62:G63"/>
    <mergeCell ref="A60:A61"/>
    <mergeCell ref="B60:B61"/>
    <mergeCell ref="C60:C61"/>
    <mergeCell ref="D60:D61"/>
    <mergeCell ref="E60:E61"/>
    <mergeCell ref="F60:F61"/>
    <mergeCell ref="A90:A91"/>
    <mergeCell ref="B90:B91"/>
    <mergeCell ref="C90:C91"/>
    <mergeCell ref="D90:D91"/>
    <mergeCell ref="E90:E91"/>
    <mergeCell ref="F90:F91"/>
    <mergeCell ref="G90:G91"/>
    <mergeCell ref="G92:G93"/>
    <mergeCell ref="A94:A95"/>
    <mergeCell ref="B94:B95"/>
    <mergeCell ref="C94:C95"/>
    <mergeCell ref="D94:D95"/>
    <mergeCell ref="E94:E95"/>
    <mergeCell ref="F94:F95"/>
    <mergeCell ref="G94:G95"/>
    <mergeCell ref="A92:A93"/>
    <mergeCell ref="B92:B93"/>
    <mergeCell ref="C92:C93"/>
    <mergeCell ref="D92:D93"/>
    <mergeCell ref="E92:E93"/>
    <mergeCell ref="F92:F93"/>
    <mergeCell ref="G122:G123"/>
    <mergeCell ref="A124:A125"/>
    <mergeCell ref="B124:B125"/>
    <mergeCell ref="C124:C125"/>
    <mergeCell ref="D124:D125"/>
    <mergeCell ref="E124:E125"/>
    <mergeCell ref="F124:F125"/>
    <mergeCell ref="G124:G125"/>
    <mergeCell ref="A122:A123"/>
    <mergeCell ref="B122:B123"/>
    <mergeCell ref="C122:C123"/>
    <mergeCell ref="D122:D123"/>
    <mergeCell ref="E122:E123"/>
    <mergeCell ref="F122:F123"/>
    <mergeCell ref="G126:G127"/>
    <mergeCell ref="A128:A129"/>
    <mergeCell ref="B128:B129"/>
    <mergeCell ref="C128:C129"/>
    <mergeCell ref="D128:D129"/>
    <mergeCell ref="E128:E129"/>
    <mergeCell ref="F128:F129"/>
    <mergeCell ref="G128:G129"/>
    <mergeCell ref="A126:A127"/>
    <mergeCell ref="B126:B127"/>
    <mergeCell ref="C126:C127"/>
    <mergeCell ref="D126:D127"/>
    <mergeCell ref="E126:E127"/>
    <mergeCell ref="F126:F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2020-11-23T18:04:39Z</dcterms:modified>
  <cp:category/>
</cp:coreProperties>
</file>