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Query results/"/>
    </mc:Choice>
  </mc:AlternateContent>
  <xr:revisionPtr revIDLastSave="0" documentId="13_ncr:1_{11487D1A-C287-7F4D-BAB1-857B8AECE9CD}" xr6:coauthVersionLast="45" xr6:coauthVersionMax="45" xr10:uidLastSave="{00000000-0000-0000-0000-000000000000}"/>
  <bookViews>
    <workbookView xWindow="24600" yWindow="20220" windowWidth="28800" windowHeight="2436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" i="1" l="1"/>
  <c r="B59" i="1" l="1"/>
  <c r="B57" i="1"/>
  <c r="B55" i="1"/>
  <c r="E59" i="1"/>
  <c r="E55" i="1"/>
  <c r="E57" i="1"/>
  <c r="E28" i="1"/>
  <c r="E26" i="1"/>
  <c r="E24" i="1"/>
  <c r="G49" i="1"/>
  <c r="G59" i="1" s="1"/>
  <c r="F49" i="1"/>
  <c r="D59" i="1" s="1"/>
  <c r="E49" i="1"/>
  <c r="G57" i="1" s="1"/>
  <c r="D49" i="1"/>
  <c r="D57" i="1" s="1"/>
  <c r="C49" i="1"/>
  <c r="G55" i="1" s="1"/>
  <c r="B49" i="1"/>
  <c r="D55" i="1" s="1"/>
  <c r="G50" i="1"/>
  <c r="F59" i="1" s="1"/>
  <c r="F50" i="1"/>
  <c r="C59" i="1" s="1"/>
  <c r="E50" i="1"/>
  <c r="F57" i="1" s="1"/>
  <c r="D50" i="1"/>
  <c r="C57" i="1" s="1"/>
  <c r="F55" i="1"/>
  <c r="B50" i="1"/>
  <c r="C55" i="1" s="1"/>
  <c r="G19" i="1"/>
  <c r="G28" i="1" s="1"/>
  <c r="F19" i="1"/>
  <c r="D28" i="1" s="1"/>
  <c r="E19" i="1"/>
  <c r="G26" i="1" s="1"/>
  <c r="D19" i="1"/>
  <c r="D26" i="1" s="1"/>
  <c r="C19" i="1"/>
  <c r="G24" i="1" s="1"/>
  <c r="B19" i="1"/>
  <c r="D24" i="1" s="1"/>
  <c r="B20" i="1"/>
  <c r="C24" i="1" s="1"/>
  <c r="G20" i="1"/>
  <c r="F28" i="1" s="1"/>
  <c r="F20" i="1"/>
  <c r="C28" i="1" s="1"/>
  <c r="E20" i="1"/>
  <c r="F26" i="1" s="1"/>
  <c r="D20" i="1"/>
  <c r="C26" i="1" s="1"/>
  <c r="C20" i="1"/>
  <c r="F24" i="1" s="1"/>
  <c r="B28" i="1"/>
  <c r="B26" i="1"/>
  <c r="B24" i="1"/>
</calcChain>
</file>

<file path=xl/sharedStrings.xml><?xml version="1.0" encoding="utf-8"?>
<sst xmlns="http://schemas.openxmlformats.org/spreadsheetml/2006/main" count="66" uniqueCount="36">
  <si>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</si>
  <si>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</si>
  <si>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</si>
  <si>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</si>
  <si>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</si>
  <si>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</si>
  <si>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</si>
  <si>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</si>
  <si>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</si>
  <si>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</si>
  <si>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</si>
  <si>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Index 8</t>
  </si>
  <si>
    <t>Index 9</t>
  </si>
  <si>
    <t>Standard deviation</t>
  </si>
  <si>
    <t>MariaDB 10.5.6</t>
  </si>
  <si>
    <t>Neo4J 4.1.3</t>
  </si>
  <si>
    <t>Recursive queries, 100 invoices</t>
  </si>
  <si>
    <t>MariaDB 10.5.6, recursive</t>
  </si>
  <si>
    <t>Neo4J 4.1.3 (optimized query)</t>
  </si>
  <si>
    <t>Recursive queries, 1000 invoices</t>
  </si>
  <si>
    <t>Neo4J 4.1.3 (optimized query), indexed (invoiceid, previousinvoice)</t>
  </si>
  <si>
    <t>Neo4J 4.1.3 (indexed, invoiceId, previousinvoice)</t>
  </si>
  <si>
    <t>MariaDB 10.5.6, recursive, indexed (previousinvoice)</t>
  </si>
  <si>
    <t>Neo4J 4.1.3 (optimized query), indexed (indexid, previousinvoice)</t>
  </si>
  <si>
    <t>Neo4J 4.1.3 (indexed, invoiceid, previousinvoice)</t>
  </si>
  <si>
    <t>MariaDB 10.5.6, recursive indexed, indexed (previousinvoice)</t>
  </si>
  <si>
    <t>Database</t>
  </si>
  <si>
    <t>Avg</t>
  </si>
  <si>
    <t>Avg indexed</t>
  </si>
  <si>
    <t>Neo4J 4.1.3 Optimized</t>
  </si>
  <si>
    <t>Standard deviation (rounded)</t>
  </si>
  <si>
    <t>Slower than Neo4J Optimized</t>
  </si>
  <si>
    <t>SD</t>
  </si>
  <si>
    <t>SD indexed</t>
  </si>
  <si>
    <t>Slower than Neo4J 4.1.3 Optimized</t>
  </si>
  <si>
    <t>Slower than Neo4J 4.1.3 Optimized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</si>
</sst>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9" fontId="0" fillId="0" borderId="0" xfId="0" applyNumberFormat="1"/>
    <xf numFmtId="9" fontId="0" fillId="0" borderId="0" xfId="1" applyFont="1"/>
    <xf numFmtId="9" fontId="0" fillId="0" borderId="0" xfId="0" applyNumberFormat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9" fontId="3" fillId="0" borderId="3" xfId="0" applyNumberFormat="1" applyFont="1" applyBorder="1" applyAlignment="1">
      <alignment vertical="center" wrapText="1"/>
    </xf>
    <xf numFmtId="9" fontId="3" fillId="0" borderId="4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 wrapText="1"/>
    </xf>
    <xf numFmtId="0" fontId="2" fillId="0" borderId="4" xfId="0" applyNumberFormat="1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2:G103"/>
  <sheetViews>
    <sheetView tabSelected="1" topLeftCell="A17" workbookViewId="0">
      <selection activeCell="H23" sqref="H23"/>
    </sheetView>
  </sheetViews>
  <sheetFormatPr baseColWidth="10" defaultRowHeight="16" x14ac:dyDescent="0.2"/>
  <cols>
    <col min="1" max="1" width="25.33203125" customWidth="1"/>
    <col min="2" max="2" width="19.6640625" customWidth="1"/>
    <col min="3" max="3" width="19.33203125" customWidth="1"/>
    <col min="4" max="4" width="13.5" customWidth="1"/>
    <col min="5" max="5" width="18.5" customWidth="1"/>
    <col min="6" max="6" width="22.33203125" customWidth="1"/>
  </cols>
  <sheetData>
    <row r="2" spans="1:7" x14ac:dyDescent="0.2">
      <c r="A2" s="1" t="s">
        <v>16</v>
      </c>
    </row>
    <row r="3" spans="1:7" x14ac:dyDescent="0.2">
      <c r="B3" t="s">
        <v>17</v>
      </c>
      <c r="C3" t="s">
        <v>25</v>
      </c>
      <c r="D3" t="s">
        <v>15</v>
      </c>
      <c r="E3" t="s">
        <v>21</v>
      </c>
      <c r="F3" t="s">
        <v>18</v>
      </c>
      <c r="G3" t="s">
        <v>20</v>
      </c>
    </row>
    <row r="4" spans="1:7" x14ac:dyDescent="0.2">
      <c r="A4" t="s">
        <v>0</v>
      </c>
      <c r="B4">
        <v>4336</v>
      </c>
      <c r="C4">
        <v>0</v>
      </c>
      <c r="D4">
        <v>5</v>
      </c>
      <c r="E4">
        <v>48</v>
      </c>
      <c r="F4">
        <v>5</v>
      </c>
      <c r="G4">
        <v>5</v>
      </c>
    </row>
    <row r="5" spans="1:7" x14ac:dyDescent="0.2">
      <c r="A5" t="s">
        <v>1</v>
      </c>
      <c r="B5">
        <v>4387</v>
      </c>
      <c r="C5">
        <v>2</v>
      </c>
      <c r="D5">
        <v>178</v>
      </c>
      <c r="E5">
        <v>268</v>
      </c>
      <c r="F5">
        <v>825</v>
      </c>
      <c r="G5">
        <v>1552</v>
      </c>
    </row>
    <row r="7" spans="1:7" x14ac:dyDescent="0.2">
      <c r="A7" s="1" t="s">
        <v>2</v>
      </c>
      <c r="B7" s="2">
        <v>4337</v>
      </c>
      <c r="C7">
        <v>1</v>
      </c>
      <c r="D7" s="2">
        <v>148</v>
      </c>
      <c r="E7">
        <v>87</v>
      </c>
      <c r="F7">
        <v>718</v>
      </c>
      <c r="G7">
        <v>700</v>
      </c>
    </row>
    <row r="8" spans="1:7" x14ac:dyDescent="0.2">
      <c r="A8" s="1" t="s">
        <v>3</v>
      </c>
      <c r="B8" s="2">
        <v>4337</v>
      </c>
      <c r="C8">
        <v>1</v>
      </c>
      <c r="D8" s="2">
        <v>156</v>
      </c>
      <c r="E8">
        <v>88</v>
      </c>
      <c r="F8">
        <v>721</v>
      </c>
      <c r="G8">
        <v>703</v>
      </c>
    </row>
    <row r="9" spans="1:7" x14ac:dyDescent="0.2">
      <c r="A9" s="1" t="s">
        <v>4</v>
      </c>
      <c r="B9" s="2">
        <v>4338</v>
      </c>
      <c r="C9">
        <v>1</v>
      </c>
      <c r="D9" s="2">
        <v>157</v>
      </c>
      <c r="E9">
        <v>91</v>
      </c>
      <c r="F9">
        <v>723</v>
      </c>
      <c r="G9">
        <v>705</v>
      </c>
    </row>
    <row r="10" spans="1:7" x14ac:dyDescent="0.2">
      <c r="A10" s="1" t="s">
        <v>5</v>
      </c>
      <c r="B10" s="2">
        <v>4342</v>
      </c>
      <c r="C10">
        <v>1</v>
      </c>
      <c r="D10" s="2">
        <v>157</v>
      </c>
      <c r="E10">
        <v>93</v>
      </c>
      <c r="F10">
        <v>762</v>
      </c>
      <c r="G10">
        <v>719</v>
      </c>
    </row>
    <row r="11" spans="1:7" x14ac:dyDescent="0.2">
      <c r="A11" s="1" t="s">
        <v>6</v>
      </c>
      <c r="B11" s="2">
        <v>4343</v>
      </c>
      <c r="C11">
        <v>1</v>
      </c>
      <c r="D11" s="2">
        <v>157</v>
      </c>
      <c r="E11">
        <v>151</v>
      </c>
      <c r="F11">
        <v>790</v>
      </c>
      <c r="G11">
        <v>745</v>
      </c>
    </row>
    <row r="12" spans="1:7" x14ac:dyDescent="0.2">
      <c r="A12" s="1" t="s">
        <v>7</v>
      </c>
      <c r="B12" s="2">
        <v>4345</v>
      </c>
      <c r="C12">
        <v>1</v>
      </c>
      <c r="D12" s="2">
        <v>157</v>
      </c>
      <c r="E12">
        <v>152</v>
      </c>
      <c r="F12">
        <v>797</v>
      </c>
      <c r="G12">
        <v>763</v>
      </c>
    </row>
    <row r="13" spans="1:7" x14ac:dyDescent="0.2">
      <c r="A13" s="1" t="s">
        <v>8</v>
      </c>
      <c r="B13" s="2">
        <v>4381</v>
      </c>
      <c r="C13">
        <v>1</v>
      </c>
      <c r="D13" s="2">
        <v>157</v>
      </c>
      <c r="E13">
        <v>154</v>
      </c>
      <c r="F13">
        <v>809</v>
      </c>
      <c r="G13">
        <v>775</v>
      </c>
    </row>
    <row r="14" spans="1:7" x14ac:dyDescent="0.2">
      <c r="A14" s="1" t="s">
        <v>9</v>
      </c>
      <c r="B14" s="2">
        <v>4381</v>
      </c>
      <c r="C14">
        <v>1</v>
      </c>
      <c r="D14" s="2">
        <v>157</v>
      </c>
      <c r="E14">
        <v>155</v>
      </c>
      <c r="F14">
        <v>812</v>
      </c>
      <c r="G14">
        <v>783</v>
      </c>
    </row>
    <row r="15" spans="1:7" x14ac:dyDescent="0.2">
      <c r="A15" s="1" t="s">
        <v>11</v>
      </c>
      <c r="B15" s="2">
        <v>4382</v>
      </c>
      <c r="C15">
        <v>1</v>
      </c>
      <c r="D15" s="2">
        <v>158</v>
      </c>
      <c r="E15">
        <v>155</v>
      </c>
      <c r="F15">
        <v>817</v>
      </c>
      <c r="G15">
        <v>788</v>
      </c>
    </row>
    <row r="16" spans="1:7" x14ac:dyDescent="0.2">
      <c r="A16" s="1" t="s">
        <v>12</v>
      </c>
      <c r="B16" s="2">
        <v>4385</v>
      </c>
      <c r="C16">
        <v>2</v>
      </c>
      <c r="D16" s="2">
        <v>159</v>
      </c>
      <c r="E16">
        <v>156</v>
      </c>
      <c r="F16">
        <v>819</v>
      </c>
      <c r="G16">
        <v>1089</v>
      </c>
    </row>
    <row r="18" spans="1:7" x14ac:dyDescent="0.2">
      <c r="A18" s="1" t="s">
        <v>10</v>
      </c>
      <c r="B18" s="1">
        <v>4357</v>
      </c>
      <c r="C18">
        <v>1</v>
      </c>
      <c r="D18" s="1">
        <v>156</v>
      </c>
      <c r="E18" s="1">
        <v>128</v>
      </c>
      <c r="F18" s="1">
        <v>776</v>
      </c>
      <c r="G18">
        <v>777</v>
      </c>
    </row>
    <row r="19" spans="1:7" x14ac:dyDescent="0.2">
      <c r="A19" s="1" t="s">
        <v>31</v>
      </c>
      <c r="B19" s="7">
        <f>(B18-F18)/B18</f>
        <v>0.82189579986229055</v>
      </c>
      <c r="C19" s="7">
        <f>(C18-G18)/C18</f>
        <v>-776</v>
      </c>
      <c r="D19" s="8">
        <f>(D18-F18)/D18</f>
        <v>-3.9743589743589745</v>
      </c>
      <c r="E19" s="7">
        <f>(E18-G18)/E18</f>
        <v>-5.0703125</v>
      </c>
      <c r="F19" s="9">
        <f>(F18-F18)/F18</f>
        <v>0</v>
      </c>
      <c r="G19" s="7">
        <f>(G18-G18)/G18</f>
        <v>0</v>
      </c>
    </row>
    <row r="20" spans="1:7" x14ac:dyDescent="0.2">
      <c r="A20" s="1" t="s">
        <v>30</v>
      </c>
      <c r="B20" s="5">
        <f t="shared" ref="B20:G20" si="0">ROUND(B21,2)</f>
        <v>20.7</v>
      </c>
      <c r="C20" s="6">
        <f t="shared" si="0"/>
        <v>0.3</v>
      </c>
      <c r="D20" s="6">
        <f t="shared" si="0"/>
        <v>2.87</v>
      </c>
      <c r="E20">
        <f t="shared" si="0"/>
        <v>31.46</v>
      </c>
      <c r="F20">
        <f t="shared" si="0"/>
        <v>39.92</v>
      </c>
      <c r="G20">
        <f t="shared" si="0"/>
        <v>108.94</v>
      </c>
    </row>
    <row r="21" spans="1:7" x14ac:dyDescent="0.2">
      <c r="A21" s="1" t="s">
        <v>13</v>
      </c>
      <c r="B21" s="2">
        <v>20.704830354291701</v>
      </c>
      <c r="C21">
        <v>0.3</v>
      </c>
      <c r="D21" s="2">
        <v>2.8653097563788799</v>
      </c>
      <c r="E21">
        <v>31.460451363577</v>
      </c>
      <c r="F21">
        <v>39.9244286120665</v>
      </c>
      <c r="G21">
        <v>108.939432713779</v>
      </c>
    </row>
    <row r="22" spans="1:7" ht="17" thickBot="1" x14ac:dyDescent="0.25">
      <c r="A22" s="1"/>
      <c r="B22" s="2"/>
      <c r="D22" s="2"/>
    </row>
    <row r="23" spans="1:7" ht="69" thickBot="1" x14ac:dyDescent="0.25">
      <c r="A23" s="3" t="s">
        <v>26</v>
      </c>
      <c r="B23" s="4" t="s">
        <v>27</v>
      </c>
      <c r="C23" s="4" t="s">
        <v>32</v>
      </c>
      <c r="D23" s="4" t="s">
        <v>34</v>
      </c>
      <c r="E23" s="4" t="s">
        <v>28</v>
      </c>
      <c r="F23" s="4" t="s">
        <v>33</v>
      </c>
      <c r="G23" s="4" t="s">
        <v>35</v>
      </c>
    </row>
    <row r="24" spans="1:7" x14ac:dyDescent="0.2">
      <c r="A24" s="14" t="s">
        <v>14</v>
      </c>
      <c r="B24" s="14">
        <f>B18</f>
        <v>4357</v>
      </c>
      <c r="C24" s="10">
        <f>B20</f>
        <v>20.7</v>
      </c>
      <c r="D24" s="12">
        <f>B19</f>
        <v>0.82189579986229055</v>
      </c>
      <c r="E24" s="16">
        <f>C18</f>
        <v>1</v>
      </c>
      <c r="F24" s="10">
        <f>C20</f>
        <v>0.3</v>
      </c>
      <c r="G24" s="12">
        <f>C19</f>
        <v>-776</v>
      </c>
    </row>
    <row r="25" spans="1:7" ht="17" thickBot="1" x14ac:dyDescent="0.25">
      <c r="A25" s="15"/>
      <c r="B25" s="15"/>
      <c r="C25" s="11"/>
      <c r="D25" s="13"/>
      <c r="E25" s="17"/>
      <c r="F25" s="11"/>
      <c r="G25" s="13"/>
    </row>
    <row r="26" spans="1:7" x14ac:dyDescent="0.2">
      <c r="A26" s="14" t="s">
        <v>15</v>
      </c>
      <c r="B26" s="14">
        <f>D18</f>
        <v>156</v>
      </c>
      <c r="C26" s="10">
        <f>D20</f>
        <v>2.87</v>
      </c>
      <c r="D26" s="12">
        <f>D19</f>
        <v>-3.9743589743589745</v>
      </c>
      <c r="E26" s="16">
        <f>E18</f>
        <v>128</v>
      </c>
      <c r="F26" s="10">
        <f>E20</f>
        <v>31.46</v>
      </c>
      <c r="G26" s="12">
        <f>E19</f>
        <v>-5.0703125</v>
      </c>
    </row>
    <row r="27" spans="1:7" ht="17" thickBot="1" x14ac:dyDescent="0.25">
      <c r="A27" s="15"/>
      <c r="B27" s="15"/>
      <c r="C27" s="11"/>
      <c r="D27" s="13"/>
      <c r="E27" s="17"/>
      <c r="F27" s="11"/>
      <c r="G27" s="13"/>
    </row>
    <row r="28" spans="1:7" x14ac:dyDescent="0.2">
      <c r="A28" s="14" t="s">
        <v>29</v>
      </c>
      <c r="B28" s="14">
        <f>F18</f>
        <v>776</v>
      </c>
      <c r="C28" s="10">
        <f>F20</f>
        <v>39.92</v>
      </c>
      <c r="D28" s="12">
        <f>F19</f>
        <v>0</v>
      </c>
      <c r="E28" s="16">
        <f>G18</f>
        <v>777</v>
      </c>
      <c r="F28" s="10">
        <f>G20</f>
        <v>108.94</v>
      </c>
      <c r="G28" s="12">
        <f>G19</f>
        <v>0</v>
      </c>
    </row>
    <row r="29" spans="1:7" ht="17" thickBot="1" x14ac:dyDescent="0.25">
      <c r="A29" s="15"/>
      <c r="B29" s="15"/>
      <c r="C29" s="11"/>
      <c r="D29" s="13"/>
      <c r="E29" s="17"/>
      <c r="F29" s="11"/>
      <c r="G29" s="13"/>
    </row>
    <row r="32" spans="1:7" x14ac:dyDescent="0.2">
      <c r="A32" s="1" t="s">
        <v>19</v>
      </c>
    </row>
    <row r="33" spans="1:7" x14ac:dyDescent="0.2">
      <c r="B33" t="s">
        <v>17</v>
      </c>
      <c r="C33" t="s">
        <v>22</v>
      </c>
      <c r="D33" t="s">
        <v>15</v>
      </c>
      <c r="E33" t="s">
        <v>24</v>
      </c>
      <c r="F33" t="s">
        <v>18</v>
      </c>
      <c r="G33" t="s">
        <v>23</v>
      </c>
    </row>
    <row r="34" spans="1:7" x14ac:dyDescent="0.2">
      <c r="A34" t="s">
        <v>0</v>
      </c>
      <c r="B34">
        <v>25075</v>
      </c>
      <c r="C34">
        <v>8</v>
      </c>
      <c r="D34">
        <v>3</v>
      </c>
      <c r="E34">
        <v>4</v>
      </c>
      <c r="F34">
        <v>46</v>
      </c>
      <c r="G34">
        <v>7</v>
      </c>
    </row>
    <row r="35" spans="1:7" x14ac:dyDescent="0.2">
      <c r="A35" t="s">
        <v>1</v>
      </c>
      <c r="B35">
        <v>43955</v>
      </c>
      <c r="C35">
        <v>12</v>
      </c>
      <c r="D35">
        <v>1204994</v>
      </c>
      <c r="E35">
        <v>1208711</v>
      </c>
      <c r="F35">
        <v>6802</v>
      </c>
      <c r="G35">
        <v>3382</v>
      </c>
    </row>
    <row r="37" spans="1:7" x14ac:dyDescent="0.2">
      <c r="A37" s="1" t="s">
        <v>2</v>
      </c>
      <c r="B37" s="2">
        <v>25210</v>
      </c>
      <c r="C37">
        <v>10</v>
      </c>
      <c r="D37" s="2">
        <v>754284</v>
      </c>
      <c r="E37">
        <v>599520</v>
      </c>
      <c r="F37">
        <v>5697</v>
      </c>
      <c r="G37">
        <v>1419</v>
      </c>
    </row>
    <row r="38" spans="1:7" x14ac:dyDescent="0.2">
      <c r="A38" s="1" t="s">
        <v>3</v>
      </c>
      <c r="B38" s="2">
        <v>25234</v>
      </c>
      <c r="C38">
        <v>10</v>
      </c>
      <c r="D38" s="2">
        <v>790561</v>
      </c>
      <c r="E38">
        <v>637686</v>
      </c>
      <c r="F38">
        <v>5767</v>
      </c>
      <c r="G38">
        <v>2659</v>
      </c>
    </row>
    <row r="39" spans="1:7" x14ac:dyDescent="0.2">
      <c r="A39" s="1" t="s">
        <v>4</v>
      </c>
      <c r="B39" s="2">
        <v>25239</v>
      </c>
      <c r="C39">
        <v>10</v>
      </c>
      <c r="D39" s="2">
        <v>1107677</v>
      </c>
      <c r="E39">
        <v>788958</v>
      </c>
      <c r="F39">
        <v>5844</v>
      </c>
      <c r="G39">
        <v>2662</v>
      </c>
    </row>
    <row r="40" spans="1:7" x14ac:dyDescent="0.2">
      <c r="A40" s="1" t="s">
        <v>5</v>
      </c>
      <c r="B40" s="2">
        <v>25250</v>
      </c>
      <c r="C40">
        <v>10</v>
      </c>
      <c r="D40" s="2">
        <v>1161522</v>
      </c>
      <c r="E40">
        <v>921361</v>
      </c>
      <c r="F40">
        <v>6026</v>
      </c>
      <c r="G40">
        <v>2691</v>
      </c>
    </row>
    <row r="41" spans="1:7" x14ac:dyDescent="0.2">
      <c r="A41" s="1" t="s">
        <v>6</v>
      </c>
      <c r="B41" s="2">
        <v>25264</v>
      </c>
      <c r="C41">
        <v>10</v>
      </c>
      <c r="D41" s="2">
        <v>1166648</v>
      </c>
      <c r="E41">
        <v>1085629</v>
      </c>
      <c r="F41">
        <v>6109</v>
      </c>
      <c r="G41">
        <v>2712</v>
      </c>
    </row>
    <row r="42" spans="1:7" x14ac:dyDescent="0.2">
      <c r="A42" s="1" t="s">
        <v>7</v>
      </c>
      <c r="B42" s="2">
        <v>29526</v>
      </c>
      <c r="C42">
        <v>11</v>
      </c>
      <c r="D42" s="2">
        <v>1167540</v>
      </c>
      <c r="E42">
        <v>1177200</v>
      </c>
      <c r="F42">
        <v>6256</v>
      </c>
      <c r="G42">
        <v>2758</v>
      </c>
    </row>
    <row r="43" spans="1:7" x14ac:dyDescent="0.2">
      <c r="A43" s="1" t="s">
        <v>8</v>
      </c>
      <c r="B43" s="2">
        <v>30350</v>
      </c>
      <c r="C43">
        <v>11</v>
      </c>
      <c r="D43" s="2">
        <v>1175468</v>
      </c>
      <c r="E43">
        <v>1179326</v>
      </c>
      <c r="F43">
        <v>6474</v>
      </c>
      <c r="G43">
        <v>2767</v>
      </c>
    </row>
    <row r="44" spans="1:7" x14ac:dyDescent="0.2">
      <c r="A44" s="1" t="s">
        <v>9</v>
      </c>
      <c r="B44" s="2">
        <v>33669</v>
      </c>
      <c r="C44">
        <v>11</v>
      </c>
      <c r="D44" s="2">
        <v>1180312</v>
      </c>
      <c r="E44">
        <v>1187462</v>
      </c>
      <c r="F44">
        <v>6498</v>
      </c>
      <c r="G44">
        <v>2769</v>
      </c>
    </row>
    <row r="45" spans="1:7" x14ac:dyDescent="0.2">
      <c r="A45" s="1" t="s">
        <v>11</v>
      </c>
      <c r="B45" s="2">
        <v>41733</v>
      </c>
      <c r="C45">
        <v>11</v>
      </c>
      <c r="D45" s="2">
        <v>1185715</v>
      </c>
      <c r="E45">
        <v>1201675</v>
      </c>
      <c r="F45">
        <v>6621</v>
      </c>
      <c r="G45">
        <v>2858</v>
      </c>
    </row>
    <row r="46" spans="1:7" x14ac:dyDescent="0.2">
      <c r="A46" s="1" t="s">
        <v>12</v>
      </c>
      <c r="B46" s="2">
        <v>43747</v>
      </c>
      <c r="C46">
        <v>11</v>
      </c>
      <c r="D46" s="2">
        <v>1193679</v>
      </c>
      <c r="E46">
        <v>1207603</v>
      </c>
      <c r="F46">
        <v>6785</v>
      </c>
      <c r="G46">
        <v>2894</v>
      </c>
    </row>
    <row r="48" spans="1:7" x14ac:dyDescent="0.2">
      <c r="A48" s="1" t="s">
        <v>10</v>
      </c>
      <c r="B48" s="1">
        <v>30522</v>
      </c>
      <c r="C48">
        <v>10</v>
      </c>
      <c r="D48" s="1">
        <v>1088340</v>
      </c>
      <c r="E48" s="1">
        <v>998642</v>
      </c>
      <c r="F48" s="1">
        <v>6207</v>
      </c>
      <c r="G48">
        <v>2618</v>
      </c>
    </row>
    <row r="49" spans="1:7" x14ac:dyDescent="0.2">
      <c r="A49" s="1" t="s">
        <v>31</v>
      </c>
      <c r="B49" s="7">
        <f>(B48-F48)/B48</f>
        <v>0.79663849026931399</v>
      </c>
      <c r="C49" s="7">
        <f>(C48-G48)/C48</f>
        <v>-260.8</v>
      </c>
      <c r="D49" s="8">
        <f>(D48-F48)/D48</f>
        <v>0.99429681900876565</v>
      </c>
      <c r="E49" s="7">
        <f>(E48-G48)/E48</f>
        <v>0.99737843992141328</v>
      </c>
      <c r="F49" s="9">
        <f>(F48-F48)/F48</f>
        <v>0</v>
      </c>
      <c r="G49" s="7">
        <f>(G48-G48)/G48</f>
        <v>0</v>
      </c>
    </row>
    <row r="50" spans="1:7" x14ac:dyDescent="0.2">
      <c r="A50" s="1" t="s">
        <v>30</v>
      </c>
      <c r="B50" s="5">
        <f t="shared" ref="B50:G50" si="1">ROUND(B51,2)</f>
        <v>6715.98</v>
      </c>
      <c r="C50" s="6">
        <f>ROUND(C51,2)</f>
        <v>0.5</v>
      </c>
      <c r="D50" s="6">
        <f t="shared" si="1"/>
        <v>159696.07999999999</v>
      </c>
      <c r="E50">
        <f t="shared" si="1"/>
        <v>230686.76</v>
      </c>
      <c r="F50">
        <f t="shared" si="1"/>
        <v>359.4</v>
      </c>
      <c r="G50">
        <f t="shared" si="1"/>
        <v>406.66</v>
      </c>
    </row>
    <row r="51" spans="1:7" x14ac:dyDescent="0.2">
      <c r="A51" s="1" t="s">
        <v>13</v>
      </c>
      <c r="B51" s="2">
        <v>6715.9755776804304</v>
      </c>
      <c r="C51">
        <v>0.5</v>
      </c>
      <c r="D51" s="2">
        <v>159696.08143107299</v>
      </c>
      <c r="E51">
        <v>230686.76469099801</v>
      </c>
      <c r="F51">
        <v>359.39951307702103</v>
      </c>
      <c r="G51">
        <v>406.66360791199401</v>
      </c>
    </row>
    <row r="53" spans="1:7" ht="17" thickBot="1" x14ac:dyDescent="0.25"/>
    <row r="54" spans="1:7" ht="69" thickBot="1" x14ac:dyDescent="0.25">
      <c r="A54" s="3" t="s">
        <v>26</v>
      </c>
      <c r="B54" s="4" t="s">
        <v>27</v>
      </c>
      <c r="C54" s="4" t="s">
        <v>32</v>
      </c>
      <c r="D54" s="4" t="s">
        <v>34</v>
      </c>
      <c r="E54" s="4" t="s">
        <v>28</v>
      </c>
      <c r="F54" s="4" t="s">
        <v>33</v>
      </c>
      <c r="G54" s="4" t="s">
        <v>35</v>
      </c>
    </row>
    <row r="55" spans="1:7" x14ac:dyDescent="0.2">
      <c r="A55" s="14" t="s">
        <v>14</v>
      </c>
      <c r="B55" s="18">
        <f>B48</f>
        <v>30522</v>
      </c>
      <c r="C55" s="10">
        <f>B50</f>
        <v>6715.98</v>
      </c>
      <c r="D55" s="12">
        <f>B49</f>
        <v>0.79663849026931399</v>
      </c>
      <c r="E55" s="16">
        <f>C48</f>
        <v>10</v>
      </c>
      <c r="F55" s="10">
        <f>C50</f>
        <v>0.5</v>
      </c>
      <c r="G55" s="12">
        <f>C49</f>
        <v>-260.8</v>
      </c>
    </row>
    <row r="56" spans="1:7" ht="17" thickBot="1" x14ac:dyDescent="0.25">
      <c r="A56" s="15"/>
      <c r="B56" s="19"/>
      <c r="C56" s="11"/>
      <c r="D56" s="13"/>
      <c r="E56" s="17"/>
      <c r="F56" s="11"/>
      <c r="G56" s="13"/>
    </row>
    <row r="57" spans="1:7" x14ac:dyDescent="0.2">
      <c r="A57" s="14" t="s">
        <v>15</v>
      </c>
      <c r="B57" s="18">
        <f>D48</f>
        <v>1088340</v>
      </c>
      <c r="C57" s="10">
        <f>D50</f>
        <v>159696.07999999999</v>
      </c>
      <c r="D57" s="12">
        <f>D49</f>
        <v>0.99429681900876565</v>
      </c>
      <c r="E57" s="16">
        <f>E48</f>
        <v>998642</v>
      </c>
      <c r="F57" s="10">
        <f>E50</f>
        <v>230686.76</v>
      </c>
      <c r="G57" s="12">
        <f>E49</f>
        <v>0.99737843992141328</v>
      </c>
    </row>
    <row r="58" spans="1:7" ht="17" thickBot="1" x14ac:dyDescent="0.25">
      <c r="A58" s="15"/>
      <c r="B58" s="19"/>
      <c r="C58" s="11"/>
      <c r="D58" s="13"/>
      <c r="E58" s="17"/>
      <c r="F58" s="11"/>
      <c r="G58" s="13"/>
    </row>
    <row r="59" spans="1:7" x14ac:dyDescent="0.2">
      <c r="A59" s="14" t="s">
        <v>29</v>
      </c>
      <c r="B59" s="18">
        <f>F48</f>
        <v>6207</v>
      </c>
      <c r="C59" s="10">
        <f>F50</f>
        <v>359.4</v>
      </c>
      <c r="D59" s="12">
        <f>F49</f>
        <v>0</v>
      </c>
      <c r="E59" s="16">
        <f>G48</f>
        <v>2618</v>
      </c>
      <c r="F59" s="10">
        <f>G50</f>
        <v>406.66</v>
      </c>
      <c r="G59" s="12">
        <f>G49</f>
        <v>0</v>
      </c>
    </row>
    <row r="60" spans="1:7" ht="17" thickBot="1" x14ac:dyDescent="0.25">
      <c r="A60" s="15"/>
      <c r="B60" s="19"/>
      <c r="C60" s="11"/>
      <c r="D60" s="13"/>
      <c r="E60" s="17"/>
      <c r="F60" s="11"/>
      <c r="G60" s="13"/>
    </row>
    <row r="99" ht="16" customHeight="1" x14ac:dyDescent="0.2"/>
    <row r="101" ht="16" customHeight="1" x14ac:dyDescent="0.2"/>
    <row r="103" ht="16" customHeight="1" x14ac:dyDescent="0.2"/>
  </sheetData>
  <mergeCells count="42">
    <mergeCell ref="G59:G60"/>
    <mergeCell ref="A59:A60"/>
    <mergeCell ref="B59:B60"/>
    <mergeCell ref="C59:C60"/>
    <mergeCell ref="D59:D60"/>
    <mergeCell ref="E59:E60"/>
    <mergeCell ref="F59:F60"/>
    <mergeCell ref="G55:G56"/>
    <mergeCell ref="A57:A58"/>
    <mergeCell ref="B57:B58"/>
    <mergeCell ref="C57:C58"/>
    <mergeCell ref="D57:D58"/>
    <mergeCell ref="E57:E58"/>
    <mergeCell ref="F57:F58"/>
    <mergeCell ref="G57:G58"/>
    <mergeCell ref="A55:A56"/>
    <mergeCell ref="B55:B56"/>
    <mergeCell ref="C55:C56"/>
    <mergeCell ref="D55:D56"/>
    <mergeCell ref="E55:E56"/>
    <mergeCell ref="F55:F56"/>
    <mergeCell ref="G26:G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F24:F25"/>
    <mergeCell ref="G24:G25"/>
    <mergeCell ref="A24:A25"/>
    <mergeCell ref="B24:B25"/>
    <mergeCell ref="C24:C25"/>
    <mergeCell ref="D24:D25"/>
    <mergeCell ref="E24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2020-11-20T16:57:05Z</dcterms:modified>
</cp:coreProperties>
</file>