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OJDB/"/>
    </mc:Choice>
  </mc:AlternateContent>
  <xr:revisionPtr revIDLastSave="0" documentId="13_ncr:1_{27CAF6AD-939B-494B-B3F1-A1A0B08191F3}" xr6:coauthVersionLast="47" xr6:coauthVersionMax="47" xr10:uidLastSave="{00000000-0000-0000-0000-000000000000}"/>
  <bookViews>
    <workbookView xWindow="3280" yWindow="4000" windowWidth="28800" windowHeight="2436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C49" i="1"/>
  <c r="B49" i="1"/>
  <c r="G19" i="1"/>
  <c r="F19" i="1"/>
  <c r="E19" i="1"/>
  <c r="D19" i="1"/>
  <c r="C19" i="1"/>
  <c r="B19" i="1"/>
  <c r="F59" i="1"/>
  <c r="F57" i="1"/>
  <c r="F55" i="1"/>
  <c r="C59" i="1"/>
  <c r="C57" i="1"/>
  <c r="C55" i="1"/>
  <c r="F28" i="1"/>
  <c r="F26" i="1"/>
  <c r="F24" i="1"/>
  <c r="C28" i="1"/>
  <c r="C26" i="1"/>
  <c r="C24" i="1"/>
  <c r="G24" i="1" l="1"/>
  <c r="F20" i="1" l="1"/>
  <c r="E59" i="1"/>
  <c r="B59" i="1"/>
  <c r="G57" i="1"/>
  <c r="E57" i="1"/>
  <c r="D57" i="1"/>
  <c r="B57" i="1"/>
  <c r="E55" i="1"/>
  <c r="B55" i="1"/>
  <c r="G50" i="1"/>
  <c r="F50" i="1"/>
  <c r="E50" i="1"/>
  <c r="D50" i="1"/>
  <c r="C50" i="1"/>
  <c r="B50" i="1"/>
  <c r="G59" i="1"/>
  <c r="D59" i="1"/>
  <c r="G55" i="1"/>
  <c r="D55" i="1"/>
  <c r="E28" i="1"/>
  <c r="D28" i="1"/>
  <c r="B28" i="1"/>
  <c r="E26" i="1"/>
  <c r="B26" i="1"/>
  <c r="E24" i="1"/>
  <c r="D24" i="1"/>
  <c r="B24" i="1"/>
  <c r="G20" i="1"/>
  <c r="E20" i="1"/>
  <c r="D20" i="1"/>
  <c r="C20" i="1"/>
  <c r="B20" i="1"/>
  <c r="G28" i="1"/>
  <c r="G26" i="1"/>
  <c r="D26" i="1"/>
</calcChain>
</file>

<file path=xl/sharedStrings.xml><?xml version="1.0" encoding="utf-8"?>
<sst xmlns="http://schemas.openxmlformats.org/spreadsheetml/2006/main" count="66" uniqueCount="36">
  <si>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</si>
  <si>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</si>
  <si>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</si>
  <si>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</si>
  <si>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</si>
  <si>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</si>
  <si>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</si>
  <si>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</si>
  <si>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</si>
  <si>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</si>
  <si>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</si>
  <si>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</si>
  <si>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</si>
  <si>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</si>
  <si>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</si>
  <si>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</si>
  <si>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</si>
  <si>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</si>
  <si>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</si>
  <si>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</si>
  <si>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</si>
  <si>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</si>
  <si>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</si>
  <si>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</si>
  <si>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</si>
  <si>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</si>
  <si>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Slower than Neo4J Optimized</t>
  </si>
  <si>
    <t>Standard deviation (rounded)</t>
  </si>
  <si>
    <t>Database</t>
  </si>
  <si>
    <t>Avg</t>
  </si>
  <si>
    <t>Slower than Neo4J 4.1.3 Optimized</t>
  </si>
  <si>
    <t>Avg indexed</t>
  </si>
  <si>
    <t>Slower than Neo4J 4.1.3 Optimized indexed</t>
  </si>
  <si>
    <t>Neo4J 4.1.3 Optimized</t>
  </si>
  <si>
    <t>CV</t>
  </si>
  <si>
    <t>CV indexed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</si>
</sst>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9" fontId="3" fillId="0" borderId="3" xfId="0" applyNumberFormat="1" applyFont="1" applyBorder="1" applyAlignment="1">
      <alignment vertical="center" wrapText="1"/>
    </xf>
    <xf numFmtId="9" fontId="3" fillId="0" borderId="4" xfId="0" applyNumberFormat="1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0" fontId="3" fillId="0" borderId="3" xfId="0" applyNumberFormat="1" applyFont="1" applyBorder="1" applyAlignment="1">
      <alignment vertical="center" wrapText="1"/>
    </xf>
    <xf numFmtId="10" fontId="3" fillId="0" borderId="4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60"/>
  <sheetViews>
    <sheetView tabSelected="1" workbookViewId="0">
      <selection activeCell="G50" sqref="G50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24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26</v>
      </c>
      <c r="B19" s="3">
        <f>(F18-B18)/F18</f>
        <v>-4.25</v>
      </c>
      <c r="C19" s="3">
        <f>(G18-C18)/G18</f>
        <v>0.99884925201380903</v>
      </c>
      <c r="D19" s="4">
        <f>(F18-D18)/F18</f>
        <v>0.823943661971831</v>
      </c>
      <c r="E19" s="3">
        <f>(G18-E18)/G18</f>
        <v>0.8239355581127733</v>
      </c>
      <c r="F19" s="5">
        <f>(F18-F18)/F18</f>
        <v>0</v>
      </c>
      <c r="G19" s="3">
        <f>(G18-G18)/G18</f>
        <v>0</v>
      </c>
    </row>
    <row r="20" spans="1:7" x14ac:dyDescent="0.2">
      <c r="A20" s="1" t="s">
        <v>27</v>
      </c>
      <c r="B20" s="6">
        <f t="shared" ref="B20:G20" si="0">ROUND(B21,2)</f>
        <v>14.94</v>
      </c>
      <c r="C20" s="7">
        <f t="shared" si="0"/>
        <v>0.4</v>
      </c>
      <c r="D20" s="7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69" thickBot="1" x14ac:dyDescent="0.25">
      <c r="A23" s="8" t="s">
        <v>28</v>
      </c>
      <c r="B23" s="9" t="s">
        <v>29</v>
      </c>
      <c r="C23" s="9" t="s">
        <v>34</v>
      </c>
      <c r="D23" s="9" t="s">
        <v>30</v>
      </c>
      <c r="E23" s="9" t="s">
        <v>31</v>
      </c>
      <c r="F23" s="9" t="s">
        <v>35</v>
      </c>
      <c r="G23" s="9" t="s">
        <v>32</v>
      </c>
    </row>
    <row r="24" spans="1:7" x14ac:dyDescent="0.2">
      <c r="A24" s="12" t="s">
        <v>14</v>
      </c>
      <c r="B24" s="12">
        <f>B18</f>
        <v>4473</v>
      </c>
      <c r="C24" s="14">
        <f>B21/B18</f>
        <v>3.3403125769049407E-3</v>
      </c>
      <c r="D24" s="10">
        <f>B19</f>
        <v>-4.25</v>
      </c>
      <c r="E24" s="16">
        <f>C18</f>
        <v>1</v>
      </c>
      <c r="F24" s="14">
        <f>C21/C18</f>
        <v>0.4</v>
      </c>
      <c r="G24" s="10">
        <f>C19</f>
        <v>0.99884925201380903</v>
      </c>
    </row>
    <row r="25" spans="1:7" ht="17" thickBot="1" x14ac:dyDescent="0.25">
      <c r="A25" s="13"/>
      <c r="B25" s="13"/>
      <c r="C25" s="15"/>
      <c r="D25" s="11"/>
      <c r="E25" s="17"/>
      <c r="F25" s="15"/>
      <c r="G25" s="11"/>
    </row>
    <row r="26" spans="1:7" x14ac:dyDescent="0.2">
      <c r="A26" s="12" t="s">
        <v>15</v>
      </c>
      <c r="B26" s="12">
        <f>D18</f>
        <v>150</v>
      </c>
      <c r="C26" s="14">
        <f>D21/D18</f>
        <v>0.11999259236395467</v>
      </c>
      <c r="D26" s="10">
        <f>D19</f>
        <v>0.823943661971831</v>
      </c>
      <c r="E26" s="16">
        <f>E18</f>
        <v>153</v>
      </c>
      <c r="F26" s="14">
        <f>E21/E18</f>
        <v>4.3260864688556604E-2</v>
      </c>
      <c r="G26" s="10">
        <f>E19</f>
        <v>0.8239355581127733</v>
      </c>
    </row>
    <row r="27" spans="1:7" ht="17" thickBot="1" x14ac:dyDescent="0.25">
      <c r="A27" s="13"/>
      <c r="B27" s="13"/>
      <c r="C27" s="15"/>
      <c r="D27" s="11"/>
      <c r="E27" s="17"/>
      <c r="F27" s="15"/>
      <c r="G27" s="11"/>
    </row>
    <row r="28" spans="1:7" x14ac:dyDescent="0.2">
      <c r="A28" s="12" t="s">
        <v>33</v>
      </c>
      <c r="B28" s="12">
        <f>F18</f>
        <v>852</v>
      </c>
      <c r="C28" s="14">
        <f>F21/F18</f>
        <v>9.633919786695283E-2</v>
      </c>
      <c r="D28" s="10">
        <f>F19</f>
        <v>0</v>
      </c>
      <c r="E28" s="16">
        <f>G18</f>
        <v>869</v>
      </c>
      <c r="F28" s="14">
        <f>G21/G18</f>
        <v>0.12436221387118411</v>
      </c>
      <c r="G28" s="10">
        <f>G19</f>
        <v>0</v>
      </c>
    </row>
    <row r="29" spans="1:7" ht="17" thickBot="1" x14ac:dyDescent="0.25">
      <c r="A29" s="13"/>
      <c r="B29" s="13"/>
      <c r="C29" s="15"/>
      <c r="D29" s="11"/>
      <c r="E29" s="17"/>
      <c r="F29" s="15"/>
      <c r="G29" s="11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26</v>
      </c>
      <c r="B49" s="3">
        <f>(F48-B48)/F48</f>
        <v>-11.289459311851447</v>
      </c>
      <c r="C49" s="3">
        <f>(G48-C48)/G48</f>
        <v>0.99804572991987495</v>
      </c>
      <c r="D49" s="4">
        <f>(F48-D48)/F48</f>
        <v>-337.46149645002731</v>
      </c>
      <c r="E49" s="3">
        <f>(G48-E48)/G48</f>
        <v>-318.95759233926128</v>
      </c>
      <c r="F49" s="5">
        <f>(F48-F48)/F48</f>
        <v>0</v>
      </c>
      <c r="G49" s="3">
        <f>(G48-G48)/G48</f>
        <v>0</v>
      </c>
    </row>
    <row r="50" spans="1:7" x14ac:dyDescent="0.2">
      <c r="A50" s="1" t="s">
        <v>27</v>
      </c>
      <c r="B50" s="6">
        <f t="shared" ref="B50:G50" si="1">ROUND(B51,2)</f>
        <v>208.76</v>
      </c>
      <c r="C50" s="7">
        <f>ROUND(C51,2)</f>
        <v>0.64</v>
      </c>
      <c r="D50" s="7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69" thickBot="1" x14ac:dyDescent="0.25">
      <c r="A54" s="8" t="s">
        <v>28</v>
      </c>
      <c r="B54" s="9" t="s">
        <v>29</v>
      </c>
      <c r="C54" s="9" t="s">
        <v>34</v>
      </c>
      <c r="D54" s="9" t="s">
        <v>30</v>
      </c>
      <c r="E54" s="9" t="s">
        <v>31</v>
      </c>
      <c r="F54" s="9" t="s">
        <v>35</v>
      </c>
      <c r="G54" s="9" t="s">
        <v>32</v>
      </c>
    </row>
    <row r="55" spans="1:7" x14ac:dyDescent="0.2">
      <c r="A55" s="12" t="s">
        <v>14</v>
      </c>
      <c r="B55" s="12">
        <f>B48</f>
        <v>45004</v>
      </c>
      <c r="C55" s="14">
        <f>B51/B48</f>
        <v>4.6386707035848814E-3</v>
      </c>
      <c r="D55" s="10">
        <f>B49</f>
        <v>-11.289459311851447</v>
      </c>
      <c r="E55" s="16">
        <f>C48</f>
        <v>10</v>
      </c>
      <c r="F55" s="14">
        <f>C51/C48</f>
        <v>6.4031242374328404E-2</v>
      </c>
      <c r="G55" s="10">
        <f>C49</f>
        <v>0.99804572991987495</v>
      </c>
    </row>
    <row r="56" spans="1:7" ht="17" thickBot="1" x14ac:dyDescent="0.25">
      <c r="A56" s="13"/>
      <c r="B56" s="13"/>
      <c r="C56" s="15"/>
      <c r="D56" s="11"/>
      <c r="E56" s="17"/>
      <c r="F56" s="15"/>
      <c r="G56" s="11"/>
    </row>
    <row r="57" spans="1:7" x14ac:dyDescent="0.2">
      <c r="A57" s="12" t="s">
        <v>15</v>
      </c>
      <c r="B57" s="12">
        <f>D48</f>
        <v>1239446</v>
      </c>
      <c r="C57" s="14">
        <f>D51/D48</f>
        <v>0.12086007184143238</v>
      </c>
      <c r="D57" s="10">
        <f>D49</f>
        <v>-337.46149645002731</v>
      </c>
      <c r="E57" s="16">
        <f>E48</f>
        <v>1637223</v>
      </c>
      <c r="F57" s="14">
        <f>E51/E48</f>
        <v>0.16712054874847718</v>
      </c>
      <c r="G57" s="10">
        <f>E49</f>
        <v>-318.95759233926128</v>
      </c>
    </row>
    <row r="58" spans="1:7" ht="17" thickBot="1" x14ac:dyDescent="0.25">
      <c r="A58" s="13"/>
      <c r="B58" s="13"/>
      <c r="C58" s="15"/>
      <c r="D58" s="11"/>
      <c r="E58" s="17"/>
      <c r="F58" s="15"/>
      <c r="G58" s="11"/>
    </row>
    <row r="59" spans="1:7" x14ac:dyDescent="0.2">
      <c r="A59" s="12" t="s">
        <v>33</v>
      </c>
      <c r="B59" s="12">
        <f>F48</f>
        <v>3662</v>
      </c>
      <c r="C59" s="14">
        <f>F51/F48</f>
        <v>0.27241910486840548</v>
      </c>
      <c r="D59" s="10">
        <f>F49</f>
        <v>0</v>
      </c>
      <c r="E59" s="16">
        <f>G48</f>
        <v>5117</v>
      </c>
      <c r="F59" s="14">
        <f>G51/G48</f>
        <v>5.7052022335144614E-2</v>
      </c>
      <c r="G59" s="10">
        <f>G49</f>
        <v>0</v>
      </c>
    </row>
    <row r="60" spans="1:7" ht="17" thickBot="1" x14ac:dyDescent="0.25">
      <c r="A60" s="13"/>
      <c r="B60" s="13"/>
      <c r="C60" s="15"/>
      <c r="D60" s="11"/>
      <c r="E60" s="17"/>
      <c r="F60" s="15"/>
      <c r="G60" s="11"/>
    </row>
  </sheetData>
  <mergeCells count="42">
    <mergeCell ref="G24:G25"/>
    <mergeCell ref="A26:A27"/>
    <mergeCell ref="B26:B27"/>
    <mergeCell ref="C26:C27"/>
    <mergeCell ref="D26:D27"/>
    <mergeCell ref="E26:E27"/>
    <mergeCell ref="F26:F27"/>
    <mergeCell ref="G26:G27"/>
    <mergeCell ref="A24:A25"/>
    <mergeCell ref="B24:B25"/>
    <mergeCell ref="C24:C25"/>
    <mergeCell ref="D24:D25"/>
    <mergeCell ref="E24:E25"/>
    <mergeCell ref="F24:F25"/>
    <mergeCell ref="G28:G29"/>
    <mergeCell ref="A55:A56"/>
    <mergeCell ref="B55:B56"/>
    <mergeCell ref="C55:C56"/>
    <mergeCell ref="D55:D56"/>
    <mergeCell ref="E55:E56"/>
    <mergeCell ref="F55:F56"/>
    <mergeCell ref="G55:G56"/>
    <mergeCell ref="A28:A29"/>
    <mergeCell ref="B28:B29"/>
    <mergeCell ref="C28:C29"/>
    <mergeCell ref="D28:D29"/>
    <mergeCell ref="E28:E29"/>
    <mergeCell ref="F28:F29"/>
    <mergeCell ref="G57:G58"/>
    <mergeCell ref="A59:A60"/>
    <mergeCell ref="B59:B60"/>
    <mergeCell ref="C59:C60"/>
    <mergeCell ref="D59:D60"/>
    <mergeCell ref="E59:E60"/>
    <mergeCell ref="F59:F60"/>
    <mergeCell ref="G59:G60"/>
    <mergeCell ref="A57:A58"/>
    <mergeCell ref="B57:B58"/>
    <mergeCell ref="C57:C58"/>
    <mergeCell ref="D57:D58"/>
    <mergeCell ref="E57:E58"/>
    <mergeCell ref="F57:F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2021-09-26T19:08:08Z</dcterms:modified>
</cp:coreProperties>
</file>