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Query results/"/>
    </mc:Choice>
  </mc:AlternateContent>
  <xr:revisionPtr revIDLastSave="0" documentId="13_ncr:1_{C06F4AFC-2014-6D4D-A2B7-098D01EF41E2}" xr6:coauthVersionLast="45" xr6:coauthVersionMax="45" xr10:uidLastSave="{00000000-0000-0000-0000-000000000000}"/>
  <bookViews>
    <workbookView xWindow="17120" yWindow="8440" windowWidth="41340" windowHeight="2866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9" i="1" l="1"/>
  <c r="B129" i="1"/>
  <c r="G127" i="1"/>
  <c r="F127" i="1"/>
  <c r="E127" i="1"/>
  <c r="B127" i="1"/>
  <c r="E125" i="1"/>
  <c r="D125" i="1"/>
  <c r="B125" i="1"/>
  <c r="E123" i="1"/>
  <c r="B123" i="1"/>
  <c r="I119" i="1"/>
  <c r="F129" i="1" s="1"/>
  <c r="H119" i="1"/>
  <c r="C129" i="1" s="1"/>
  <c r="G119" i="1"/>
  <c r="F119" i="1"/>
  <c r="C127" i="1" s="1"/>
  <c r="E119" i="1"/>
  <c r="F125" i="1" s="1"/>
  <c r="D119" i="1"/>
  <c r="C125" i="1" s="1"/>
  <c r="C119" i="1"/>
  <c r="F123" i="1" s="1"/>
  <c r="B119" i="1"/>
  <c r="C123" i="1" s="1"/>
  <c r="I118" i="1"/>
  <c r="G129" i="1" s="1"/>
  <c r="H118" i="1"/>
  <c r="G118" i="1"/>
  <c r="F118" i="1"/>
  <c r="D127" i="1" s="1"/>
  <c r="E118" i="1"/>
  <c r="G125" i="1" s="1"/>
  <c r="D118" i="1"/>
  <c r="C118" i="1"/>
  <c r="G123" i="1" s="1"/>
  <c r="B118" i="1"/>
  <c r="D123" i="1" s="1"/>
  <c r="E95" i="1"/>
  <c r="B95" i="1"/>
  <c r="G93" i="1"/>
  <c r="F93" i="1"/>
  <c r="E93" i="1"/>
  <c r="B93" i="1"/>
  <c r="E91" i="1"/>
  <c r="D91" i="1"/>
  <c r="B91" i="1"/>
  <c r="G87" i="1"/>
  <c r="F95" i="1" s="1"/>
  <c r="F87" i="1"/>
  <c r="C95" i="1" s="1"/>
  <c r="E87" i="1"/>
  <c r="D87" i="1"/>
  <c r="C93" i="1" s="1"/>
  <c r="C87" i="1"/>
  <c r="F91" i="1" s="1"/>
  <c r="B87" i="1"/>
  <c r="C91" i="1" s="1"/>
  <c r="G86" i="1"/>
  <c r="G95" i="1" s="1"/>
  <c r="F86" i="1"/>
  <c r="E86" i="1"/>
  <c r="D86" i="1"/>
  <c r="D93" i="1" s="1"/>
  <c r="C86" i="1"/>
  <c r="G91" i="1" s="1"/>
  <c r="B86" i="1"/>
  <c r="F63" i="1"/>
  <c r="E63" i="1"/>
  <c r="B63" i="1"/>
  <c r="E61" i="1"/>
  <c r="D61" i="1"/>
  <c r="B61" i="1"/>
  <c r="E59" i="1"/>
  <c r="C59" i="1"/>
  <c r="B59" i="1"/>
  <c r="E57" i="1"/>
  <c r="B57" i="1"/>
  <c r="I53" i="1"/>
  <c r="H53" i="1"/>
  <c r="C63" i="1" s="1"/>
  <c r="G53" i="1"/>
  <c r="F61" i="1" s="1"/>
  <c r="F53" i="1"/>
  <c r="C61" i="1" s="1"/>
  <c r="E53" i="1"/>
  <c r="F59" i="1" s="1"/>
  <c r="D53" i="1"/>
  <c r="C53" i="1"/>
  <c r="F57" i="1" s="1"/>
  <c r="B53" i="1"/>
  <c r="C57" i="1" s="1"/>
  <c r="I52" i="1"/>
  <c r="D63" i="1" s="1"/>
  <c r="H52" i="1"/>
  <c r="G52" i="1"/>
  <c r="G61" i="1" s="1"/>
  <c r="F52" i="1"/>
  <c r="E52" i="1"/>
  <c r="G59" i="1" s="1"/>
  <c r="D52" i="1"/>
  <c r="D59" i="1" s="1"/>
  <c r="C52" i="1"/>
  <c r="G57" i="1" s="1"/>
  <c r="B52" i="1"/>
  <c r="D57" i="1" s="1"/>
  <c r="E30" i="1"/>
  <c r="B30" i="1"/>
  <c r="E28" i="1"/>
  <c r="B28" i="1"/>
  <c r="E26" i="1"/>
  <c r="B26" i="1"/>
  <c r="E24" i="1"/>
  <c r="B24" i="1"/>
  <c r="I20" i="1"/>
  <c r="F30" i="1" s="1"/>
  <c r="H20" i="1"/>
  <c r="C30" i="1" s="1"/>
  <c r="G20" i="1"/>
  <c r="F28" i="1" s="1"/>
  <c r="F20" i="1"/>
  <c r="C28" i="1" s="1"/>
  <c r="E20" i="1"/>
  <c r="F26" i="1" s="1"/>
  <c r="D20" i="1"/>
  <c r="C26" i="1" s="1"/>
  <c r="C20" i="1"/>
  <c r="F24" i="1" s="1"/>
  <c r="B20" i="1"/>
  <c r="C24" i="1" s="1"/>
  <c r="I19" i="1"/>
  <c r="G30" i="1" s="1"/>
  <c r="H19" i="1"/>
  <c r="G19" i="1"/>
  <c r="G28" i="1" s="1"/>
  <c r="F19" i="1"/>
  <c r="D28" i="1" s="1"/>
  <c r="E19" i="1"/>
  <c r="G26" i="1" s="1"/>
  <c r="D19" i="1"/>
  <c r="D26" i="1" s="1"/>
  <c r="C19" i="1"/>
  <c r="G24" i="1" s="1"/>
  <c r="B19" i="1"/>
  <c r="D24" i="1" s="1"/>
  <c r="G63" i="1" l="1"/>
  <c r="D95" i="1"/>
  <c r="D129" i="1"/>
  <c r="D30" i="1"/>
</calcChain>
</file>

<file path=xl/sharedStrings.xml><?xml version="1.0" encoding="utf-8"?>
<sst xmlns="http://schemas.openxmlformats.org/spreadsheetml/2006/main" count="145" uniqueCount="41">
  <si>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</si>
  <si>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</si>
  <si>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</si>
  <si>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</si>
  <si>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</si>
  <si>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</si>
  <si>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</si>
  <si>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</si>
  <si>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</si>
  <si>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</si>
  <si>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</si>
  <si>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</si>
  <si>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</si>
  <si>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MySQL 5.1.41</t>
  </si>
  <si>
    <t>Index 8</t>
  </si>
  <si>
    <t>Index 9</t>
  </si>
  <si>
    <t>MariaDB 10.5.6</t>
  </si>
  <si>
    <t>Standard deviation (original)</t>
  </si>
  <si>
    <t>Neo4J 4.1.3</t>
  </si>
  <si>
    <t>Neo4J 4.1.3 CALL</t>
  </si>
  <si>
    <t>Query with defined key, invoice prices for customerId 0</t>
  </si>
  <si>
    <t>Neo4J 4.1.3 CALL 2</t>
  </si>
  <si>
    <t>Neo4J 4.1.3 CALL2</t>
  </si>
  <si>
    <t>MySQL 5.1.41 indexed, previousinvoice</t>
  </si>
  <si>
    <t>MariaDB 10.5.6 indexed, previousinvoice</t>
  </si>
  <si>
    <t>Neo4J 4.1.3 indexed, previousinvoice</t>
  </si>
  <si>
    <t>Neo4J 4.1.3 CALL indexed, previousinvoice</t>
  </si>
  <si>
    <t>Neo4J 4.1.3 CALL 2 indexed, previousinvoice</t>
  </si>
  <si>
    <t>Slower than Neo4J CALL</t>
  </si>
  <si>
    <t>Standard deviation (rounded)</t>
  </si>
  <si>
    <t>Database</t>
  </si>
  <si>
    <t>Avg</t>
  </si>
  <si>
    <t>Sd</t>
  </si>
  <si>
    <t>Slower than Neo4J 4.1.3 CALL</t>
  </si>
  <si>
    <t>Avg indexed</t>
  </si>
  <si>
    <t>Sd indexed</t>
  </si>
  <si>
    <t>Slower than Neo4J 4.1.3 CALL indexed</t>
  </si>
  <si>
    <t>FIRSTRUN</t>
  </si>
  <si>
    <t>Neo4J 4.1.3 CALL2 indexed, previousinvoice</t>
  </si>
  <si>
    <t>Complex query, invoice price</t>
  </si>
  <si>
    <t>THIRDRUN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</si>
</sst>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130"/>
  <sheetViews>
    <sheetView tabSelected="1" topLeftCell="A53" zoomScale="108" workbookViewId="0">
      <selection activeCell="J90" sqref="J90"/>
    </sheetView>
  </sheetViews>
  <sheetFormatPr baseColWidth="10" defaultRowHeight="16" x14ac:dyDescent="0.2"/>
  <cols>
    <col min="1" max="1" width="25.33203125" customWidth="1"/>
    <col min="2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  <col min="10" max="10" width="37.1640625" customWidth="1"/>
  </cols>
  <sheetData>
    <row r="1" spans="1:9" x14ac:dyDescent="0.2">
      <c r="A1" t="s">
        <v>0</v>
      </c>
      <c r="B1" t="s">
        <v>37</v>
      </c>
    </row>
    <row r="3" spans="1:9" x14ac:dyDescent="0.2">
      <c r="B3" t="s">
        <v>13</v>
      </c>
      <c r="C3" t="s">
        <v>23</v>
      </c>
      <c r="D3" t="s">
        <v>16</v>
      </c>
      <c r="E3" t="s">
        <v>24</v>
      </c>
      <c r="F3" t="s">
        <v>18</v>
      </c>
      <c r="G3" t="s">
        <v>25</v>
      </c>
      <c r="H3" t="s">
        <v>19</v>
      </c>
      <c r="I3" t="s">
        <v>26</v>
      </c>
    </row>
    <row r="4" spans="1:9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7</v>
      </c>
      <c r="G4">
        <v>7</v>
      </c>
      <c r="H4">
        <v>7</v>
      </c>
      <c r="I4">
        <v>7</v>
      </c>
    </row>
    <row r="5" spans="1:9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160</v>
      </c>
      <c r="G5">
        <v>238</v>
      </c>
      <c r="H5">
        <v>168</v>
      </c>
      <c r="I5">
        <v>167</v>
      </c>
    </row>
    <row r="7" spans="1:9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142</v>
      </c>
      <c r="G7">
        <v>143</v>
      </c>
      <c r="H7">
        <v>144</v>
      </c>
      <c r="I7">
        <v>143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142</v>
      </c>
      <c r="G8">
        <v>143</v>
      </c>
      <c r="H8">
        <v>144</v>
      </c>
      <c r="I8">
        <v>144</v>
      </c>
    </row>
    <row r="9" spans="1:9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142</v>
      </c>
      <c r="G9">
        <v>144</v>
      </c>
      <c r="H9">
        <v>144</v>
      </c>
      <c r="I9">
        <v>144</v>
      </c>
    </row>
    <row r="10" spans="1:9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144</v>
      </c>
      <c r="G10">
        <v>144</v>
      </c>
      <c r="H10">
        <v>144</v>
      </c>
      <c r="I10">
        <v>145</v>
      </c>
    </row>
    <row r="11" spans="1:9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144</v>
      </c>
      <c r="G11">
        <v>145</v>
      </c>
      <c r="H11">
        <v>145</v>
      </c>
      <c r="I11">
        <v>146</v>
      </c>
    </row>
    <row r="12" spans="1:9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145</v>
      </c>
      <c r="G12">
        <v>145</v>
      </c>
      <c r="H12">
        <v>145</v>
      </c>
      <c r="I12">
        <v>147</v>
      </c>
    </row>
    <row r="13" spans="1:9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145</v>
      </c>
      <c r="G13">
        <v>146</v>
      </c>
      <c r="H13">
        <v>145</v>
      </c>
      <c r="I13">
        <v>147</v>
      </c>
    </row>
    <row r="14" spans="1:9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145</v>
      </c>
      <c r="G14">
        <v>146</v>
      </c>
      <c r="H14">
        <v>146</v>
      </c>
      <c r="I14">
        <v>148</v>
      </c>
    </row>
    <row r="15" spans="1:9" x14ac:dyDescent="0.2">
      <c r="A15" s="1" t="s">
        <v>14</v>
      </c>
      <c r="B15" s="1">
        <v>425</v>
      </c>
      <c r="C15">
        <v>418</v>
      </c>
      <c r="D15" s="1">
        <v>229</v>
      </c>
      <c r="E15">
        <v>227</v>
      </c>
      <c r="F15" s="1">
        <v>146</v>
      </c>
      <c r="G15">
        <v>160</v>
      </c>
      <c r="H15">
        <v>147</v>
      </c>
      <c r="I15">
        <v>149</v>
      </c>
    </row>
    <row r="16" spans="1:9" x14ac:dyDescent="0.2">
      <c r="A16" s="1" t="s">
        <v>15</v>
      </c>
      <c r="B16" s="1">
        <v>425</v>
      </c>
      <c r="C16">
        <v>420</v>
      </c>
      <c r="D16" s="1">
        <v>255</v>
      </c>
      <c r="E16">
        <v>237</v>
      </c>
      <c r="F16" s="1">
        <v>147</v>
      </c>
      <c r="G16">
        <v>165</v>
      </c>
      <c r="H16">
        <v>149</v>
      </c>
      <c r="I16">
        <v>151</v>
      </c>
    </row>
    <row r="18" spans="1:9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144</v>
      </c>
      <c r="G18" s="1">
        <v>148</v>
      </c>
      <c r="H18" s="1">
        <v>145</v>
      </c>
      <c r="I18" s="1">
        <v>146</v>
      </c>
    </row>
    <row r="19" spans="1:9" x14ac:dyDescent="0.2">
      <c r="A19" s="1" t="s">
        <v>28</v>
      </c>
      <c r="B19" s="4">
        <f>(B18-H18)/B18</f>
        <v>0.64197530864197527</v>
      </c>
      <c r="C19" s="4">
        <f>(C18-I18)/C18</f>
        <v>0.64648910411622273</v>
      </c>
      <c r="D19" s="6">
        <f>(D18-H18)/D18</f>
        <v>0.30622009569377989</v>
      </c>
      <c r="E19" s="4">
        <f>(E18-I18)/E18</f>
        <v>0.28431372549019607</v>
      </c>
      <c r="F19" s="5">
        <f>(F18-H18)/F18</f>
        <v>-6.9444444444444441E-3</v>
      </c>
      <c r="G19" s="4">
        <f>(G18-I18)/G18</f>
        <v>1.3513513513513514E-2</v>
      </c>
      <c r="H19" s="5">
        <f>(H18-H18)/H18</f>
        <v>0</v>
      </c>
      <c r="I19" s="5">
        <f>(I18-I18)/I18</f>
        <v>0</v>
      </c>
    </row>
    <row r="20" spans="1:9" x14ac:dyDescent="0.2">
      <c r="A20" s="1" t="s">
        <v>29</v>
      </c>
      <c r="B20" s="2">
        <f t="shared" ref="B20:I20" si="0">ROUND(B21,2)</f>
        <v>10.39</v>
      </c>
      <c r="C20" s="7">
        <f t="shared" si="0"/>
        <v>2.93</v>
      </c>
      <c r="D20" s="7">
        <f t="shared" si="0"/>
        <v>18.59</v>
      </c>
      <c r="E20">
        <f t="shared" si="0"/>
        <v>14.55</v>
      </c>
      <c r="F20">
        <f t="shared" si="0"/>
        <v>1.66</v>
      </c>
      <c r="G20">
        <f t="shared" si="0"/>
        <v>7.35</v>
      </c>
      <c r="H20">
        <f t="shared" si="0"/>
        <v>1.55</v>
      </c>
      <c r="I20">
        <f t="shared" si="0"/>
        <v>2.37</v>
      </c>
    </row>
    <row r="21" spans="1:9" x14ac:dyDescent="0.2">
      <c r="A21" s="1" t="s">
        <v>17</v>
      </c>
      <c r="B21" s="2">
        <v>10.3870111196628</v>
      </c>
      <c r="C21" s="2">
        <v>2.9342801502242399</v>
      </c>
      <c r="D21" s="2">
        <v>18.590589017026801</v>
      </c>
      <c r="E21" s="2">
        <v>14.549570440394399</v>
      </c>
      <c r="F21">
        <v>1.66132477258361</v>
      </c>
      <c r="G21">
        <v>7.3545904032787499</v>
      </c>
      <c r="H21">
        <v>1.552417469626</v>
      </c>
      <c r="I21">
        <v>2.3748684174075798</v>
      </c>
    </row>
    <row r="22" spans="1:9" ht="17" thickBot="1" x14ac:dyDescent="0.25">
      <c r="A22" s="1"/>
      <c r="B22" s="2"/>
      <c r="C22" s="2"/>
      <c r="D22" s="2"/>
      <c r="E22" s="2"/>
    </row>
    <row r="23" spans="1:9" ht="35" thickBot="1" x14ac:dyDescent="0.25">
      <c r="A23" s="8" t="s">
        <v>30</v>
      </c>
      <c r="B23" s="9" t="s">
        <v>31</v>
      </c>
      <c r="C23" s="9" t="s">
        <v>32</v>
      </c>
      <c r="D23" s="9" t="s">
        <v>33</v>
      </c>
      <c r="E23" s="9" t="s">
        <v>34</v>
      </c>
      <c r="F23" s="9" t="s">
        <v>35</v>
      </c>
      <c r="G23" s="9" t="s">
        <v>36</v>
      </c>
    </row>
    <row r="24" spans="1:9" x14ac:dyDescent="0.2">
      <c r="A24" s="10" t="s">
        <v>13</v>
      </c>
      <c r="B24" s="11">
        <f>B18</f>
        <v>405</v>
      </c>
      <c r="C24" s="11">
        <f>B20</f>
        <v>10.39</v>
      </c>
      <c r="D24" s="12">
        <f>B19</f>
        <v>0.64197530864197527</v>
      </c>
      <c r="E24" s="11">
        <f>C18</f>
        <v>413</v>
      </c>
      <c r="F24" s="11">
        <f>C20</f>
        <v>2.93</v>
      </c>
      <c r="G24" s="12">
        <f>C19</f>
        <v>0.64648910411622273</v>
      </c>
    </row>
    <row r="25" spans="1:9" ht="17" thickBot="1" x14ac:dyDescent="0.25">
      <c r="A25" s="13"/>
      <c r="B25" s="14"/>
      <c r="C25" s="14"/>
      <c r="D25" s="15"/>
      <c r="E25" s="14"/>
      <c r="F25" s="14"/>
      <c r="G25" s="15"/>
    </row>
    <row r="26" spans="1:9" x14ac:dyDescent="0.2">
      <c r="A26" s="10" t="s">
        <v>16</v>
      </c>
      <c r="B26" s="10">
        <f>D18</f>
        <v>209</v>
      </c>
      <c r="C26" s="11">
        <f>D20</f>
        <v>18.59</v>
      </c>
      <c r="D26" s="12">
        <f>D19</f>
        <v>0.30622009569377989</v>
      </c>
      <c r="E26" s="11">
        <f>E18</f>
        <v>204</v>
      </c>
      <c r="F26" s="11">
        <f>E20</f>
        <v>14.55</v>
      </c>
      <c r="G26" s="12">
        <f>E19</f>
        <v>0.28431372549019607</v>
      </c>
    </row>
    <row r="27" spans="1:9" ht="17" thickBot="1" x14ac:dyDescent="0.25">
      <c r="A27" s="13"/>
      <c r="B27" s="13"/>
      <c r="C27" s="14"/>
      <c r="D27" s="15"/>
      <c r="E27" s="14"/>
      <c r="F27" s="14"/>
      <c r="G27" s="15"/>
    </row>
    <row r="28" spans="1:9" x14ac:dyDescent="0.2">
      <c r="A28" s="10" t="s">
        <v>18</v>
      </c>
      <c r="B28" s="10">
        <f>F18</f>
        <v>144</v>
      </c>
      <c r="C28" s="11">
        <f>F20</f>
        <v>1.66</v>
      </c>
      <c r="D28" s="12">
        <f>F19</f>
        <v>-6.9444444444444441E-3</v>
      </c>
      <c r="E28" s="11">
        <f>G18</f>
        <v>148</v>
      </c>
      <c r="F28" s="11">
        <f>G20</f>
        <v>7.35</v>
      </c>
      <c r="G28" s="12">
        <f>G19</f>
        <v>1.3513513513513514E-2</v>
      </c>
    </row>
    <row r="29" spans="1:9" ht="17" thickBot="1" x14ac:dyDescent="0.25">
      <c r="A29" s="13"/>
      <c r="B29" s="13"/>
      <c r="C29" s="14"/>
      <c r="D29" s="15"/>
      <c r="E29" s="14"/>
      <c r="F29" s="14"/>
      <c r="G29" s="15"/>
    </row>
    <row r="30" spans="1:9" x14ac:dyDescent="0.2">
      <c r="A30" s="10" t="s">
        <v>19</v>
      </c>
      <c r="B30" s="10">
        <f>H18</f>
        <v>145</v>
      </c>
      <c r="C30" s="11">
        <f>H20</f>
        <v>1.55</v>
      </c>
      <c r="D30" s="12">
        <f>I19</f>
        <v>0</v>
      </c>
      <c r="E30" s="11">
        <f>I18</f>
        <v>146</v>
      </c>
      <c r="F30" s="11">
        <f>I20</f>
        <v>2.37</v>
      </c>
      <c r="G30" s="12">
        <f>I19</f>
        <v>0</v>
      </c>
    </row>
    <row r="31" spans="1:9" ht="17" thickBot="1" x14ac:dyDescent="0.25">
      <c r="A31" s="13"/>
      <c r="B31" s="13"/>
      <c r="C31" s="14"/>
      <c r="D31" s="15"/>
      <c r="E31" s="14"/>
      <c r="F31" s="14"/>
      <c r="G31" s="15"/>
    </row>
    <row r="34" spans="1:9" x14ac:dyDescent="0.2">
      <c r="A34" s="1" t="s">
        <v>12</v>
      </c>
      <c r="B34" t="s">
        <v>40</v>
      </c>
    </row>
    <row r="35" spans="1:9" x14ac:dyDescent="0.2">
      <c r="A35" s="1"/>
    </row>
    <row r="36" spans="1:9" x14ac:dyDescent="0.2">
      <c r="B36" t="s">
        <v>13</v>
      </c>
      <c r="C36" t="s">
        <v>23</v>
      </c>
      <c r="D36" t="s">
        <v>16</v>
      </c>
      <c r="E36" t="s">
        <v>24</v>
      </c>
      <c r="F36" t="s">
        <v>18</v>
      </c>
      <c r="G36" t="s">
        <v>25</v>
      </c>
      <c r="H36" t="s">
        <v>19</v>
      </c>
      <c r="I36" t="s">
        <v>26</v>
      </c>
    </row>
    <row r="37" spans="1:9" x14ac:dyDescent="0.2">
      <c r="A37" t="s">
        <v>1</v>
      </c>
      <c r="B37">
        <v>4868</v>
      </c>
      <c r="C37">
        <v>4876</v>
      </c>
      <c r="D37">
        <v>3268</v>
      </c>
      <c r="E37">
        <v>3154</v>
      </c>
      <c r="F37">
        <v>9</v>
      </c>
      <c r="G37">
        <v>7</v>
      </c>
      <c r="H37">
        <v>9</v>
      </c>
      <c r="I37">
        <v>8</v>
      </c>
    </row>
    <row r="38" spans="1:9" x14ac:dyDescent="0.2">
      <c r="A38" t="s">
        <v>2</v>
      </c>
      <c r="B38">
        <v>5957</v>
      </c>
      <c r="C38">
        <v>4943</v>
      </c>
      <c r="D38">
        <v>3976</v>
      </c>
      <c r="E38">
        <v>3786</v>
      </c>
      <c r="F38">
        <v>10694</v>
      </c>
      <c r="G38">
        <v>9699</v>
      </c>
      <c r="H38">
        <v>3263</v>
      </c>
      <c r="I38">
        <v>2198</v>
      </c>
    </row>
    <row r="40" spans="1:9" x14ac:dyDescent="0.2">
      <c r="A40" s="1" t="s">
        <v>3</v>
      </c>
      <c r="B40" s="2">
        <v>4896</v>
      </c>
      <c r="C40">
        <v>4879</v>
      </c>
      <c r="D40" s="3">
        <v>3674</v>
      </c>
      <c r="E40">
        <v>3491</v>
      </c>
      <c r="F40" s="3">
        <v>9628</v>
      </c>
      <c r="G40">
        <v>7385</v>
      </c>
      <c r="H40">
        <v>1857</v>
      </c>
      <c r="I40">
        <v>1856</v>
      </c>
    </row>
    <row r="41" spans="1:9" x14ac:dyDescent="0.2">
      <c r="A41" s="1" t="s">
        <v>4</v>
      </c>
      <c r="B41" s="2">
        <v>4898</v>
      </c>
      <c r="C41">
        <v>4880</v>
      </c>
      <c r="D41" s="3">
        <v>3715</v>
      </c>
      <c r="E41">
        <v>3764</v>
      </c>
      <c r="F41" s="3">
        <v>9670</v>
      </c>
      <c r="G41">
        <v>9601</v>
      </c>
      <c r="H41">
        <v>1858</v>
      </c>
      <c r="I41">
        <v>1857</v>
      </c>
    </row>
    <row r="42" spans="1:9" x14ac:dyDescent="0.2">
      <c r="A42" s="1" t="s">
        <v>5</v>
      </c>
      <c r="B42" s="2">
        <v>4901</v>
      </c>
      <c r="C42">
        <v>4880</v>
      </c>
      <c r="D42" s="3">
        <v>3774</v>
      </c>
      <c r="E42">
        <v>3764</v>
      </c>
      <c r="F42" s="3">
        <v>9672</v>
      </c>
      <c r="G42">
        <v>9610</v>
      </c>
      <c r="H42">
        <v>1859</v>
      </c>
      <c r="I42">
        <v>1859</v>
      </c>
    </row>
    <row r="43" spans="1:9" x14ac:dyDescent="0.2">
      <c r="A43" s="1" t="s">
        <v>6</v>
      </c>
      <c r="B43" s="2">
        <v>4903</v>
      </c>
      <c r="C43">
        <v>4880</v>
      </c>
      <c r="D43" s="3">
        <v>3777</v>
      </c>
      <c r="E43">
        <v>3765</v>
      </c>
      <c r="F43" s="3">
        <v>9685</v>
      </c>
      <c r="G43">
        <v>9622</v>
      </c>
      <c r="H43">
        <v>1864</v>
      </c>
      <c r="I43">
        <v>1859</v>
      </c>
    </row>
    <row r="44" spans="1:9" x14ac:dyDescent="0.2">
      <c r="A44" s="1" t="s">
        <v>7</v>
      </c>
      <c r="B44" s="2">
        <v>4907</v>
      </c>
      <c r="C44">
        <v>4885</v>
      </c>
      <c r="D44" s="3">
        <v>3777</v>
      </c>
      <c r="E44">
        <v>3766</v>
      </c>
      <c r="F44" s="3">
        <v>9704</v>
      </c>
      <c r="G44">
        <v>9626</v>
      </c>
      <c r="H44">
        <v>1971</v>
      </c>
      <c r="I44">
        <v>1861</v>
      </c>
    </row>
    <row r="45" spans="1:9" x14ac:dyDescent="0.2">
      <c r="A45" s="1" t="s">
        <v>8</v>
      </c>
      <c r="B45" s="2">
        <v>4909</v>
      </c>
      <c r="C45">
        <v>4891</v>
      </c>
      <c r="D45" s="3">
        <v>3785</v>
      </c>
      <c r="E45">
        <v>3769</v>
      </c>
      <c r="F45" s="3">
        <v>9740</v>
      </c>
      <c r="G45">
        <v>9638</v>
      </c>
      <c r="H45">
        <v>3222</v>
      </c>
      <c r="I45">
        <v>1862</v>
      </c>
    </row>
    <row r="46" spans="1:9" x14ac:dyDescent="0.2">
      <c r="A46" s="1" t="s">
        <v>9</v>
      </c>
      <c r="B46" s="2">
        <v>4910</v>
      </c>
      <c r="C46">
        <v>4893</v>
      </c>
      <c r="D46" s="3">
        <v>3785</v>
      </c>
      <c r="E46">
        <v>3773</v>
      </c>
      <c r="F46" s="3">
        <v>9791</v>
      </c>
      <c r="G46">
        <v>9646</v>
      </c>
      <c r="H46">
        <v>3225</v>
      </c>
      <c r="I46">
        <v>1862</v>
      </c>
    </row>
    <row r="47" spans="1:9" x14ac:dyDescent="0.2">
      <c r="A47" s="1" t="s">
        <v>10</v>
      </c>
      <c r="B47" s="2">
        <v>4922</v>
      </c>
      <c r="C47">
        <v>4903</v>
      </c>
      <c r="D47" s="3">
        <v>3793</v>
      </c>
      <c r="E47">
        <v>3775</v>
      </c>
      <c r="F47" s="3">
        <v>9880</v>
      </c>
      <c r="G47">
        <v>9653</v>
      </c>
      <c r="H47">
        <v>3230</v>
      </c>
      <c r="I47">
        <v>1867</v>
      </c>
    </row>
    <row r="48" spans="1:9" x14ac:dyDescent="0.2">
      <c r="A48" s="1" t="s">
        <v>14</v>
      </c>
      <c r="B48" s="2">
        <v>4926</v>
      </c>
      <c r="C48">
        <v>4906</v>
      </c>
      <c r="D48" s="3">
        <v>3795</v>
      </c>
      <c r="E48">
        <v>3777</v>
      </c>
      <c r="F48" s="3">
        <v>9885</v>
      </c>
      <c r="G48">
        <v>9680</v>
      </c>
      <c r="H48">
        <v>3233</v>
      </c>
      <c r="I48">
        <v>1877</v>
      </c>
    </row>
    <row r="49" spans="1:9" x14ac:dyDescent="0.2">
      <c r="A49" s="1" t="s">
        <v>15</v>
      </c>
      <c r="B49" s="2">
        <v>4928</v>
      </c>
      <c r="C49">
        <v>4918</v>
      </c>
      <c r="D49" s="3">
        <v>3798</v>
      </c>
      <c r="E49">
        <v>3782</v>
      </c>
      <c r="F49" s="3">
        <v>10061</v>
      </c>
      <c r="G49">
        <v>9685</v>
      </c>
      <c r="H49">
        <v>3234</v>
      </c>
      <c r="I49">
        <v>1884</v>
      </c>
    </row>
    <row r="51" spans="1:9" x14ac:dyDescent="0.2">
      <c r="A51" s="1" t="s">
        <v>11</v>
      </c>
      <c r="B51" s="2">
        <v>4910</v>
      </c>
      <c r="C51">
        <v>4891</v>
      </c>
      <c r="D51" s="1">
        <v>3767</v>
      </c>
      <c r="E51">
        <v>3742</v>
      </c>
      <c r="F51" s="1">
        <v>9771</v>
      </c>
      <c r="G51" s="1">
        <v>9414</v>
      </c>
      <c r="H51" s="1">
        <v>2555</v>
      </c>
      <c r="I51" s="1">
        <v>1864</v>
      </c>
    </row>
    <row r="52" spans="1:9" x14ac:dyDescent="0.2">
      <c r="A52" s="1" t="s">
        <v>28</v>
      </c>
      <c r="B52" s="4">
        <f>(B51-H51)/B51</f>
        <v>0.47963340122199594</v>
      </c>
      <c r="C52" s="4">
        <f>(C51-I51)/C51</f>
        <v>0.61889184215906767</v>
      </c>
      <c r="D52" s="6">
        <f>(D51-H51)/D51</f>
        <v>0.3217414388107247</v>
      </c>
      <c r="E52" s="4">
        <f>(E51-I51)/E51</f>
        <v>0.50187065740245862</v>
      </c>
      <c r="F52" s="5">
        <f>(F51-H51)/F51</f>
        <v>0.73851192303756008</v>
      </c>
      <c r="G52" s="4">
        <f>(G51-I51)/G51</f>
        <v>0.80199702570639475</v>
      </c>
      <c r="H52" s="5">
        <f>(H51-H51)/H51</f>
        <v>0</v>
      </c>
      <c r="I52" s="5">
        <f>(I51-I51)/I51</f>
        <v>0</v>
      </c>
    </row>
    <row r="53" spans="1:9" x14ac:dyDescent="0.2">
      <c r="A53" s="1" t="s">
        <v>29</v>
      </c>
      <c r="B53" s="2">
        <f t="shared" ref="B53:G53" si="1">ROUND(B54,2)</f>
        <v>10.97</v>
      </c>
      <c r="C53" s="7">
        <f t="shared" si="1"/>
        <v>12.82</v>
      </c>
      <c r="D53" s="7">
        <f t="shared" si="1"/>
        <v>38.299999999999997</v>
      </c>
      <c r="E53">
        <f t="shared" si="1"/>
        <v>84.07</v>
      </c>
      <c r="F53">
        <f t="shared" si="1"/>
        <v>127.54</v>
      </c>
      <c r="G53">
        <f t="shared" si="1"/>
        <v>677.03</v>
      </c>
      <c r="H53">
        <f>ROUND(H54,2)</f>
        <v>674.25</v>
      </c>
      <c r="I53">
        <f>ROUND(I54,2)</f>
        <v>8.6999999999999993</v>
      </c>
    </row>
    <row r="54" spans="1:9" x14ac:dyDescent="0.2">
      <c r="A54" s="1" t="s">
        <v>17</v>
      </c>
      <c r="B54" s="2">
        <v>10.9726933794761</v>
      </c>
      <c r="C54">
        <v>12.816005617976201</v>
      </c>
      <c r="D54" s="3">
        <v>38.301566547596899</v>
      </c>
      <c r="E54">
        <v>84.068067659486502</v>
      </c>
      <c r="F54" s="3">
        <v>127.542306706441</v>
      </c>
      <c r="G54" s="3">
        <v>677.03385439725196</v>
      </c>
      <c r="H54">
        <v>674.24803299676</v>
      </c>
      <c r="I54" s="3">
        <v>8.6971259620635593</v>
      </c>
    </row>
    <row r="55" spans="1:9" ht="17" thickBot="1" x14ac:dyDescent="0.25"/>
    <row r="56" spans="1:9" ht="35" thickBot="1" x14ac:dyDescent="0.25">
      <c r="A56" s="8" t="s">
        <v>30</v>
      </c>
      <c r="B56" s="9" t="s">
        <v>31</v>
      </c>
      <c r="C56" s="9" t="s">
        <v>32</v>
      </c>
      <c r="D56" s="9" t="s">
        <v>33</v>
      </c>
      <c r="E56" s="9" t="s">
        <v>34</v>
      </c>
      <c r="F56" s="9" t="s">
        <v>35</v>
      </c>
      <c r="G56" s="9" t="s">
        <v>36</v>
      </c>
    </row>
    <row r="57" spans="1:9" x14ac:dyDescent="0.2">
      <c r="A57" s="10" t="s">
        <v>13</v>
      </c>
      <c r="B57" s="11">
        <f>B51</f>
        <v>4910</v>
      </c>
      <c r="C57" s="11">
        <f>B53</f>
        <v>10.97</v>
      </c>
      <c r="D57" s="12">
        <f>B52</f>
        <v>0.47963340122199594</v>
      </c>
      <c r="E57" s="11">
        <f>C51</f>
        <v>4891</v>
      </c>
      <c r="F57" s="11">
        <f>C53</f>
        <v>12.82</v>
      </c>
      <c r="G57" s="12">
        <f>C52</f>
        <v>0.61889184215906767</v>
      </c>
    </row>
    <row r="58" spans="1:9" ht="17" thickBot="1" x14ac:dyDescent="0.25">
      <c r="A58" s="13"/>
      <c r="B58" s="14"/>
      <c r="C58" s="14"/>
      <c r="D58" s="15"/>
      <c r="E58" s="14"/>
      <c r="F58" s="14"/>
      <c r="G58" s="15"/>
    </row>
    <row r="59" spans="1:9" x14ac:dyDescent="0.2">
      <c r="A59" s="10" t="s">
        <v>16</v>
      </c>
      <c r="B59" s="10">
        <f>D51</f>
        <v>3767</v>
      </c>
      <c r="C59" s="11">
        <f>D53</f>
        <v>38.299999999999997</v>
      </c>
      <c r="D59" s="12">
        <f>D52</f>
        <v>0.3217414388107247</v>
      </c>
      <c r="E59" s="11">
        <f>E51</f>
        <v>3742</v>
      </c>
      <c r="F59" s="11">
        <f>E53</f>
        <v>84.07</v>
      </c>
      <c r="G59" s="12">
        <f>E52</f>
        <v>0.50187065740245862</v>
      </c>
    </row>
    <row r="60" spans="1:9" ht="17" thickBot="1" x14ac:dyDescent="0.25">
      <c r="A60" s="13"/>
      <c r="B60" s="13"/>
      <c r="C60" s="14"/>
      <c r="D60" s="15"/>
      <c r="E60" s="14"/>
      <c r="F60" s="14"/>
      <c r="G60" s="15"/>
    </row>
    <row r="61" spans="1:9" x14ac:dyDescent="0.2">
      <c r="A61" s="10" t="s">
        <v>18</v>
      </c>
      <c r="B61" s="10">
        <f>F51</f>
        <v>9771</v>
      </c>
      <c r="C61" s="11">
        <f>F53</f>
        <v>127.54</v>
      </c>
      <c r="D61" s="12">
        <f>F52</f>
        <v>0.73851192303756008</v>
      </c>
      <c r="E61" s="11">
        <f>G51</f>
        <v>9414</v>
      </c>
      <c r="F61" s="11">
        <f>G53</f>
        <v>677.03</v>
      </c>
      <c r="G61" s="12">
        <f>G52</f>
        <v>0.80199702570639475</v>
      </c>
    </row>
    <row r="62" spans="1:9" ht="17" thickBot="1" x14ac:dyDescent="0.25">
      <c r="A62" s="13"/>
      <c r="B62" s="13"/>
      <c r="C62" s="14"/>
      <c r="D62" s="15"/>
      <c r="E62" s="14"/>
      <c r="F62" s="14"/>
      <c r="G62" s="15"/>
    </row>
    <row r="63" spans="1:9" x14ac:dyDescent="0.2">
      <c r="A63" s="10" t="s">
        <v>19</v>
      </c>
      <c r="B63" s="10">
        <f>H51</f>
        <v>2555</v>
      </c>
      <c r="C63" s="11">
        <f>H53</f>
        <v>674.25</v>
      </c>
      <c r="D63" s="12">
        <f>I52</f>
        <v>0</v>
      </c>
      <c r="E63" s="11">
        <f>I51</f>
        <v>1864</v>
      </c>
      <c r="F63" s="11">
        <f>I53</f>
        <v>8.6999999999999993</v>
      </c>
      <c r="G63" s="12">
        <f>I52</f>
        <v>0</v>
      </c>
    </row>
    <row r="64" spans="1:9" ht="17" thickBot="1" x14ac:dyDescent="0.25">
      <c r="A64" s="13"/>
      <c r="B64" s="13"/>
      <c r="C64" s="14"/>
      <c r="D64" s="15"/>
      <c r="E64" s="14"/>
      <c r="F64" s="14"/>
      <c r="G64" s="15"/>
    </row>
    <row r="67" spans="1:7" x14ac:dyDescent="0.2">
      <c r="A67" s="1" t="s">
        <v>20</v>
      </c>
      <c r="B67" t="s">
        <v>40</v>
      </c>
    </row>
    <row r="68" spans="1:7" x14ac:dyDescent="0.2">
      <c r="A68" s="1"/>
    </row>
    <row r="69" spans="1:7" x14ac:dyDescent="0.2">
      <c r="B69" t="s">
        <v>16</v>
      </c>
      <c r="C69" t="s">
        <v>24</v>
      </c>
      <c r="D69" t="s">
        <v>18</v>
      </c>
      <c r="E69" t="s">
        <v>25</v>
      </c>
      <c r="F69" t="s">
        <v>22</v>
      </c>
      <c r="G69" t="s">
        <v>38</v>
      </c>
    </row>
    <row r="70" spans="1:7" x14ac:dyDescent="0.2">
      <c r="A70" t="s">
        <v>1</v>
      </c>
      <c r="B70">
        <v>23</v>
      </c>
      <c r="C70">
        <v>24</v>
      </c>
      <c r="D70">
        <v>5</v>
      </c>
      <c r="E70">
        <v>3</v>
      </c>
      <c r="F70">
        <v>8</v>
      </c>
      <c r="G70">
        <v>6</v>
      </c>
    </row>
    <row r="71" spans="1:7" x14ac:dyDescent="0.2">
      <c r="A71" t="s">
        <v>2</v>
      </c>
      <c r="B71">
        <v>139</v>
      </c>
      <c r="C71">
        <v>28</v>
      </c>
      <c r="D71">
        <v>143</v>
      </c>
      <c r="E71">
        <v>83</v>
      </c>
      <c r="F71">
        <v>113</v>
      </c>
      <c r="G71">
        <v>105</v>
      </c>
    </row>
    <row r="74" spans="1:7" x14ac:dyDescent="0.2">
      <c r="A74" s="1" t="s">
        <v>3</v>
      </c>
      <c r="B74" s="3">
        <v>23</v>
      </c>
      <c r="C74">
        <v>25</v>
      </c>
      <c r="D74" s="2">
        <v>47</v>
      </c>
      <c r="E74">
        <v>42</v>
      </c>
      <c r="F74">
        <v>61</v>
      </c>
      <c r="G74">
        <v>61</v>
      </c>
    </row>
    <row r="75" spans="1:7" x14ac:dyDescent="0.2">
      <c r="A75" s="1" t="s">
        <v>4</v>
      </c>
      <c r="B75" s="3">
        <v>23</v>
      </c>
      <c r="C75">
        <v>25</v>
      </c>
      <c r="D75" s="3">
        <v>47</v>
      </c>
      <c r="E75">
        <v>42</v>
      </c>
      <c r="F75">
        <v>61</v>
      </c>
      <c r="G75">
        <v>61</v>
      </c>
    </row>
    <row r="76" spans="1:7" x14ac:dyDescent="0.2">
      <c r="A76" s="1" t="s">
        <v>5</v>
      </c>
      <c r="B76" s="3">
        <v>24</v>
      </c>
      <c r="C76">
        <v>25</v>
      </c>
      <c r="D76" s="3">
        <v>47</v>
      </c>
      <c r="E76">
        <v>43</v>
      </c>
      <c r="F76">
        <v>62</v>
      </c>
      <c r="G76">
        <v>61</v>
      </c>
    </row>
    <row r="77" spans="1:7" x14ac:dyDescent="0.2">
      <c r="A77" s="1" t="s">
        <v>6</v>
      </c>
      <c r="B77" s="3">
        <v>24</v>
      </c>
      <c r="C77">
        <v>26</v>
      </c>
      <c r="D77" s="3">
        <v>47</v>
      </c>
      <c r="E77">
        <v>43</v>
      </c>
      <c r="F77">
        <v>62</v>
      </c>
      <c r="G77">
        <v>62</v>
      </c>
    </row>
    <row r="78" spans="1:7" x14ac:dyDescent="0.2">
      <c r="A78" s="1" t="s">
        <v>7</v>
      </c>
      <c r="B78" s="3">
        <v>25</v>
      </c>
      <c r="C78">
        <v>26</v>
      </c>
      <c r="D78" s="3">
        <v>48</v>
      </c>
      <c r="E78">
        <v>44</v>
      </c>
      <c r="F78">
        <v>62</v>
      </c>
      <c r="G78">
        <v>62</v>
      </c>
    </row>
    <row r="79" spans="1:7" x14ac:dyDescent="0.2">
      <c r="A79" s="1" t="s">
        <v>8</v>
      </c>
      <c r="B79" s="3">
        <v>25</v>
      </c>
      <c r="C79">
        <v>26</v>
      </c>
      <c r="D79" s="3">
        <v>49</v>
      </c>
      <c r="E79">
        <v>45</v>
      </c>
      <c r="F79">
        <v>63</v>
      </c>
      <c r="G79">
        <v>63</v>
      </c>
    </row>
    <row r="80" spans="1:7" x14ac:dyDescent="0.2">
      <c r="A80" s="1" t="s">
        <v>9</v>
      </c>
      <c r="B80" s="3">
        <v>26</v>
      </c>
      <c r="C80">
        <v>26</v>
      </c>
      <c r="D80" s="3">
        <v>49</v>
      </c>
      <c r="E80">
        <v>46</v>
      </c>
      <c r="F80">
        <v>64</v>
      </c>
      <c r="G80">
        <v>63</v>
      </c>
    </row>
    <row r="81" spans="1:9" x14ac:dyDescent="0.2">
      <c r="A81" s="1" t="s">
        <v>10</v>
      </c>
      <c r="B81" s="3">
        <v>27</v>
      </c>
      <c r="C81">
        <v>26</v>
      </c>
      <c r="D81" s="3">
        <v>50</v>
      </c>
      <c r="E81">
        <v>46</v>
      </c>
      <c r="F81">
        <v>64</v>
      </c>
      <c r="G81">
        <v>64</v>
      </c>
    </row>
    <row r="82" spans="1:9" x14ac:dyDescent="0.2">
      <c r="A82" s="1" t="s">
        <v>14</v>
      </c>
      <c r="B82" s="3">
        <v>27</v>
      </c>
      <c r="C82">
        <v>26</v>
      </c>
      <c r="D82" s="3">
        <v>52</v>
      </c>
      <c r="E82">
        <v>48</v>
      </c>
      <c r="F82">
        <v>65</v>
      </c>
      <c r="G82">
        <v>65</v>
      </c>
    </row>
    <row r="83" spans="1:9" x14ac:dyDescent="0.2">
      <c r="A83" s="1" t="s">
        <v>15</v>
      </c>
      <c r="B83" s="3">
        <v>32</v>
      </c>
      <c r="C83">
        <v>27</v>
      </c>
      <c r="D83" s="3">
        <v>77</v>
      </c>
      <c r="E83">
        <v>52</v>
      </c>
      <c r="F83">
        <v>73</v>
      </c>
      <c r="G83">
        <v>70</v>
      </c>
    </row>
    <row r="85" spans="1:9" x14ac:dyDescent="0.2">
      <c r="A85" s="1" t="s">
        <v>11</v>
      </c>
      <c r="B85" s="3">
        <v>25</v>
      </c>
      <c r="C85">
        <v>25</v>
      </c>
      <c r="D85" s="1">
        <v>51</v>
      </c>
      <c r="E85">
        <v>45</v>
      </c>
      <c r="F85" s="1">
        <v>63</v>
      </c>
      <c r="G85" s="1">
        <v>63</v>
      </c>
    </row>
    <row r="86" spans="1:9" x14ac:dyDescent="0.2">
      <c r="A86" s="1" t="s">
        <v>28</v>
      </c>
      <c r="B86" s="6">
        <f>(B85-F85)/B85</f>
        <v>-1.52</v>
      </c>
      <c r="C86" s="4">
        <f>(C85-G85)/C85</f>
        <v>-1.52</v>
      </c>
      <c r="D86" s="5">
        <f>(D85-F85)/D85</f>
        <v>-0.23529411764705882</v>
      </c>
      <c r="E86" s="4">
        <f>(E85-G85)/E85</f>
        <v>-0.4</v>
      </c>
      <c r="F86" s="5">
        <f>(F85-F85)/F85</f>
        <v>0</v>
      </c>
      <c r="G86" s="5">
        <f>(G85-G85)/G85</f>
        <v>0</v>
      </c>
    </row>
    <row r="87" spans="1:9" x14ac:dyDescent="0.2">
      <c r="A87" s="1" t="s">
        <v>29</v>
      </c>
      <c r="B87" s="7">
        <f t="shared" ref="B87:E87" si="2">ROUND(B88,2)</f>
        <v>2.54</v>
      </c>
      <c r="C87">
        <f t="shared" si="2"/>
        <v>0.6</v>
      </c>
      <c r="D87">
        <f t="shared" si="2"/>
        <v>8.7100000000000009</v>
      </c>
      <c r="E87">
        <f t="shared" si="2"/>
        <v>2.95</v>
      </c>
      <c r="F87">
        <f>ROUND(F88,2)</f>
        <v>3.35</v>
      </c>
      <c r="G87">
        <f>ROUND(G88,2)</f>
        <v>2.6</v>
      </c>
    </row>
    <row r="88" spans="1:9" x14ac:dyDescent="0.2">
      <c r="A88" s="1" t="s">
        <v>17</v>
      </c>
      <c r="B88" s="3">
        <v>2.5377155080898999</v>
      </c>
      <c r="C88">
        <v>0.6</v>
      </c>
      <c r="D88" s="1">
        <v>8.7068938204160897</v>
      </c>
      <c r="E88">
        <v>2.9478805945967301</v>
      </c>
      <c r="F88" s="1">
        <v>3.3481338085566401</v>
      </c>
      <c r="G88" s="1">
        <v>2.6</v>
      </c>
    </row>
    <row r="89" spans="1:9" ht="17" thickBot="1" x14ac:dyDescent="0.25">
      <c r="A89" s="1"/>
      <c r="B89" s="2"/>
      <c r="D89" s="3"/>
      <c r="F89" s="1"/>
      <c r="H89" s="1"/>
      <c r="I89" s="1"/>
    </row>
    <row r="90" spans="1:9" ht="35" thickBot="1" x14ac:dyDescent="0.25">
      <c r="A90" s="8" t="s">
        <v>30</v>
      </c>
      <c r="B90" s="9" t="s">
        <v>31</v>
      </c>
      <c r="C90" s="9" t="s">
        <v>32</v>
      </c>
      <c r="D90" s="9" t="s">
        <v>33</v>
      </c>
      <c r="E90" s="9" t="s">
        <v>34</v>
      </c>
      <c r="F90" s="9" t="s">
        <v>35</v>
      </c>
      <c r="G90" s="9" t="s">
        <v>36</v>
      </c>
    </row>
    <row r="91" spans="1:9" x14ac:dyDescent="0.2">
      <c r="A91" s="10" t="s">
        <v>16</v>
      </c>
      <c r="B91" s="10">
        <f>B85</f>
        <v>25</v>
      </c>
      <c r="C91" s="11">
        <f>B87</f>
        <v>2.54</v>
      </c>
      <c r="D91" s="12">
        <f>B86</f>
        <v>-1.52</v>
      </c>
      <c r="E91" s="11">
        <f>C85</f>
        <v>25</v>
      </c>
      <c r="F91" s="11">
        <f>C87</f>
        <v>0.6</v>
      </c>
      <c r="G91" s="12">
        <f>C86</f>
        <v>-1.52</v>
      </c>
    </row>
    <row r="92" spans="1:9" ht="17" thickBot="1" x14ac:dyDescent="0.25">
      <c r="A92" s="13"/>
      <c r="B92" s="13"/>
      <c r="C92" s="14"/>
      <c r="D92" s="15"/>
      <c r="E92" s="14"/>
      <c r="F92" s="14"/>
      <c r="G92" s="15"/>
    </row>
    <row r="93" spans="1:9" x14ac:dyDescent="0.2">
      <c r="A93" s="10" t="s">
        <v>18</v>
      </c>
      <c r="B93" s="10">
        <f>D85</f>
        <v>51</v>
      </c>
      <c r="C93" s="11">
        <f>D87</f>
        <v>8.7100000000000009</v>
      </c>
      <c r="D93" s="12">
        <f>D86</f>
        <v>-0.23529411764705882</v>
      </c>
      <c r="E93" s="11">
        <f>E85</f>
        <v>45</v>
      </c>
      <c r="F93" s="11">
        <f>E87</f>
        <v>2.95</v>
      </c>
      <c r="G93" s="12">
        <f>E86</f>
        <v>-0.4</v>
      </c>
    </row>
    <row r="94" spans="1:9" ht="17" thickBot="1" x14ac:dyDescent="0.25">
      <c r="A94" s="13"/>
      <c r="B94" s="13"/>
      <c r="C94" s="14"/>
      <c r="D94" s="15"/>
      <c r="E94" s="14"/>
      <c r="F94" s="14"/>
      <c r="G94" s="15"/>
    </row>
    <row r="95" spans="1:9" x14ac:dyDescent="0.2">
      <c r="A95" s="10" t="s">
        <v>19</v>
      </c>
      <c r="B95" s="10">
        <f>F85</f>
        <v>63</v>
      </c>
      <c r="C95" s="11">
        <f>F87</f>
        <v>3.35</v>
      </c>
      <c r="D95" s="12">
        <f>G86</f>
        <v>0</v>
      </c>
      <c r="E95" s="11">
        <f>G85</f>
        <v>63</v>
      </c>
      <c r="F95" s="11">
        <f>G87</f>
        <v>2.6</v>
      </c>
      <c r="G95" s="12">
        <f>G86</f>
        <v>0</v>
      </c>
    </row>
    <row r="96" spans="1:9" ht="17" thickBot="1" x14ac:dyDescent="0.25">
      <c r="A96" s="13"/>
      <c r="B96" s="13"/>
      <c r="C96" s="14"/>
      <c r="D96" s="15"/>
      <c r="E96" s="14"/>
      <c r="F96" s="14"/>
      <c r="G96" s="15"/>
    </row>
    <row r="97" spans="1:9" x14ac:dyDescent="0.2">
      <c r="A97" s="1"/>
      <c r="B97" s="2"/>
      <c r="D97" s="3"/>
      <c r="F97" s="1"/>
    </row>
    <row r="98" spans="1:9" x14ac:dyDescent="0.2">
      <c r="A98" s="1"/>
      <c r="B98" s="1"/>
      <c r="C98" s="1"/>
      <c r="D98" s="1"/>
      <c r="E98" s="1"/>
      <c r="F98" s="1"/>
      <c r="G98" s="1"/>
    </row>
    <row r="99" spans="1:9" x14ac:dyDescent="0.2">
      <c r="A99" t="s">
        <v>39</v>
      </c>
      <c r="B99" t="s">
        <v>40</v>
      </c>
      <c r="H99" s="1"/>
      <c r="I99" s="1"/>
    </row>
    <row r="101" spans="1:9" x14ac:dyDescent="0.2">
      <c r="B101" t="s">
        <v>13</v>
      </c>
      <c r="C101" t="s">
        <v>23</v>
      </c>
      <c r="D101" t="s">
        <v>16</v>
      </c>
      <c r="E101" t="s">
        <v>24</v>
      </c>
      <c r="F101" t="s">
        <v>18</v>
      </c>
      <c r="G101" t="s">
        <v>25</v>
      </c>
      <c r="H101" t="s">
        <v>21</v>
      </c>
      <c r="I101" t="s">
        <v>27</v>
      </c>
    </row>
    <row r="102" spans="1:9" x14ac:dyDescent="0.2">
      <c r="A102" t="s">
        <v>1</v>
      </c>
      <c r="B102">
        <v>233973</v>
      </c>
      <c r="C102">
        <v>233973</v>
      </c>
      <c r="D102">
        <v>3033</v>
      </c>
      <c r="E102">
        <v>3036</v>
      </c>
      <c r="F102">
        <v>24</v>
      </c>
      <c r="G102">
        <v>14</v>
      </c>
      <c r="H102">
        <v>10</v>
      </c>
      <c r="I102">
        <v>10</v>
      </c>
    </row>
    <row r="103" spans="1:9" x14ac:dyDescent="0.2">
      <c r="A103" t="s">
        <v>2</v>
      </c>
      <c r="B103">
        <v>263250</v>
      </c>
      <c r="C103">
        <v>4220470</v>
      </c>
      <c r="D103">
        <v>5468</v>
      </c>
      <c r="E103">
        <v>5260</v>
      </c>
      <c r="F103">
        <v>1022827</v>
      </c>
      <c r="G103">
        <v>1009824</v>
      </c>
      <c r="H103">
        <v>312755</v>
      </c>
      <c r="I103">
        <v>375491</v>
      </c>
    </row>
    <row r="105" spans="1:9" x14ac:dyDescent="0.2">
      <c r="A105" t="s">
        <v>3</v>
      </c>
      <c r="B105">
        <v>235287</v>
      </c>
      <c r="C105">
        <v>234068</v>
      </c>
      <c r="D105">
        <v>3038</v>
      </c>
      <c r="E105">
        <v>3040</v>
      </c>
      <c r="F105">
        <v>832673</v>
      </c>
      <c r="G105">
        <v>762602</v>
      </c>
      <c r="H105">
        <v>303425</v>
      </c>
      <c r="I105">
        <v>312404</v>
      </c>
    </row>
    <row r="106" spans="1:9" x14ac:dyDescent="0.2">
      <c r="A106" t="s">
        <v>4</v>
      </c>
      <c r="B106">
        <v>238094</v>
      </c>
      <c r="C106">
        <v>237363</v>
      </c>
      <c r="D106">
        <v>3039</v>
      </c>
      <c r="E106">
        <v>3043</v>
      </c>
      <c r="F106">
        <v>964082</v>
      </c>
      <c r="G106">
        <v>899129</v>
      </c>
      <c r="H106">
        <v>305425</v>
      </c>
      <c r="I106">
        <v>316072</v>
      </c>
    </row>
    <row r="107" spans="1:9" x14ac:dyDescent="0.2">
      <c r="A107" t="s">
        <v>5</v>
      </c>
      <c r="B107">
        <v>238247</v>
      </c>
      <c r="C107">
        <v>237887</v>
      </c>
      <c r="D107">
        <v>3040</v>
      </c>
      <c r="E107">
        <v>3074</v>
      </c>
      <c r="F107">
        <v>1001126</v>
      </c>
      <c r="G107">
        <v>976477</v>
      </c>
      <c r="H107">
        <v>305585</v>
      </c>
      <c r="I107">
        <v>324612</v>
      </c>
    </row>
    <row r="108" spans="1:9" x14ac:dyDescent="0.2">
      <c r="A108" t="s">
        <v>6</v>
      </c>
      <c r="B108">
        <v>239170</v>
      </c>
      <c r="C108">
        <v>238843</v>
      </c>
      <c r="D108">
        <v>3041</v>
      </c>
      <c r="E108">
        <v>3279</v>
      </c>
      <c r="F108">
        <v>1009983</v>
      </c>
      <c r="G108">
        <v>996505</v>
      </c>
      <c r="H108">
        <v>305754</v>
      </c>
      <c r="I108">
        <v>347942</v>
      </c>
    </row>
    <row r="109" spans="1:9" x14ac:dyDescent="0.2">
      <c r="A109" t="s">
        <v>7</v>
      </c>
      <c r="B109">
        <v>239257</v>
      </c>
      <c r="C109">
        <v>239984</v>
      </c>
      <c r="D109">
        <v>3052</v>
      </c>
      <c r="E109">
        <v>3962</v>
      </c>
      <c r="F109">
        <v>1011742</v>
      </c>
      <c r="G109">
        <v>998589</v>
      </c>
      <c r="H109">
        <v>306304</v>
      </c>
      <c r="I109">
        <v>358049</v>
      </c>
    </row>
    <row r="110" spans="1:9" x14ac:dyDescent="0.2">
      <c r="A110" t="s">
        <v>8</v>
      </c>
      <c r="B110">
        <v>240874</v>
      </c>
      <c r="C110">
        <v>240800</v>
      </c>
      <c r="D110">
        <v>4984</v>
      </c>
      <c r="E110">
        <v>4577</v>
      </c>
      <c r="F110">
        <v>1014299</v>
      </c>
      <c r="G110">
        <v>1001315</v>
      </c>
      <c r="H110">
        <v>306383</v>
      </c>
      <c r="I110">
        <v>371498</v>
      </c>
    </row>
    <row r="111" spans="1:9" x14ac:dyDescent="0.2">
      <c r="A111" t="s">
        <v>9</v>
      </c>
      <c r="B111">
        <v>242732</v>
      </c>
      <c r="C111">
        <v>241169</v>
      </c>
      <c r="D111">
        <v>5243</v>
      </c>
      <c r="E111">
        <v>5244</v>
      </c>
      <c r="F111">
        <v>1016484</v>
      </c>
      <c r="G111">
        <v>1005887</v>
      </c>
      <c r="H111">
        <v>306971</v>
      </c>
      <c r="I111">
        <v>372629</v>
      </c>
    </row>
    <row r="112" spans="1:9" x14ac:dyDescent="0.2">
      <c r="A112" t="s">
        <v>10</v>
      </c>
      <c r="B112">
        <v>244318</v>
      </c>
      <c r="C112">
        <v>245299</v>
      </c>
      <c r="D112">
        <v>5252</v>
      </c>
      <c r="E112">
        <v>5245</v>
      </c>
      <c r="F112">
        <v>1017087</v>
      </c>
      <c r="G112">
        <v>1006292</v>
      </c>
      <c r="H112">
        <v>307118</v>
      </c>
      <c r="I112">
        <v>374321</v>
      </c>
    </row>
    <row r="113" spans="1:9" x14ac:dyDescent="0.2">
      <c r="A113" t="s">
        <v>14</v>
      </c>
      <c r="B113">
        <v>261458</v>
      </c>
      <c r="C113">
        <v>257120</v>
      </c>
      <c r="D113">
        <v>5256</v>
      </c>
      <c r="E113">
        <v>5246</v>
      </c>
      <c r="F113">
        <v>1018045</v>
      </c>
      <c r="G113">
        <v>1007025</v>
      </c>
      <c r="H113">
        <v>307648</v>
      </c>
      <c r="I113">
        <v>374887</v>
      </c>
    </row>
    <row r="114" spans="1:9" x14ac:dyDescent="0.2">
      <c r="A114" t="s">
        <v>15</v>
      </c>
      <c r="B114">
        <v>262418</v>
      </c>
      <c r="C114">
        <v>257427</v>
      </c>
      <c r="D114">
        <v>5272</v>
      </c>
      <c r="E114">
        <v>5254</v>
      </c>
      <c r="F114">
        <v>1019858</v>
      </c>
      <c r="G114">
        <v>1009014</v>
      </c>
      <c r="H114">
        <v>307966</v>
      </c>
      <c r="I114">
        <v>375201</v>
      </c>
    </row>
    <row r="117" spans="1:9" x14ac:dyDescent="0.2">
      <c r="A117" t="s">
        <v>11</v>
      </c>
      <c r="B117">
        <v>244185</v>
      </c>
      <c r="C117">
        <v>242996</v>
      </c>
      <c r="D117">
        <v>4121</v>
      </c>
      <c r="E117">
        <v>4196</v>
      </c>
      <c r="F117">
        <v>990537</v>
      </c>
      <c r="G117">
        <v>966283</v>
      </c>
      <c r="H117">
        <v>306257</v>
      </c>
      <c r="I117">
        <v>352761</v>
      </c>
    </row>
    <row r="118" spans="1:9" x14ac:dyDescent="0.2">
      <c r="A118" s="1" t="s">
        <v>28</v>
      </c>
      <c r="B118" s="4">
        <f>(B117-H117)/B117</f>
        <v>-0.25420070847922682</v>
      </c>
      <c r="C118" s="4">
        <f>(C117-I117)/C117</f>
        <v>-0.45171525457209172</v>
      </c>
      <c r="D118" s="6">
        <f>(D117-H117)/D117</f>
        <v>-73.316185391895175</v>
      </c>
      <c r="E118" s="4">
        <f>(E117-I117)/E117</f>
        <v>-83.070781696854141</v>
      </c>
      <c r="F118" s="5">
        <f>(F117-H117)/F117</f>
        <v>0.69081720319382312</v>
      </c>
      <c r="G118" s="4">
        <f>(G117-I117)/G117</f>
        <v>0.63492993253529251</v>
      </c>
      <c r="H118" s="5">
        <f>(H117-H117)/H117</f>
        <v>0</v>
      </c>
      <c r="I118" s="5">
        <f>(I117-I117)/I117</f>
        <v>0</v>
      </c>
    </row>
    <row r="119" spans="1:9" x14ac:dyDescent="0.2">
      <c r="A119" s="1" t="s">
        <v>29</v>
      </c>
      <c r="B119" s="2">
        <f t="shared" ref="B119:G119" si="3">ROUND(B120,2)</f>
        <v>9191.6299999999992</v>
      </c>
      <c r="C119" s="7">
        <f t="shared" si="3"/>
        <v>7648.96</v>
      </c>
      <c r="D119" s="7">
        <f t="shared" si="3"/>
        <v>1082.46</v>
      </c>
      <c r="E119">
        <f t="shared" si="3"/>
        <v>968.81</v>
      </c>
      <c r="F119">
        <f t="shared" si="3"/>
        <v>54881.72</v>
      </c>
      <c r="G119">
        <f t="shared" si="3"/>
        <v>74792.289999999994</v>
      </c>
      <c r="H119">
        <f>ROUND(H120,2)</f>
        <v>1246.67</v>
      </c>
      <c r="I119">
        <f>ROUND(I120,2)</f>
        <v>24539.93</v>
      </c>
    </row>
    <row r="120" spans="1:9" x14ac:dyDescent="0.2">
      <c r="A120" t="s">
        <v>17</v>
      </c>
      <c r="B120">
        <v>9191.6286505711196</v>
      </c>
      <c r="C120">
        <v>7648.9646227447001</v>
      </c>
      <c r="D120">
        <v>1082.4587798156499</v>
      </c>
      <c r="E120">
        <v>968.81383144544304</v>
      </c>
      <c r="F120">
        <v>54881.7168398547</v>
      </c>
      <c r="G120">
        <v>74792.286284415706</v>
      </c>
      <c r="H120">
        <v>1246.6674336004701</v>
      </c>
      <c r="I120">
        <v>24539.930200593401</v>
      </c>
    </row>
    <row r="121" spans="1:9" ht="17" thickBot="1" x14ac:dyDescent="0.25"/>
    <row r="122" spans="1:9" ht="35" thickBot="1" x14ac:dyDescent="0.25">
      <c r="A122" s="8" t="s">
        <v>30</v>
      </c>
      <c r="B122" s="9" t="s">
        <v>31</v>
      </c>
      <c r="C122" s="9" t="s">
        <v>32</v>
      </c>
      <c r="D122" s="9" t="s">
        <v>33</v>
      </c>
      <c r="E122" s="9" t="s">
        <v>34</v>
      </c>
      <c r="F122" s="9" t="s">
        <v>35</v>
      </c>
      <c r="G122" s="9" t="s">
        <v>36</v>
      </c>
    </row>
    <row r="123" spans="1:9" x14ac:dyDescent="0.2">
      <c r="A123" s="10" t="s">
        <v>13</v>
      </c>
      <c r="B123" s="11">
        <f>B117</f>
        <v>244185</v>
      </c>
      <c r="C123" s="11">
        <f>B119</f>
        <v>9191.6299999999992</v>
      </c>
      <c r="D123" s="12">
        <f>B118</f>
        <v>-0.25420070847922682</v>
      </c>
      <c r="E123" s="11">
        <f>C117</f>
        <v>242996</v>
      </c>
      <c r="F123" s="11">
        <f>C119</f>
        <v>7648.96</v>
      </c>
      <c r="G123" s="12">
        <f>C118</f>
        <v>-0.45171525457209172</v>
      </c>
    </row>
    <row r="124" spans="1:9" ht="17" thickBot="1" x14ac:dyDescent="0.25">
      <c r="A124" s="13"/>
      <c r="B124" s="14"/>
      <c r="C124" s="14"/>
      <c r="D124" s="15"/>
      <c r="E124" s="14"/>
      <c r="F124" s="14"/>
      <c r="G124" s="15"/>
    </row>
    <row r="125" spans="1:9" x14ac:dyDescent="0.2">
      <c r="A125" s="10" t="s">
        <v>16</v>
      </c>
      <c r="B125" s="10">
        <f>D117</f>
        <v>4121</v>
      </c>
      <c r="C125" s="11">
        <f>D119</f>
        <v>1082.46</v>
      </c>
      <c r="D125" s="12">
        <f>D118</f>
        <v>-73.316185391895175</v>
      </c>
      <c r="E125" s="11">
        <f>E117</f>
        <v>4196</v>
      </c>
      <c r="F125" s="11">
        <f>E119</f>
        <v>968.81</v>
      </c>
      <c r="G125" s="12">
        <f>E118</f>
        <v>-83.070781696854141</v>
      </c>
    </row>
    <row r="126" spans="1:9" ht="17" thickBot="1" x14ac:dyDescent="0.25">
      <c r="A126" s="13"/>
      <c r="B126" s="13"/>
      <c r="C126" s="14"/>
      <c r="D126" s="15"/>
      <c r="E126" s="14"/>
      <c r="F126" s="14"/>
      <c r="G126" s="15"/>
    </row>
    <row r="127" spans="1:9" x14ac:dyDescent="0.2">
      <c r="A127" s="10" t="s">
        <v>18</v>
      </c>
      <c r="B127" s="10">
        <f>F117</f>
        <v>990537</v>
      </c>
      <c r="C127" s="11">
        <f>F119</f>
        <v>54881.72</v>
      </c>
      <c r="D127" s="12">
        <f>F118</f>
        <v>0.69081720319382312</v>
      </c>
      <c r="E127" s="11">
        <f>G117</f>
        <v>966283</v>
      </c>
      <c r="F127" s="11">
        <f>G119</f>
        <v>74792.289999999994</v>
      </c>
      <c r="G127" s="12">
        <f>G118</f>
        <v>0.63492993253529251</v>
      </c>
    </row>
    <row r="128" spans="1:9" ht="17" thickBot="1" x14ac:dyDescent="0.25">
      <c r="A128" s="13"/>
      <c r="B128" s="13"/>
      <c r="C128" s="14"/>
      <c r="D128" s="15"/>
      <c r="E128" s="14"/>
      <c r="F128" s="14"/>
      <c r="G128" s="15"/>
    </row>
    <row r="129" spans="1:7" x14ac:dyDescent="0.2">
      <c r="A129" s="10" t="s">
        <v>19</v>
      </c>
      <c r="B129" s="10">
        <f>H117</f>
        <v>306257</v>
      </c>
      <c r="C129" s="11">
        <f>H119</f>
        <v>1246.67</v>
      </c>
      <c r="D129" s="12">
        <f>I118</f>
        <v>0</v>
      </c>
      <c r="E129" s="11">
        <f>I117</f>
        <v>352761</v>
      </c>
      <c r="F129" s="11">
        <f>I119</f>
        <v>24539.93</v>
      </c>
      <c r="G129" s="12">
        <f>I118</f>
        <v>0</v>
      </c>
    </row>
    <row r="130" spans="1:7" ht="17" thickBot="1" x14ac:dyDescent="0.25">
      <c r="A130" s="13"/>
      <c r="B130" s="13"/>
      <c r="C130" s="14"/>
      <c r="D130" s="15"/>
      <c r="E130" s="14"/>
      <c r="F130" s="14"/>
      <c r="G130" s="15"/>
    </row>
  </sheetData>
  <mergeCells count="105">
    <mergeCell ref="G129:G130"/>
    <mergeCell ref="A129:A130"/>
    <mergeCell ref="B129:B130"/>
    <mergeCell ref="C129:C130"/>
    <mergeCell ref="D129:D130"/>
    <mergeCell ref="E129:E130"/>
    <mergeCell ref="F129:F130"/>
    <mergeCell ref="G125:G126"/>
    <mergeCell ref="A127:A128"/>
    <mergeCell ref="B127:B128"/>
    <mergeCell ref="C127:C128"/>
    <mergeCell ref="D127:D128"/>
    <mergeCell ref="E127:E128"/>
    <mergeCell ref="F127:F128"/>
    <mergeCell ref="G127:G128"/>
    <mergeCell ref="A125:A126"/>
    <mergeCell ref="B125:B126"/>
    <mergeCell ref="C125:C126"/>
    <mergeCell ref="D125:D126"/>
    <mergeCell ref="E125:E126"/>
    <mergeCell ref="F125:F126"/>
    <mergeCell ref="G95:G96"/>
    <mergeCell ref="A123:A124"/>
    <mergeCell ref="B123:B124"/>
    <mergeCell ref="C123:C124"/>
    <mergeCell ref="D123:D124"/>
    <mergeCell ref="E123:E124"/>
    <mergeCell ref="F123:F124"/>
    <mergeCell ref="G123:G124"/>
    <mergeCell ref="A95:A96"/>
    <mergeCell ref="B95:B96"/>
    <mergeCell ref="C95:C96"/>
    <mergeCell ref="D95:D96"/>
    <mergeCell ref="E95:E96"/>
    <mergeCell ref="F95:F96"/>
    <mergeCell ref="G91:G92"/>
    <mergeCell ref="A93:A94"/>
    <mergeCell ref="B93:B94"/>
    <mergeCell ref="C93:C94"/>
    <mergeCell ref="D93:D94"/>
    <mergeCell ref="E93:E94"/>
    <mergeCell ref="F93:F94"/>
    <mergeCell ref="G93:G94"/>
    <mergeCell ref="A91:A92"/>
    <mergeCell ref="B91:B92"/>
    <mergeCell ref="C91:C92"/>
    <mergeCell ref="D91:D92"/>
    <mergeCell ref="E91:E92"/>
    <mergeCell ref="F91:F92"/>
    <mergeCell ref="G61:G62"/>
    <mergeCell ref="A63:A64"/>
    <mergeCell ref="B63:B64"/>
    <mergeCell ref="C63:C64"/>
    <mergeCell ref="D63:D64"/>
    <mergeCell ref="E63:E64"/>
    <mergeCell ref="F63:F64"/>
    <mergeCell ref="G63:G64"/>
    <mergeCell ref="A61:A62"/>
    <mergeCell ref="B61:B62"/>
    <mergeCell ref="C61:C62"/>
    <mergeCell ref="D61:D62"/>
    <mergeCell ref="E61:E62"/>
    <mergeCell ref="F61:F62"/>
    <mergeCell ref="G57:G58"/>
    <mergeCell ref="A59:A60"/>
    <mergeCell ref="B59:B60"/>
    <mergeCell ref="C59:C60"/>
    <mergeCell ref="D59:D60"/>
    <mergeCell ref="E59:E60"/>
    <mergeCell ref="F59:F60"/>
    <mergeCell ref="G59:G60"/>
    <mergeCell ref="A57:A58"/>
    <mergeCell ref="B57:B58"/>
    <mergeCell ref="C57:C58"/>
    <mergeCell ref="D57:D58"/>
    <mergeCell ref="E57:E58"/>
    <mergeCell ref="F57:F58"/>
    <mergeCell ref="G28:G29"/>
    <mergeCell ref="A30:A31"/>
    <mergeCell ref="B30:B31"/>
    <mergeCell ref="C30:C31"/>
    <mergeCell ref="D30:D31"/>
    <mergeCell ref="E30:E31"/>
    <mergeCell ref="F30:F31"/>
    <mergeCell ref="G30:G31"/>
    <mergeCell ref="A28:A29"/>
    <mergeCell ref="B28:B29"/>
    <mergeCell ref="C28:C29"/>
    <mergeCell ref="D28:D29"/>
    <mergeCell ref="E28:E29"/>
    <mergeCell ref="F28:F29"/>
    <mergeCell ref="G24:G25"/>
    <mergeCell ref="A26:A27"/>
    <mergeCell ref="B26:B27"/>
    <mergeCell ref="C26:C27"/>
    <mergeCell ref="D26:D27"/>
    <mergeCell ref="E26:E27"/>
    <mergeCell ref="F26:F27"/>
    <mergeCell ref="G26:G27"/>
    <mergeCell ref="A24:A25"/>
    <mergeCell ref="B24:B25"/>
    <mergeCell ref="C24:C25"/>
    <mergeCell ref="D24:D25"/>
    <mergeCell ref="E24:E25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2020-11-24T10:43:55Z</dcterms:modified>
</cp:coreProperties>
</file>