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55D00799-B576-9B4E-A2A9-D4D66C53EED9}" xr6:coauthVersionLast="47" xr6:coauthVersionMax="47" xr10:uidLastSave="{00000000-0000-0000-0000-000000000000}"/>
  <bookViews>
    <workbookView xWindow="24340" yWindow="13760" windowWidth="37940" windowHeight="2084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1" l="1"/>
  <c r="B130" i="1"/>
  <c r="C132" i="1"/>
  <c r="B132" i="1"/>
  <c r="C134" i="1"/>
  <c r="B134" i="1"/>
  <c r="C97" i="1"/>
  <c r="B97" i="1"/>
  <c r="B93" i="1"/>
  <c r="C93" i="1"/>
  <c r="C95" i="1"/>
  <c r="B95" i="1"/>
  <c r="C99" i="1"/>
  <c r="C101" i="1"/>
  <c r="B99" i="1"/>
  <c r="B101" i="1"/>
  <c r="C62" i="1"/>
  <c r="B62" i="1"/>
  <c r="C66" i="1"/>
  <c r="B66" i="1"/>
  <c r="C64" i="1"/>
  <c r="B64" i="1"/>
  <c r="C28" i="1"/>
  <c r="B28" i="1"/>
  <c r="C30" i="1"/>
  <c r="B30" i="1"/>
  <c r="C32" i="1"/>
  <c r="B32" i="1"/>
  <c r="I123" i="1"/>
  <c r="H123" i="1"/>
  <c r="G123" i="1"/>
  <c r="F123" i="1"/>
  <c r="E123" i="1"/>
  <c r="D123" i="1"/>
  <c r="C123" i="1"/>
  <c r="B123" i="1"/>
  <c r="I88" i="1"/>
  <c r="H88" i="1"/>
  <c r="G88" i="1"/>
  <c r="F88" i="1"/>
  <c r="E88" i="1"/>
  <c r="D88" i="1"/>
  <c r="C88" i="1"/>
  <c r="B88" i="1"/>
  <c r="I53" i="1"/>
  <c r="H53" i="1"/>
  <c r="G53" i="1"/>
  <c r="F53" i="1"/>
  <c r="E53" i="1"/>
  <c r="D53" i="1"/>
  <c r="C53" i="1"/>
  <c r="B53" i="1"/>
  <c r="I19" i="1"/>
  <c r="H19" i="1"/>
  <c r="G19" i="1"/>
  <c r="F19" i="1"/>
  <c r="E19" i="1"/>
  <c r="D19" i="1"/>
  <c r="C19" i="1"/>
  <c r="B19" i="1"/>
  <c r="C24" i="1"/>
  <c r="C26" i="1" l="1"/>
  <c r="B128" i="1" l="1"/>
  <c r="B24" i="1" l="1"/>
  <c r="C128" i="1"/>
  <c r="C60" i="1"/>
  <c r="B60" i="1"/>
  <c r="C58" i="1"/>
  <c r="B58" i="1"/>
  <c r="B26" i="1"/>
  <c r="I89" i="1" l="1"/>
  <c r="H89" i="1"/>
  <c r="G89" i="1"/>
  <c r="F89" i="1"/>
  <c r="E89" i="1"/>
  <c r="D89" i="1"/>
  <c r="C89" i="1"/>
  <c r="B89" i="1"/>
  <c r="I124" i="1"/>
  <c r="H124" i="1"/>
  <c r="G124" i="1"/>
  <c r="F124" i="1"/>
  <c r="E124" i="1"/>
  <c r="D124" i="1"/>
  <c r="C124" i="1"/>
  <c r="B124" i="1"/>
  <c r="I54" i="1"/>
  <c r="H54" i="1"/>
  <c r="G54" i="1"/>
  <c r="F54" i="1"/>
  <c r="E54" i="1"/>
  <c r="D54" i="1"/>
  <c r="C54" i="1"/>
  <c r="B54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<sst xmlns="http://schemas.openxmlformats.org/spreadsheetml/2006/main" count="139" uniqueCount="37">
  <si>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</si>
  <si>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</si>
  <si>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</si>
  <si>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</si>
  <si>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</si>
  <si>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</si>
  <si>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</si>
  <si>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</si>
  <si>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</si>
  <si>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</si>
  <si>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</si>
  <si>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</si>
  <si>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</si>
  <si>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</si>
  <si>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</si>
  <si>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</si>
  <si>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</si>
  <si>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</si>
  <si>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Standard deviation (original)</t>
  </si>
  <si>
    <t>Neo4J 4.1.3</t>
  </si>
  <si>
    <t>Neo4J 4.1.3 CALL</t>
  </si>
  <si>
    <t>Query with defined key, invoice prices for customerId 0</t>
  </si>
  <si>
    <t>Neo4J 4.1.3 CALL 2</t>
  </si>
  <si>
    <t>Neo4J 4.1.3 CALL2</t>
  </si>
  <si>
    <t>MySQL 5.1.41 indexed, previousinvoice</t>
  </si>
  <si>
    <t>MariaDB 10.5.6 indexed, previousinvoice</t>
  </si>
  <si>
    <t>Neo4J 4.1.3 indexed, previousinvoice</t>
  </si>
  <si>
    <t>Neo4J 4.1.3 CALL indexed, previousinvoice</t>
  </si>
  <si>
    <t>Neo4J 4.1.3 CALL 2 indexed, previousinvoice</t>
  </si>
  <si>
    <t>Neo4J 4.1.3 CALL2 indexed, previousinvoice</t>
  </si>
  <si>
    <t>Standard deviation (rounded)</t>
  </si>
  <si>
    <t>Slower than Neo4J CALL</t>
  </si>
  <si>
    <t>Database</t>
  </si>
  <si>
    <t>Avg</t>
  </si>
  <si>
    <t>Avg indexed</t>
  </si>
  <si>
    <t>MySQL 8.0.29</t>
  </si>
  <si>
    <t>MySQL 8.0.29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</si>
</sst>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Taul1!$A$24:$A$33</c:f>
              <c:strCache>
                <c:ptCount val="9"/>
                <c:pt idx="0">
                  <c:v>MySQL 5.1.41</c:v>
                </c:pt>
                <c:pt idx="2">
                  <c:v>MariaDB 10.5.6</c:v>
                </c:pt>
                <c:pt idx="4">
                  <c:v>MySQL 8.0.29</c:v>
                </c:pt>
                <c:pt idx="6">
                  <c:v>Neo4J 4.1.3</c:v>
                </c:pt>
                <c:pt idx="8">
                  <c:v>Neo4J 4.1.3 CALL</c:v>
                </c:pt>
              </c:strCache>
            </c:strRef>
          </c:cat>
          <c:val>
            <c:numRef>
              <c:f>Taul1!$B$24:$B$33</c:f>
              <c:numCache>
                <c:formatCode>General</c:formatCode>
                <c:ptCount val="10"/>
                <c:pt idx="0">
                  <c:v>405</c:v>
                </c:pt>
                <c:pt idx="2">
                  <c:v>209</c:v>
                </c:pt>
                <c:pt idx="4">
                  <c:v>464</c:v>
                </c:pt>
                <c:pt idx="6">
                  <c:v>144</c:v>
                </c:pt>
                <c:pt idx="8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E745-9D55-C7C43A410C93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Taul1!$A$24:$A$33</c:f>
              <c:strCache>
                <c:ptCount val="9"/>
                <c:pt idx="0">
                  <c:v>MySQL 5.1.41</c:v>
                </c:pt>
                <c:pt idx="2">
                  <c:v>MariaDB 10.5.6</c:v>
                </c:pt>
                <c:pt idx="4">
                  <c:v>MySQL 8.0.29</c:v>
                </c:pt>
                <c:pt idx="6">
                  <c:v>Neo4J 4.1.3</c:v>
                </c:pt>
                <c:pt idx="8">
                  <c:v>Neo4J 4.1.3 CALL</c:v>
                </c:pt>
              </c:strCache>
            </c:strRef>
          </c:cat>
          <c:val>
            <c:numRef>
              <c:f>Taul1!$C$24:$C$33</c:f>
              <c:numCache>
                <c:formatCode>General</c:formatCode>
                <c:ptCount val="10"/>
                <c:pt idx="0">
                  <c:v>413</c:v>
                </c:pt>
                <c:pt idx="2">
                  <c:v>204</c:v>
                </c:pt>
                <c:pt idx="4">
                  <c:v>459</c:v>
                </c:pt>
                <c:pt idx="6">
                  <c:v>148</c:v>
                </c:pt>
                <c:pt idx="8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E745-9D55-C7C43A41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9306368"/>
        <c:axId val="1509205216"/>
      </c:barChart>
      <c:catAx>
        <c:axId val="150930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9205216"/>
        <c:crosses val="autoZero"/>
        <c:auto val="1"/>
        <c:lblAlgn val="ctr"/>
        <c:lblOffset val="100"/>
        <c:noMultiLvlLbl val="0"/>
      </c:catAx>
      <c:valAx>
        <c:axId val="15092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93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Taul1!$A$58:$A$67</c:f>
              <c:strCache>
                <c:ptCount val="9"/>
                <c:pt idx="0">
                  <c:v>MySQL 5.1.41</c:v>
                </c:pt>
                <c:pt idx="2">
                  <c:v>MariaDB 10.5.6</c:v>
                </c:pt>
                <c:pt idx="4">
                  <c:v>MySQL 8.0.29</c:v>
                </c:pt>
                <c:pt idx="6">
                  <c:v>Neo4J 4.1.3</c:v>
                </c:pt>
                <c:pt idx="8">
                  <c:v>Neo4J 4.1.3 CALL</c:v>
                </c:pt>
              </c:strCache>
            </c:strRef>
          </c:cat>
          <c:val>
            <c:numRef>
              <c:f>Taul1!$B$58:$B$67</c:f>
              <c:numCache>
                <c:formatCode>General</c:formatCode>
                <c:ptCount val="10"/>
                <c:pt idx="0">
                  <c:v>4952</c:v>
                </c:pt>
                <c:pt idx="2">
                  <c:v>2197</c:v>
                </c:pt>
                <c:pt idx="4">
                  <c:v>5337</c:v>
                </c:pt>
                <c:pt idx="6">
                  <c:v>6880</c:v>
                </c:pt>
                <c:pt idx="8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A94F-9045-A8485D58F83C}"/>
            </c:ext>
          </c:extLst>
        </c:ser>
        <c:ser>
          <c:idx val="1"/>
          <c:order val="1"/>
          <c:tx>
            <c:strRef>
              <c:f>Taul1!$C$57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Taul1!$A$58:$A$67</c:f>
              <c:strCache>
                <c:ptCount val="9"/>
                <c:pt idx="0">
                  <c:v>MySQL 5.1.41</c:v>
                </c:pt>
                <c:pt idx="2">
                  <c:v>MariaDB 10.5.6</c:v>
                </c:pt>
                <c:pt idx="4">
                  <c:v>MySQL 8.0.29</c:v>
                </c:pt>
                <c:pt idx="6">
                  <c:v>Neo4J 4.1.3</c:v>
                </c:pt>
                <c:pt idx="8">
                  <c:v>Neo4J 4.1.3 CALL</c:v>
                </c:pt>
              </c:strCache>
            </c:strRef>
          </c:cat>
          <c:val>
            <c:numRef>
              <c:f>Taul1!$C$58:$C$67</c:f>
              <c:numCache>
                <c:formatCode>General</c:formatCode>
                <c:ptCount val="10"/>
                <c:pt idx="0">
                  <c:v>4901</c:v>
                </c:pt>
                <c:pt idx="2">
                  <c:v>2193</c:v>
                </c:pt>
                <c:pt idx="4">
                  <c:v>5257</c:v>
                </c:pt>
                <c:pt idx="6">
                  <c:v>8250</c:v>
                </c:pt>
                <c:pt idx="8">
                  <c:v>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C-A94F-9045-A8485D58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875120"/>
        <c:axId val="1537876768"/>
      </c:barChart>
      <c:catAx>
        <c:axId val="15378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876768"/>
        <c:crosses val="autoZero"/>
        <c:auto val="1"/>
        <c:lblAlgn val="ctr"/>
        <c:lblOffset val="100"/>
        <c:noMultiLvlLbl val="0"/>
      </c:catAx>
      <c:valAx>
        <c:axId val="15378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8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Taul1!$B$92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Taul1!$A$93:$A$102</c:f>
              <c:strCache>
                <c:ptCount val="9"/>
                <c:pt idx="0">
                  <c:v>MySQL 5.1.41</c:v>
                </c:pt>
                <c:pt idx="2">
                  <c:v>MariaDB 10.5.6</c:v>
                </c:pt>
                <c:pt idx="4">
                  <c:v>MySQL 8.0.29</c:v>
                </c:pt>
                <c:pt idx="6">
                  <c:v>Neo4J 4.1.3</c:v>
                </c:pt>
                <c:pt idx="8">
                  <c:v>Neo4J 4.1.3 CALL</c:v>
                </c:pt>
              </c:strCache>
            </c:strRef>
          </c:cat>
          <c:val>
            <c:numRef>
              <c:f>Taul1!$B$93:$B$102</c:f>
              <c:numCache>
                <c:formatCode>General</c:formatCode>
                <c:ptCount val="10"/>
                <c:pt idx="0">
                  <c:v>235817</c:v>
                </c:pt>
                <c:pt idx="2">
                  <c:v>4282</c:v>
                </c:pt>
                <c:pt idx="4">
                  <c:v>7674</c:v>
                </c:pt>
                <c:pt idx="6">
                  <c:v>753587</c:v>
                </c:pt>
                <c:pt idx="8">
                  <c:v>229256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3A47-B9D4-FAF8B853A5B1}"/>
            </c:ext>
          </c:extLst>
        </c:ser>
        <c:ser>
          <c:idx val="1"/>
          <c:order val="1"/>
          <c:tx>
            <c:strRef>
              <c:f>Taul1!$C$92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Taul1!$A$93:$A$102</c:f>
              <c:strCache>
                <c:ptCount val="9"/>
                <c:pt idx="0">
                  <c:v>MySQL 5.1.41</c:v>
                </c:pt>
                <c:pt idx="2">
                  <c:v>MariaDB 10.5.6</c:v>
                </c:pt>
                <c:pt idx="4">
                  <c:v>MySQL 8.0.29</c:v>
                </c:pt>
                <c:pt idx="6">
                  <c:v>Neo4J 4.1.3</c:v>
                </c:pt>
                <c:pt idx="8">
                  <c:v>Neo4J 4.1.3 CALL</c:v>
                </c:pt>
              </c:strCache>
            </c:strRef>
          </c:cat>
          <c:val>
            <c:numRef>
              <c:f>Taul1!$C$93:$C$102</c:f>
              <c:numCache>
                <c:formatCode>General</c:formatCode>
                <c:ptCount val="10"/>
                <c:pt idx="0">
                  <c:v>236875</c:v>
                </c:pt>
                <c:pt idx="2">
                  <c:v>3840</c:v>
                </c:pt>
                <c:pt idx="4">
                  <c:v>7615</c:v>
                </c:pt>
                <c:pt idx="6">
                  <c:v>957325</c:v>
                </c:pt>
                <c:pt idx="8">
                  <c:v>303365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3-3A47-B9D4-FAF8B853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409456"/>
        <c:axId val="1455729296"/>
      </c:barChart>
      <c:catAx>
        <c:axId val="145640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5729296"/>
        <c:crosses val="autoZero"/>
        <c:auto val="1"/>
        <c:lblAlgn val="ctr"/>
        <c:lblOffset val="100"/>
        <c:noMultiLvlLbl val="0"/>
      </c:catAx>
      <c:valAx>
        <c:axId val="14557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64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Taul1!$B$127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Taul1!$A$128:$A$135</c:f>
              <c:strCache>
                <c:ptCount val="7"/>
                <c:pt idx="0">
                  <c:v>MariaDB 10.5.6</c:v>
                </c:pt>
                <c:pt idx="2">
                  <c:v>MySQL 8.0.29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Taul1!$B$128:$B$135</c:f>
              <c:numCache>
                <c:formatCode>General</c:formatCode>
                <c:ptCount val="8"/>
                <c:pt idx="0">
                  <c:v>42</c:v>
                </c:pt>
                <c:pt idx="2">
                  <c:v>5212</c:v>
                </c:pt>
                <c:pt idx="4">
                  <c:v>56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FE4B-971B-1C7D8B0D9198}"/>
            </c:ext>
          </c:extLst>
        </c:ser>
        <c:ser>
          <c:idx val="1"/>
          <c:order val="1"/>
          <c:tx>
            <c:strRef>
              <c:f>Taul1!$C$127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Taul1!$A$128:$A$135</c:f>
              <c:strCache>
                <c:ptCount val="7"/>
                <c:pt idx="0">
                  <c:v>MariaDB 10.5.6</c:v>
                </c:pt>
                <c:pt idx="2">
                  <c:v>MySQL 8.0.29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Taul1!$C$128:$C$135</c:f>
              <c:numCache>
                <c:formatCode>General</c:formatCode>
                <c:ptCount val="8"/>
                <c:pt idx="0">
                  <c:v>30</c:v>
                </c:pt>
                <c:pt idx="2">
                  <c:v>5227</c:v>
                </c:pt>
                <c:pt idx="4">
                  <c:v>50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F-FE4B-971B-1C7D8B0D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6223088"/>
        <c:axId val="1507327232"/>
      </c:barChart>
      <c:catAx>
        <c:axId val="151622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327232"/>
        <c:crosses val="autoZero"/>
        <c:auto val="1"/>
        <c:lblAlgn val="ctr"/>
        <c:lblOffset val="100"/>
        <c:noMultiLvlLbl val="0"/>
      </c:catAx>
      <c:valAx>
        <c:axId val="15073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162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1135945</xdr:colOff>
      <xdr:row>16</xdr:row>
      <xdr:rowOff>151224</xdr:rowOff>
    </xdr:from>
    <xdr:to>
      <xdr:col>8</xdr:col>
      <xdr:colOff>333963</xdr:colOff>
      <xdr:row>30</xdr:row>
      <xdr:rowOff>60443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BDC73F27-47E1-80CD-8B04-5042577D4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1135945</xdr:colOff>
      <xdr:row>50</xdr:row>
      <xdr:rowOff>162983</xdr:rowOff>
    </xdr:from>
    <xdr:to>
      <xdr:col>8</xdr:col>
      <xdr:colOff>333963</xdr:colOff>
      <xdr:row>64</xdr:row>
      <xdr:rowOff>72201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C92172B1-A945-C36D-1C70-433F8869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1135945</xdr:colOff>
      <xdr:row>91</xdr:row>
      <xdr:rowOff>139465</xdr:rowOff>
    </xdr:from>
    <xdr:to>
      <xdr:col>8</xdr:col>
      <xdr:colOff>333963</xdr:colOff>
      <xdr:row>105</xdr:row>
      <xdr:rowOff>1646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3EDE1905-EC94-706B-3340-693CA4C1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1135945</xdr:colOff>
      <xdr:row>119</xdr:row>
      <xdr:rowOff>151224</xdr:rowOff>
    </xdr:from>
    <xdr:to>
      <xdr:col>8</xdr:col>
      <xdr:colOff>333963</xdr:colOff>
      <xdr:row>133</xdr:row>
      <xdr:rowOff>25165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5CFF06CF-58B7-0D0C-978E-3D4539BC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K135"/>
  <sheetViews>
    <sheetView tabSelected="1" zoomScale="108" workbookViewId="0">
      <selection activeCell="K29" sqref="K29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23.33203125" customWidth="1"/>
  </cols>
  <sheetData>
    <row r="1" spans="1:11" x14ac:dyDescent="0.2">
      <c r="A1" t="s">
        <v>0</v>
      </c>
    </row>
    <row r="3" spans="1:11" x14ac:dyDescent="0.2">
      <c r="B3" t="s">
        <v>14</v>
      </c>
      <c r="C3" t="s">
        <v>24</v>
      </c>
      <c r="D3" t="s">
        <v>17</v>
      </c>
      <c r="E3" t="s">
        <v>25</v>
      </c>
      <c r="F3" t="s">
        <v>19</v>
      </c>
      <c r="G3" t="s">
        <v>26</v>
      </c>
      <c r="H3" t="s">
        <v>20</v>
      </c>
      <c r="I3" t="s">
        <v>27</v>
      </c>
      <c r="J3" t="s">
        <v>35</v>
      </c>
      <c r="K3" t="s">
        <v>36</v>
      </c>
    </row>
    <row r="4" spans="1:11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  <c r="J4">
        <v>461</v>
      </c>
      <c r="K4">
        <v>455</v>
      </c>
    </row>
    <row r="5" spans="1:11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  <c r="J5">
        <v>559</v>
      </c>
      <c r="K5">
        <v>487</v>
      </c>
    </row>
    <row r="7" spans="1:11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  <c r="J7">
        <v>462</v>
      </c>
      <c r="K7">
        <v>457</v>
      </c>
    </row>
    <row r="8" spans="1:11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  <c r="J8">
        <v>462</v>
      </c>
      <c r="K8">
        <v>457</v>
      </c>
    </row>
    <row r="9" spans="1:11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  <c r="J9">
        <v>462</v>
      </c>
      <c r="K9">
        <v>458</v>
      </c>
    </row>
    <row r="10" spans="1:11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  <c r="J10">
        <v>462</v>
      </c>
      <c r="K10">
        <v>459</v>
      </c>
    </row>
    <row r="11" spans="1:11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  <c r="J11">
        <v>462</v>
      </c>
      <c r="K11">
        <v>459</v>
      </c>
    </row>
    <row r="12" spans="1:11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  <c r="J12">
        <v>462</v>
      </c>
      <c r="K12">
        <v>460</v>
      </c>
    </row>
    <row r="13" spans="1:11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  <c r="J13">
        <v>464</v>
      </c>
      <c r="K13">
        <v>460</v>
      </c>
    </row>
    <row r="14" spans="1:11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  <c r="J14">
        <v>466</v>
      </c>
      <c r="K14">
        <v>461</v>
      </c>
    </row>
    <row r="15" spans="1:11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  <c r="J15">
        <v>466</v>
      </c>
      <c r="K15">
        <v>462</v>
      </c>
    </row>
    <row r="16" spans="1:11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  <c r="J16">
        <v>478</v>
      </c>
      <c r="K16">
        <v>465</v>
      </c>
    </row>
    <row r="18" spans="1:11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  <c r="J18" s="1">
        <v>464</v>
      </c>
      <c r="K18" s="1">
        <v>459</v>
      </c>
    </row>
    <row r="19" spans="1:11" x14ac:dyDescent="0.2">
      <c r="A19" s="1" t="s">
        <v>31</v>
      </c>
      <c r="B19" s="4">
        <f>(H18-B18)/H18</f>
        <v>-1.7931034482758621</v>
      </c>
      <c r="C19" s="4">
        <f>(I18-C18)/I18</f>
        <v>-1.8287671232876712</v>
      </c>
      <c r="D19" s="6">
        <f>(H18-D18)/H18</f>
        <v>-0.44137931034482758</v>
      </c>
      <c r="E19" s="4">
        <f>(I18-E18)/I18</f>
        <v>-0.39726027397260272</v>
      </c>
      <c r="F19" s="5">
        <f>(H18-F18)/H18</f>
        <v>6.8965517241379309E-3</v>
      </c>
      <c r="G19" s="4">
        <f>(I18-G18)/I18</f>
        <v>-1.3698630136986301E-2</v>
      </c>
      <c r="H19" s="5">
        <f>(H18-H18)/H18</f>
        <v>0</v>
      </c>
      <c r="I19" s="5">
        <f>(I18-I18)/I18</f>
        <v>0</v>
      </c>
    </row>
    <row r="20" spans="1:11" x14ac:dyDescent="0.2">
      <c r="A20" s="1" t="s">
        <v>30</v>
      </c>
      <c r="B20" s="7">
        <f t="shared" ref="B20:I20" si="0">ROUND(B21,2)</f>
        <v>10.39</v>
      </c>
      <c r="C20" s="8">
        <f t="shared" si="0"/>
        <v>2.93</v>
      </c>
      <c r="D20" s="8">
        <f t="shared" si="0"/>
        <v>18.59</v>
      </c>
      <c r="E20" s="9">
        <f t="shared" si="0"/>
        <v>14.55</v>
      </c>
      <c r="F20" s="9">
        <f t="shared" si="0"/>
        <v>1.66</v>
      </c>
      <c r="G20" s="9">
        <f t="shared" si="0"/>
        <v>7.35</v>
      </c>
      <c r="H20" s="9">
        <f t="shared" si="0"/>
        <v>1.55</v>
      </c>
      <c r="I20" s="9">
        <f t="shared" si="0"/>
        <v>2.37</v>
      </c>
      <c r="J20">
        <v>4.74</v>
      </c>
      <c r="K20" s="9">
        <v>2.3199999999999998</v>
      </c>
    </row>
    <row r="21" spans="1:11" x14ac:dyDescent="0.2">
      <c r="A21" s="1" t="s">
        <v>18</v>
      </c>
      <c r="B21" s="2">
        <v>10.3870111196628</v>
      </c>
      <c r="C21" s="2">
        <v>2.9342801502242399</v>
      </c>
      <c r="D21" s="2">
        <v>18.590589017026801</v>
      </c>
      <c r="E21" s="2">
        <v>14.549570440394399</v>
      </c>
      <c r="F21">
        <v>1.66132477258361</v>
      </c>
      <c r="G21">
        <v>7.3545904032787499</v>
      </c>
      <c r="H21">
        <v>1.552417469626</v>
      </c>
      <c r="I21">
        <v>2.3748684174075798</v>
      </c>
      <c r="J21">
        <v>4.7370877129308004</v>
      </c>
      <c r="K21">
        <v>2.3151673805580399</v>
      </c>
    </row>
    <row r="22" spans="1:11" ht="17" thickBot="1" x14ac:dyDescent="0.25">
      <c r="A22" s="1"/>
      <c r="B22" s="2"/>
      <c r="C22" s="2"/>
      <c r="D22" s="2"/>
      <c r="E22" s="2"/>
    </row>
    <row r="23" spans="1:11" ht="18" thickBot="1" x14ac:dyDescent="0.25">
      <c r="A23" s="10" t="s">
        <v>32</v>
      </c>
      <c r="B23" s="11" t="s">
        <v>33</v>
      </c>
      <c r="C23" s="11" t="s">
        <v>34</v>
      </c>
    </row>
    <row r="24" spans="1:11" ht="16" customHeight="1" x14ac:dyDescent="0.2">
      <c r="A24" s="14" t="s">
        <v>14</v>
      </c>
      <c r="B24" s="16">
        <f>B18</f>
        <v>405</v>
      </c>
      <c r="C24" s="16">
        <f>C18</f>
        <v>413</v>
      </c>
    </row>
    <row r="25" spans="1:11" ht="16" customHeight="1" thickBot="1" x14ac:dyDescent="0.25">
      <c r="A25" s="15"/>
      <c r="B25" s="17"/>
      <c r="C25" s="17"/>
    </row>
    <row r="26" spans="1:11" ht="16" customHeight="1" x14ac:dyDescent="0.2">
      <c r="A26" s="14" t="s">
        <v>17</v>
      </c>
      <c r="B26" s="14">
        <f>D18</f>
        <v>209</v>
      </c>
      <c r="C26" s="16">
        <f>E18</f>
        <v>204</v>
      </c>
    </row>
    <row r="27" spans="1:11" ht="16" customHeight="1" thickBot="1" x14ac:dyDescent="0.25">
      <c r="A27" s="15"/>
      <c r="B27" s="15"/>
      <c r="C27" s="17"/>
    </row>
    <row r="28" spans="1:11" ht="16" customHeight="1" x14ac:dyDescent="0.2">
      <c r="A28" s="14" t="s">
        <v>35</v>
      </c>
      <c r="B28" s="14">
        <f>J18</f>
        <v>464</v>
      </c>
      <c r="C28" s="16">
        <f>K18</f>
        <v>459</v>
      </c>
    </row>
    <row r="29" spans="1:11" ht="16" customHeight="1" thickBot="1" x14ac:dyDescent="0.25">
      <c r="A29" s="15"/>
      <c r="B29" s="15"/>
      <c r="C29" s="17"/>
    </row>
    <row r="30" spans="1:11" ht="16" customHeight="1" x14ac:dyDescent="0.2">
      <c r="A30" s="14" t="s">
        <v>19</v>
      </c>
      <c r="B30" s="14">
        <f>F18</f>
        <v>144</v>
      </c>
      <c r="C30" s="16">
        <f>G18</f>
        <v>148</v>
      </c>
    </row>
    <row r="31" spans="1:11" ht="16" customHeight="1" thickBot="1" x14ac:dyDescent="0.25">
      <c r="A31" s="15"/>
      <c r="B31" s="15"/>
      <c r="C31" s="17"/>
    </row>
    <row r="32" spans="1:11" ht="16" customHeight="1" x14ac:dyDescent="0.2">
      <c r="A32" s="14" t="s">
        <v>20</v>
      </c>
      <c r="B32" s="14">
        <f>H18</f>
        <v>145</v>
      </c>
      <c r="C32" s="16">
        <f>I18</f>
        <v>146</v>
      </c>
    </row>
    <row r="33" spans="1:11" ht="16" customHeight="1" thickBot="1" x14ac:dyDescent="0.25">
      <c r="A33" s="15"/>
      <c r="B33" s="15"/>
      <c r="C33" s="17"/>
    </row>
    <row r="34" spans="1:11" ht="17" customHeight="1" x14ac:dyDescent="0.2">
      <c r="A34" s="1"/>
      <c r="B34" s="2"/>
      <c r="C34" s="2"/>
      <c r="D34" s="2"/>
      <c r="E34" s="2"/>
    </row>
    <row r="35" spans="1:11" ht="16" customHeight="1" x14ac:dyDescent="0.2">
      <c r="A35" s="1" t="s">
        <v>12</v>
      </c>
    </row>
    <row r="36" spans="1:11" ht="16" customHeight="1" x14ac:dyDescent="0.2">
      <c r="A36" s="1"/>
    </row>
    <row r="37" spans="1:11" x14ac:dyDescent="0.2">
      <c r="B37" t="s">
        <v>14</v>
      </c>
      <c r="C37" t="s">
        <v>24</v>
      </c>
      <c r="D37" t="s">
        <v>17</v>
      </c>
      <c r="E37" t="s">
        <v>25</v>
      </c>
      <c r="F37" t="s">
        <v>19</v>
      </c>
      <c r="G37" t="s">
        <v>26</v>
      </c>
      <c r="H37" t="s">
        <v>20</v>
      </c>
      <c r="I37" t="s">
        <v>27</v>
      </c>
      <c r="J37" t="s">
        <v>35</v>
      </c>
      <c r="K37" t="s">
        <v>36</v>
      </c>
    </row>
    <row r="38" spans="1:11" ht="16" customHeight="1" x14ac:dyDescent="0.2">
      <c r="A38" t="s">
        <v>1</v>
      </c>
      <c r="B38">
        <v>4914</v>
      </c>
      <c r="C38">
        <v>4884</v>
      </c>
      <c r="D38">
        <v>2189</v>
      </c>
      <c r="E38">
        <v>2188</v>
      </c>
      <c r="F38">
        <v>6</v>
      </c>
      <c r="G38">
        <v>6</v>
      </c>
      <c r="H38">
        <v>8</v>
      </c>
      <c r="I38">
        <v>7</v>
      </c>
      <c r="J38">
        <v>5240</v>
      </c>
      <c r="K38">
        <v>5237</v>
      </c>
    </row>
    <row r="39" spans="1:11" x14ac:dyDescent="0.2">
      <c r="A39" t="s">
        <v>2</v>
      </c>
      <c r="B39">
        <v>5705</v>
      </c>
      <c r="C39">
        <v>5388</v>
      </c>
      <c r="D39">
        <v>2232</v>
      </c>
      <c r="E39">
        <v>2230</v>
      </c>
      <c r="F39">
        <v>9639</v>
      </c>
      <c r="G39">
        <v>9734</v>
      </c>
      <c r="H39">
        <v>3094</v>
      </c>
      <c r="I39">
        <v>3131</v>
      </c>
      <c r="J39">
        <v>5671</v>
      </c>
      <c r="K39">
        <v>5289</v>
      </c>
    </row>
    <row r="40" spans="1:11" ht="16" customHeight="1" x14ac:dyDescent="0.2"/>
    <row r="41" spans="1:11" ht="15" customHeight="1" x14ac:dyDescent="0.2">
      <c r="A41" s="1" t="s">
        <v>3</v>
      </c>
      <c r="B41" s="2">
        <v>4929</v>
      </c>
      <c r="C41">
        <v>4888</v>
      </c>
      <c r="D41" s="3">
        <v>2191</v>
      </c>
      <c r="E41">
        <v>2188</v>
      </c>
      <c r="F41" s="3">
        <v>5527</v>
      </c>
      <c r="G41">
        <v>5603</v>
      </c>
      <c r="H41">
        <v>1785</v>
      </c>
      <c r="I41">
        <v>1789</v>
      </c>
      <c r="J41">
        <v>5243</v>
      </c>
      <c r="K41">
        <v>5240</v>
      </c>
    </row>
    <row r="42" spans="1:11" x14ac:dyDescent="0.2">
      <c r="A42" s="1" t="s">
        <v>4</v>
      </c>
      <c r="B42" s="2">
        <v>4930</v>
      </c>
      <c r="C42">
        <v>4891</v>
      </c>
      <c r="D42" s="3">
        <v>2191</v>
      </c>
      <c r="E42">
        <v>2190</v>
      </c>
      <c r="F42" s="3">
        <v>5579</v>
      </c>
      <c r="G42">
        <v>5614</v>
      </c>
      <c r="H42">
        <v>1786</v>
      </c>
      <c r="I42">
        <v>2731</v>
      </c>
      <c r="J42">
        <v>5244</v>
      </c>
      <c r="K42">
        <v>5242</v>
      </c>
    </row>
    <row r="43" spans="1:11" x14ac:dyDescent="0.2">
      <c r="A43" s="1" t="s">
        <v>5</v>
      </c>
      <c r="B43" s="2">
        <v>4933</v>
      </c>
      <c r="C43">
        <v>4891</v>
      </c>
      <c r="D43" s="3">
        <v>2192</v>
      </c>
      <c r="E43">
        <v>2190</v>
      </c>
      <c r="F43" s="3">
        <v>5580</v>
      </c>
      <c r="G43">
        <v>5625</v>
      </c>
      <c r="H43">
        <v>1787</v>
      </c>
      <c r="I43">
        <v>3094</v>
      </c>
      <c r="J43">
        <v>5252</v>
      </c>
      <c r="K43">
        <v>5247</v>
      </c>
    </row>
    <row r="44" spans="1:11" x14ac:dyDescent="0.2">
      <c r="A44" s="1" t="s">
        <v>6</v>
      </c>
      <c r="B44" s="2">
        <v>4939</v>
      </c>
      <c r="C44">
        <v>4895</v>
      </c>
      <c r="D44" s="3">
        <v>2195</v>
      </c>
      <c r="E44">
        <v>2191</v>
      </c>
      <c r="F44" s="3">
        <v>6156</v>
      </c>
      <c r="G44">
        <v>7911</v>
      </c>
      <c r="H44">
        <v>1787</v>
      </c>
      <c r="I44">
        <v>3095</v>
      </c>
      <c r="J44">
        <v>5267</v>
      </c>
      <c r="K44">
        <v>5249</v>
      </c>
    </row>
    <row r="45" spans="1:11" x14ac:dyDescent="0.2">
      <c r="A45" s="1" t="s">
        <v>7</v>
      </c>
      <c r="B45" s="2">
        <v>4944</v>
      </c>
      <c r="C45">
        <v>4899</v>
      </c>
      <c r="D45" s="3">
        <v>2195</v>
      </c>
      <c r="E45">
        <v>2191</v>
      </c>
      <c r="F45" s="3">
        <v>6407</v>
      </c>
      <c r="G45">
        <v>9593</v>
      </c>
      <c r="H45">
        <v>1790</v>
      </c>
      <c r="I45">
        <v>3098</v>
      </c>
      <c r="J45">
        <v>5271</v>
      </c>
      <c r="K45">
        <v>5255</v>
      </c>
    </row>
    <row r="46" spans="1:11" x14ac:dyDescent="0.2">
      <c r="A46" s="1" t="s">
        <v>8</v>
      </c>
      <c r="B46" s="2">
        <v>4946</v>
      </c>
      <c r="C46">
        <v>4900</v>
      </c>
      <c r="D46" s="3">
        <v>2196</v>
      </c>
      <c r="E46">
        <v>2192</v>
      </c>
      <c r="F46" s="3">
        <v>6454</v>
      </c>
      <c r="G46">
        <v>9595</v>
      </c>
      <c r="H46">
        <v>1790</v>
      </c>
      <c r="I46">
        <v>3099</v>
      </c>
      <c r="J46">
        <v>5276</v>
      </c>
      <c r="K46">
        <v>5263</v>
      </c>
    </row>
    <row r="47" spans="1:11" x14ac:dyDescent="0.2">
      <c r="A47" s="1" t="s">
        <v>9</v>
      </c>
      <c r="B47" s="2">
        <v>4950</v>
      </c>
      <c r="C47">
        <v>4900</v>
      </c>
      <c r="D47" s="3">
        <v>2196</v>
      </c>
      <c r="E47">
        <v>2193</v>
      </c>
      <c r="F47" s="3">
        <v>7279</v>
      </c>
      <c r="G47">
        <v>9624</v>
      </c>
      <c r="H47">
        <v>1790</v>
      </c>
      <c r="I47">
        <v>3100</v>
      </c>
      <c r="J47">
        <v>5282</v>
      </c>
      <c r="K47">
        <v>5266</v>
      </c>
    </row>
    <row r="48" spans="1:11" x14ac:dyDescent="0.2">
      <c r="A48" s="1" t="s">
        <v>10</v>
      </c>
      <c r="B48" s="2">
        <v>4956</v>
      </c>
      <c r="C48">
        <v>4903</v>
      </c>
      <c r="D48" s="3">
        <v>2197</v>
      </c>
      <c r="E48">
        <v>2196</v>
      </c>
      <c r="F48" s="3">
        <v>8026</v>
      </c>
      <c r="G48">
        <v>9625</v>
      </c>
      <c r="H48">
        <v>1798</v>
      </c>
      <c r="I48">
        <v>3102</v>
      </c>
      <c r="J48">
        <v>5327</v>
      </c>
      <c r="K48">
        <v>5267</v>
      </c>
    </row>
    <row r="49" spans="1:11" x14ac:dyDescent="0.2">
      <c r="A49" s="1" t="s">
        <v>15</v>
      </c>
      <c r="B49" s="2">
        <v>4957</v>
      </c>
      <c r="C49">
        <v>4903</v>
      </c>
      <c r="D49" s="3">
        <v>2199</v>
      </c>
      <c r="E49">
        <v>2196</v>
      </c>
      <c r="F49" s="3">
        <v>8184</v>
      </c>
      <c r="G49">
        <v>9634</v>
      </c>
      <c r="H49">
        <v>1964</v>
      </c>
      <c r="I49">
        <v>3104</v>
      </c>
      <c r="J49">
        <v>5557</v>
      </c>
      <c r="K49">
        <v>5272</v>
      </c>
    </row>
    <row r="50" spans="1:11" x14ac:dyDescent="0.2">
      <c r="A50" s="1" t="s">
        <v>16</v>
      </c>
      <c r="B50" s="2">
        <v>5042</v>
      </c>
      <c r="C50">
        <v>4949</v>
      </c>
      <c r="D50" s="3">
        <v>2225</v>
      </c>
      <c r="E50">
        <v>2207</v>
      </c>
      <c r="F50" s="3">
        <v>9609</v>
      </c>
      <c r="G50">
        <v>9680</v>
      </c>
      <c r="H50">
        <v>2317</v>
      </c>
      <c r="I50">
        <v>3105</v>
      </c>
      <c r="J50">
        <v>5656</v>
      </c>
      <c r="K50">
        <v>5275</v>
      </c>
    </row>
    <row r="52" spans="1:11" x14ac:dyDescent="0.2">
      <c r="A52" s="1" t="s">
        <v>11</v>
      </c>
      <c r="B52">
        <v>4952</v>
      </c>
      <c r="C52">
        <v>4901</v>
      </c>
      <c r="D52" s="1">
        <v>2197</v>
      </c>
      <c r="E52">
        <v>2193</v>
      </c>
      <c r="F52" s="1">
        <v>6880</v>
      </c>
      <c r="G52" s="1">
        <v>8250</v>
      </c>
      <c r="H52" s="1">
        <v>1859</v>
      </c>
      <c r="I52" s="1">
        <v>2931</v>
      </c>
      <c r="J52" s="1">
        <v>5337</v>
      </c>
      <c r="K52" s="1">
        <v>5257</v>
      </c>
    </row>
    <row r="53" spans="1:11" x14ac:dyDescent="0.2">
      <c r="A53" s="1" t="s">
        <v>31</v>
      </c>
      <c r="B53" s="4">
        <f>(H52-B52)/H52</f>
        <v>-1.6637977407208175</v>
      </c>
      <c r="C53" s="4">
        <f>(I52-C52)/I52</f>
        <v>-0.67212555441828725</v>
      </c>
      <c r="D53" s="6">
        <f>(H52-D52)/H52</f>
        <v>-0.18181818181818182</v>
      </c>
      <c r="E53" s="4">
        <f>(I52-E52)/I52</f>
        <v>0.25179119754350049</v>
      </c>
      <c r="F53" s="5">
        <f>(H52-F52)/H52</f>
        <v>-2.7009144701452392</v>
      </c>
      <c r="G53" s="4">
        <f>(I52-G52)/I52</f>
        <v>-1.8147389969293757</v>
      </c>
      <c r="H53" s="5">
        <f>(H52-H52)/H52</f>
        <v>0</v>
      </c>
      <c r="I53" s="5">
        <f>(I52-I52)/I52</f>
        <v>0</v>
      </c>
    </row>
    <row r="54" spans="1:11" x14ac:dyDescent="0.2">
      <c r="A54" s="1" t="s">
        <v>30</v>
      </c>
      <c r="B54" s="7">
        <f t="shared" ref="B54:G54" si="1">ROUND(B55,2)</f>
        <v>31.28</v>
      </c>
      <c r="C54" s="8">
        <f t="shared" si="1"/>
        <v>16.48</v>
      </c>
      <c r="D54" s="8">
        <f t="shared" si="1"/>
        <v>9.43</v>
      </c>
      <c r="E54" s="9">
        <f t="shared" si="1"/>
        <v>5.14</v>
      </c>
      <c r="F54" s="9">
        <f t="shared" si="1"/>
        <v>1294.72</v>
      </c>
      <c r="G54" s="9">
        <f t="shared" si="1"/>
        <v>1797.56</v>
      </c>
      <c r="H54" s="9">
        <f>ROUND(H55,2)</f>
        <v>161.22999999999999</v>
      </c>
      <c r="I54" s="9">
        <f>ROUND(I55,2)</f>
        <v>396.45</v>
      </c>
      <c r="J54">
        <v>138.19</v>
      </c>
      <c r="K54">
        <v>12.02</v>
      </c>
    </row>
    <row r="55" spans="1:11" x14ac:dyDescent="0.2">
      <c r="A55" s="1" t="s">
        <v>18</v>
      </c>
      <c r="B55" s="2">
        <v>31.280025575437101</v>
      </c>
      <c r="C55">
        <v>16.476953601925299</v>
      </c>
      <c r="D55" s="3">
        <v>9.4345111161098298</v>
      </c>
      <c r="E55">
        <v>5.1419840528729699</v>
      </c>
      <c r="F55" s="3">
        <v>1294.7186914538599</v>
      </c>
      <c r="G55" s="3">
        <v>1797.55891141291</v>
      </c>
      <c r="H55">
        <v>161.23411549669001</v>
      </c>
      <c r="I55" s="3">
        <v>396.45227959995299</v>
      </c>
      <c r="J55">
        <v>138.192076473291</v>
      </c>
      <c r="K55">
        <v>12.0183193500588</v>
      </c>
    </row>
    <row r="56" spans="1:11" ht="17" thickBot="1" x14ac:dyDescent="0.25"/>
    <row r="57" spans="1:11" ht="18" thickBot="1" x14ac:dyDescent="0.25">
      <c r="A57" s="10" t="s">
        <v>32</v>
      </c>
      <c r="B57" s="11" t="s">
        <v>33</v>
      </c>
      <c r="C57" s="11" t="s">
        <v>34</v>
      </c>
    </row>
    <row r="58" spans="1:11" x14ac:dyDescent="0.2">
      <c r="A58" s="14" t="s">
        <v>14</v>
      </c>
      <c r="B58" s="16">
        <f>B52</f>
        <v>4952</v>
      </c>
      <c r="C58" s="16">
        <f>C52</f>
        <v>4901</v>
      </c>
    </row>
    <row r="59" spans="1:11" ht="16" customHeight="1" thickBot="1" x14ac:dyDescent="0.25">
      <c r="A59" s="15"/>
      <c r="B59" s="17"/>
      <c r="C59" s="17"/>
    </row>
    <row r="60" spans="1:11" x14ac:dyDescent="0.2">
      <c r="A60" s="14" t="s">
        <v>17</v>
      </c>
      <c r="B60" s="14">
        <f>D52</f>
        <v>2197</v>
      </c>
      <c r="C60" s="16">
        <f>E52</f>
        <v>2193</v>
      </c>
    </row>
    <row r="61" spans="1:11" ht="16" customHeight="1" thickBot="1" x14ac:dyDescent="0.25">
      <c r="A61" s="15"/>
      <c r="B61" s="15"/>
      <c r="C61" s="17"/>
    </row>
    <row r="62" spans="1:11" x14ac:dyDescent="0.2">
      <c r="A62" s="14" t="s">
        <v>35</v>
      </c>
      <c r="B62" s="14">
        <f>J52</f>
        <v>5337</v>
      </c>
      <c r="C62" s="16">
        <f>K52</f>
        <v>5257</v>
      </c>
    </row>
    <row r="63" spans="1:11" ht="16" customHeight="1" thickBot="1" x14ac:dyDescent="0.25">
      <c r="A63" s="15"/>
      <c r="B63" s="15"/>
      <c r="C63" s="17"/>
    </row>
    <row r="64" spans="1:11" x14ac:dyDescent="0.2">
      <c r="A64" s="14" t="s">
        <v>19</v>
      </c>
      <c r="B64" s="14">
        <f>F52</f>
        <v>6880</v>
      </c>
      <c r="C64" s="16">
        <f>G52</f>
        <v>8250</v>
      </c>
    </row>
    <row r="65" spans="1:11" ht="17" thickBot="1" x14ac:dyDescent="0.25">
      <c r="A65" s="15"/>
      <c r="B65" s="15"/>
      <c r="C65" s="17"/>
    </row>
    <row r="66" spans="1:11" x14ac:dyDescent="0.2">
      <c r="A66" s="14" t="s">
        <v>20</v>
      </c>
      <c r="B66" s="14">
        <f>H52</f>
        <v>1859</v>
      </c>
      <c r="C66" s="16">
        <f>I52</f>
        <v>2931</v>
      </c>
    </row>
    <row r="67" spans="1:11" ht="17" thickBot="1" x14ac:dyDescent="0.25">
      <c r="A67" s="15"/>
      <c r="B67" s="15"/>
      <c r="C67" s="17"/>
    </row>
    <row r="68" spans="1:11" x14ac:dyDescent="0.2">
      <c r="A68" s="12"/>
      <c r="B68" s="12"/>
      <c r="C68" s="13"/>
    </row>
    <row r="69" spans="1:11" x14ac:dyDescent="0.2">
      <c r="A69" t="s">
        <v>13</v>
      </c>
    </row>
    <row r="71" spans="1:11" x14ac:dyDescent="0.2">
      <c r="B71" t="s">
        <v>14</v>
      </c>
      <c r="C71" t="s">
        <v>24</v>
      </c>
      <c r="D71" t="s">
        <v>17</v>
      </c>
      <c r="E71" t="s">
        <v>25</v>
      </c>
      <c r="F71" t="s">
        <v>19</v>
      </c>
      <c r="G71" t="s">
        <v>26</v>
      </c>
      <c r="H71" t="s">
        <v>22</v>
      </c>
      <c r="I71" t="s">
        <v>28</v>
      </c>
      <c r="J71" t="s">
        <v>35</v>
      </c>
      <c r="K71" t="s">
        <v>36</v>
      </c>
    </row>
    <row r="72" spans="1:11" x14ac:dyDescent="0.2">
      <c r="A72" t="s">
        <v>1</v>
      </c>
      <c r="B72">
        <v>233591</v>
      </c>
      <c r="C72">
        <v>233761</v>
      </c>
      <c r="D72">
        <v>3058</v>
      </c>
      <c r="E72">
        <v>3063</v>
      </c>
      <c r="F72">
        <v>239</v>
      </c>
      <c r="G72">
        <v>8</v>
      </c>
      <c r="H72">
        <v>11</v>
      </c>
      <c r="I72">
        <v>10</v>
      </c>
      <c r="J72">
        <v>7637</v>
      </c>
      <c r="K72">
        <v>7600</v>
      </c>
    </row>
    <row r="73" spans="1:11" x14ac:dyDescent="0.2">
      <c r="A73" t="s">
        <v>2</v>
      </c>
      <c r="B73">
        <v>240366</v>
      </c>
      <c r="C73">
        <v>243766</v>
      </c>
      <c r="D73">
        <v>5735</v>
      </c>
      <c r="E73">
        <v>5338</v>
      </c>
      <c r="F73">
        <v>762722</v>
      </c>
      <c r="G73">
        <v>992359</v>
      </c>
      <c r="H73">
        <v>235858</v>
      </c>
      <c r="I73">
        <v>585182</v>
      </c>
      <c r="J73">
        <v>8189</v>
      </c>
      <c r="K73">
        <v>7700</v>
      </c>
    </row>
    <row r="75" spans="1:11" x14ac:dyDescent="0.2">
      <c r="A75" t="s">
        <v>3</v>
      </c>
      <c r="B75">
        <v>233647</v>
      </c>
      <c r="C75">
        <v>234947</v>
      </c>
      <c r="D75">
        <v>3061</v>
      </c>
      <c r="E75">
        <v>3071</v>
      </c>
      <c r="F75">
        <v>740349</v>
      </c>
      <c r="G75">
        <v>935767</v>
      </c>
      <c r="H75">
        <v>221588</v>
      </c>
      <c r="I75">
        <v>230629</v>
      </c>
      <c r="J75">
        <v>7645</v>
      </c>
      <c r="K75">
        <v>7601</v>
      </c>
    </row>
    <row r="76" spans="1:11" x14ac:dyDescent="0.2">
      <c r="A76" t="s">
        <v>4</v>
      </c>
      <c r="B76">
        <v>233701</v>
      </c>
      <c r="C76">
        <v>235226</v>
      </c>
      <c r="D76">
        <v>3063</v>
      </c>
      <c r="E76">
        <v>3076</v>
      </c>
      <c r="F76">
        <v>749485</v>
      </c>
      <c r="G76">
        <v>940914</v>
      </c>
      <c r="H76">
        <v>223377</v>
      </c>
      <c r="I76">
        <v>241453</v>
      </c>
      <c r="J76">
        <v>7649</v>
      </c>
      <c r="K76">
        <v>7605</v>
      </c>
    </row>
    <row r="77" spans="1:11" x14ac:dyDescent="0.2">
      <c r="A77" t="s">
        <v>5</v>
      </c>
      <c r="B77">
        <v>233722</v>
      </c>
      <c r="C77">
        <v>235325</v>
      </c>
      <c r="D77">
        <v>3074</v>
      </c>
      <c r="E77">
        <v>3078</v>
      </c>
      <c r="F77">
        <v>752311</v>
      </c>
      <c r="G77">
        <v>953909</v>
      </c>
      <c r="H77">
        <v>228991</v>
      </c>
      <c r="I77">
        <v>243067</v>
      </c>
      <c r="J77">
        <v>7657</v>
      </c>
      <c r="K77">
        <v>7607</v>
      </c>
    </row>
    <row r="78" spans="1:11" x14ac:dyDescent="0.2">
      <c r="A78" t="s">
        <v>6</v>
      </c>
      <c r="B78">
        <v>233732</v>
      </c>
      <c r="C78">
        <v>235685</v>
      </c>
      <c r="D78">
        <v>3131</v>
      </c>
      <c r="E78">
        <v>3117</v>
      </c>
      <c r="F78">
        <v>753377</v>
      </c>
      <c r="G78">
        <v>955013</v>
      </c>
      <c r="H78">
        <v>229487</v>
      </c>
      <c r="I78">
        <v>260573</v>
      </c>
      <c r="J78">
        <v>7668</v>
      </c>
      <c r="K78">
        <v>7610</v>
      </c>
    </row>
    <row r="79" spans="1:11" x14ac:dyDescent="0.2">
      <c r="A79" t="s">
        <v>7</v>
      </c>
      <c r="B79">
        <v>233946</v>
      </c>
      <c r="C79">
        <v>235931</v>
      </c>
      <c r="D79">
        <v>4017</v>
      </c>
      <c r="E79">
        <v>3220</v>
      </c>
      <c r="F79">
        <v>753564</v>
      </c>
      <c r="G79">
        <v>956098</v>
      </c>
      <c r="H79">
        <v>229852</v>
      </c>
      <c r="I79">
        <v>286919</v>
      </c>
      <c r="J79">
        <v>7669</v>
      </c>
      <c r="K79">
        <v>7613</v>
      </c>
    </row>
    <row r="80" spans="1:11" x14ac:dyDescent="0.2">
      <c r="A80" t="s">
        <v>8</v>
      </c>
      <c r="B80">
        <v>234805</v>
      </c>
      <c r="C80">
        <v>236645</v>
      </c>
      <c r="D80">
        <v>5275</v>
      </c>
      <c r="E80">
        <v>3507</v>
      </c>
      <c r="F80">
        <v>754041</v>
      </c>
      <c r="G80">
        <v>956877</v>
      </c>
      <c r="H80">
        <v>230015</v>
      </c>
      <c r="I80">
        <v>303112</v>
      </c>
      <c r="J80">
        <v>7670</v>
      </c>
      <c r="K80">
        <v>7614</v>
      </c>
    </row>
    <row r="81" spans="1:11" x14ac:dyDescent="0.2">
      <c r="A81" t="s">
        <v>9</v>
      </c>
      <c r="B81">
        <v>237673</v>
      </c>
      <c r="C81">
        <v>237039</v>
      </c>
      <c r="D81">
        <v>5290</v>
      </c>
      <c r="E81">
        <v>4059</v>
      </c>
      <c r="F81">
        <v>754485</v>
      </c>
      <c r="G81">
        <v>957382</v>
      </c>
      <c r="H81">
        <v>230294</v>
      </c>
      <c r="I81">
        <v>341721</v>
      </c>
      <c r="J81">
        <v>7670</v>
      </c>
      <c r="K81">
        <v>7617</v>
      </c>
    </row>
    <row r="82" spans="1:11" x14ac:dyDescent="0.2">
      <c r="A82" t="s">
        <v>10</v>
      </c>
      <c r="B82">
        <v>238198</v>
      </c>
      <c r="C82">
        <v>238070</v>
      </c>
      <c r="D82">
        <v>5290</v>
      </c>
      <c r="E82">
        <v>4623</v>
      </c>
      <c r="F82">
        <v>757233</v>
      </c>
      <c r="G82">
        <v>960602</v>
      </c>
      <c r="H82">
        <v>231058</v>
      </c>
      <c r="I82">
        <v>350218</v>
      </c>
      <c r="J82">
        <v>7672</v>
      </c>
      <c r="K82">
        <v>7621</v>
      </c>
    </row>
    <row r="83" spans="1:11" x14ac:dyDescent="0.2">
      <c r="A83" t="s">
        <v>15</v>
      </c>
      <c r="B83">
        <v>238474</v>
      </c>
      <c r="C83">
        <v>239235</v>
      </c>
      <c r="D83">
        <v>5297</v>
      </c>
      <c r="E83">
        <v>5318</v>
      </c>
      <c r="F83">
        <v>760063</v>
      </c>
      <c r="G83">
        <v>974858</v>
      </c>
      <c r="H83">
        <v>232967</v>
      </c>
      <c r="I83">
        <v>352328</v>
      </c>
      <c r="J83">
        <v>7680</v>
      </c>
      <c r="K83">
        <v>7633</v>
      </c>
    </row>
    <row r="84" spans="1:11" x14ac:dyDescent="0.2">
      <c r="A84" t="s">
        <v>16</v>
      </c>
      <c r="B84">
        <v>240281</v>
      </c>
      <c r="C84">
        <v>240647</v>
      </c>
      <c r="D84">
        <v>5323</v>
      </c>
      <c r="E84">
        <v>5331</v>
      </c>
      <c r="F84">
        <v>760964</v>
      </c>
      <c r="G84">
        <v>981837</v>
      </c>
      <c r="H84">
        <v>234939</v>
      </c>
      <c r="I84">
        <v>423634</v>
      </c>
      <c r="J84">
        <v>7764</v>
      </c>
      <c r="K84">
        <v>7634</v>
      </c>
    </row>
    <row r="87" spans="1:11" x14ac:dyDescent="0.2">
      <c r="A87" t="s">
        <v>11</v>
      </c>
      <c r="B87">
        <v>235817</v>
      </c>
      <c r="C87">
        <v>236875</v>
      </c>
      <c r="D87">
        <v>4282</v>
      </c>
      <c r="E87">
        <v>3840</v>
      </c>
      <c r="F87">
        <v>753587</v>
      </c>
      <c r="G87">
        <v>957325</v>
      </c>
      <c r="H87">
        <v>229256</v>
      </c>
      <c r="I87">
        <v>303365</v>
      </c>
      <c r="J87">
        <v>7674</v>
      </c>
      <c r="K87">
        <v>7615</v>
      </c>
    </row>
    <row r="88" spans="1:11" x14ac:dyDescent="0.2">
      <c r="A88" s="1" t="s">
        <v>31</v>
      </c>
      <c r="B88" s="4">
        <f>(H87-B87)/H87</f>
        <v>-2.8618662106989566E-2</v>
      </c>
      <c r="C88" s="4">
        <f>(I87-C87)/I87</f>
        <v>0.21917492129942479</v>
      </c>
      <c r="D88" s="6">
        <f>(H87-D87)/H87</f>
        <v>0.98132219004082777</v>
      </c>
      <c r="E88" s="4">
        <f>(I87-E87)/I87</f>
        <v>0.98734198078222601</v>
      </c>
      <c r="F88" s="5">
        <f>(H87-F87)/H87</f>
        <v>-2.2870982656942456</v>
      </c>
      <c r="G88" s="4">
        <f>(I87-G87)/I87</f>
        <v>-2.1556870436602771</v>
      </c>
      <c r="H88" s="5">
        <f>(H87-H87)/H87</f>
        <v>0</v>
      </c>
      <c r="I88" s="5">
        <f>(I87-I87)/I87</f>
        <v>0</v>
      </c>
    </row>
    <row r="89" spans="1:11" x14ac:dyDescent="0.2">
      <c r="A89" s="1" t="s">
        <v>30</v>
      </c>
      <c r="B89" s="7">
        <f t="shared" ref="B89:G89" si="2">ROUND(B90,2)</f>
        <v>2419.67</v>
      </c>
      <c r="C89" s="8">
        <f t="shared" si="2"/>
        <v>1801.43</v>
      </c>
      <c r="D89" s="8">
        <f t="shared" si="2"/>
        <v>1047.05</v>
      </c>
      <c r="E89" s="9">
        <f t="shared" si="2"/>
        <v>885.57</v>
      </c>
      <c r="F89" s="9">
        <f t="shared" si="2"/>
        <v>5517.32</v>
      </c>
      <c r="G89" s="9">
        <f t="shared" si="2"/>
        <v>12929.71</v>
      </c>
      <c r="H89" s="9">
        <f>ROUND(H90,2)</f>
        <v>3805.37</v>
      </c>
      <c r="I89" s="9">
        <f>ROUND(I90,2)</f>
        <v>59489.120000000003</v>
      </c>
      <c r="J89">
        <v>31.6</v>
      </c>
      <c r="K89" s="9">
        <v>10.55</v>
      </c>
    </row>
    <row r="90" spans="1:11" x14ac:dyDescent="0.2">
      <c r="A90" t="s">
        <v>18</v>
      </c>
      <c r="B90">
        <v>2419.67404623019</v>
      </c>
      <c r="C90">
        <v>1801.43070918645</v>
      </c>
      <c r="D90">
        <v>1047.05180865131</v>
      </c>
      <c r="E90">
        <v>885.56953425465099</v>
      </c>
      <c r="F90">
        <v>5517.3217560696903</v>
      </c>
      <c r="G90">
        <v>12929.7143205099</v>
      </c>
      <c r="H90">
        <v>3805.3698847812402</v>
      </c>
      <c r="I90">
        <v>59489.120439286999</v>
      </c>
      <c r="J90">
        <v>31.601265797432799</v>
      </c>
      <c r="K90">
        <v>10.5475115548644</v>
      </c>
    </row>
    <row r="91" spans="1:11" ht="17" thickBot="1" x14ac:dyDescent="0.25"/>
    <row r="92" spans="1:11" ht="18" thickBot="1" x14ac:dyDescent="0.25">
      <c r="A92" s="10" t="s">
        <v>32</v>
      </c>
      <c r="B92" s="11" t="s">
        <v>33</v>
      </c>
      <c r="C92" s="11" t="s">
        <v>34</v>
      </c>
    </row>
    <row r="93" spans="1:11" ht="16" customHeight="1" x14ac:dyDescent="0.2">
      <c r="A93" s="14" t="s">
        <v>14</v>
      </c>
      <c r="B93" s="16">
        <f>B87</f>
        <v>235817</v>
      </c>
      <c r="C93" s="16">
        <f>C87</f>
        <v>236875</v>
      </c>
    </row>
    <row r="94" spans="1:11" ht="17" thickBot="1" x14ac:dyDescent="0.25">
      <c r="A94" s="15"/>
      <c r="B94" s="17"/>
      <c r="C94" s="17"/>
    </row>
    <row r="95" spans="1:11" ht="16" customHeight="1" x14ac:dyDescent="0.2">
      <c r="A95" s="14" t="s">
        <v>17</v>
      </c>
      <c r="B95" s="14">
        <f>D87</f>
        <v>4282</v>
      </c>
      <c r="C95" s="16">
        <f>E87</f>
        <v>3840</v>
      </c>
    </row>
    <row r="96" spans="1:11" ht="17" thickBot="1" x14ac:dyDescent="0.25">
      <c r="A96" s="15"/>
      <c r="B96" s="15"/>
      <c r="C96" s="17"/>
    </row>
    <row r="97" spans="1:11" ht="16" customHeight="1" x14ac:dyDescent="0.2">
      <c r="A97" s="14" t="s">
        <v>35</v>
      </c>
      <c r="B97" s="14">
        <f>J87</f>
        <v>7674</v>
      </c>
      <c r="C97" s="16">
        <f>K87</f>
        <v>7615</v>
      </c>
    </row>
    <row r="98" spans="1:11" ht="17" thickBot="1" x14ac:dyDescent="0.25">
      <c r="A98" s="15"/>
      <c r="B98" s="15"/>
      <c r="C98" s="17"/>
    </row>
    <row r="99" spans="1:11" ht="16" customHeight="1" x14ac:dyDescent="0.2">
      <c r="A99" s="14" t="s">
        <v>19</v>
      </c>
      <c r="B99" s="14">
        <f>F87</f>
        <v>753587</v>
      </c>
      <c r="C99" s="16">
        <f>G87</f>
        <v>957325</v>
      </c>
    </row>
    <row r="100" spans="1:11" ht="17" thickBot="1" x14ac:dyDescent="0.25">
      <c r="A100" s="15"/>
      <c r="B100" s="15"/>
      <c r="C100" s="17"/>
    </row>
    <row r="101" spans="1:11" ht="16" customHeight="1" x14ac:dyDescent="0.2">
      <c r="A101" s="14" t="s">
        <v>20</v>
      </c>
      <c r="B101" s="14">
        <f>H87</f>
        <v>229256</v>
      </c>
      <c r="C101" s="16">
        <f>I87</f>
        <v>303365</v>
      </c>
    </row>
    <row r="102" spans="1:11" ht="17" thickBot="1" x14ac:dyDescent="0.25">
      <c r="A102" s="15"/>
      <c r="B102" s="15"/>
      <c r="C102" s="17"/>
    </row>
    <row r="103" spans="1:11" ht="16" customHeight="1" x14ac:dyDescent="0.2"/>
    <row r="104" spans="1:11" x14ac:dyDescent="0.2">
      <c r="A104" s="1" t="s">
        <v>21</v>
      </c>
    </row>
    <row r="105" spans="1:11" ht="16" customHeight="1" x14ac:dyDescent="0.2">
      <c r="A105" s="1"/>
    </row>
    <row r="106" spans="1:11" ht="16" customHeight="1" x14ac:dyDescent="0.2">
      <c r="B106" t="s">
        <v>14</v>
      </c>
      <c r="C106" t="s">
        <v>24</v>
      </c>
      <c r="D106" t="s">
        <v>17</v>
      </c>
      <c r="E106" t="s">
        <v>25</v>
      </c>
      <c r="F106" t="s">
        <v>19</v>
      </c>
      <c r="G106" t="s">
        <v>26</v>
      </c>
      <c r="H106" t="s">
        <v>23</v>
      </c>
      <c r="I106" t="s">
        <v>29</v>
      </c>
      <c r="J106" t="s">
        <v>35</v>
      </c>
      <c r="K106" t="s">
        <v>36</v>
      </c>
    </row>
    <row r="107" spans="1:11" ht="16" customHeight="1" x14ac:dyDescent="0.2">
      <c r="A107" t="s">
        <v>1</v>
      </c>
      <c r="B107">
        <v>3546460</v>
      </c>
      <c r="C107">
        <v>3537655</v>
      </c>
      <c r="D107">
        <v>42</v>
      </c>
      <c r="E107">
        <v>25</v>
      </c>
      <c r="F107">
        <v>11</v>
      </c>
      <c r="G107">
        <v>12</v>
      </c>
      <c r="H107">
        <v>7</v>
      </c>
      <c r="I107">
        <v>7</v>
      </c>
      <c r="J107">
        <v>5170</v>
      </c>
      <c r="K107">
        <v>5216</v>
      </c>
    </row>
    <row r="108" spans="1:11" x14ac:dyDescent="0.2">
      <c r="A108" t="s">
        <v>2</v>
      </c>
      <c r="B108">
        <v>7071879</v>
      </c>
      <c r="C108">
        <v>3807921</v>
      </c>
      <c r="D108">
        <v>56</v>
      </c>
      <c r="E108">
        <v>131</v>
      </c>
      <c r="F108">
        <v>299</v>
      </c>
      <c r="G108">
        <v>182</v>
      </c>
      <c r="H108">
        <v>146</v>
      </c>
      <c r="I108">
        <v>168</v>
      </c>
      <c r="J108">
        <v>5483</v>
      </c>
      <c r="K108">
        <v>5245</v>
      </c>
    </row>
    <row r="109" spans="1:11" ht="16" customHeight="1" x14ac:dyDescent="0.2"/>
    <row r="111" spans="1:11" x14ac:dyDescent="0.2">
      <c r="A111" s="1" t="s">
        <v>3</v>
      </c>
      <c r="B111" s="3">
        <v>3555773</v>
      </c>
      <c r="C111">
        <v>3543231</v>
      </c>
      <c r="D111" s="3">
        <v>42</v>
      </c>
      <c r="E111">
        <v>25</v>
      </c>
      <c r="F111" s="2">
        <v>49</v>
      </c>
      <c r="G111">
        <v>45</v>
      </c>
      <c r="H111">
        <v>58</v>
      </c>
      <c r="I111">
        <v>56</v>
      </c>
      <c r="J111">
        <v>5172</v>
      </c>
      <c r="K111">
        <v>5217</v>
      </c>
    </row>
    <row r="112" spans="1:11" x14ac:dyDescent="0.2">
      <c r="A112" s="1" t="s">
        <v>4</v>
      </c>
      <c r="B112" s="3">
        <v>3557020</v>
      </c>
      <c r="C112">
        <v>3547278</v>
      </c>
      <c r="D112" s="3">
        <v>42</v>
      </c>
      <c r="E112">
        <v>25</v>
      </c>
      <c r="F112" s="3">
        <v>50</v>
      </c>
      <c r="G112">
        <v>45</v>
      </c>
      <c r="H112">
        <v>58</v>
      </c>
      <c r="I112">
        <v>56</v>
      </c>
      <c r="J112">
        <v>5180</v>
      </c>
      <c r="K112">
        <v>5221</v>
      </c>
    </row>
    <row r="113" spans="1:11" x14ac:dyDescent="0.2">
      <c r="A113" s="1" t="s">
        <v>5</v>
      </c>
      <c r="B113" s="3">
        <v>3731068</v>
      </c>
      <c r="C113">
        <v>3554355</v>
      </c>
      <c r="D113" s="3">
        <v>42</v>
      </c>
      <c r="E113">
        <v>27</v>
      </c>
      <c r="F113" s="3">
        <v>50</v>
      </c>
      <c r="G113">
        <v>46</v>
      </c>
      <c r="H113">
        <v>58</v>
      </c>
      <c r="I113">
        <v>57</v>
      </c>
      <c r="J113">
        <v>5185</v>
      </c>
      <c r="K113">
        <v>5224</v>
      </c>
    </row>
    <row r="114" spans="1:11" x14ac:dyDescent="0.2">
      <c r="A114" s="1" t="s">
        <v>6</v>
      </c>
      <c r="B114" s="3">
        <v>3826603</v>
      </c>
      <c r="C114">
        <v>3556549</v>
      </c>
      <c r="D114" s="3">
        <v>42</v>
      </c>
      <c r="E114">
        <v>27</v>
      </c>
      <c r="F114" s="3">
        <v>51</v>
      </c>
      <c r="G114">
        <v>46</v>
      </c>
      <c r="H114">
        <v>58</v>
      </c>
      <c r="I114">
        <v>57</v>
      </c>
      <c r="J114">
        <v>5194</v>
      </c>
      <c r="K114">
        <v>5224</v>
      </c>
    </row>
    <row r="115" spans="1:11" x14ac:dyDescent="0.2">
      <c r="A115" s="1" t="s">
        <v>7</v>
      </c>
      <c r="B115" s="3">
        <v>3846190</v>
      </c>
      <c r="C115">
        <v>3563745</v>
      </c>
      <c r="D115" s="3">
        <v>42</v>
      </c>
      <c r="E115">
        <v>28</v>
      </c>
      <c r="F115" s="3">
        <v>51</v>
      </c>
      <c r="G115">
        <v>46</v>
      </c>
      <c r="H115">
        <v>59</v>
      </c>
      <c r="I115">
        <v>57</v>
      </c>
      <c r="J115">
        <v>5196</v>
      </c>
      <c r="K115">
        <v>5228</v>
      </c>
    </row>
    <row r="116" spans="1:11" x14ac:dyDescent="0.2">
      <c r="A116" s="1" t="s">
        <v>8</v>
      </c>
      <c r="B116" s="3">
        <v>3860709</v>
      </c>
      <c r="C116">
        <v>3578619</v>
      </c>
      <c r="D116" s="3">
        <v>42</v>
      </c>
      <c r="E116">
        <v>28</v>
      </c>
      <c r="F116" s="3">
        <v>51</v>
      </c>
      <c r="G116">
        <v>48</v>
      </c>
      <c r="H116">
        <v>59</v>
      </c>
      <c r="I116">
        <v>58</v>
      </c>
      <c r="J116">
        <v>5201</v>
      </c>
      <c r="K116">
        <v>5228</v>
      </c>
    </row>
    <row r="117" spans="1:11" x14ac:dyDescent="0.2">
      <c r="A117" s="1" t="s">
        <v>9</v>
      </c>
      <c r="B117" s="3">
        <v>3883208</v>
      </c>
      <c r="C117">
        <v>3671717</v>
      </c>
      <c r="D117" s="3">
        <v>43</v>
      </c>
      <c r="E117">
        <v>29</v>
      </c>
      <c r="F117" s="3">
        <v>52</v>
      </c>
      <c r="G117">
        <v>48</v>
      </c>
      <c r="H117">
        <v>59</v>
      </c>
      <c r="I117">
        <v>58</v>
      </c>
      <c r="J117">
        <v>5224</v>
      </c>
      <c r="K117">
        <v>5229</v>
      </c>
    </row>
    <row r="118" spans="1:11" x14ac:dyDescent="0.2">
      <c r="A118" s="1" t="s">
        <v>10</v>
      </c>
      <c r="B118" s="3">
        <v>4170996</v>
      </c>
      <c r="C118">
        <v>3672794</v>
      </c>
      <c r="D118" s="3">
        <v>43</v>
      </c>
      <c r="E118">
        <v>36</v>
      </c>
      <c r="F118" s="3">
        <v>54</v>
      </c>
      <c r="G118">
        <v>48</v>
      </c>
      <c r="H118">
        <v>59</v>
      </c>
      <c r="I118">
        <v>59</v>
      </c>
      <c r="J118">
        <v>5234</v>
      </c>
      <c r="K118">
        <v>5233</v>
      </c>
    </row>
    <row r="119" spans="1:11" x14ac:dyDescent="0.2">
      <c r="A119" s="1" t="s">
        <v>15</v>
      </c>
      <c r="B119" s="3">
        <v>4181960</v>
      </c>
      <c r="C119">
        <v>3696650</v>
      </c>
      <c r="D119" s="3">
        <v>43</v>
      </c>
      <c r="E119">
        <v>39</v>
      </c>
      <c r="F119" s="3">
        <v>59</v>
      </c>
      <c r="G119">
        <v>61</v>
      </c>
      <c r="H119">
        <v>60</v>
      </c>
      <c r="I119">
        <v>60</v>
      </c>
      <c r="J119">
        <v>5249</v>
      </c>
      <c r="K119">
        <v>5235</v>
      </c>
    </row>
    <row r="120" spans="1:11" x14ac:dyDescent="0.2">
      <c r="A120" s="1" t="s">
        <v>16</v>
      </c>
      <c r="B120" s="3">
        <v>5524660</v>
      </c>
      <c r="C120">
        <v>3713250</v>
      </c>
      <c r="D120" s="3">
        <v>43</v>
      </c>
      <c r="E120">
        <v>40</v>
      </c>
      <c r="F120" s="3">
        <v>98</v>
      </c>
      <c r="G120">
        <v>74</v>
      </c>
      <c r="H120">
        <v>61</v>
      </c>
      <c r="I120">
        <v>81</v>
      </c>
      <c r="J120">
        <v>5288</v>
      </c>
      <c r="K120">
        <v>5237</v>
      </c>
    </row>
    <row r="122" spans="1:11" x14ac:dyDescent="0.2">
      <c r="A122" s="1" t="s">
        <v>11</v>
      </c>
      <c r="B122" s="2">
        <v>4013818</v>
      </c>
      <c r="C122">
        <v>3609818</v>
      </c>
      <c r="D122" s="3">
        <v>42</v>
      </c>
      <c r="E122">
        <v>30</v>
      </c>
      <c r="F122" s="1">
        <v>56</v>
      </c>
      <c r="G122">
        <v>50</v>
      </c>
      <c r="H122" s="1">
        <v>58</v>
      </c>
      <c r="I122" s="1">
        <v>59</v>
      </c>
      <c r="J122" s="1">
        <v>5212</v>
      </c>
      <c r="K122" s="1">
        <v>5227</v>
      </c>
    </row>
    <row r="123" spans="1:11" x14ac:dyDescent="0.2">
      <c r="A123" s="1" t="s">
        <v>31</v>
      </c>
      <c r="B123" s="4">
        <f>(H122-B122)/H122</f>
        <v>-69202.758620689652</v>
      </c>
      <c r="C123" s="4">
        <f>(C122-I122)/C122</f>
        <v>0.99998365568568826</v>
      </c>
      <c r="D123" s="6">
        <f>(H122-D122)/H122</f>
        <v>0.27586206896551724</v>
      </c>
      <c r="E123" s="4">
        <f>(I122-E122)/I122</f>
        <v>0.49152542372881358</v>
      </c>
      <c r="F123" s="5">
        <f>(H122-F122)/H122</f>
        <v>3.4482758620689655E-2</v>
      </c>
      <c r="G123" s="4">
        <f>(I122-G122)/I122</f>
        <v>0.15254237288135594</v>
      </c>
      <c r="H123" s="5">
        <f>(H122-H122)/H122</f>
        <v>0</v>
      </c>
      <c r="I123" s="5">
        <f>(I122-I122)/I122</f>
        <v>0</v>
      </c>
    </row>
    <row r="124" spans="1:11" x14ac:dyDescent="0.2">
      <c r="A124" s="1" t="s">
        <v>30</v>
      </c>
      <c r="B124" s="7">
        <f t="shared" ref="B124:G124" si="3">ROUND(B125,2)</f>
        <v>542004.37</v>
      </c>
      <c r="C124" s="8">
        <f t="shared" si="3"/>
        <v>65871.350000000006</v>
      </c>
      <c r="D124" s="8">
        <f t="shared" si="3"/>
        <v>0.49</v>
      </c>
      <c r="E124" s="9">
        <f t="shared" si="3"/>
        <v>5.41</v>
      </c>
      <c r="F124" s="9">
        <f t="shared" si="3"/>
        <v>14.09</v>
      </c>
      <c r="G124" s="9">
        <f t="shared" si="3"/>
        <v>8.9600000000000009</v>
      </c>
      <c r="H124" s="9">
        <f>ROUND(H125,2)</f>
        <v>0.94</v>
      </c>
      <c r="I124" s="9">
        <f>ROUND(I125,2)</f>
        <v>7.13</v>
      </c>
      <c r="J124">
        <v>34.39</v>
      </c>
      <c r="K124" s="9">
        <v>5.97</v>
      </c>
    </row>
    <row r="125" spans="1:11" x14ac:dyDescent="0.2">
      <c r="A125" s="1" t="s">
        <v>18</v>
      </c>
      <c r="B125" s="2">
        <v>542004.36739256</v>
      </c>
      <c r="C125">
        <v>65871.349953982193</v>
      </c>
      <c r="D125" s="3">
        <v>0.48989794855663499</v>
      </c>
      <c r="E125">
        <v>5.4074023338383004</v>
      </c>
      <c r="F125" s="1">
        <v>14.094325099131201</v>
      </c>
      <c r="G125">
        <v>8.9560035730229597</v>
      </c>
      <c r="H125" s="1">
        <v>0.94339811320566003</v>
      </c>
      <c r="I125" s="1">
        <v>7.1337227308047204</v>
      </c>
      <c r="J125">
        <v>34.3890971094037</v>
      </c>
      <c r="K125">
        <v>5.96992462263972</v>
      </c>
    </row>
    <row r="126" spans="1:11" ht="17" thickBot="1" x14ac:dyDescent="0.25">
      <c r="A126" s="1"/>
      <c r="B126" s="2"/>
      <c r="D126" s="3"/>
      <c r="F126" s="1"/>
      <c r="H126" s="1"/>
      <c r="I126" s="1"/>
    </row>
    <row r="127" spans="1:11" ht="18" thickBot="1" x14ac:dyDescent="0.25">
      <c r="A127" s="10" t="s">
        <v>32</v>
      </c>
      <c r="B127" s="11" t="s">
        <v>33</v>
      </c>
      <c r="C127" s="11" t="s">
        <v>34</v>
      </c>
    </row>
    <row r="128" spans="1:11" x14ac:dyDescent="0.2">
      <c r="A128" s="14" t="s">
        <v>17</v>
      </c>
      <c r="B128" s="14">
        <f>D122</f>
        <v>42</v>
      </c>
      <c r="C128" s="16">
        <f>E122</f>
        <v>30</v>
      </c>
    </row>
    <row r="129" spans="1:3" ht="17" thickBot="1" x14ac:dyDescent="0.25">
      <c r="A129" s="15"/>
      <c r="B129" s="15"/>
      <c r="C129" s="17"/>
    </row>
    <row r="130" spans="1:3" x14ac:dyDescent="0.2">
      <c r="A130" s="14" t="s">
        <v>35</v>
      </c>
      <c r="B130" s="14">
        <f>J122</f>
        <v>5212</v>
      </c>
      <c r="C130" s="16">
        <f>K122</f>
        <v>5227</v>
      </c>
    </row>
    <row r="131" spans="1:3" ht="17" thickBot="1" x14ac:dyDescent="0.25">
      <c r="A131" s="15"/>
      <c r="B131" s="15"/>
      <c r="C131" s="17"/>
    </row>
    <row r="132" spans="1:3" x14ac:dyDescent="0.2">
      <c r="A132" s="14" t="s">
        <v>19</v>
      </c>
      <c r="B132" s="14">
        <f>F122</f>
        <v>56</v>
      </c>
      <c r="C132" s="16">
        <f>G122</f>
        <v>50</v>
      </c>
    </row>
    <row r="133" spans="1:3" ht="17" thickBot="1" x14ac:dyDescent="0.25">
      <c r="A133" s="15"/>
      <c r="B133" s="15"/>
      <c r="C133" s="17"/>
    </row>
    <row r="134" spans="1:3" x14ac:dyDescent="0.2">
      <c r="A134" s="14" t="s">
        <v>20</v>
      </c>
      <c r="B134" s="14">
        <f>H122</f>
        <v>58</v>
      </c>
      <c r="C134" s="16">
        <f>I122</f>
        <v>59</v>
      </c>
    </row>
    <row r="135" spans="1:3" ht="17" thickBot="1" x14ac:dyDescent="0.25">
      <c r="A135" s="15"/>
      <c r="B135" s="15"/>
      <c r="C135" s="17"/>
    </row>
  </sheetData>
  <mergeCells count="57">
    <mergeCell ref="B101:B102"/>
    <mergeCell ref="C101:C102"/>
    <mergeCell ref="A132:A133"/>
    <mergeCell ref="B132:B133"/>
    <mergeCell ref="C132:C133"/>
    <mergeCell ref="B97:B98"/>
    <mergeCell ref="C97:C98"/>
    <mergeCell ref="A134:A135"/>
    <mergeCell ref="B134:B135"/>
    <mergeCell ref="C134:C135"/>
    <mergeCell ref="A130:A131"/>
    <mergeCell ref="B130:B131"/>
    <mergeCell ref="C130:C131"/>
    <mergeCell ref="A128:A129"/>
    <mergeCell ref="B128:B129"/>
    <mergeCell ref="C128:C129"/>
    <mergeCell ref="A99:A100"/>
    <mergeCell ref="B99:B100"/>
    <mergeCell ref="C99:C100"/>
    <mergeCell ref="A97:A98"/>
    <mergeCell ref="A101:A102"/>
    <mergeCell ref="A64:A65"/>
    <mergeCell ref="B64:B65"/>
    <mergeCell ref="C64:C65"/>
    <mergeCell ref="A95:A96"/>
    <mergeCell ref="B95:B96"/>
    <mergeCell ref="C95:C96"/>
    <mergeCell ref="A93:A94"/>
    <mergeCell ref="B93:B94"/>
    <mergeCell ref="C93:C94"/>
    <mergeCell ref="A66:A67"/>
    <mergeCell ref="B66:B67"/>
    <mergeCell ref="C66:C67"/>
    <mergeCell ref="A62:A63"/>
    <mergeCell ref="B62:B63"/>
    <mergeCell ref="C62:C63"/>
    <mergeCell ref="A60:A61"/>
    <mergeCell ref="B60:B61"/>
    <mergeCell ref="C60:C61"/>
    <mergeCell ref="A58:A59"/>
    <mergeCell ref="B58:B59"/>
    <mergeCell ref="C58:C59"/>
    <mergeCell ref="C30:C31"/>
    <mergeCell ref="A28:A29"/>
    <mergeCell ref="B28:B29"/>
    <mergeCell ref="C28:C29"/>
    <mergeCell ref="A30:A31"/>
    <mergeCell ref="B30:B31"/>
    <mergeCell ref="A32:A33"/>
    <mergeCell ref="B32:B33"/>
    <mergeCell ref="C32:C33"/>
    <mergeCell ref="A26:A27"/>
    <mergeCell ref="B26:B27"/>
    <mergeCell ref="C26:C27"/>
    <mergeCell ref="A24:A25"/>
    <mergeCell ref="B24:B25"/>
    <mergeCell ref="C24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2022-06-13T18:37:31Z</dcterms:modified>
  <cp:category/>
</cp:coreProperties>
</file>