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16478F10-392B-CA41-A0AF-9E838478F970}" xr6:coauthVersionLast="47" xr6:coauthVersionMax="47" xr10:uidLastSave="{00000000-0000-0000-0000-000000000000}"/>
  <bookViews>
    <workbookView xWindow="8000" yWindow="15240" windowWidth="28800" windowHeight="164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F49" i="1"/>
  <c r="E49" i="1"/>
  <c r="D49" i="1"/>
  <c r="C49" i="1"/>
  <c r="B49" i="1"/>
  <c r="G19" i="1"/>
  <c r="F19" i="1"/>
  <c r="E19" i="1"/>
  <c r="D19" i="1"/>
  <c r="C19" i="1"/>
  <c r="B19" i="1"/>
  <c r="F20" i="1" l="1"/>
  <c r="C59" i="1"/>
  <c r="B59" i="1"/>
  <c r="C57" i="1"/>
  <c r="B57" i="1"/>
  <c r="C55" i="1"/>
  <c r="B55" i="1"/>
  <c r="G50" i="1"/>
  <c r="F50" i="1"/>
  <c r="E50" i="1"/>
  <c r="D50" i="1"/>
  <c r="C50" i="1"/>
  <c r="B50" i="1"/>
  <c r="C28" i="1"/>
  <c r="B28" i="1"/>
  <c r="C26" i="1"/>
  <c r="B26" i="1"/>
  <c r="C24" i="1"/>
  <c r="B24" i="1"/>
  <c r="G20" i="1"/>
  <c r="E20" i="1"/>
  <c r="D20" i="1"/>
  <c r="C20" i="1"/>
  <c r="B20" i="1"/>
</calcChain>
</file>

<file path=xl/sharedStrings.xml><?xml version="1.0" encoding="utf-8"?>
<sst xmlns="http://schemas.openxmlformats.org/spreadsheetml/2006/main" count="58" uniqueCount="32">
  <si>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</si>
  <si>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</si>
  <si>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</si>
  <si>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</si>
  <si>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</si>
  <si>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</si>
  <si>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</si>
  <si>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</si>
  <si>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</si>
  <si>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</si>
  <si>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</si>
  <si>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</si>
  <si>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</si>
  <si>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</si>
  <si>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MariaDB 10.5.6</t>
  </si>
  <si>
    <t>Neo4J 4.1.3</t>
  </si>
  <si>
    <t>Recursive queries, 100 invoices</t>
  </si>
  <si>
    <t>MariaDB 10.5.6, recursive</t>
  </si>
  <si>
    <t>Neo4J 4.1.3 (optimized query)</t>
  </si>
  <si>
    <t>Recursive queries, 1000 invoices</t>
  </si>
  <si>
    <t>Neo4J 4.1.3 (optimized query), indexed (invoiceid, previousinvoice)</t>
  </si>
  <si>
    <t>Neo4J 4.1.3 (indexed, invoiceId, previousinvoice)</t>
  </si>
  <si>
    <t>MariaDB 10.5.6, recursive, indexed (previousinvoice)</t>
  </si>
  <si>
    <t>Neo4J 4.1.3 (optimized query), indexed (indexid, previousinvoice)</t>
  </si>
  <si>
    <t>Neo4J 4.1.3 (indexed, invoiceid, previousinvoice)</t>
  </si>
  <si>
    <t>MariaDB 10.5.6, recursive indexed, indexed (previousinvoice)</t>
  </si>
  <si>
    <t>Slower than Neo4J Optimized</t>
  </si>
  <si>
    <t>Standard deviation (rounded)</t>
  </si>
  <si>
    <t>Database</t>
  </si>
  <si>
    <t>Avg</t>
  </si>
  <si>
    <t>Avg indexed</t>
  </si>
  <si>
    <t>Neo4J 4.1.3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</si>
</sst>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Taul1!$A$24:$A$29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Taul1!$B$24:$B$29</c:f>
              <c:numCache>
                <c:formatCode>General</c:formatCode>
                <c:ptCount val="6"/>
                <c:pt idx="0">
                  <c:v>4473</c:v>
                </c:pt>
                <c:pt idx="2">
                  <c:v>150</c:v>
                </c:pt>
                <c:pt idx="4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2949-9977-24556907EE53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Taul1!$A$24:$A$29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Taul1!$C$24:$C$29</c:f>
              <c:numCache>
                <c:formatCode>General</c:formatCode>
                <c:ptCount val="6"/>
                <c:pt idx="0">
                  <c:v>1</c:v>
                </c:pt>
                <c:pt idx="2">
                  <c:v>153</c:v>
                </c:pt>
                <c:pt idx="4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2949-9977-24556907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4329360"/>
        <c:axId val="1910782336"/>
      </c:barChart>
      <c:catAx>
        <c:axId val="190432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10782336"/>
        <c:crosses val="autoZero"/>
        <c:auto val="1"/>
        <c:lblAlgn val="ctr"/>
        <c:lblOffset val="100"/>
        <c:noMultiLvlLbl val="0"/>
      </c:catAx>
      <c:valAx>
        <c:axId val="19107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043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Taul1!$B$54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Taul1!$A$55:$A$60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Taul1!$B$55:$B$60</c:f>
              <c:numCache>
                <c:formatCode>General</c:formatCode>
                <c:ptCount val="6"/>
                <c:pt idx="0">
                  <c:v>45004</c:v>
                </c:pt>
                <c:pt idx="2">
                  <c:v>1239446</c:v>
                </c:pt>
                <c:pt idx="4">
                  <c:v>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E-E944-BCF2-438D611A5C8D}"/>
            </c:ext>
          </c:extLst>
        </c:ser>
        <c:ser>
          <c:idx val="1"/>
          <c:order val="1"/>
          <c:tx>
            <c:strRef>
              <c:f>Taul1!$C$54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Taul1!$A$55:$A$60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Taul1!$C$55:$C$60</c:f>
              <c:numCache>
                <c:formatCode>General</c:formatCode>
                <c:ptCount val="6"/>
                <c:pt idx="0">
                  <c:v>10</c:v>
                </c:pt>
                <c:pt idx="2">
                  <c:v>1637223</c:v>
                </c:pt>
                <c:pt idx="4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E-E944-BCF2-438D611A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2048160"/>
        <c:axId val="1861762240"/>
      </c:barChart>
      <c:catAx>
        <c:axId val="186204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1762240"/>
        <c:crosses val="autoZero"/>
        <c:auto val="1"/>
        <c:lblAlgn val="ctr"/>
        <c:lblOffset val="100"/>
        <c:noMultiLvlLbl val="0"/>
      </c:catAx>
      <c:valAx>
        <c:axId val="1861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20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Taul1!$B$54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(Taul1!$A$55:$A$56,Taul1!$A$59:$A$60)</c:f>
              <c:strCache>
                <c:ptCount val="3"/>
                <c:pt idx="0">
                  <c:v>MariaDB 10.5.6</c:v>
                </c:pt>
                <c:pt idx="2">
                  <c:v>Neo4J 4.1.3 Optimized</c:v>
                </c:pt>
              </c:strCache>
            </c:strRef>
          </c:cat>
          <c:val>
            <c:numRef>
              <c:f>(Taul1!$B$55:$B$56,Taul1!$B$59:$B$60)</c:f>
              <c:numCache>
                <c:formatCode>General</c:formatCode>
                <c:ptCount val="4"/>
                <c:pt idx="0">
                  <c:v>45004</c:v>
                </c:pt>
                <c:pt idx="2">
                  <c:v>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B-094E-9465-D66AFC2822BE}"/>
            </c:ext>
          </c:extLst>
        </c:ser>
        <c:ser>
          <c:idx val="1"/>
          <c:order val="1"/>
          <c:tx>
            <c:strRef>
              <c:f>Taul1!$C$54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(Taul1!$A$55:$A$56,Taul1!$A$59:$A$60)</c:f>
              <c:strCache>
                <c:ptCount val="3"/>
                <c:pt idx="0">
                  <c:v>MariaDB 10.5.6</c:v>
                </c:pt>
                <c:pt idx="2">
                  <c:v>Neo4J 4.1.3 Optimized</c:v>
                </c:pt>
              </c:strCache>
            </c:strRef>
          </c:cat>
          <c:val>
            <c:numRef>
              <c:f>(Taul1!$C$55:$C$56,Taul1!$C$59:$C$60)</c:f>
              <c:numCache>
                <c:formatCode>General</c:formatCode>
                <c:ptCount val="4"/>
                <c:pt idx="0">
                  <c:v>10</c:v>
                </c:pt>
                <c:pt idx="2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B-094E-9465-D66AFC28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951967"/>
        <c:axId val="491710879"/>
      </c:barChart>
      <c:catAx>
        <c:axId val="50095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1710879"/>
        <c:crosses val="autoZero"/>
        <c:auto val="1"/>
        <c:lblAlgn val="ctr"/>
        <c:lblOffset val="100"/>
        <c:noMultiLvlLbl val="0"/>
      </c:catAx>
      <c:valAx>
        <c:axId val="49171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09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16</xdr:row>
      <xdr:rowOff>177800</xdr:rowOff>
    </xdr:from>
    <xdr:to>
      <xdr:col>5</xdr:col>
      <xdr:colOff>876300</xdr:colOff>
      <xdr:row>30</xdr:row>
      <xdr:rowOff>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E0599E05-A082-9546-B342-0ADC11F78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787400</xdr:colOff>
      <xdr:row>47</xdr:row>
      <xdr:rowOff>38100</xdr:rowOff>
    </xdr:from>
    <xdr:to>
      <xdr:col>5</xdr:col>
      <xdr:colOff>825500</xdr:colOff>
      <xdr:row>60</xdr:row>
      <xdr:rowOff>63500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EAB74CA0-BF48-3F45-B291-4F205D40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1054100</xdr:colOff>
      <xdr:row>63</xdr:row>
      <xdr:rowOff>12700</xdr:rowOff>
    </xdr:from>
    <xdr:to>
      <xdr:col>3</xdr:col>
      <xdr:colOff>355600</xdr:colOff>
      <xdr:row>76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B44DFE6A-3859-454A-97C3-6895A2D8B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G60"/>
  <sheetViews>
    <sheetView tabSelected="1" topLeftCell="A43" workbookViewId="0">
      <selection activeCell="C59" activeCellId="1" sqref="A54:C56 A59:C60"/>
    </sheetView>
  </sheetViews>
  <sheetFormatPr baseColWidth="10" defaultRowHeight="16" x14ac:dyDescent="0.2"/>
  <cols>
    <col min="1" max="1" width="25.33203125" customWidth="1"/>
    <col min="2" max="2" width="26.83203125" customWidth="1"/>
    <col min="3" max="3" width="42.33203125" customWidth="1"/>
    <col min="4" max="4" width="13.5" customWidth="1"/>
    <col min="5" max="5" width="46" customWidth="1"/>
    <col min="6" max="6" width="27" customWidth="1"/>
    <col min="7" max="7" width="24.33203125" customWidth="1"/>
  </cols>
  <sheetData>
    <row r="2" spans="1:7" x14ac:dyDescent="0.2">
      <c r="A2" s="1" t="s">
        <v>16</v>
      </c>
    </row>
    <row r="3" spans="1:7" x14ac:dyDescent="0.2">
      <c r="B3" t="s">
        <v>17</v>
      </c>
      <c r="C3" t="s">
        <v>25</v>
      </c>
      <c r="D3" t="s">
        <v>15</v>
      </c>
      <c r="E3" t="s">
        <v>21</v>
      </c>
      <c r="F3" t="s">
        <v>18</v>
      </c>
      <c r="G3" t="s">
        <v>20</v>
      </c>
    </row>
    <row r="4" spans="1:7" x14ac:dyDescent="0.2">
      <c r="A4" t="s">
        <v>0</v>
      </c>
      <c r="B4">
        <v>4431</v>
      </c>
      <c r="C4">
        <v>0</v>
      </c>
      <c r="D4">
        <v>5</v>
      </c>
      <c r="E4">
        <v>3</v>
      </c>
      <c r="F4">
        <v>5</v>
      </c>
      <c r="G4">
        <v>6</v>
      </c>
    </row>
    <row r="5" spans="1:7" x14ac:dyDescent="0.2">
      <c r="A5" t="s">
        <v>1</v>
      </c>
      <c r="B5">
        <v>4541</v>
      </c>
      <c r="C5">
        <v>2</v>
      </c>
      <c r="D5">
        <v>190</v>
      </c>
      <c r="E5">
        <v>201</v>
      </c>
      <c r="F5">
        <v>1030</v>
      </c>
      <c r="G5">
        <v>1061</v>
      </c>
    </row>
    <row r="7" spans="1:7" x14ac:dyDescent="0.2">
      <c r="A7" s="1" t="s">
        <v>2</v>
      </c>
      <c r="B7" s="2">
        <v>4462</v>
      </c>
      <c r="C7">
        <v>1</v>
      </c>
      <c r="D7" s="2">
        <v>103</v>
      </c>
      <c r="E7">
        <v>135</v>
      </c>
      <c r="F7">
        <v>771</v>
      </c>
      <c r="G7">
        <v>640</v>
      </c>
    </row>
    <row r="8" spans="1:7" x14ac:dyDescent="0.2">
      <c r="A8" s="1" t="s">
        <v>3</v>
      </c>
      <c r="B8" s="2">
        <v>4464</v>
      </c>
      <c r="C8">
        <v>1</v>
      </c>
      <c r="D8" s="2">
        <v>133</v>
      </c>
      <c r="E8">
        <v>150</v>
      </c>
      <c r="F8">
        <v>772</v>
      </c>
      <c r="G8">
        <v>795</v>
      </c>
    </row>
    <row r="9" spans="1:7" x14ac:dyDescent="0.2">
      <c r="A9" s="1" t="s">
        <v>4</v>
      </c>
      <c r="B9" s="2">
        <v>4464</v>
      </c>
      <c r="C9">
        <v>1</v>
      </c>
      <c r="D9" s="2">
        <v>151</v>
      </c>
      <c r="E9">
        <v>154</v>
      </c>
      <c r="F9">
        <v>778</v>
      </c>
      <c r="G9">
        <v>823</v>
      </c>
    </row>
    <row r="10" spans="1:7" x14ac:dyDescent="0.2">
      <c r="A10" s="1" t="s">
        <v>5</v>
      </c>
      <c r="B10" s="2">
        <v>4465</v>
      </c>
      <c r="C10">
        <v>1</v>
      </c>
      <c r="D10" s="2">
        <v>158</v>
      </c>
      <c r="E10">
        <v>154</v>
      </c>
      <c r="F10">
        <v>783</v>
      </c>
      <c r="G10">
        <v>828</v>
      </c>
    </row>
    <row r="11" spans="1:7" x14ac:dyDescent="0.2">
      <c r="A11" s="1" t="s">
        <v>6</v>
      </c>
      <c r="B11" s="2">
        <v>4465</v>
      </c>
      <c r="C11">
        <v>1</v>
      </c>
      <c r="D11" s="2">
        <v>158</v>
      </c>
      <c r="E11">
        <v>155</v>
      </c>
      <c r="F11">
        <v>794</v>
      </c>
      <c r="G11">
        <v>864</v>
      </c>
    </row>
    <row r="12" spans="1:7" x14ac:dyDescent="0.2">
      <c r="A12" s="1" t="s">
        <v>7</v>
      </c>
      <c r="B12" s="2">
        <v>4467</v>
      </c>
      <c r="C12">
        <v>1</v>
      </c>
      <c r="D12" s="2">
        <v>159</v>
      </c>
      <c r="E12">
        <v>156</v>
      </c>
      <c r="F12">
        <v>870</v>
      </c>
      <c r="G12">
        <v>865</v>
      </c>
    </row>
    <row r="13" spans="1:7" x14ac:dyDescent="0.2">
      <c r="A13" s="1" t="s">
        <v>8</v>
      </c>
      <c r="B13" s="2">
        <v>4471</v>
      </c>
      <c r="C13">
        <v>1</v>
      </c>
      <c r="D13" s="2">
        <v>159</v>
      </c>
      <c r="E13">
        <v>156</v>
      </c>
      <c r="F13">
        <v>870</v>
      </c>
      <c r="G13">
        <v>879</v>
      </c>
    </row>
    <row r="14" spans="1:7" x14ac:dyDescent="0.2">
      <c r="A14" s="1" t="s">
        <v>9</v>
      </c>
      <c r="B14" s="2">
        <v>4481</v>
      </c>
      <c r="C14">
        <v>1</v>
      </c>
      <c r="D14" s="2">
        <v>162</v>
      </c>
      <c r="E14">
        <v>156</v>
      </c>
      <c r="F14">
        <v>921</v>
      </c>
      <c r="G14">
        <v>946</v>
      </c>
    </row>
    <row r="15" spans="1:7" x14ac:dyDescent="0.2">
      <c r="A15" s="1" t="s">
        <v>11</v>
      </c>
      <c r="B15" s="2">
        <v>4484</v>
      </c>
      <c r="C15">
        <v>2</v>
      </c>
      <c r="D15" s="2">
        <v>162</v>
      </c>
      <c r="E15">
        <v>156</v>
      </c>
      <c r="F15">
        <v>981</v>
      </c>
      <c r="G15">
        <v>1022</v>
      </c>
    </row>
    <row r="16" spans="1:7" x14ac:dyDescent="0.2">
      <c r="A16" s="1" t="s">
        <v>12</v>
      </c>
      <c r="B16" s="2">
        <v>4513</v>
      </c>
      <c r="C16">
        <v>2</v>
      </c>
      <c r="D16" s="2">
        <v>163</v>
      </c>
      <c r="E16">
        <v>161</v>
      </c>
      <c r="F16">
        <v>989</v>
      </c>
      <c r="G16">
        <v>1029</v>
      </c>
    </row>
    <row r="18" spans="1:7" x14ac:dyDescent="0.2">
      <c r="A18" s="1" t="s">
        <v>10</v>
      </c>
      <c r="B18" s="1">
        <v>4473</v>
      </c>
      <c r="C18">
        <v>1</v>
      </c>
      <c r="D18" s="1">
        <v>150</v>
      </c>
      <c r="E18" s="1">
        <v>153</v>
      </c>
      <c r="F18" s="1">
        <v>852</v>
      </c>
      <c r="G18">
        <v>869</v>
      </c>
    </row>
    <row r="19" spans="1:7" x14ac:dyDescent="0.2">
      <c r="A19" s="1" t="s">
        <v>26</v>
      </c>
      <c r="B19" s="3">
        <f>(F18-B18)/F18</f>
        <v>-4.25</v>
      </c>
      <c r="C19" s="3">
        <f>(G18-C18)/G18</f>
        <v>0.99884925201380903</v>
      </c>
      <c r="D19" s="4">
        <f>(F18-D18)/F18</f>
        <v>0.823943661971831</v>
      </c>
      <c r="E19" s="3">
        <f>(G18-E18)/G18</f>
        <v>0.8239355581127733</v>
      </c>
      <c r="F19" s="5">
        <f>(F18-F18)/F18</f>
        <v>0</v>
      </c>
      <c r="G19" s="3">
        <f>(G18-G18)/G18</f>
        <v>0</v>
      </c>
    </row>
    <row r="20" spans="1:7" x14ac:dyDescent="0.2">
      <c r="A20" s="1" t="s">
        <v>27</v>
      </c>
      <c r="B20" s="6">
        <f t="shared" ref="B20:G20" si="0">ROUND(B21,2)</f>
        <v>14.94</v>
      </c>
      <c r="C20" s="7">
        <f t="shared" si="0"/>
        <v>0.4</v>
      </c>
      <c r="D20" s="7">
        <f t="shared" si="0"/>
        <v>18</v>
      </c>
      <c r="E20">
        <f t="shared" si="0"/>
        <v>6.62</v>
      </c>
      <c r="F20">
        <f>ROUND(F21,2)</f>
        <v>82.08</v>
      </c>
      <c r="G20">
        <f t="shared" si="0"/>
        <v>108.07</v>
      </c>
    </row>
    <row r="21" spans="1:7" x14ac:dyDescent="0.2">
      <c r="A21" s="1" t="s">
        <v>13</v>
      </c>
      <c r="B21" s="2">
        <v>14.9412181564958</v>
      </c>
      <c r="C21">
        <v>0.4</v>
      </c>
      <c r="D21" s="2">
        <v>17.998888854593201</v>
      </c>
      <c r="E21">
        <v>6.6189122973491603</v>
      </c>
      <c r="F21">
        <v>82.080996582643806</v>
      </c>
      <c r="G21">
        <v>108.070763854059</v>
      </c>
    </row>
    <row r="22" spans="1:7" ht="17" thickBot="1" x14ac:dyDescent="0.25">
      <c r="A22" s="1"/>
      <c r="B22" s="2"/>
      <c r="D22" s="2"/>
    </row>
    <row r="23" spans="1:7" ht="18" thickBot="1" x14ac:dyDescent="0.25">
      <c r="A23" s="8" t="s">
        <v>28</v>
      </c>
      <c r="B23" s="9" t="s">
        <v>29</v>
      </c>
      <c r="C23" s="9" t="s">
        <v>30</v>
      </c>
    </row>
    <row r="24" spans="1:7" x14ac:dyDescent="0.2">
      <c r="A24" s="10" t="s">
        <v>14</v>
      </c>
      <c r="B24" s="10">
        <f>B18</f>
        <v>4473</v>
      </c>
      <c r="C24" s="12">
        <f>C18</f>
        <v>1</v>
      </c>
    </row>
    <row r="25" spans="1:7" ht="17" thickBot="1" x14ac:dyDescent="0.25">
      <c r="A25" s="11"/>
      <c r="B25" s="11"/>
      <c r="C25" s="13"/>
    </row>
    <row r="26" spans="1:7" x14ac:dyDescent="0.2">
      <c r="A26" s="10" t="s">
        <v>15</v>
      </c>
      <c r="B26" s="10">
        <f>D18</f>
        <v>150</v>
      </c>
      <c r="C26" s="12">
        <f>E18</f>
        <v>153</v>
      </c>
    </row>
    <row r="27" spans="1:7" ht="17" thickBot="1" x14ac:dyDescent="0.25">
      <c r="A27" s="11"/>
      <c r="B27" s="11"/>
      <c r="C27" s="13"/>
    </row>
    <row r="28" spans="1:7" x14ac:dyDescent="0.2">
      <c r="A28" s="10" t="s">
        <v>31</v>
      </c>
      <c r="B28" s="10">
        <f>F18</f>
        <v>852</v>
      </c>
      <c r="C28" s="12">
        <f>G18</f>
        <v>869</v>
      </c>
    </row>
    <row r="29" spans="1:7" ht="17" thickBot="1" x14ac:dyDescent="0.25">
      <c r="A29" s="11"/>
      <c r="B29" s="11"/>
      <c r="C29" s="13"/>
    </row>
    <row r="32" spans="1:7" x14ac:dyDescent="0.2">
      <c r="A32" s="1" t="s">
        <v>19</v>
      </c>
    </row>
    <row r="33" spans="1:7" x14ac:dyDescent="0.2">
      <c r="B33" t="s">
        <v>17</v>
      </c>
      <c r="C33" t="s">
        <v>22</v>
      </c>
      <c r="D33" t="s">
        <v>15</v>
      </c>
      <c r="E33" t="s">
        <v>24</v>
      </c>
      <c r="F33" t="s">
        <v>18</v>
      </c>
      <c r="G33" t="s">
        <v>23</v>
      </c>
    </row>
    <row r="34" spans="1:7" x14ac:dyDescent="0.2">
      <c r="A34" t="s">
        <v>0</v>
      </c>
      <c r="B34">
        <v>44713</v>
      </c>
      <c r="C34">
        <v>8</v>
      </c>
      <c r="D34">
        <v>274</v>
      </c>
      <c r="E34">
        <v>4</v>
      </c>
      <c r="F34">
        <v>10</v>
      </c>
      <c r="G34">
        <v>24</v>
      </c>
    </row>
    <row r="35" spans="1:7" x14ac:dyDescent="0.2">
      <c r="A35" t="s">
        <v>1</v>
      </c>
      <c r="B35">
        <v>45500</v>
      </c>
      <c r="C35">
        <v>12</v>
      </c>
      <c r="D35">
        <v>1346200</v>
      </c>
      <c r="E35">
        <v>2106919</v>
      </c>
      <c r="F35">
        <v>5138</v>
      </c>
      <c r="G35">
        <v>5828</v>
      </c>
    </row>
    <row r="37" spans="1:7" x14ac:dyDescent="0.2">
      <c r="A37" s="1" t="s">
        <v>2</v>
      </c>
      <c r="B37" s="2">
        <v>44729</v>
      </c>
      <c r="C37">
        <v>9</v>
      </c>
      <c r="D37" s="2">
        <v>838871</v>
      </c>
      <c r="E37">
        <v>1266295</v>
      </c>
      <c r="F37">
        <v>2497</v>
      </c>
      <c r="G37">
        <v>4705</v>
      </c>
    </row>
    <row r="38" spans="1:7" x14ac:dyDescent="0.2">
      <c r="A38" s="1" t="s">
        <v>3</v>
      </c>
      <c r="B38" s="2">
        <v>44811</v>
      </c>
      <c r="C38">
        <v>10</v>
      </c>
      <c r="D38" s="2">
        <v>1100266</v>
      </c>
      <c r="E38">
        <v>1266889</v>
      </c>
      <c r="F38">
        <v>2522</v>
      </c>
      <c r="G38">
        <v>4910</v>
      </c>
    </row>
    <row r="39" spans="1:7" x14ac:dyDescent="0.2">
      <c r="A39" s="1" t="s">
        <v>4</v>
      </c>
      <c r="B39" s="2">
        <v>44817</v>
      </c>
      <c r="C39">
        <v>11</v>
      </c>
      <c r="D39" s="2">
        <v>1229108</v>
      </c>
      <c r="E39">
        <v>1391523</v>
      </c>
      <c r="F39">
        <v>2661</v>
      </c>
      <c r="G39">
        <v>4911</v>
      </c>
    </row>
    <row r="40" spans="1:7" x14ac:dyDescent="0.2">
      <c r="A40" s="1" t="s">
        <v>5</v>
      </c>
      <c r="B40" s="2">
        <v>44855</v>
      </c>
      <c r="C40">
        <v>11</v>
      </c>
      <c r="D40" s="2">
        <v>1302403</v>
      </c>
      <c r="E40">
        <v>1508316</v>
      </c>
      <c r="F40">
        <v>2793</v>
      </c>
      <c r="G40">
        <v>4996</v>
      </c>
    </row>
    <row r="41" spans="1:7" x14ac:dyDescent="0.2">
      <c r="A41" s="1" t="s">
        <v>6</v>
      </c>
      <c r="B41" s="2">
        <v>44957</v>
      </c>
      <c r="C41">
        <v>11</v>
      </c>
      <c r="D41" s="2">
        <v>1304015</v>
      </c>
      <c r="E41">
        <v>1594943</v>
      </c>
      <c r="F41">
        <v>2901</v>
      </c>
      <c r="G41">
        <v>5002</v>
      </c>
    </row>
    <row r="42" spans="1:7" x14ac:dyDescent="0.2">
      <c r="A42" s="1" t="s">
        <v>7</v>
      </c>
      <c r="B42" s="2">
        <v>44976</v>
      </c>
      <c r="C42">
        <v>11</v>
      </c>
      <c r="D42" s="2">
        <v>1307775</v>
      </c>
      <c r="E42">
        <v>1709694</v>
      </c>
      <c r="F42">
        <v>4505</v>
      </c>
      <c r="G42">
        <v>5048</v>
      </c>
    </row>
    <row r="43" spans="1:7" x14ac:dyDescent="0.2">
      <c r="A43" s="1" t="s">
        <v>8</v>
      </c>
      <c r="B43" s="2">
        <v>45019</v>
      </c>
      <c r="C43">
        <v>11</v>
      </c>
      <c r="D43" s="2">
        <v>1316084</v>
      </c>
      <c r="E43">
        <v>1714999</v>
      </c>
      <c r="F43">
        <v>4552</v>
      </c>
      <c r="G43">
        <v>5162</v>
      </c>
    </row>
    <row r="44" spans="1:7" x14ac:dyDescent="0.2">
      <c r="A44" s="1" t="s">
        <v>9</v>
      </c>
      <c r="B44" s="2">
        <v>45246</v>
      </c>
      <c r="C44">
        <v>11</v>
      </c>
      <c r="D44" s="2">
        <v>1327400</v>
      </c>
      <c r="E44">
        <v>1805158</v>
      </c>
      <c r="F44">
        <v>4652</v>
      </c>
      <c r="G44">
        <v>5163</v>
      </c>
    </row>
    <row r="45" spans="1:7" x14ac:dyDescent="0.2">
      <c r="A45" s="1" t="s">
        <v>11</v>
      </c>
      <c r="B45" s="2">
        <v>45263</v>
      </c>
      <c r="C45">
        <v>11</v>
      </c>
      <c r="D45" s="2">
        <v>1328523</v>
      </c>
      <c r="E45">
        <v>2019406</v>
      </c>
      <c r="F45">
        <v>4712</v>
      </c>
      <c r="G45">
        <v>5541</v>
      </c>
    </row>
    <row r="46" spans="1:7" x14ac:dyDescent="0.2">
      <c r="A46" s="1" t="s">
        <v>12</v>
      </c>
      <c r="B46" s="2">
        <v>45374</v>
      </c>
      <c r="C46">
        <v>11</v>
      </c>
      <c r="D46" s="2">
        <v>1340020</v>
      </c>
      <c r="E46">
        <v>2095010</v>
      </c>
      <c r="F46">
        <v>4834</v>
      </c>
      <c r="G46">
        <v>5734</v>
      </c>
    </row>
    <row r="48" spans="1:7" x14ac:dyDescent="0.2">
      <c r="A48" s="1" t="s">
        <v>10</v>
      </c>
      <c r="B48" s="1">
        <v>45004</v>
      </c>
      <c r="C48">
        <v>10</v>
      </c>
      <c r="D48" s="1">
        <v>1239446</v>
      </c>
      <c r="E48" s="1">
        <v>1637223</v>
      </c>
      <c r="F48" s="1">
        <v>3662</v>
      </c>
      <c r="G48">
        <v>5117</v>
      </c>
    </row>
    <row r="49" spans="1:7" x14ac:dyDescent="0.2">
      <c r="A49" s="1" t="s">
        <v>26</v>
      </c>
      <c r="B49" s="3">
        <f>(F48-B48)/F48</f>
        <v>-11.289459311851447</v>
      </c>
      <c r="C49" s="3">
        <f>(G48-C48)/G48</f>
        <v>0.99804572991987495</v>
      </c>
      <c r="D49" s="4">
        <f>(F48-D48)/F48</f>
        <v>-337.46149645002731</v>
      </c>
      <c r="E49" s="3">
        <f>(G48-E48)/G48</f>
        <v>-318.95759233926128</v>
      </c>
      <c r="F49" s="5">
        <f>(F48-F48)/F48</f>
        <v>0</v>
      </c>
      <c r="G49" s="3">
        <f>(G48-G48)/G48</f>
        <v>0</v>
      </c>
    </row>
    <row r="50" spans="1:7" x14ac:dyDescent="0.2">
      <c r="A50" s="1" t="s">
        <v>27</v>
      </c>
      <c r="B50" s="6">
        <f t="shared" ref="B50:G50" si="1">ROUND(B51,2)</f>
        <v>208.76</v>
      </c>
      <c r="C50" s="7">
        <f>ROUND(C51,2)</f>
        <v>0.64</v>
      </c>
      <c r="D50" s="7">
        <f t="shared" si="1"/>
        <v>149799.53</v>
      </c>
      <c r="E50">
        <f t="shared" si="1"/>
        <v>273613.61</v>
      </c>
      <c r="F50">
        <f t="shared" si="1"/>
        <v>997.6</v>
      </c>
      <c r="G50">
        <f t="shared" si="1"/>
        <v>291.94</v>
      </c>
    </row>
    <row r="51" spans="1:7" x14ac:dyDescent="0.2">
      <c r="A51" s="1" t="s">
        <v>13</v>
      </c>
      <c r="B51" s="2">
        <v>208.75873634413401</v>
      </c>
      <c r="C51">
        <v>0.64031242374328401</v>
      </c>
      <c r="D51" s="2">
        <v>149799.53260357599</v>
      </c>
      <c r="E51">
        <v>273613.60618362803</v>
      </c>
      <c r="F51">
        <v>997.59876202810096</v>
      </c>
      <c r="G51">
        <v>291.935198288935</v>
      </c>
    </row>
    <row r="53" spans="1:7" ht="17" thickBot="1" x14ac:dyDescent="0.25"/>
    <row r="54" spans="1:7" ht="18" thickBot="1" x14ac:dyDescent="0.25">
      <c r="A54" s="8" t="s">
        <v>28</v>
      </c>
      <c r="B54" s="9" t="s">
        <v>29</v>
      </c>
      <c r="C54" s="9" t="s">
        <v>30</v>
      </c>
    </row>
    <row r="55" spans="1:7" x14ac:dyDescent="0.2">
      <c r="A55" s="10" t="s">
        <v>14</v>
      </c>
      <c r="B55" s="10">
        <f>B48</f>
        <v>45004</v>
      </c>
      <c r="C55" s="12">
        <f>C48</f>
        <v>10</v>
      </c>
    </row>
    <row r="56" spans="1:7" ht="17" thickBot="1" x14ac:dyDescent="0.25">
      <c r="A56" s="11"/>
      <c r="B56" s="11"/>
      <c r="C56" s="13"/>
    </row>
    <row r="57" spans="1:7" x14ac:dyDescent="0.2">
      <c r="A57" s="10" t="s">
        <v>15</v>
      </c>
      <c r="B57" s="10">
        <f>D48</f>
        <v>1239446</v>
      </c>
      <c r="C57" s="12">
        <f>E48</f>
        <v>1637223</v>
      </c>
    </row>
    <row r="58" spans="1:7" ht="17" thickBot="1" x14ac:dyDescent="0.25">
      <c r="A58" s="11"/>
      <c r="B58" s="11"/>
      <c r="C58" s="13"/>
    </row>
    <row r="59" spans="1:7" x14ac:dyDescent="0.2">
      <c r="A59" s="10" t="s">
        <v>31</v>
      </c>
      <c r="B59" s="10">
        <f>F48</f>
        <v>3662</v>
      </c>
      <c r="C59" s="12">
        <f>G48</f>
        <v>5117</v>
      </c>
    </row>
    <row r="60" spans="1:7" ht="17" thickBot="1" x14ac:dyDescent="0.25">
      <c r="A60" s="11"/>
      <c r="B60" s="11"/>
      <c r="C60" s="13"/>
    </row>
  </sheetData>
  <mergeCells count="18">
    <mergeCell ref="A59:A60"/>
    <mergeCell ref="B59:B60"/>
    <mergeCell ref="C59:C60"/>
    <mergeCell ref="A57:A58"/>
    <mergeCell ref="B57:B58"/>
    <mergeCell ref="C57:C58"/>
    <mergeCell ref="A55:A56"/>
    <mergeCell ref="B55:B56"/>
    <mergeCell ref="C55:C56"/>
    <mergeCell ref="A28:A29"/>
    <mergeCell ref="B28:B29"/>
    <mergeCell ref="C28:C29"/>
    <mergeCell ref="A26:A27"/>
    <mergeCell ref="B26:B27"/>
    <mergeCell ref="C26:C27"/>
    <mergeCell ref="A24:A25"/>
    <mergeCell ref="B24:B25"/>
    <mergeCell ref="C24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2022-02-02T21:32:08Z</dcterms:modified>
</cp:coreProperties>
</file>