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202FE055-2AC2-484D-A7A2-694A24B99071}" xr6:coauthVersionLast="47" xr6:coauthVersionMax="47" xr10:uidLastSave="{00000000-0000-0000-0000-000000000000}"/>
  <bookViews>
    <workbookView xWindow="28900" yWindow="13660" windowWidth="47900" windowHeight="221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C59" i="1" l="1"/>
  <c r="B59" i="1"/>
  <c r="C57" i="1"/>
  <c r="B57" i="1"/>
  <c r="C61" i="1"/>
  <c r="B61" i="1"/>
  <c r="C63" i="1"/>
  <c r="B63" i="1"/>
  <c r="C28" i="1"/>
  <c r="B28" i="1"/>
  <c r="C30" i="1"/>
  <c r="B30" i="1"/>
  <c r="G51" i="1" l="1"/>
  <c r="F51" i="1"/>
  <c r="E51" i="1"/>
  <c r="D51" i="1"/>
  <c r="C51" i="1"/>
  <c r="B51" i="1"/>
  <c r="G19" i="1"/>
  <c r="F19" i="1"/>
  <c r="E19" i="1"/>
  <c r="D19" i="1"/>
  <c r="C19" i="1"/>
  <c r="B19" i="1"/>
  <c r="F20" i="1" l="1"/>
  <c r="G52" i="1"/>
  <c r="E52" i="1"/>
  <c r="D52" i="1"/>
  <c r="C52" i="1"/>
  <c r="B52" i="1"/>
  <c r="C24" i="1"/>
  <c r="B24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<sst xmlns="http://schemas.openxmlformats.org/spreadsheetml/2006/main" count="65" uniqueCount="36">
  <si>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</si>
  <si>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</si>
  <si>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</si>
  <si>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</si>
  <si>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</si>
  <si>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</si>
  <si>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</si>
  <si>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</si>
  <si>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</si>
  <si>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</si>
  <si>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</si>
  <si>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</si>
  <si>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</si>
  <si>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</si>
  <si>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Recursive queries, 100 invoices</t>
  </si>
  <si>
    <t>Recursive queries, 1000 invoices</t>
  </si>
  <si>
    <t>Slower than Neo4J Optimized</t>
  </si>
  <si>
    <t>Standard deviation (rounded)</t>
  </si>
  <si>
    <t>Database</t>
  </si>
  <si>
    <t>Avg</t>
  </si>
  <si>
    <t>Avg indexed</t>
  </si>
  <si>
    <t>MySQL 8.0.29</t>
  </si>
  <si>
    <t>MySQL 8.0.29 indexed</t>
  </si>
  <si>
    <t>1.0</t>
  </si>
  <si>
    <t>MariaDB 10.8.3, recursive</t>
  </si>
  <si>
    <t>MariaDB 10.8.3, recursive indexed, indexed (previousinvoice)</t>
  </si>
  <si>
    <t>MariaDB 10.8.3,  recursive</t>
  </si>
  <si>
    <t>MariaDB 10.8.3, recursive, indexed (previousinvoice)</t>
  </si>
  <si>
    <t>Neo4J 4.4.8</t>
  </si>
  <si>
    <t>Neo4J 4.4.8 (indexed, invoiceId, previousinvoice)</t>
  </si>
  <si>
    <t>Neo4J 4.4.8 (optimized query)</t>
  </si>
  <si>
    <t>Neo4J 4.4.8 (optimized query), indexed (invoiceid, previousinvoice)</t>
  </si>
  <si>
    <t>Neo4J 4.4.8 (indexed, invoiceid, previousinvoice)</t>
  </si>
  <si>
    <t>Neo4J 4.4.8 (optimized query), indexed (indexid, previousinvoice)</t>
  </si>
  <si>
    <t>Neo4J 4.4.8 Optimized</t>
  </si>
  <si>
    <t>MariaDB 10.8.3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</si>
</sst>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Taul1!$B$24:$B$31</c:f>
              <c:numCache>
                <c:formatCode>General</c:formatCode>
                <c:ptCount val="8"/>
                <c:pt idx="0">
                  <c:v>9152</c:v>
                </c:pt>
                <c:pt idx="2">
                  <c:v>7850</c:v>
                </c:pt>
                <c:pt idx="4">
                  <c:v>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2-7645-A317-51CC1E236029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Taul1!$C$24:$C$31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4">
                  <c:v>72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2-7645-A317-51CC1E23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792416"/>
        <c:axId val="1538017472"/>
      </c:barChart>
      <c:catAx>
        <c:axId val="153779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8017472"/>
        <c:crosses val="autoZero"/>
        <c:auto val="1"/>
        <c:lblAlgn val="ctr"/>
        <c:lblOffset val="100"/>
        <c:noMultiLvlLbl val="0"/>
      </c:catAx>
      <c:valAx>
        <c:axId val="15380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7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Taul1!$A$57:$A$64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Taul1!$B$57:$B$64</c:f>
              <c:numCache>
                <c:formatCode>General</c:formatCode>
                <c:ptCount val="8"/>
                <c:pt idx="0">
                  <c:v>92917</c:v>
                </c:pt>
                <c:pt idx="2">
                  <c:v>79037</c:v>
                </c:pt>
                <c:pt idx="4">
                  <c:v>331338</c:v>
                </c:pt>
                <c:pt idx="6">
                  <c:v>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2-8E4E-B8A8-64929ABB6068}"/>
            </c:ext>
          </c:extLst>
        </c:ser>
        <c:ser>
          <c:idx val="1"/>
          <c:order val="1"/>
          <c:tx>
            <c:strRef>
              <c:f>Taul1!$C$56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Taul1!$A$57:$A$64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Taul1!$C$57:$C$64</c:f>
              <c:numCache>
                <c:formatCode>General</c:formatCode>
                <c:ptCount val="8"/>
                <c:pt idx="0">
                  <c:v>4</c:v>
                </c:pt>
                <c:pt idx="2">
                  <c:v>2</c:v>
                </c:pt>
                <c:pt idx="4">
                  <c:v>208573</c:v>
                </c:pt>
                <c:pt idx="6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2-8E4E-B8A8-64929ABB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5843168"/>
        <c:axId val="1505843984"/>
      </c:barChart>
      <c:catAx>
        <c:axId val="150584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5843984"/>
        <c:crosses val="autoZero"/>
        <c:auto val="1"/>
        <c:lblAlgn val="ctr"/>
        <c:lblOffset val="100"/>
        <c:noMultiLvlLbl val="0"/>
      </c:catAx>
      <c:valAx>
        <c:axId val="15058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58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15</xdr:row>
      <xdr:rowOff>127000</xdr:rowOff>
    </xdr:from>
    <xdr:to>
      <xdr:col>14</xdr:col>
      <xdr:colOff>495300</xdr:colOff>
      <xdr:row>28</xdr:row>
      <xdr:rowOff>165100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72EB946-9424-9944-8464-DD04EA22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55</xdr:row>
      <xdr:rowOff>0</xdr:rowOff>
    </xdr:from>
    <xdr:to>
      <xdr:col>6</xdr:col>
      <xdr:colOff>0</xdr:colOff>
      <xdr:row>68</xdr:row>
      <xdr:rowOff>25400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E4E4B6CE-1E4C-7625-9CC8-684C2E38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I64"/>
  <sheetViews>
    <sheetView tabSelected="1" workbookViewId="0">
      <selection activeCell="G29" sqref="G29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41.1640625" customWidth="1"/>
  </cols>
  <sheetData>
    <row r="2" spans="1:9" x14ac:dyDescent="0.2">
      <c r="A2" s="1" t="s">
        <v>14</v>
      </c>
    </row>
    <row r="3" spans="1:9" x14ac:dyDescent="0.2">
      <c r="B3" t="s">
        <v>24</v>
      </c>
      <c r="C3" t="s">
        <v>25</v>
      </c>
      <c r="D3" t="s">
        <v>28</v>
      </c>
      <c r="E3" t="s">
        <v>29</v>
      </c>
      <c r="F3" t="s">
        <v>30</v>
      </c>
      <c r="G3" t="s">
        <v>31</v>
      </c>
      <c r="H3" t="s">
        <v>21</v>
      </c>
      <c r="I3" t="s">
        <v>22</v>
      </c>
    </row>
    <row r="4" spans="1:9" x14ac:dyDescent="0.2">
      <c r="A4" t="s">
        <v>0</v>
      </c>
      <c r="B4">
        <v>9124</v>
      </c>
      <c r="C4">
        <v>0</v>
      </c>
      <c r="D4">
        <v>5</v>
      </c>
      <c r="E4">
        <v>4</v>
      </c>
      <c r="F4">
        <v>7</v>
      </c>
      <c r="G4">
        <v>9</v>
      </c>
      <c r="H4">
        <v>7827</v>
      </c>
      <c r="I4">
        <v>0</v>
      </c>
    </row>
    <row r="5" spans="1:9" x14ac:dyDescent="0.2">
      <c r="A5" t="s">
        <v>1</v>
      </c>
      <c r="B5">
        <v>9223</v>
      </c>
      <c r="C5">
        <v>2</v>
      </c>
      <c r="D5">
        <v>93</v>
      </c>
      <c r="E5">
        <v>81</v>
      </c>
      <c r="F5">
        <v>79</v>
      </c>
      <c r="G5">
        <v>79</v>
      </c>
      <c r="H5">
        <v>7906</v>
      </c>
      <c r="I5">
        <v>2</v>
      </c>
    </row>
    <row r="7" spans="1:9" x14ac:dyDescent="0.2">
      <c r="A7" s="1" t="s">
        <v>2</v>
      </c>
      <c r="B7" s="2">
        <v>9126</v>
      </c>
      <c r="C7">
        <v>0</v>
      </c>
      <c r="D7" s="2">
        <v>70</v>
      </c>
      <c r="E7">
        <v>70</v>
      </c>
      <c r="F7">
        <v>39</v>
      </c>
      <c r="G7">
        <v>39</v>
      </c>
      <c r="H7">
        <v>7831</v>
      </c>
      <c r="I7">
        <v>1</v>
      </c>
    </row>
    <row r="8" spans="1:9" x14ac:dyDescent="0.2">
      <c r="A8" s="1" t="s">
        <v>3</v>
      </c>
      <c r="B8" s="2">
        <v>9129</v>
      </c>
      <c r="C8">
        <v>1</v>
      </c>
      <c r="D8" s="2">
        <v>71</v>
      </c>
      <c r="E8">
        <v>70</v>
      </c>
      <c r="F8">
        <v>40</v>
      </c>
      <c r="G8">
        <v>39</v>
      </c>
      <c r="H8">
        <v>7835</v>
      </c>
      <c r="I8">
        <v>1</v>
      </c>
    </row>
    <row r="9" spans="1:9" x14ac:dyDescent="0.2">
      <c r="A9" s="1" t="s">
        <v>4</v>
      </c>
      <c r="B9" s="2">
        <v>9142</v>
      </c>
      <c r="C9">
        <v>1</v>
      </c>
      <c r="D9" s="2">
        <v>72</v>
      </c>
      <c r="E9">
        <v>70</v>
      </c>
      <c r="F9">
        <v>41</v>
      </c>
      <c r="G9">
        <v>41</v>
      </c>
      <c r="H9">
        <v>7836</v>
      </c>
      <c r="I9">
        <v>1</v>
      </c>
    </row>
    <row r="10" spans="1:9" x14ac:dyDescent="0.2">
      <c r="A10" s="1" t="s">
        <v>5</v>
      </c>
      <c r="B10" s="2">
        <v>9146</v>
      </c>
      <c r="C10">
        <v>1</v>
      </c>
      <c r="D10" s="2">
        <v>72</v>
      </c>
      <c r="E10">
        <v>71</v>
      </c>
      <c r="F10">
        <v>42</v>
      </c>
      <c r="G10">
        <v>41</v>
      </c>
      <c r="H10">
        <v>7838</v>
      </c>
      <c r="I10">
        <v>1</v>
      </c>
    </row>
    <row r="11" spans="1:9" x14ac:dyDescent="0.2">
      <c r="A11" s="1" t="s">
        <v>6</v>
      </c>
      <c r="B11" s="2">
        <v>9152</v>
      </c>
      <c r="C11">
        <v>1</v>
      </c>
      <c r="D11" s="2">
        <v>73</v>
      </c>
      <c r="E11">
        <v>71</v>
      </c>
      <c r="F11">
        <v>42</v>
      </c>
      <c r="G11">
        <v>42</v>
      </c>
      <c r="H11">
        <v>7842</v>
      </c>
      <c r="I11">
        <v>1</v>
      </c>
    </row>
    <row r="12" spans="1:9" x14ac:dyDescent="0.2">
      <c r="A12" s="1" t="s">
        <v>7</v>
      </c>
      <c r="B12" s="2">
        <v>9154</v>
      </c>
      <c r="C12">
        <v>1</v>
      </c>
      <c r="D12" s="2">
        <v>74</v>
      </c>
      <c r="E12">
        <v>71</v>
      </c>
      <c r="F12">
        <v>43</v>
      </c>
      <c r="G12">
        <v>42</v>
      </c>
      <c r="H12">
        <v>7842</v>
      </c>
      <c r="I12">
        <v>1</v>
      </c>
    </row>
    <row r="13" spans="1:9" x14ac:dyDescent="0.2">
      <c r="A13" s="1" t="s">
        <v>8</v>
      </c>
      <c r="B13" s="2">
        <v>9157</v>
      </c>
      <c r="C13">
        <v>1</v>
      </c>
      <c r="D13" s="2">
        <v>74</v>
      </c>
      <c r="E13">
        <v>75</v>
      </c>
      <c r="F13">
        <v>43</v>
      </c>
      <c r="G13">
        <v>42</v>
      </c>
      <c r="H13">
        <v>7853</v>
      </c>
      <c r="I13">
        <v>1</v>
      </c>
    </row>
    <row r="14" spans="1:9" x14ac:dyDescent="0.2">
      <c r="A14" s="1" t="s">
        <v>9</v>
      </c>
      <c r="B14" s="2">
        <v>9158</v>
      </c>
      <c r="C14">
        <v>1</v>
      </c>
      <c r="D14" s="2">
        <v>75</v>
      </c>
      <c r="E14">
        <v>75</v>
      </c>
      <c r="F14">
        <v>43</v>
      </c>
      <c r="G14">
        <v>43</v>
      </c>
      <c r="H14">
        <v>7855</v>
      </c>
      <c r="I14">
        <v>1</v>
      </c>
    </row>
    <row r="15" spans="1:9" x14ac:dyDescent="0.2">
      <c r="A15" s="1" t="s">
        <v>11</v>
      </c>
      <c r="B15" s="2">
        <v>9160</v>
      </c>
      <c r="C15">
        <v>1</v>
      </c>
      <c r="D15" s="2">
        <v>77</v>
      </c>
      <c r="E15">
        <v>76</v>
      </c>
      <c r="F15">
        <v>44</v>
      </c>
      <c r="G15">
        <v>44</v>
      </c>
      <c r="H15">
        <v>7871</v>
      </c>
      <c r="I15">
        <v>1</v>
      </c>
    </row>
    <row r="16" spans="1:9" x14ac:dyDescent="0.2">
      <c r="A16" s="1" t="s">
        <v>12</v>
      </c>
      <c r="B16" s="2">
        <v>9204</v>
      </c>
      <c r="C16">
        <v>2</v>
      </c>
      <c r="D16" s="2">
        <v>80</v>
      </c>
      <c r="E16">
        <v>76</v>
      </c>
      <c r="F16">
        <v>50</v>
      </c>
      <c r="G16">
        <v>52</v>
      </c>
      <c r="H16">
        <v>7898</v>
      </c>
      <c r="I16">
        <v>1</v>
      </c>
    </row>
    <row r="18" spans="1:9" x14ac:dyDescent="0.2">
      <c r="A18" s="1" t="s">
        <v>10</v>
      </c>
      <c r="B18" s="1">
        <v>9152</v>
      </c>
      <c r="C18">
        <v>1</v>
      </c>
      <c r="D18" s="1">
        <v>73</v>
      </c>
      <c r="E18" s="1">
        <v>72</v>
      </c>
      <c r="F18" s="1">
        <v>42</v>
      </c>
      <c r="G18">
        <v>42</v>
      </c>
      <c r="H18" s="1">
        <v>7850</v>
      </c>
      <c r="I18" s="1" t="s">
        <v>23</v>
      </c>
    </row>
    <row r="19" spans="1:9" x14ac:dyDescent="0.2">
      <c r="A19" s="1" t="s">
        <v>16</v>
      </c>
      <c r="B19" s="3">
        <f>(F18-B18)/F18</f>
        <v>-216.9047619047619</v>
      </c>
      <c r="C19" s="3">
        <f>(G18-C18)/G18</f>
        <v>0.97619047619047616</v>
      </c>
      <c r="D19" s="4">
        <f>(F18-D18)/F18</f>
        <v>-0.73809523809523814</v>
      </c>
      <c r="E19" s="3">
        <f>(G18-E18)/G18</f>
        <v>-0.7142857142857143</v>
      </c>
      <c r="F19" s="5">
        <f>(F18-F18)/F18</f>
        <v>0</v>
      </c>
      <c r="G19" s="3">
        <f>(G18-G18)/G18</f>
        <v>0</v>
      </c>
    </row>
    <row r="20" spans="1:9" x14ac:dyDescent="0.2">
      <c r="A20" s="1" t="s">
        <v>17</v>
      </c>
      <c r="B20" s="6">
        <f t="shared" ref="B20:G20" si="0">ROUND(B21,2)</f>
        <v>20.41</v>
      </c>
      <c r="C20" s="7">
        <f t="shared" si="0"/>
        <v>0.45</v>
      </c>
      <c r="D20" s="7">
        <f t="shared" si="0"/>
        <v>2.82</v>
      </c>
      <c r="E20">
        <f t="shared" si="0"/>
        <v>2.5</v>
      </c>
      <c r="F20">
        <f>ROUND(F21,2)</f>
        <v>2.83</v>
      </c>
      <c r="G20">
        <f t="shared" si="0"/>
        <v>3.5</v>
      </c>
      <c r="H20">
        <v>19.579999999999998</v>
      </c>
      <c r="I20">
        <v>0</v>
      </c>
    </row>
    <row r="21" spans="1:9" x14ac:dyDescent="0.2">
      <c r="A21" s="1" t="s">
        <v>13</v>
      </c>
      <c r="B21" s="2">
        <v>20.414700585607399</v>
      </c>
      <c r="C21">
        <v>0.44721359549995698</v>
      </c>
      <c r="D21" s="2">
        <v>2.82134719593317</v>
      </c>
      <c r="E21">
        <v>2.5</v>
      </c>
      <c r="F21">
        <v>2.83019433961698</v>
      </c>
      <c r="G21">
        <v>3.5</v>
      </c>
      <c r="H21">
        <v>19.577793542685001</v>
      </c>
      <c r="I21">
        <v>0</v>
      </c>
    </row>
    <row r="22" spans="1:9" ht="17" thickBot="1" x14ac:dyDescent="0.25">
      <c r="A22" s="1"/>
      <c r="B22" s="2"/>
      <c r="D22" s="2"/>
    </row>
    <row r="23" spans="1:9" ht="18" thickBot="1" x14ac:dyDescent="0.25">
      <c r="A23" s="8" t="s">
        <v>18</v>
      </c>
      <c r="B23" s="9" t="s">
        <v>19</v>
      </c>
      <c r="C23" s="9" t="s">
        <v>20</v>
      </c>
    </row>
    <row r="24" spans="1:9" x14ac:dyDescent="0.2">
      <c r="A24" s="10" t="s">
        <v>35</v>
      </c>
      <c r="B24" s="10">
        <f>B18</f>
        <v>9152</v>
      </c>
      <c r="C24" s="12">
        <f>C18</f>
        <v>1</v>
      </c>
    </row>
    <row r="25" spans="1:9" ht="17" thickBot="1" x14ac:dyDescent="0.25">
      <c r="A25" s="11"/>
      <c r="B25" s="11"/>
      <c r="C25" s="13"/>
    </row>
    <row r="26" spans="1:9" x14ac:dyDescent="0.2">
      <c r="A26" s="10" t="s">
        <v>21</v>
      </c>
      <c r="B26" s="10">
        <v>7850</v>
      </c>
      <c r="C26" s="12">
        <v>1</v>
      </c>
    </row>
    <row r="27" spans="1:9" ht="17" thickBot="1" x14ac:dyDescent="0.25">
      <c r="A27" s="11"/>
      <c r="B27" s="11"/>
      <c r="C27" s="13"/>
    </row>
    <row r="28" spans="1:9" x14ac:dyDescent="0.2">
      <c r="A28" s="10" t="s">
        <v>28</v>
      </c>
      <c r="B28" s="10">
        <f>D18</f>
        <v>73</v>
      </c>
      <c r="C28" s="12">
        <f>E18</f>
        <v>72</v>
      </c>
    </row>
    <row r="29" spans="1:9" ht="17" thickBot="1" x14ac:dyDescent="0.25">
      <c r="A29" s="11"/>
      <c r="B29" s="11"/>
      <c r="C29" s="13"/>
    </row>
    <row r="30" spans="1:9" ht="16" customHeight="1" x14ac:dyDescent="0.2">
      <c r="A30" s="10" t="s">
        <v>34</v>
      </c>
      <c r="B30" s="10">
        <f>F18</f>
        <v>42</v>
      </c>
      <c r="C30" s="12">
        <f>G18</f>
        <v>42</v>
      </c>
    </row>
    <row r="31" spans="1:9" ht="17" thickBot="1" x14ac:dyDescent="0.25">
      <c r="A31" s="11"/>
      <c r="B31" s="11"/>
      <c r="C31" s="13"/>
    </row>
    <row r="34" spans="1:9" x14ac:dyDescent="0.2">
      <c r="A34" s="1" t="s">
        <v>15</v>
      </c>
    </row>
    <row r="35" spans="1:9" x14ac:dyDescent="0.2">
      <c r="B35" t="s">
        <v>26</v>
      </c>
      <c r="C35" t="s">
        <v>27</v>
      </c>
      <c r="D35" t="s">
        <v>28</v>
      </c>
      <c r="E35" t="s">
        <v>32</v>
      </c>
      <c r="F35" t="s">
        <v>30</v>
      </c>
      <c r="G35" t="s">
        <v>33</v>
      </c>
      <c r="H35" t="s">
        <v>21</v>
      </c>
      <c r="I35" t="s">
        <v>22</v>
      </c>
    </row>
    <row r="36" spans="1:9" x14ac:dyDescent="0.2">
      <c r="A36" t="s">
        <v>0</v>
      </c>
      <c r="B36">
        <v>92672</v>
      </c>
      <c r="C36">
        <v>4</v>
      </c>
      <c r="D36">
        <v>4</v>
      </c>
      <c r="E36">
        <v>8</v>
      </c>
      <c r="F36">
        <v>20</v>
      </c>
      <c r="G36">
        <v>7</v>
      </c>
      <c r="H36">
        <v>78675</v>
      </c>
      <c r="I36">
        <v>2</v>
      </c>
    </row>
    <row r="37" spans="1:9" x14ac:dyDescent="0.2">
      <c r="A37" t="s">
        <v>1</v>
      </c>
      <c r="B37">
        <v>93138</v>
      </c>
      <c r="C37">
        <v>6</v>
      </c>
      <c r="D37">
        <v>566791</v>
      </c>
      <c r="E37">
        <v>254237</v>
      </c>
      <c r="F37">
        <v>2315</v>
      </c>
      <c r="G37">
        <v>2283</v>
      </c>
      <c r="H37">
        <v>81034</v>
      </c>
      <c r="I37">
        <v>4</v>
      </c>
    </row>
    <row r="39" spans="1:9" x14ac:dyDescent="0.2">
      <c r="A39" s="1" t="s">
        <v>2</v>
      </c>
      <c r="B39" s="2">
        <v>92719</v>
      </c>
      <c r="C39">
        <v>4</v>
      </c>
      <c r="D39" s="2">
        <v>181904</v>
      </c>
      <c r="E39">
        <v>198959</v>
      </c>
      <c r="F39">
        <v>2094</v>
      </c>
      <c r="G39">
        <v>2066</v>
      </c>
      <c r="H39">
        <v>78714</v>
      </c>
      <c r="I39">
        <v>2</v>
      </c>
    </row>
    <row r="40" spans="1:9" x14ac:dyDescent="0.2">
      <c r="A40" s="1" t="s">
        <v>3</v>
      </c>
      <c r="B40" s="2">
        <v>92768</v>
      </c>
      <c r="C40">
        <v>5</v>
      </c>
      <c r="D40" s="2">
        <v>183766</v>
      </c>
      <c r="E40">
        <v>199425</v>
      </c>
      <c r="F40">
        <v>2107</v>
      </c>
      <c r="G40">
        <v>2089</v>
      </c>
      <c r="H40">
        <v>78770</v>
      </c>
      <c r="I40">
        <v>2</v>
      </c>
    </row>
    <row r="41" spans="1:9" x14ac:dyDescent="0.2">
      <c r="A41" s="1" t="s">
        <v>4</v>
      </c>
      <c r="B41" s="2">
        <v>92892</v>
      </c>
      <c r="C41">
        <v>5</v>
      </c>
      <c r="D41" s="2">
        <v>194093</v>
      </c>
      <c r="E41">
        <v>200220</v>
      </c>
      <c r="F41">
        <v>2112</v>
      </c>
      <c r="G41">
        <v>2105</v>
      </c>
      <c r="H41">
        <v>78903</v>
      </c>
      <c r="I41">
        <v>2</v>
      </c>
    </row>
    <row r="42" spans="1:9" x14ac:dyDescent="0.2">
      <c r="A42" s="1" t="s">
        <v>5</v>
      </c>
      <c r="B42" s="2">
        <v>92911</v>
      </c>
      <c r="C42">
        <v>5</v>
      </c>
      <c r="D42" s="2">
        <v>200354</v>
      </c>
      <c r="E42">
        <v>200815</v>
      </c>
      <c r="F42">
        <v>2119</v>
      </c>
      <c r="G42">
        <v>2112</v>
      </c>
      <c r="H42">
        <v>78911</v>
      </c>
      <c r="I42">
        <v>3</v>
      </c>
    </row>
    <row r="43" spans="1:9" x14ac:dyDescent="0.2">
      <c r="A43" s="1" t="s">
        <v>6</v>
      </c>
      <c r="B43" s="2">
        <v>92933</v>
      </c>
      <c r="C43">
        <v>5</v>
      </c>
      <c r="D43" s="2">
        <v>252217</v>
      </c>
      <c r="E43">
        <v>208370</v>
      </c>
      <c r="F43">
        <v>2126</v>
      </c>
      <c r="G43">
        <v>2124</v>
      </c>
      <c r="H43">
        <v>78929</v>
      </c>
      <c r="I43">
        <v>3</v>
      </c>
    </row>
    <row r="44" spans="1:9" x14ac:dyDescent="0.2">
      <c r="A44" s="1" t="s">
        <v>7</v>
      </c>
      <c r="B44" s="2">
        <v>92943</v>
      </c>
      <c r="C44">
        <v>5</v>
      </c>
      <c r="D44" s="2">
        <v>289476</v>
      </c>
      <c r="E44">
        <v>208486</v>
      </c>
      <c r="F44">
        <v>2138</v>
      </c>
      <c r="G44">
        <v>2128</v>
      </c>
      <c r="H44">
        <v>78949</v>
      </c>
      <c r="I44">
        <v>3</v>
      </c>
    </row>
    <row r="45" spans="1:9" x14ac:dyDescent="0.2">
      <c r="A45" s="1" t="s">
        <v>8</v>
      </c>
      <c r="B45" s="2">
        <v>92943</v>
      </c>
      <c r="C45">
        <v>5</v>
      </c>
      <c r="D45" s="2">
        <v>329145</v>
      </c>
      <c r="E45">
        <v>210591</v>
      </c>
      <c r="F45">
        <v>2139</v>
      </c>
      <c r="G45">
        <v>2149</v>
      </c>
      <c r="H45">
        <v>79148</v>
      </c>
      <c r="I45">
        <v>3</v>
      </c>
    </row>
    <row r="46" spans="1:9" x14ac:dyDescent="0.2">
      <c r="A46" s="1" t="s">
        <v>9</v>
      </c>
      <c r="B46" s="2">
        <v>92943</v>
      </c>
      <c r="C46">
        <v>5</v>
      </c>
      <c r="D46" s="2">
        <v>559332</v>
      </c>
      <c r="E46">
        <v>216608</v>
      </c>
      <c r="F46">
        <v>2177</v>
      </c>
      <c r="G46">
        <v>2149</v>
      </c>
      <c r="H46">
        <v>79161</v>
      </c>
      <c r="I46">
        <v>3</v>
      </c>
    </row>
    <row r="47" spans="1:9" x14ac:dyDescent="0.2">
      <c r="A47" s="1" t="s">
        <v>11</v>
      </c>
      <c r="B47" s="2">
        <v>93007</v>
      </c>
      <c r="C47">
        <v>5</v>
      </c>
      <c r="D47" s="2">
        <v>560928</v>
      </c>
      <c r="E47">
        <v>219455</v>
      </c>
      <c r="F47">
        <v>2194</v>
      </c>
      <c r="G47">
        <v>2161</v>
      </c>
      <c r="H47">
        <v>79219</v>
      </c>
      <c r="I47">
        <v>3</v>
      </c>
    </row>
    <row r="48" spans="1:9" x14ac:dyDescent="0.2">
      <c r="A48" s="1" t="s">
        <v>12</v>
      </c>
      <c r="B48" s="2">
        <v>93113</v>
      </c>
      <c r="C48">
        <v>5</v>
      </c>
      <c r="D48" s="2">
        <v>562165</v>
      </c>
      <c r="E48">
        <v>222802</v>
      </c>
      <c r="F48">
        <v>2263</v>
      </c>
      <c r="G48">
        <v>2196</v>
      </c>
      <c r="H48">
        <v>79675</v>
      </c>
      <c r="I48">
        <v>4</v>
      </c>
    </row>
    <row r="50" spans="1:9" x14ac:dyDescent="0.2">
      <c r="A50" s="1" t="s">
        <v>10</v>
      </c>
      <c r="B50" s="1">
        <v>92917</v>
      </c>
      <c r="C50">
        <v>4</v>
      </c>
      <c r="D50" s="1">
        <v>331338</v>
      </c>
      <c r="E50" s="1">
        <v>208573</v>
      </c>
      <c r="F50" s="1">
        <v>2146</v>
      </c>
      <c r="G50">
        <v>2127</v>
      </c>
      <c r="H50" s="1">
        <v>79037</v>
      </c>
      <c r="I50">
        <v>2</v>
      </c>
    </row>
    <row r="51" spans="1:9" x14ac:dyDescent="0.2">
      <c r="A51" s="1" t="s">
        <v>16</v>
      </c>
      <c r="B51" s="3">
        <f>(F50-B50)/F50</f>
        <v>-42.297763280521899</v>
      </c>
      <c r="C51" s="3">
        <f>(G50-C50)/G50</f>
        <v>0.99811941701927598</v>
      </c>
      <c r="D51" s="4">
        <f>(F50-D50)/F50</f>
        <v>-153.39794967381175</v>
      </c>
      <c r="E51" s="3">
        <f>(G50-E50)/G50</f>
        <v>-97.059708509637986</v>
      </c>
      <c r="F51" s="5">
        <f>(F50-F50)/F50</f>
        <v>0</v>
      </c>
      <c r="G51" s="3">
        <f>(G50-G50)/G50</f>
        <v>0</v>
      </c>
    </row>
    <row r="52" spans="1:9" x14ac:dyDescent="0.2">
      <c r="A52" s="1" t="s">
        <v>17</v>
      </c>
      <c r="B52" s="6">
        <f t="shared" ref="B52:G52" si="1">ROUND(B53,2)</f>
        <v>105.29</v>
      </c>
      <c r="C52" s="7">
        <f>ROUND(C53,2)</f>
        <v>0.3</v>
      </c>
      <c r="D52" s="7">
        <f t="shared" si="1"/>
        <v>156873.29999999999</v>
      </c>
      <c r="E52">
        <f t="shared" si="1"/>
        <v>8340.5</v>
      </c>
      <c r="F52">
        <f>ROUND(F53,2)</f>
        <v>48.55</v>
      </c>
      <c r="G52">
        <f t="shared" si="1"/>
        <v>35.72</v>
      </c>
      <c r="H52">
        <v>263.95</v>
      </c>
      <c r="I52">
        <v>0.6</v>
      </c>
    </row>
    <row r="53" spans="1:9" x14ac:dyDescent="0.2">
      <c r="A53" s="1" t="s">
        <v>13</v>
      </c>
      <c r="B53" s="2">
        <v>105.292734792102</v>
      </c>
      <c r="C53">
        <v>0.29999999999999899</v>
      </c>
      <c r="D53" s="2">
        <v>156873.29881786701</v>
      </c>
      <c r="E53">
        <v>8340.4961776863092</v>
      </c>
      <c r="F53">
        <v>48.547811485174002</v>
      </c>
      <c r="G53">
        <v>35.722401934920299</v>
      </c>
      <c r="H53">
        <v>263.95357546356502</v>
      </c>
      <c r="I53">
        <v>0.6</v>
      </c>
    </row>
    <row r="55" spans="1:9" ht="17" thickBot="1" x14ac:dyDescent="0.25"/>
    <row r="56" spans="1:9" ht="18" thickBot="1" x14ac:dyDescent="0.25">
      <c r="A56" s="8" t="s">
        <v>18</v>
      </c>
      <c r="B56" s="9" t="s">
        <v>19</v>
      </c>
      <c r="C56" s="9" t="s">
        <v>20</v>
      </c>
    </row>
    <row r="57" spans="1:9" x14ac:dyDescent="0.2">
      <c r="A57" s="10" t="s">
        <v>35</v>
      </c>
      <c r="B57" s="10">
        <f>B50</f>
        <v>92917</v>
      </c>
      <c r="C57" s="12">
        <f>C50</f>
        <v>4</v>
      </c>
    </row>
    <row r="58" spans="1:9" ht="17" thickBot="1" x14ac:dyDescent="0.25">
      <c r="A58" s="11"/>
      <c r="B58" s="11"/>
      <c r="C58" s="13"/>
    </row>
    <row r="59" spans="1:9" x14ac:dyDescent="0.2">
      <c r="A59" s="10" t="s">
        <v>21</v>
      </c>
      <c r="B59" s="10">
        <f>H50</f>
        <v>79037</v>
      </c>
      <c r="C59" s="12">
        <f>I50</f>
        <v>2</v>
      </c>
    </row>
    <row r="60" spans="1:9" ht="17" thickBot="1" x14ac:dyDescent="0.25">
      <c r="A60" s="11"/>
      <c r="B60" s="11"/>
      <c r="C60" s="13"/>
    </row>
    <row r="61" spans="1:9" x14ac:dyDescent="0.2">
      <c r="A61" s="10" t="s">
        <v>28</v>
      </c>
      <c r="B61" s="10">
        <f>D50</f>
        <v>331338</v>
      </c>
      <c r="C61" s="12">
        <f>E50</f>
        <v>208573</v>
      </c>
    </row>
    <row r="62" spans="1:9" ht="17" thickBot="1" x14ac:dyDescent="0.25">
      <c r="A62" s="11"/>
      <c r="B62" s="11"/>
      <c r="C62" s="13"/>
    </row>
    <row r="63" spans="1:9" x14ac:dyDescent="0.2">
      <c r="A63" s="10" t="s">
        <v>34</v>
      </c>
      <c r="B63" s="10">
        <f>F50</f>
        <v>2146</v>
      </c>
      <c r="C63" s="12">
        <f>G50</f>
        <v>2127</v>
      </c>
    </row>
    <row r="64" spans="1:9" ht="17" thickBot="1" x14ac:dyDescent="0.25">
      <c r="A64" s="11"/>
      <c r="B64" s="11"/>
      <c r="C64" s="13"/>
    </row>
  </sheetData>
  <mergeCells count="24">
    <mergeCell ref="A24:A25"/>
    <mergeCell ref="B24:B25"/>
    <mergeCell ref="C24:C25"/>
    <mergeCell ref="A57:A58"/>
    <mergeCell ref="B57:B58"/>
    <mergeCell ref="C57:C58"/>
    <mergeCell ref="A28:A29"/>
    <mergeCell ref="B28:B29"/>
    <mergeCell ref="C28:C29"/>
    <mergeCell ref="A30:A31"/>
    <mergeCell ref="B30:B31"/>
    <mergeCell ref="C30:C31"/>
    <mergeCell ref="A63:A64"/>
    <mergeCell ref="B63:B64"/>
    <mergeCell ref="C63:C64"/>
    <mergeCell ref="A26:A27"/>
    <mergeCell ref="B26:B27"/>
    <mergeCell ref="C26:C27"/>
    <mergeCell ref="A61:A62"/>
    <mergeCell ref="B61:B62"/>
    <mergeCell ref="C61:C62"/>
    <mergeCell ref="A59:A60"/>
    <mergeCell ref="B59:B60"/>
    <mergeCell ref="C59:C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2022-06-19T13:22:56Z</dcterms:modified>
</cp:coreProperties>
</file>