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lh\tosubmit\pan\"/>
    </mc:Choice>
  </mc:AlternateContent>
  <xr:revisionPtr revIDLastSave="0" documentId="13_ncr:1_{B16F65C8-ADC9-4EDE-B3B9-684E531C0121}" xr6:coauthVersionLast="47" xr6:coauthVersionMax="47" xr10:uidLastSave="{00000000-0000-0000-0000-000000000000}"/>
  <bookViews>
    <workbookView xWindow="19080" yWindow="-120" windowWidth="19440" windowHeight="15000" xr2:uid="{00000000-000D-0000-FFFF-FFFF00000000}"/>
  </bookViews>
  <sheets>
    <sheet name="APPENDIX 1" sheetId="7" r:id="rId1"/>
    <sheet name="Sheet1" sheetId="1" r:id="rId2"/>
    <sheet name="Sheet2" sheetId="2" r:id="rId3"/>
    <sheet name="Sheet4" sheetId="4" r:id="rId4"/>
    <sheet name="Sheet3" sheetId="3" r:id="rId5"/>
    <sheet name="Sheet5" sheetId="5" r:id="rId6"/>
    <sheet name="Sheet6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2" l="1"/>
  <c r="D25" i="2"/>
  <c r="B25" i="2"/>
  <c r="F23" i="2"/>
  <c r="E23" i="2"/>
  <c r="B9" i="5"/>
  <c r="B10" i="5"/>
  <c r="B11" i="5"/>
  <c r="B15" i="5"/>
  <c r="B16" i="5"/>
  <c r="B17" i="5"/>
  <c r="B18" i="5"/>
  <c r="B19" i="5"/>
  <c r="B20" i="5"/>
  <c r="B21" i="5"/>
  <c r="B22" i="5"/>
  <c r="B23" i="5"/>
  <c r="B24" i="5"/>
  <c r="B25" i="5"/>
  <c r="B8" i="5"/>
  <c r="E9" i="5"/>
  <c r="E10" i="5"/>
  <c r="E11" i="5"/>
  <c r="E15" i="5"/>
  <c r="E17" i="5"/>
  <c r="E18" i="5"/>
  <c r="E19" i="5"/>
  <c r="E20" i="5"/>
  <c r="E21" i="5"/>
  <c r="E22" i="5"/>
  <c r="E23" i="5"/>
  <c r="E25" i="5"/>
  <c r="E8" i="5"/>
  <c r="E16" i="5"/>
  <c r="E24" i="5"/>
  <c r="G8" i="5"/>
  <c r="G9" i="5"/>
  <c r="G10" i="5"/>
  <c r="G11" i="5"/>
  <c r="G15" i="5"/>
  <c r="G16" i="5"/>
  <c r="G17" i="5"/>
  <c r="G18" i="5"/>
  <c r="G19" i="5"/>
  <c r="G20" i="5"/>
  <c r="G21" i="5"/>
  <c r="G22" i="5"/>
  <c r="G23" i="5"/>
  <c r="G24" i="5"/>
  <c r="G25" i="5"/>
</calcChain>
</file>

<file path=xl/sharedStrings.xml><?xml version="1.0" encoding="utf-8"?>
<sst xmlns="http://schemas.openxmlformats.org/spreadsheetml/2006/main" count="960" uniqueCount="177">
  <si>
    <t>Age recode with &lt;1 year olds</t>
  </si>
  <si>
    <t>Race recode (White, Black, Other)</t>
  </si>
  <si>
    <t>Sex</t>
  </si>
  <si>
    <t>TNM 7/CS v0204+ Schema</t>
  </si>
  <si>
    <t>Grade</t>
  </si>
  <si>
    <t>Diagnostic Confirmation</t>
  </si>
  <si>
    <t>Summary stage 2000 (1998+)</t>
  </si>
  <si>
    <t>Derived AJCC Stage Group, 7th ed (2010-2015)</t>
  </si>
  <si>
    <t>Derived AJCC T, 7th ed (2010-2015)</t>
  </si>
  <si>
    <t>Derived AJCC N, 7th ed (2010-2015)</t>
  </si>
  <si>
    <t>Derived AJCC M, 7th ed (2010-2015)</t>
  </si>
  <si>
    <t>RX Summ--Surg Prim Site (1998+)手术方式</t>
  </si>
  <si>
    <t>RX Summ--Scope Reg LN Sur (2003+)</t>
  </si>
  <si>
    <t>Reason no cancer-directed surgery</t>
  </si>
  <si>
    <t>Regional nodes examined (1988+)</t>
  </si>
  <si>
    <t>Regional nodes positive (1988+)</t>
  </si>
  <si>
    <t>SEER Combined Mets at DX-bone (2010+)</t>
  </si>
  <si>
    <t>SEER Combined Mets at DX-brain (2010+)</t>
  </si>
  <si>
    <t>SEER Combined Mets at DX-liver (2010+)</t>
  </si>
  <si>
    <t>SEER Combined Mets at DX-lung (2010+)</t>
  </si>
  <si>
    <t>CS tumor size (2004-2015)</t>
  </si>
  <si>
    <t>CS extension (2004-2015)</t>
  </si>
  <si>
    <t>CS lymph nodes (2004-2015)</t>
  </si>
  <si>
    <t>CS mets at dx (2004-2015)</t>
  </si>
  <si>
    <t>CS version input current (2004-2015)</t>
  </si>
  <si>
    <t>CS version input original (2004-2015)</t>
  </si>
  <si>
    <t>COD to site recode</t>
  </si>
  <si>
    <t>SEER cause-specific death classification</t>
  </si>
  <si>
    <t>SEER other cause of death classification</t>
  </si>
  <si>
    <t>Survival months</t>
  </si>
  <si>
    <t>Sequence number</t>
  </si>
  <si>
    <t>First malignant primary indicator</t>
  </si>
  <si>
    <t>Record number recode</t>
  </si>
  <si>
    <t>Total number of in situ/malignant tumors for patient</t>
  </si>
  <si>
    <t>Age at diagnosis</t>
  </si>
  <si>
    <t>Race/ethnicity</t>
  </si>
  <si>
    <t>Year of birth</t>
  </si>
  <si>
    <t>Patient ID</t>
  </si>
  <si>
    <t>Insurance Recode (2007+)</t>
  </si>
  <si>
    <t>Marital status at diagnosis</t>
  </si>
  <si>
    <t>age</t>
  </si>
  <si>
    <t>race</t>
  </si>
  <si>
    <t>sex</t>
  </si>
  <si>
    <t>tnm</t>
  </si>
  <si>
    <t>grade</t>
  </si>
  <si>
    <t>diacon</t>
  </si>
  <si>
    <t>statge</t>
  </si>
  <si>
    <t>dtnm</t>
  </si>
  <si>
    <t>t</t>
  </si>
  <si>
    <t>n</t>
  </si>
  <si>
    <t>m</t>
  </si>
  <si>
    <t>surg</t>
  </si>
  <si>
    <t>scope</t>
  </si>
  <si>
    <t>reason</t>
  </si>
  <si>
    <t>regnode</t>
  </si>
  <si>
    <t>pregnode</t>
  </si>
  <si>
    <t>dxbone</t>
  </si>
  <si>
    <t>dxbrain</t>
  </si>
  <si>
    <t>dxliver</t>
  </si>
  <si>
    <t>dxlung</t>
  </si>
  <si>
    <t>tsize</t>
  </si>
  <si>
    <t>ext</t>
  </si>
  <si>
    <t>lym</t>
  </si>
  <si>
    <t>mets</t>
  </si>
  <si>
    <t>cscur</t>
  </si>
  <si>
    <t>csorg</t>
  </si>
  <si>
    <t>tosite</t>
  </si>
  <si>
    <t>caudea</t>
  </si>
  <si>
    <t>othcau</t>
  </si>
  <si>
    <t>sur</t>
  </si>
  <si>
    <t>seqnum</t>
  </si>
  <si>
    <t>first</t>
  </si>
  <si>
    <t>recode</t>
  </si>
  <si>
    <t>totnum</t>
  </si>
  <si>
    <t>agedia</t>
  </si>
  <si>
    <t>birth</t>
  </si>
  <si>
    <t>id</t>
  </si>
  <si>
    <t>insur</t>
  </si>
  <si>
    <t>mari</t>
  </si>
  <si>
    <t>age</t>
    <phoneticPr fontId="1" type="noConversion"/>
  </si>
  <si>
    <t>race</t>
    <phoneticPr fontId="1" type="noConversion"/>
  </si>
  <si>
    <t>sex</t>
    <phoneticPr fontId="1" type="noConversion"/>
  </si>
  <si>
    <t>tnm</t>
    <phoneticPr fontId="1" type="noConversion"/>
  </si>
  <si>
    <t>grade</t>
    <phoneticPr fontId="1" type="noConversion"/>
  </si>
  <si>
    <t>diacon</t>
    <phoneticPr fontId="1" type="noConversion"/>
  </si>
  <si>
    <t>statge</t>
    <phoneticPr fontId="1" type="noConversion"/>
  </si>
  <si>
    <t>dtnm</t>
    <phoneticPr fontId="1" type="noConversion"/>
  </si>
  <si>
    <t>t</t>
    <phoneticPr fontId="1" type="noConversion"/>
  </si>
  <si>
    <t>Derived AJCC N, 7th ed (2010-2015)</t>
    <phoneticPr fontId="1" type="noConversion"/>
  </si>
  <si>
    <t>n</t>
    <phoneticPr fontId="1" type="noConversion"/>
  </si>
  <si>
    <t>Derived AJCC M, 7th ed (2010-2015)</t>
    <phoneticPr fontId="1" type="noConversion"/>
  </si>
  <si>
    <t>m</t>
    <phoneticPr fontId="1" type="noConversion"/>
  </si>
  <si>
    <t>RX Summ--Surg Prim Site (1998+)手术方式</t>
    <phoneticPr fontId="1" type="noConversion"/>
  </si>
  <si>
    <t>surg</t>
    <phoneticPr fontId="1" type="noConversion"/>
  </si>
  <si>
    <t>scope</t>
    <phoneticPr fontId="1" type="noConversion"/>
  </si>
  <si>
    <t>reason</t>
    <phoneticPr fontId="1" type="noConversion"/>
  </si>
  <si>
    <t>regnode</t>
    <phoneticPr fontId="1" type="noConversion"/>
  </si>
  <si>
    <t>pregnode</t>
    <phoneticPr fontId="1" type="noConversion"/>
  </si>
  <si>
    <t>dxbone</t>
    <phoneticPr fontId="1" type="noConversion"/>
  </si>
  <si>
    <t>dxbrain</t>
    <phoneticPr fontId="1" type="noConversion"/>
  </si>
  <si>
    <t>dxliver</t>
    <phoneticPr fontId="1" type="noConversion"/>
  </si>
  <si>
    <t>dxlung</t>
    <phoneticPr fontId="1" type="noConversion"/>
  </si>
  <si>
    <t>tsize</t>
    <phoneticPr fontId="1" type="noConversion"/>
  </si>
  <si>
    <t>ext</t>
    <phoneticPr fontId="1" type="noConversion"/>
  </si>
  <si>
    <t>lym</t>
    <phoneticPr fontId="1" type="noConversion"/>
  </si>
  <si>
    <t>mets</t>
    <phoneticPr fontId="1" type="noConversion"/>
  </si>
  <si>
    <t>cscur</t>
    <phoneticPr fontId="1" type="noConversion"/>
  </si>
  <si>
    <t>csorg</t>
    <phoneticPr fontId="1" type="noConversion"/>
  </si>
  <si>
    <t>tosite</t>
    <phoneticPr fontId="1" type="noConversion"/>
  </si>
  <si>
    <t>caudea</t>
    <phoneticPr fontId="1" type="noConversion"/>
  </si>
  <si>
    <t>othcau</t>
    <phoneticPr fontId="1" type="noConversion"/>
  </si>
  <si>
    <t>sur</t>
    <phoneticPr fontId="1" type="noConversion"/>
  </si>
  <si>
    <t>seqnum</t>
    <phoneticPr fontId="1" type="noConversion"/>
  </si>
  <si>
    <t>First malignant primary indicator</t>
    <phoneticPr fontId="1" type="noConversion"/>
  </si>
  <si>
    <t>first</t>
    <phoneticPr fontId="1" type="noConversion"/>
  </si>
  <si>
    <t>recode</t>
    <phoneticPr fontId="1" type="noConversion"/>
  </si>
  <si>
    <t>totnum</t>
    <phoneticPr fontId="1" type="noConversion"/>
  </si>
  <si>
    <t>agedia</t>
    <phoneticPr fontId="1" type="noConversion"/>
  </si>
  <si>
    <t>birth</t>
    <phoneticPr fontId="1" type="noConversion"/>
  </si>
  <si>
    <t>insur</t>
    <phoneticPr fontId="1" type="noConversion"/>
  </si>
  <si>
    <t>mari</t>
    <phoneticPr fontId="1" type="noConversion"/>
  </si>
  <si>
    <t>&lt;0.0001</t>
  </si>
  <si>
    <t>race.1</t>
  </si>
  <si>
    <t>coef</t>
  </si>
  <si>
    <t>coef</t>
    <phoneticPr fontId="1" type="noConversion"/>
  </si>
  <si>
    <t>se</t>
  </si>
  <si>
    <t>se</t>
    <phoneticPr fontId="1" type="noConversion"/>
  </si>
  <si>
    <t>x2</t>
  </si>
  <si>
    <t>x2</t>
    <phoneticPr fontId="1" type="noConversion"/>
  </si>
  <si>
    <t>p</t>
  </si>
  <si>
    <t>p</t>
    <phoneticPr fontId="1" type="noConversion"/>
  </si>
  <si>
    <t>race1</t>
  </si>
  <si>
    <t>Factor</t>
  </si>
  <si>
    <t>Low</t>
  </si>
  <si>
    <t>High</t>
  </si>
  <si>
    <t>Diff.</t>
  </si>
  <si>
    <t>Effect</t>
  </si>
  <si>
    <t>S.E.</t>
  </si>
  <si>
    <t>Lower</t>
  </si>
  <si>
    <t>Upper</t>
  </si>
  <si>
    <t>Odds</t>
  </si>
  <si>
    <t>Ratio</t>
  </si>
  <si>
    <t>NA</t>
  </si>
  <si>
    <t>1.97(1.08,3.59)</t>
  </si>
  <si>
    <t>0.81(0.74,0.89)</t>
  </si>
  <si>
    <t>0.56(0.46,0.69)</t>
  </si>
  <si>
    <t>4.82(4.06,5.73)</t>
  </si>
  <si>
    <t>0.31(0.12,0.8)</t>
  </si>
  <si>
    <t>1.32(1.09,1.59)</t>
  </si>
  <si>
    <t>0.53(0.47,0.61)</t>
  </si>
  <si>
    <t>0.48(0.26,0.89)</t>
  </si>
  <si>
    <t>1.14(1.04,1.26)</t>
  </si>
  <si>
    <t>0.28(0.14,0.56)</t>
  </si>
  <si>
    <t>7.37(5.25,10.34)</t>
  </si>
  <si>
    <t>1.12(1.02,1.23)</t>
  </si>
  <si>
    <t>6.81(1.56,29.77)</t>
  </si>
  <si>
    <t>0.46(0.41,0.52)</t>
  </si>
  <si>
    <t>0.4(0.27,0.58)</t>
  </si>
  <si>
    <t>C</t>
    <phoneticPr fontId="1" type="noConversion"/>
  </si>
  <si>
    <t>eth</t>
    <phoneticPr fontId="1" type="noConversion"/>
  </si>
  <si>
    <t>abbrevation</t>
    <phoneticPr fontId="1" type="noConversion"/>
  </si>
  <si>
    <t>Factor</t>
    <phoneticPr fontId="1" type="noConversion"/>
  </si>
  <si>
    <t>RX Summ--Surg Prim Site (1998+)</t>
    <phoneticPr fontId="1" type="noConversion"/>
  </si>
  <si>
    <t>-</t>
    <phoneticPr fontId="1" type="noConversion"/>
  </si>
  <si>
    <t>Probability</t>
    <phoneticPr fontId="1" type="noConversion"/>
  </si>
  <si>
    <t>Score-1</t>
    <phoneticPr fontId="1" type="noConversion"/>
  </si>
  <si>
    <t>Score-2</t>
  </si>
  <si>
    <t>Score-3</t>
  </si>
  <si>
    <t>Name</t>
    <phoneticPr fontId="1" type="noConversion"/>
  </si>
  <si>
    <t>Abbre</t>
    <phoneticPr fontId="1" type="noConversion"/>
  </si>
  <si>
    <t>Coef</t>
    <phoneticPr fontId="1" type="noConversion"/>
  </si>
  <si>
    <t>SE</t>
    <phoneticPr fontId="1" type="noConversion"/>
  </si>
  <si>
    <t>P</t>
    <phoneticPr fontId="1" type="noConversion"/>
  </si>
  <si>
    <t>1 Year</t>
    <phoneticPr fontId="1" type="noConversion"/>
  </si>
  <si>
    <t>2 Year</t>
    <phoneticPr fontId="1" type="noConversion"/>
  </si>
  <si>
    <t>3 Year</t>
    <phoneticPr fontId="1" type="noConversion"/>
  </si>
  <si>
    <t>eth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</si>
</sst>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2"/>
      <color rgb="FF000000"/>
      <name val="Lucida Console"/>
      <family val="3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2" fillId="2" borderId="0" xfId="0" applyFont="1" applyFill="1"/>
    <xf numFmtId="0" fontId="0" fillId="4" borderId="0" xfId="0" applyFill="1"/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176" fontId="0" fillId="0" borderId="0" xfId="0" applyNumberFormat="1"/>
    <xf numFmtId="0" fontId="0" fillId="0" borderId="5" xfId="0" applyBorder="1"/>
    <xf numFmtId="0" fontId="3" fillId="0" borderId="5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9A0E5-F275-40F3-ADEE-946F00544820}">
  <dimension ref="A1:AB36"/>
  <sheetViews>
    <sheetView tabSelected="1" workbookViewId="0">
      <selection activeCell="B35" sqref="B35"/>
    </sheetView>
  </sheetViews>
  <sheetFormatPr defaultRowHeight="14.25" x14ac:dyDescent="0.2"/>
  <cols>
    <col min="1" max="1" width="34.75" customWidth="1"/>
  </cols>
  <sheetData>
    <row r="1" spans="1:28" x14ac:dyDescent="0.2">
      <c r="A1" s="18" t="s">
        <v>168</v>
      </c>
      <c r="B1" s="18" t="s">
        <v>169</v>
      </c>
      <c r="C1" s="18" t="s">
        <v>173</v>
      </c>
      <c r="D1" s="18"/>
      <c r="E1" s="18"/>
      <c r="F1" s="18"/>
      <c r="G1" s="18" t="s">
        <v>174</v>
      </c>
      <c r="H1" s="18"/>
      <c r="I1" s="18"/>
      <c r="J1" s="18"/>
      <c r="K1" s="18" t="s">
        <v>175</v>
      </c>
      <c r="L1" s="18"/>
      <c r="M1" s="18"/>
      <c r="N1" s="18"/>
    </row>
    <row r="2" spans="1:28" x14ac:dyDescent="0.2">
      <c r="A2" s="18"/>
      <c r="B2" s="18"/>
      <c r="C2" s="15" t="s">
        <v>170</v>
      </c>
      <c r="D2" s="15" t="s">
        <v>171</v>
      </c>
      <c r="E2" s="15" t="s">
        <v>128</v>
      </c>
      <c r="F2" s="15" t="s">
        <v>172</v>
      </c>
      <c r="G2" s="15" t="s">
        <v>170</v>
      </c>
      <c r="H2" s="15" t="s">
        <v>171</v>
      </c>
      <c r="I2" s="15" t="s">
        <v>128</v>
      </c>
      <c r="J2" s="15" t="s">
        <v>172</v>
      </c>
      <c r="K2" s="15" t="s">
        <v>170</v>
      </c>
      <c r="L2" s="15" t="s">
        <v>171</v>
      </c>
      <c r="M2" s="15" t="s">
        <v>128</v>
      </c>
      <c r="N2" s="15" t="s">
        <v>172</v>
      </c>
    </row>
    <row r="3" spans="1:28" x14ac:dyDescent="0.2">
      <c r="A3" s="15" t="s">
        <v>0</v>
      </c>
      <c r="B3" s="15" t="s">
        <v>40</v>
      </c>
      <c r="C3" s="15">
        <v>4.07E-2</v>
      </c>
      <c r="D3" s="15">
        <v>7.8399999999999997E-2</v>
      </c>
      <c r="E3" s="15">
        <v>0.52</v>
      </c>
      <c r="F3" s="15">
        <v>0.60389999999999999</v>
      </c>
      <c r="G3" s="15">
        <v>-5.6899999999999999E-2</v>
      </c>
      <c r="H3" s="15">
        <v>0.107</v>
      </c>
      <c r="I3" s="15">
        <v>-0.53</v>
      </c>
      <c r="J3" s="15">
        <v>0.59509999999999996</v>
      </c>
      <c r="K3" s="15">
        <v>-6.4399999999999999E-2</v>
      </c>
      <c r="L3" s="15">
        <v>0.1709</v>
      </c>
      <c r="M3" s="15">
        <v>-0.38</v>
      </c>
      <c r="N3" s="15">
        <v>0.70630000000000004</v>
      </c>
    </row>
    <row r="4" spans="1:28" x14ac:dyDescent="0.2">
      <c r="A4" s="15" t="s">
        <v>1</v>
      </c>
      <c r="B4" s="15" t="s">
        <v>41</v>
      </c>
      <c r="C4" s="15">
        <v>0.27939999999999998</v>
      </c>
      <c r="D4" s="15">
        <v>0.11849999999999999</v>
      </c>
      <c r="E4" s="15">
        <v>2.36</v>
      </c>
      <c r="F4" s="15">
        <v>1.84E-2</v>
      </c>
      <c r="G4" s="15">
        <v>0.40670000000000001</v>
      </c>
      <c r="H4" s="15">
        <v>0.1547</v>
      </c>
      <c r="I4" s="15">
        <v>2.63</v>
      </c>
      <c r="J4" s="15">
        <v>8.6E-3</v>
      </c>
      <c r="K4" s="15">
        <v>0.41010000000000002</v>
      </c>
      <c r="L4" s="15">
        <v>0.23669999999999999</v>
      </c>
      <c r="M4" s="15">
        <v>1.73</v>
      </c>
      <c r="N4" s="15">
        <v>8.3199999999999996E-2</v>
      </c>
      <c r="Y4" t="s">
        <v>123</v>
      </c>
      <c r="Z4" t="s">
        <v>125</v>
      </c>
      <c r="AA4" t="s">
        <v>127</v>
      </c>
      <c r="AB4" t="s">
        <v>129</v>
      </c>
    </row>
    <row r="5" spans="1:28" x14ac:dyDescent="0.2">
      <c r="A5" s="15" t="s">
        <v>2</v>
      </c>
      <c r="B5" s="15" t="s">
        <v>42</v>
      </c>
      <c r="C5" s="15">
        <v>-7.1099999999999997E-2</v>
      </c>
      <c r="D5" s="15">
        <v>4.6699999999999998E-2</v>
      </c>
      <c r="E5" s="15">
        <v>-1.52</v>
      </c>
      <c r="F5" s="15">
        <v>0.12759999999999999</v>
      </c>
      <c r="G5" s="15">
        <v>-2.4299999999999999E-2</v>
      </c>
      <c r="H5" s="15">
        <v>6.25E-2</v>
      </c>
      <c r="I5" s="15">
        <v>-0.39</v>
      </c>
      <c r="J5" s="15">
        <v>0.69720000000000004</v>
      </c>
      <c r="K5" s="15">
        <v>-5.0799999999999998E-2</v>
      </c>
      <c r="L5" s="15">
        <v>9.8599999999999993E-2</v>
      </c>
      <c r="M5" s="15">
        <v>-0.51</v>
      </c>
      <c r="N5" s="15">
        <v>0.60660000000000003</v>
      </c>
    </row>
    <row r="6" spans="1:28" x14ac:dyDescent="0.2">
      <c r="A6" s="15" t="s">
        <v>3</v>
      </c>
      <c r="B6" s="15" t="s">
        <v>43</v>
      </c>
      <c r="C6" s="15">
        <v>-9.2399999999999996E-2</v>
      </c>
      <c r="D6" s="15">
        <v>3.9E-2</v>
      </c>
      <c r="E6" s="15">
        <v>-2.37</v>
      </c>
      <c r="F6" s="15">
        <v>1.7999999999999999E-2</v>
      </c>
      <c r="G6" s="15">
        <v>-8.4199999999999997E-2</v>
      </c>
      <c r="H6" s="15">
        <v>5.7299999999999997E-2</v>
      </c>
      <c r="I6" s="15">
        <v>-1.47</v>
      </c>
      <c r="J6" s="15">
        <v>0.14169999999999999</v>
      </c>
      <c r="K6" s="15">
        <v>-0.1575</v>
      </c>
      <c r="L6" s="15">
        <v>9.4200000000000006E-2</v>
      </c>
      <c r="M6" s="15">
        <v>-1.67</v>
      </c>
      <c r="N6" s="15">
        <v>9.4399999999999998E-2</v>
      </c>
    </row>
    <row r="7" spans="1:28" x14ac:dyDescent="0.2">
      <c r="A7" s="15" t="s">
        <v>4</v>
      </c>
      <c r="B7" s="15" t="s">
        <v>44</v>
      </c>
      <c r="C7" s="15">
        <v>-2.69E-2</v>
      </c>
      <c r="D7" s="15">
        <v>2.53E-2</v>
      </c>
      <c r="E7" s="15">
        <v>-1.07</v>
      </c>
      <c r="F7" s="15">
        <v>0.28660000000000002</v>
      </c>
      <c r="G7" s="15">
        <v>6.1400000000000003E-2</v>
      </c>
      <c r="H7" s="15">
        <v>3.3300000000000003E-2</v>
      </c>
      <c r="I7" s="15">
        <v>1.84</v>
      </c>
      <c r="J7" s="15">
        <v>6.5199999999999994E-2</v>
      </c>
      <c r="K7" s="15">
        <v>0.1236</v>
      </c>
      <c r="L7" s="15">
        <v>5.0599999999999999E-2</v>
      </c>
      <c r="M7" s="15">
        <v>2.44</v>
      </c>
      <c r="N7" s="15">
        <v>1.46E-2</v>
      </c>
    </row>
    <row r="8" spans="1:28" x14ac:dyDescent="0.2">
      <c r="A8" s="15" t="s">
        <v>5</v>
      </c>
      <c r="B8" s="15" t="s">
        <v>45</v>
      </c>
      <c r="C8" s="15">
        <v>-0.17469999999999999</v>
      </c>
      <c r="D8" s="15">
        <v>7.2499999999999995E-2</v>
      </c>
      <c r="E8" s="15">
        <v>-2.41</v>
      </c>
      <c r="F8" s="15">
        <v>1.6E-2</v>
      </c>
      <c r="G8" s="15">
        <v>-6.7999999999999996E-3</v>
      </c>
      <c r="H8" s="15">
        <v>0.121</v>
      </c>
      <c r="I8" s="15">
        <v>-0.06</v>
      </c>
      <c r="J8" s="15">
        <v>0.95499999999999996</v>
      </c>
      <c r="K8" s="15">
        <v>-0.1804</v>
      </c>
      <c r="L8" s="15">
        <v>0.2064</v>
      </c>
      <c r="M8" s="15">
        <v>-0.87</v>
      </c>
      <c r="N8" s="15">
        <v>0.38219999999999998</v>
      </c>
    </row>
    <row r="9" spans="1:28" x14ac:dyDescent="0.2">
      <c r="A9" s="15" t="s">
        <v>6</v>
      </c>
      <c r="B9" s="15" t="s">
        <v>46</v>
      </c>
      <c r="C9" s="15">
        <v>0.1414</v>
      </c>
      <c r="D9" s="15">
        <v>4.65E-2</v>
      </c>
      <c r="E9" s="15">
        <v>3.04</v>
      </c>
      <c r="F9" s="15">
        <v>2.3E-3</v>
      </c>
      <c r="G9" s="15">
        <v>0.12759999999999999</v>
      </c>
      <c r="H9" s="15">
        <v>6.4600000000000005E-2</v>
      </c>
      <c r="I9" s="15">
        <v>1.97</v>
      </c>
      <c r="J9" s="15">
        <v>4.8399999999999999E-2</v>
      </c>
      <c r="K9" s="15">
        <v>-3.27E-2</v>
      </c>
      <c r="L9" s="15">
        <v>9.9299999999999999E-2</v>
      </c>
      <c r="M9" s="15">
        <v>-0.33</v>
      </c>
      <c r="N9" s="15">
        <v>0.74170000000000003</v>
      </c>
    </row>
    <row r="10" spans="1:28" x14ac:dyDescent="0.2">
      <c r="A10" s="15" t="s">
        <v>7</v>
      </c>
      <c r="B10" s="15" t="s">
        <v>47</v>
      </c>
      <c r="C10" s="15">
        <v>1.8E-3</v>
      </c>
      <c r="D10" s="15">
        <v>4.2999999999999997E-2</v>
      </c>
      <c r="E10" s="15">
        <v>0.04</v>
      </c>
      <c r="F10" s="15">
        <v>0.96589999999999998</v>
      </c>
      <c r="G10" s="15">
        <v>8.1900000000000001E-2</v>
      </c>
      <c r="H10" s="15">
        <v>6.59E-2</v>
      </c>
      <c r="I10" s="15">
        <v>1.24</v>
      </c>
      <c r="J10" s="15">
        <v>0.21390000000000001</v>
      </c>
      <c r="K10" s="15">
        <v>2.4899999999999999E-2</v>
      </c>
      <c r="L10" s="15">
        <v>0.11070000000000001</v>
      </c>
      <c r="M10" s="15">
        <v>0.23</v>
      </c>
      <c r="N10" s="15">
        <v>0.82169999999999999</v>
      </c>
    </row>
    <row r="11" spans="1:28" x14ac:dyDescent="0.2">
      <c r="A11" s="15" t="s">
        <v>8</v>
      </c>
      <c r="B11" s="15" t="s">
        <v>48</v>
      </c>
      <c r="C11" s="15">
        <v>6.6000000000000003E-2</v>
      </c>
      <c r="D11" s="15">
        <v>0.06</v>
      </c>
      <c r="E11" s="15">
        <v>1.1000000000000001</v>
      </c>
      <c r="F11" s="15">
        <v>0.27150000000000002</v>
      </c>
      <c r="G11" s="15">
        <v>-0.25180000000000002</v>
      </c>
      <c r="H11" s="15">
        <v>9.1899999999999996E-2</v>
      </c>
      <c r="I11" s="15">
        <v>-2.74</v>
      </c>
      <c r="J11" s="15">
        <v>6.1999999999999998E-3</v>
      </c>
      <c r="K11" s="15">
        <v>7.0000000000000001E-3</v>
      </c>
      <c r="L11" s="15">
        <v>0.16389999999999999</v>
      </c>
      <c r="M11" s="15">
        <v>0.04</v>
      </c>
      <c r="N11" s="15">
        <v>0.9657</v>
      </c>
    </row>
    <row r="12" spans="1:28" x14ac:dyDescent="0.2">
      <c r="A12" s="15" t="s">
        <v>9</v>
      </c>
      <c r="B12" s="15" t="s">
        <v>49</v>
      </c>
      <c r="C12" s="15">
        <v>-8.5800000000000001E-2</v>
      </c>
      <c r="D12" s="15">
        <v>8.2500000000000004E-2</v>
      </c>
      <c r="E12" s="15">
        <v>-1.04</v>
      </c>
      <c r="F12" s="15">
        <v>0.29820000000000002</v>
      </c>
      <c r="G12" s="15">
        <v>-0.12759999999999999</v>
      </c>
      <c r="H12" s="15">
        <v>0.13400000000000001</v>
      </c>
      <c r="I12" s="15">
        <v>-0.95</v>
      </c>
      <c r="J12" s="15">
        <v>0.34100000000000003</v>
      </c>
      <c r="K12" s="15">
        <v>-7.7700000000000005E-2</v>
      </c>
      <c r="L12" s="15">
        <v>0.2402</v>
      </c>
      <c r="M12" s="15">
        <v>-0.32</v>
      </c>
      <c r="N12" s="15">
        <v>0.74629999999999996</v>
      </c>
    </row>
    <row r="13" spans="1:28" x14ac:dyDescent="0.2">
      <c r="A13" s="15" t="s">
        <v>10</v>
      </c>
      <c r="B13" s="15" t="s">
        <v>50</v>
      </c>
      <c r="C13" s="15">
        <v>-0.12540000000000001</v>
      </c>
      <c r="D13" s="15">
        <v>0.21249999999999999</v>
      </c>
      <c r="E13" s="15">
        <v>-0.59</v>
      </c>
      <c r="F13" s="15">
        <v>0.55530000000000002</v>
      </c>
      <c r="G13" s="15">
        <v>-0.74339999999999995</v>
      </c>
      <c r="H13" s="15">
        <v>0.34189999999999998</v>
      </c>
      <c r="I13" s="15">
        <v>-2.17</v>
      </c>
      <c r="J13" s="15">
        <v>2.9700000000000001E-2</v>
      </c>
      <c r="K13" s="15">
        <v>-1.167</v>
      </c>
      <c r="L13" s="15">
        <v>0.62649999999999995</v>
      </c>
      <c r="M13" s="15">
        <v>-1.86</v>
      </c>
      <c r="N13" s="15">
        <v>6.25E-2</v>
      </c>
    </row>
    <row r="14" spans="1:28" x14ac:dyDescent="0.2">
      <c r="A14" s="15" t="s">
        <v>11</v>
      </c>
      <c r="B14" s="15" t="s">
        <v>51</v>
      </c>
      <c r="C14" s="15">
        <v>-1.4E-3</v>
      </c>
      <c r="D14" s="15">
        <v>2.3999999999999998E-3</v>
      </c>
      <c r="E14" s="15">
        <v>-0.59</v>
      </c>
      <c r="F14" s="15">
        <v>0.55720000000000003</v>
      </c>
      <c r="G14" s="15">
        <v>2.3999999999999998E-3</v>
      </c>
      <c r="H14" s="15">
        <v>2.8999999999999998E-3</v>
      </c>
      <c r="I14" s="15">
        <v>0.84</v>
      </c>
      <c r="J14" s="15">
        <v>0.39989999999999998</v>
      </c>
      <c r="K14" s="15">
        <v>7.0000000000000001E-3</v>
      </c>
      <c r="L14" s="15">
        <v>4.1999999999999997E-3</v>
      </c>
      <c r="M14" s="15">
        <v>1.67</v>
      </c>
      <c r="N14" s="15">
        <v>9.4100000000000003E-2</v>
      </c>
    </row>
    <row r="15" spans="1:28" x14ac:dyDescent="0.2">
      <c r="A15" s="15" t="s">
        <v>12</v>
      </c>
      <c r="B15" s="15" t="s">
        <v>52</v>
      </c>
      <c r="C15" s="15">
        <v>-7.51E-2</v>
      </c>
      <c r="D15" s="15">
        <v>4.8099999999999997E-2</v>
      </c>
      <c r="E15" s="15">
        <v>-1.56</v>
      </c>
      <c r="F15" s="15">
        <v>0.1183</v>
      </c>
      <c r="G15" s="15">
        <v>7.9000000000000008E-3</v>
      </c>
      <c r="H15" s="15">
        <v>5.8599999999999999E-2</v>
      </c>
      <c r="I15" s="15">
        <v>0.14000000000000001</v>
      </c>
      <c r="J15" s="15">
        <v>0.89219999999999999</v>
      </c>
      <c r="K15" s="15">
        <v>1.6799999999999999E-2</v>
      </c>
      <c r="L15" s="15">
        <v>7.5600000000000001E-2</v>
      </c>
      <c r="M15" s="15">
        <v>0.22</v>
      </c>
      <c r="N15" s="15">
        <v>0.82369999999999999</v>
      </c>
    </row>
    <row r="16" spans="1:28" x14ac:dyDescent="0.2">
      <c r="A16" s="15" t="s">
        <v>13</v>
      </c>
      <c r="B16" s="15" t="s">
        <v>53</v>
      </c>
      <c r="C16" s="15">
        <v>0.23369999999999999</v>
      </c>
      <c r="D16" s="15">
        <v>2.76E-2</v>
      </c>
      <c r="E16" s="15">
        <v>8.48</v>
      </c>
      <c r="F16" s="15" t="s">
        <v>121</v>
      </c>
      <c r="G16" s="15">
        <v>0.28960000000000002</v>
      </c>
      <c r="H16" s="15">
        <v>3.7900000000000003E-2</v>
      </c>
      <c r="I16" s="15">
        <v>7.64</v>
      </c>
      <c r="J16" s="15" t="s">
        <v>121</v>
      </c>
      <c r="K16" s="15">
        <v>0.3594</v>
      </c>
      <c r="L16" s="15">
        <v>5.91E-2</v>
      </c>
      <c r="M16" s="15">
        <v>6.08</v>
      </c>
      <c r="N16" s="15" t="s">
        <v>121</v>
      </c>
    </row>
    <row r="17" spans="1:14" x14ac:dyDescent="0.2">
      <c r="A17" s="15" t="s">
        <v>14</v>
      </c>
      <c r="B17" s="15" t="s">
        <v>54</v>
      </c>
      <c r="C17" s="15">
        <v>-2.7000000000000001E-3</v>
      </c>
      <c r="D17" s="15">
        <v>1.4E-3</v>
      </c>
      <c r="E17" s="15">
        <v>-1.92</v>
      </c>
      <c r="F17" s="15">
        <v>5.5E-2</v>
      </c>
      <c r="G17" s="15">
        <v>-1.6999999999999999E-3</v>
      </c>
      <c r="H17" s="15">
        <v>1.9E-3</v>
      </c>
      <c r="I17" s="15">
        <v>-0.91</v>
      </c>
      <c r="J17" s="15">
        <v>0.36449999999999999</v>
      </c>
      <c r="K17" s="15">
        <v>8.2000000000000007E-3</v>
      </c>
      <c r="L17" s="15">
        <v>3.2000000000000002E-3</v>
      </c>
      <c r="M17" s="15">
        <v>2.5499999999999998</v>
      </c>
      <c r="N17" s="15">
        <v>1.0800000000000001E-2</v>
      </c>
    </row>
    <row r="18" spans="1:14" x14ac:dyDescent="0.2">
      <c r="A18" s="15" t="s">
        <v>15</v>
      </c>
      <c r="B18" s="15" t="s">
        <v>55</v>
      </c>
      <c r="C18" s="15">
        <v>1.8E-3</v>
      </c>
      <c r="D18" s="15">
        <v>1E-3</v>
      </c>
      <c r="E18" s="15">
        <v>1.82</v>
      </c>
      <c r="F18" s="15">
        <v>6.83E-2</v>
      </c>
      <c r="G18" s="15">
        <v>2.3999999999999998E-3</v>
      </c>
      <c r="H18" s="15">
        <v>1.4E-3</v>
      </c>
      <c r="I18" s="15">
        <v>1.7</v>
      </c>
      <c r="J18" s="15">
        <v>8.9099999999999999E-2</v>
      </c>
      <c r="K18" s="15">
        <v>3.0000000000000001E-3</v>
      </c>
      <c r="L18" s="15">
        <v>2.3E-3</v>
      </c>
      <c r="M18" s="15">
        <v>1.29</v>
      </c>
      <c r="N18" s="15">
        <v>0.1971</v>
      </c>
    </row>
    <row r="19" spans="1:14" x14ac:dyDescent="0.2">
      <c r="A19" s="15" t="s">
        <v>16</v>
      </c>
      <c r="B19" s="15" t="s">
        <v>56</v>
      </c>
      <c r="C19" s="15">
        <v>-6.2700000000000006E-2</v>
      </c>
      <c r="D19" s="15">
        <v>0.187</v>
      </c>
      <c r="E19" s="15">
        <v>-0.34</v>
      </c>
      <c r="F19" s="15">
        <v>0.73750000000000004</v>
      </c>
      <c r="G19" s="15">
        <v>-0.1105</v>
      </c>
      <c r="H19" s="15">
        <v>0.37940000000000002</v>
      </c>
      <c r="I19" s="15">
        <v>-0.28999999999999998</v>
      </c>
      <c r="J19" s="15">
        <v>0.77080000000000004</v>
      </c>
      <c r="K19" s="15">
        <v>4.48E-2</v>
      </c>
      <c r="L19" s="15">
        <v>0.71530000000000005</v>
      </c>
      <c r="M19" s="15">
        <v>0.06</v>
      </c>
      <c r="N19" s="15">
        <v>0.95009999999999994</v>
      </c>
    </row>
    <row r="20" spans="1:14" x14ac:dyDescent="0.2">
      <c r="A20" s="15" t="s">
        <v>17</v>
      </c>
      <c r="B20" s="15" t="s">
        <v>57</v>
      </c>
      <c r="C20" s="15">
        <v>-0.35410000000000003</v>
      </c>
      <c r="D20" s="15">
        <v>0.48049999999999998</v>
      </c>
      <c r="E20" s="15">
        <v>-0.74</v>
      </c>
      <c r="F20" s="15">
        <v>0.46110000000000001</v>
      </c>
      <c r="G20" s="15">
        <v>-0.23930000000000001</v>
      </c>
      <c r="H20" s="15">
        <v>0.91420000000000001</v>
      </c>
      <c r="I20" s="15">
        <v>-0.26</v>
      </c>
      <c r="J20" s="15">
        <v>0.79349999999999998</v>
      </c>
      <c r="K20" s="15">
        <v>-0.76980000000000004</v>
      </c>
      <c r="L20" s="15">
        <v>2.0907</v>
      </c>
      <c r="M20" s="15">
        <v>-0.37</v>
      </c>
      <c r="N20" s="15">
        <v>0.7127</v>
      </c>
    </row>
    <row r="21" spans="1:14" x14ac:dyDescent="0.2">
      <c r="A21" s="15" t="s">
        <v>18</v>
      </c>
      <c r="B21" s="15" t="s">
        <v>58</v>
      </c>
      <c r="C21" s="15">
        <v>-0.4093</v>
      </c>
      <c r="D21" s="15">
        <v>9.5000000000000001E-2</v>
      </c>
      <c r="E21" s="15">
        <v>-4.3099999999999996</v>
      </c>
      <c r="F21" s="15" t="s">
        <v>121</v>
      </c>
      <c r="G21" s="15">
        <v>-1.8800000000000001E-2</v>
      </c>
      <c r="H21" s="15">
        <v>0.17599999999999999</v>
      </c>
      <c r="I21" s="15">
        <v>-0.11</v>
      </c>
      <c r="J21" s="15">
        <v>0.91490000000000005</v>
      </c>
      <c r="K21" s="15">
        <v>0.82540000000000002</v>
      </c>
      <c r="L21" s="15">
        <v>0.38290000000000002</v>
      </c>
      <c r="M21" s="15">
        <v>2.16</v>
      </c>
      <c r="N21" s="15">
        <v>3.1099999999999999E-2</v>
      </c>
    </row>
    <row r="22" spans="1:14" x14ac:dyDescent="0.2">
      <c r="A22" s="15" t="s">
        <v>19</v>
      </c>
      <c r="B22" s="15" t="s">
        <v>59</v>
      </c>
      <c r="C22" s="15">
        <v>-0.30930000000000002</v>
      </c>
      <c r="D22" s="15">
        <v>0.1188</v>
      </c>
      <c r="E22" s="15">
        <v>-2.6</v>
      </c>
      <c r="F22" s="15">
        <v>9.1999999999999998E-3</v>
      </c>
      <c r="G22" s="15">
        <v>-0.51070000000000004</v>
      </c>
      <c r="H22" s="15">
        <v>0.24829999999999999</v>
      </c>
      <c r="I22" s="15">
        <v>-2.06</v>
      </c>
      <c r="J22" s="15">
        <v>3.9699999999999999E-2</v>
      </c>
      <c r="K22" s="15">
        <v>-0.60950000000000004</v>
      </c>
      <c r="L22" s="15">
        <v>0.52590000000000003</v>
      </c>
      <c r="M22" s="15">
        <v>-1.1599999999999999</v>
      </c>
      <c r="N22" s="15">
        <v>0.24640000000000001</v>
      </c>
    </row>
    <row r="23" spans="1:14" x14ac:dyDescent="0.2">
      <c r="A23" s="15" t="s">
        <v>20</v>
      </c>
      <c r="B23" s="15" t="s">
        <v>60</v>
      </c>
      <c r="C23" s="15">
        <v>-4.0000000000000002E-4</v>
      </c>
      <c r="D23" s="15">
        <v>1E-4</v>
      </c>
      <c r="E23" s="15">
        <v>-4</v>
      </c>
      <c r="F23" s="15" t="s">
        <v>121</v>
      </c>
      <c r="G23" s="15">
        <v>1E-4</v>
      </c>
      <c r="H23" s="15">
        <v>2.0000000000000001E-4</v>
      </c>
      <c r="I23" s="15">
        <v>0.56999999999999995</v>
      </c>
      <c r="J23" s="15">
        <v>0.56769999999999998</v>
      </c>
      <c r="K23" s="15">
        <v>-2.9999999999999997E-4</v>
      </c>
      <c r="L23" s="15">
        <v>2.9999999999999997E-4</v>
      </c>
      <c r="M23" s="15">
        <v>-0.8</v>
      </c>
      <c r="N23" s="15">
        <v>0.42459999999999998</v>
      </c>
    </row>
    <row r="24" spans="1:14" x14ac:dyDescent="0.2">
      <c r="A24" s="15" t="s">
        <v>21</v>
      </c>
      <c r="B24" s="15" t="s">
        <v>61</v>
      </c>
      <c r="C24" s="15">
        <v>-5.0000000000000001E-4</v>
      </c>
      <c r="D24" s="15">
        <v>2.0000000000000001E-4</v>
      </c>
      <c r="E24" s="15">
        <v>-2.23</v>
      </c>
      <c r="F24" s="15">
        <v>2.58E-2</v>
      </c>
      <c r="G24" s="15">
        <v>0</v>
      </c>
      <c r="H24" s="15">
        <v>2.9999999999999997E-4</v>
      </c>
      <c r="I24" s="15">
        <v>-0.12</v>
      </c>
      <c r="J24" s="15">
        <v>0.90759999999999996</v>
      </c>
      <c r="K24" s="15">
        <v>-1E-3</v>
      </c>
      <c r="L24" s="15">
        <v>5.9999999999999995E-4</v>
      </c>
      <c r="M24" s="15">
        <v>-1.73</v>
      </c>
      <c r="N24" s="15">
        <v>8.4400000000000003E-2</v>
      </c>
    </row>
    <row r="25" spans="1:14" x14ac:dyDescent="0.2">
      <c r="A25" s="15" t="s">
        <v>22</v>
      </c>
      <c r="B25" s="15" t="s">
        <v>62</v>
      </c>
      <c r="C25" s="15">
        <v>0</v>
      </c>
      <c r="D25" s="15">
        <v>2.0000000000000001E-4</v>
      </c>
      <c r="E25" s="15">
        <v>0.05</v>
      </c>
      <c r="F25" s="15">
        <v>0.95720000000000005</v>
      </c>
      <c r="G25" s="15">
        <v>-1E-4</v>
      </c>
      <c r="H25" s="15">
        <v>2.9999999999999997E-4</v>
      </c>
      <c r="I25" s="15">
        <v>-0.34</v>
      </c>
      <c r="J25" s="15">
        <v>0.73309999999999997</v>
      </c>
      <c r="K25" s="15">
        <v>-1E-4</v>
      </c>
      <c r="L25" s="15">
        <v>4.0000000000000002E-4</v>
      </c>
      <c r="M25" s="15">
        <v>-0.17</v>
      </c>
      <c r="N25" s="15">
        <v>0.86799999999999999</v>
      </c>
    </row>
    <row r="26" spans="1:14" x14ac:dyDescent="0.2">
      <c r="A26" s="15" t="s">
        <v>23</v>
      </c>
      <c r="B26" s="15" t="s">
        <v>63</v>
      </c>
      <c r="C26" s="15">
        <v>-1.8E-3</v>
      </c>
      <c r="D26" s="15">
        <v>3.2000000000000002E-3</v>
      </c>
      <c r="E26" s="15">
        <v>-0.56000000000000005</v>
      </c>
      <c r="F26" s="15">
        <v>0.57889999999999997</v>
      </c>
      <c r="G26" s="15">
        <v>1.2999999999999999E-3</v>
      </c>
      <c r="H26" s="15">
        <v>5.1000000000000004E-3</v>
      </c>
      <c r="I26" s="15">
        <v>0.25</v>
      </c>
      <c r="J26" s="15">
        <v>0.80489999999999995</v>
      </c>
      <c r="K26" s="15">
        <v>-2.5000000000000001E-3</v>
      </c>
      <c r="L26" s="15">
        <v>9.4000000000000004E-3</v>
      </c>
      <c r="M26" s="15">
        <v>-0.27</v>
      </c>
      <c r="N26" s="15">
        <v>0.78900000000000003</v>
      </c>
    </row>
    <row r="27" spans="1:14" x14ac:dyDescent="0.2">
      <c r="A27" s="15" t="s">
        <v>24</v>
      </c>
      <c r="B27" s="15" t="s">
        <v>64</v>
      </c>
      <c r="C27" s="15">
        <v>0.2011</v>
      </c>
      <c r="D27" s="15">
        <v>3.9699999999999999E-2</v>
      </c>
      <c r="E27" s="15">
        <v>5.0599999999999996</v>
      </c>
      <c r="F27" s="15" t="s">
        <v>121</v>
      </c>
      <c r="G27" s="15">
        <v>0.13450000000000001</v>
      </c>
      <c r="H27" s="15">
        <v>4.87E-2</v>
      </c>
      <c r="I27" s="15">
        <v>2.76</v>
      </c>
      <c r="J27" s="15">
        <v>5.7999999999999996E-3</v>
      </c>
      <c r="K27" s="15">
        <v>3.5400000000000001E-2</v>
      </c>
      <c r="L27" s="15">
        <v>7.0400000000000004E-2</v>
      </c>
      <c r="M27" s="15">
        <v>0.5</v>
      </c>
      <c r="N27" s="15">
        <v>0.61480000000000001</v>
      </c>
    </row>
    <row r="28" spans="1:14" x14ac:dyDescent="0.2">
      <c r="A28" s="15" t="s">
        <v>25</v>
      </c>
      <c r="B28" s="15" t="s">
        <v>65</v>
      </c>
      <c r="C28" s="15">
        <v>-0.21160000000000001</v>
      </c>
      <c r="D28" s="15">
        <v>2.8899999999999999E-2</v>
      </c>
      <c r="E28" s="15">
        <v>-7.33</v>
      </c>
      <c r="F28" s="15" t="s">
        <v>121</v>
      </c>
      <c r="G28" s="15">
        <v>-0.30930000000000002</v>
      </c>
      <c r="H28" s="15">
        <v>3.3500000000000002E-2</v>
      </c>
      <c r="I28" s="15">
        <v>-9.23</v>
      </c>
      <c r="J28" s="15" t="s">
        <v>121</v>
      </c>
      <c r="K28" s="15">
        <v>-0.39960000000000001</v>
      </c>
      <c r="L28" s="15">
        <v>4.4999999999999998E-2</v>
      </c>
      <c r="M28" s="15">
        <v>-8.8699999999999992</v>
      </c>
      <c r="N28" s="15" t="s">
        <v>121</v>
      </c>
    </row>
    <row r="29" spans="1:14" x14ac:dyDescent="0.2">
      <c r="A29" s="15" t="s">
        <v>27</v>
      </c>
      <c r="B29" s="15" t="s">
        <v>67</v>
      </c>
      <c r="C29" s="15">
        <v>-8.7099999999999997E-2</v>
      </c>
      <c r="D29" s="15">
        <v>0.43909999999999999</v>
      </c>
      <c r="E29" s="15">
        <v>-0.2</v>
      </c>
      <c r="F29" s="15">
        <v>0.8427</v>
      </c>
      <c r="G29" s="15">
        <v>-0.52080000000000004</v>
      </c>
      <c r="H29" s="15">
        <v>0.63939999999999997</v>
      </c>
      <c r="I29" s="15">
        <v>-0.81</v>
      </c>
      <c r="J29" s="15">
        <v>0.4153</v>
      </c>
      <c r="K29" s="15">
        <v>-0.37859999999999999</v>
      </c>
      <c r="L29" s="15">
        <v>1.1395999999999999</v>
      </c>
      <c r="M29" s="15">
        <v>-0.33</v>
      </c>
      <c r="N29" s="15">
        <v>0.73970000000000002</v>
      </c>
    </row>
    <row r="30" spans="1:14" x14ac:dyDescent="0.2">
      <c r="A30" s="15" t="s">
        <v>30</v>
      </c>
      <c r="B30" s="15" t="s">
        <v>70</v>
      </c>
      <c r="C30" s="15">
        <v>-0.03</v>
      </c>
      <c r="D30" s="15">
        <v>7.9699999999999993E-2</v>
      </c>
      <c r="E30" s="15">
        <v>-0.38</v>
      </c>
      <c r="F30" s="15">
        <v>0.70669999999999999</v>
      </c>
      <c r="G30" s="15">
        <v>-6.5299999999999997E-2</v>
      </c>
      <c r="H30" s="15">
        <v>9.6100000000000005E-2</v>
      </c>
      <c r="I30" s="15">
        <v>-0.68</v>
      </c>
      <c r="J30" s="15">
        <v>0.49680000000000002</v>
      </c>
      <c r="K30" s="15">
        <v>-0.2873</v>
      </c>
      <c r="L30" s="15">
        <v>0.1225</v>
      </c>
      <c r="M30" s="15">
        <v>-2.35</v>
      </c>
      <c r="N30" s="15">
        <v>1.9E-2</v>
      </c>
    </row>
    <row r="31" spans="1:14" x14ac:dyDescent="0.2">
      <c r="A31" s="15" t="s">
        <v>32</v>
      </c>
      <c r="B31" s="15" t="s">
        <v>72</v>
      </c>
      <c r="C31" s="15">
        <v>-6.7500000000000004E-2</v>
      </c>
      <c r="D31" s="15">
        <v>0.37769999999999998</v>
      </c>
      <c r="E31" s="15">
        <v>-0.18</v>
      </c>
      <c r="F31" s="15">
        <v>0.85809999999999997</v>
      </c>
      <c r="G31" s="15">
        <v>-0.105</v>
      </c>
      <c r="H31" s="15">
        <v>0.56140000000000001</v>
      </c>
      <c r="I31" s="15">
        <v>-0.19</v>
      </c>
      <c r="J31" s="15">
        <v>0.85160000000000002</v>
      </c>
      <c r="K31" s="15">
        <v>-0.28670000000000001</v>
      </c>
      <c r="L31" s="15">
        <v>1.0468</v>
      </c>
      <c r="M31" s="15">
        <v>-0.27</v>
      </c>
      <c r="N31" s="15">
        <v>0.78420000000000001</v>
      </c>
    </row>
    <row r="32" spans="1:14" x14ac:dyDescent="0.2">
      <c r="A32" s="15" t="s">
        <v>33</v>
      </c>
      <c r="B32" s="15" t="s">
        <v>73</v>
      </c>
      <c r="C32" s="15">
        <v>0.26540000000000002</v>
      </c>
      <c r="D32" s="15">
        <v>0.31619999999999998</v>
      </c>
      <c r="E32" s="15">
        <v>0.84</v>
      </c>
      <c r="F32" s="15">
        <v>0.40129999999999999</v>
      </c>
      <c r="G32" s="15">
        <v>0.37109999999999999</v>
      </c>
      <c r="H32" s="15">
        <v>0.37680000000000002</v>
      </c>
      <c r="I32" s="15">
        <v>0.99</v>
      </c>
      <c r="J32" s="15">
        <v>0.3246</v>
      </c>
      <c r="K32" s="15">
        <v>-6.8099999999999994E-2</v>
      </c>
      <c r="L32" s="15">
        <v>0.49259999999999998</v>
      </c>
      <c r="M32" s="15">
        <v>-0.14000000000000001</v>
      </c>
      <c r="N32" s="15">
        <v>0.89</v>
      </c>
    </row>
    <row r="33" spans="1:14" x14ac:dyDescent="0.2">
      <c r="A33" s="15" t="s">
        <v>34</v>
      </c>
      <c r="B33" s="15" t="s">
        <v>74</v>
      </c>
      <c r="C33" s="15">
        <v>-3.9300000000000002E-2</v>
      </c>
      <c r="D33" s="15">
        <v>1.5699999999999999E-2</v>
      </c>
      <c r="E33" s="15">
        <v>-2.5099999999999998</v>
      </c>
      <c r="F33" s="15">
        <v>1.2200000000000001E-2</v>
      </c>
      <c r="G33" s="15">
        <v>-1.32E-2</v>
      </c>
      <c r="H33" s="15">
        <v>2.1399999999999999E-2</v>
      </c>
      <c r="I33" s="15">
        <v>-0.62</v>
      </c>
      <c r="J33" s="15">
        <v>0.53820000000000001</v>
      </c>
      <c r="K33" s="15">
        <v>-7.7999999999999996E-3</v>
      </c>
      <c r="L33" s="15">
        <v>3.4299999999999997E-2</v>
      </c>
      <c r="M33" s="15">
        <v>-0.23</v>
      </c>
      <c r="N33" s="15">
        <v>0.82089999999999996</v>
      </c>
    </row>
    <row r="34" spans="1:14" x14ac:dyDescent="0.2">
      <c r="A34" s="15" t="s">
        <v>35</v>
      </c>
      <c r="B34" s="15" t="s">
        <v>176</v>
      </c>
      <c r="C34" s="15">
        <v>-1.84E-2</v>
      </c>
      <c r="D34" s="15">
        <v>1.18E-2</v>
      </c>
      <c r="E34" s="15">
        <v>-1.55</v>
      </c>
      <c r="F34" s="15">
        <v>0.1203</v>
      </c>
      <c r="G34" s="15">
        <v>-3.7100000000000001E-2</v>
      </c>
      <c r="H34" s="15">
        <v>1.52E-2</v>
      </c>
      <c r="I34" s="15">
        <v>-2.4500000000000002</v>
      </c>
      <c r="J34" s="15">
        <v>1.43E-2</v>
      </c>
      <c r="K34" s="15">
        <v>-4.07E-2</v>
      </c>
      <c r="L34" s="15">
        <v>2.29E-2</v>
      </c>
      <c r="M34" s="15">
        <v>-1.78</v>
      </c>
      <c r="N34" s="15">
        <v>7.4999999999999997E-2</v>
      </c>
    </row>
    <row r="35" spans="1:14" x14ac:dyDescent="0.2">
      <c r="A35" s="15" t="s">
        <v>38</v>
      </c>
      <c r="B35" s="15" t="s">
        <v>77</v>
      </c>
      <c r="C35" s="15">
        <v>6.6799999999999998E-2</v>
      </c>
      <c r="D35" s="15">
        <v>2.6800000000000001E-2</v>
      </c>
      <c r="E35" s="15">
        <v>2.5</v>
      </c>
      <c r="F35" s="15">
        <v>1.2500000000000001E-2</v>
      </c>
      <c r="G35" s="15">
        <v>7.0800000000000002E-2</v>
      </c>
      <c r="H35" s="15">
        <v>3.6600000000000001E-2</v>
      </c>
      <c r="I35" s="15">
        <v>1.94</v>
      </c>
      <c r="J35" s="15">
        <v>5.2600000000000001E-2</v>
      </c>
      <c r="K35" s="15">
        <v>0.13159999999999999</v>
      </c>
      <c r="L35" s="15">
        <v>5.9400000000000001E-2</v>
      </c>
      <c r="M35" s="15">
        <v>2.2200000000000002</v>
      </c>
      <c r="N35" s="15">
        <v>2.6599999999999999E-2</v>
      </c>
    </row>
    <row r="36" spans="1:14" x14ac:dyDescent="0.2">
      <c r="A36" s="15" t="s">
        <v>39</v>
      </c>
      <c r="B36" s="15" t="s">
        <v>78</v>
      </c>
      <c r="C36" s="15">
        <v>-1.7299999999999999E-2</v>
      </c>
      <c r="D36" s="15">
        <v>1.32E-2</v>
      </c>
      <c r="E36" s="15">
        <v>-1.31</v>
      </c>
      <c r="F36" s="15">
        <v>0.19089999999999999</v>
      </c>
      <c r="G36" s="15">
        <v>5.9999999999999995E-4</v>
      </c>
      <c r="H36" s="15">
        <v>1.8200000000000001E-2</v>
      </c>
      <c r="I36" s="15">
        <v>0.03</v>
      </c>
      <c r="J36" s="15">
        <v>0.97240000000000004</v>
      </c>
      <c r="K36" s="15">
        <v>-1.1999999999999999E-3</v>
      </c>
      <c r="L36" s="15">
        <v>2.92E-2</v>
      </c>
      <c r="M36" s="15">
        <v>-0.04</v>
      </c>
      <c r="N36" s="15">
        <v>0.96609999999999996</v>
      </c>
    </row>
  </sheetData>
  <mergeCells count="5">
    <mergeCell ref="B1:B2"/>
    <mergeCell ref="C1:F1"/>
    <mergeCell ref="G1:J1"/>
    <mergeCell ref="K1:N1"/>
    <mergeCell ref="A1:A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1"/>
  <sheetViews>
    <sheetView topLeftCell="I1" workbookViewId="0">
      <selection activeCell="U13" sqref="U13"/>
    </sheetView>
  </sheetViews>
  <sheetFormatPr defaultRowHeight="14.25" x14ac:dyDescent="0.2"/>
  <cols>
    <col min="27" max="27" width="37.625" customWidth="1"/>
  </cols>
  <sheetData>
    <row r="1" spans="1:4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7" x14ac:dyDescent="0.2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45</v>
      </c>
      <c r="G2" t="s">
        <v>46</v>
      </c>
      <c r="H2" t="s">
        <v>47</v>
      </c>
      <c r="I2" t="s">
        <v>48</v>
      </c>
      <c r="J2" t="s">
        <v>49</v>
      </c>
      <c r="K2" t="s">
        <v>50</v>
      </c>
      <c r="L2" t="s">
        <v>51</v>
      </c>
      <c r="M2" t="s">
        <v>52</v>
      </c>
      <c r="N2" t="s">
        <v>53</v>
      </c>
      <c r="O2" t="s">
        <v>54</v>
      </c>
      <c r="P2" t="s">
        <v>55</v>
      </c>
      <c r="Q2" t="s">
        <v>56</v>
      </c>
      <c r="R2" t="s">
        <v>57</v>
      </c>
      <c r="S2" t="s">
        <v>58</v>
      </c>
      <c r="T2" t="s">
        <v>59</v>
      </c>
      <c r="U2" t="s">
        <v>60</v>
      </c>
      <c r="V2" t="s">
        <v>61</v>
      </c>
      <c r="W2" t="s">
        <v>62</v>
      </c>
      <c r="X2" t="s">
        <v>63</v>
      </c>
      <c r="Y2" t="s">
        <v>64</v>
      </c>
      <c r="Z2" t="s">
        <v>65</v>
      </c>
      <c r="AA2" t="s">
        <v>66</v>
      </c>
      <c r="AB2" t="s">
        <v>67</v>
      </c>
      <c r="AC2" t="s">
        <v>68</v>
      </c>
      <c r="AD2" t="s">
        <v>69</v>
      </c>
      <c r="AE2" t="s">
        <v>70</v>
      </c>
      <c r="AF2" t="s">
        <v>71</v>
      </c>
      <c r="AG2" t="s">
        <v>72</v>
      </c>
      <c r="AH2" t="s">
        <v>73</v>
      </c>
      <c r="AI2" t="s">
        <v>74</v>
      </c>
      <c r="AJ2" t="s">
        <v>41</v>
      </c>
      <c r="AK2" t="s">
        <v>75</v>
      </c>
      <c r="AL2" t="s">
        <v>76</v>
      </c>
      <c r="AM2" t="s">
        <v>77</v>
      </c>
      <c r="AN2" t="s">
        <v>78</v>
      </c>
    </row>
    <row r="4" spans="1:47" ht="15" thickBot="1" x14ac:dyDescent="0.25"/>
    <row r="5" spans="1:47" ht="15.75" thickBot="1" x14ac:dyDescent="0.25">
      <c r="A5" s="1" t="s">
        <v>0</v>
      </c>
      <c r="B5" t="s">
        <v>79</v>
      </c>
      <c r="D5" s="5" t="s">
        <v>40</v>
      </c>
      <c r="E5" s="6">
        <v>4.07E-2</v>
      </c>
      <c r="F5" s="6">
        <v>7.8399999999999997E-2</v>
      </c>
      <c r="G5" s="6">
        <v>0.52</v>
      </c>
      <c r="H5" s="6">
        <v>0.60389999999999999</v>
      </c>
      <c r="J5" s="10" t="s">
        <v>40</v>
      </c>
      <c r="K5" s="11">
        <v>-5.6899999999999999E-2</v>
      </c>
      <c r="L5" s="11">
        <v>0.107</v>
      </c>
      <c r="M5" s="11">
        <v>-0.53</v>
      </c>
      <c r="N5" s="11">
        <v>0.59509999999999996</v>
      </c>
      <c r="P5" s="5" t="s">
        <v>40</v>
      </c>
      <c r="Q5" s="6">
        <v>-6.4399999999999999E-2</v>
      </c>
      <c r="R5" s="6">
        <v>0.1709</v>
      </c>
      <c r="S5" s="6">
        <v>-0.38</v>
      </c>
      <c r="T5" s="6">
        <v>0.70630000000000004</v>
      </c>
    </row>
    <row r="6" spans="1:47" ht="15.75" thickBot="1" x14ac:dyDescent="0.25">
      <c r="A6" s="1" t="s">
        <v>1</v>
      </c>
      <c r="B6" t="s">
        <v>80</v>
      </c>
      <c r="D6" s="7" t="s">
        <v>41</v>
      </c>
      <c r="E6" s="8">
        <v>0.27939999999999998</v>
      </c>
      <c r="F6" s="8">
        <v>0.11849999999999999</v>
      </c>
      <c r="G6" s="8">
        <v>2.36</v>
      </c>
      <c r="H6" s="8">
        <v>1.84E-2</v>
      </c>
      <c r="J6" s="12" t="s">
        <v>41</v>
      </c>
      <c r="K6" s="13">
        <v>0.40670000000000001</v>
      </c>
      <c r="L6" s="13">
        <v>0.1547</v>
      </c>
      <c r="M6" s="13">
        <v>2.63</v>
      </c>
      <c r="N6" s="13">
        <v>8.6E-3</v>
      </c>
      <c r="P6" s="8" t="s">
        <v>41</v>
      </c>
      <c r="Q6" s="8">
        <v>0.41010000000000002</v>
      </c>
      <c r="R6" s="8">
        <v>0.23669999999999999</v>
      </c>
      <c r="S6" s="8">
        <v>1.73</v>
      </c>
      <c r="T6" s="8">
        <v>8.3199999999999996E-2</v>
      </c>
      <c r="AE6" t="s">
        <v>124</v>
      </c>
      <c r="AF6" t="s">
        <v>126</v>
      </c>
      <c r="AG6" t="s">
        <v>128</v>
      </c>
      <c r="AH6" t="s">
        <v>130</v>
      </c>
    </row>
    <row r="7" spans="1:47" ht="15.75" thickBot="1" x14ac:dyDescent="0.25">
      <c r="A7" s="1" t="s">
        <v>2</v>
      </c>
      <c r="B7" t="s">
        <v>81</v>
      </c>
      <c r="D7" s="7" t="s">
        <v>42</v>
      </c>
      <c r="E7" s="8">
        <v>-7.1099999999999997E-2</v>
      </c>
      <c r="F7" s="8">
        <v>4.6699999999999998E-2</v>
      </c>
      <c r="G7" s="8">
        <v>-1.52</v>
      </c>
      <c r="H7" s="8">
        <v>0.12759999999999999</v>
      </c>
      <c r="J7" s="12" t="s">
        <v>42</v>
      </c>
      <c r="K7" s="13">
        <v>-2.4299999999999999E-2</v>
      </c>
      <c r="L7" s="13">
        <v>6.25E-2</v>
      </c>
      <c r="M7" s="13">
        <v>-0.39</v>
      </c>
      <c r="N7" s="13">
        <v>0.69720000000000004</v>
      </c>
      <c r="P7" s="8" t="s">
        <v>42</v>
      </c>
      <c r="Q7" s="8">
        <v>-5.0799999999999998E-2</v>
      </c>
      <c r="R7" s="8">
        <v>9.8599999999999993E-2</v>
      </c>
      <c r="S7" s="8">
        <v>-0.51</v>
      </c>
      <c r="T7" s="8">
        <v>0.60660000000000003</v>
      </c>
      <c r="AU7" s="6"/>
    </row>
    <row r="8" spans="1:47" ht="15.75" thickBot="1" x14ac:dyDescent="0.25">
      <c r="A8" s="1" t="s">
        <v>3</v>
      </c>
      <c r="B8" t="s">
        <v>82</v>
      </c>
      <c r="D8" s="7" t="s">
        <v>43</v>
      </c>
      <c r="E8" s="8">
        <v>-9.2399999999999996E-2</v>
      </c>
      <c r="F8" s="8">
        <v>3.9E-2</v>
      </c>
      <c r="G8" s="8">
        <v>-2.37</v>
      </c>
      <c r="H8" s="8">
        <v>1.7999999999999999E-2</v>
      </c>
      <c r="J8" s="12" t="s">
        <v>43</v>
      </c>
      <c r="K8" s="13">
        <v>-8.4199999999999997E-2</v>
      </c>
      <c r="L8" s="13">
        <v>5.7299999999999997E-2</v>
      </c>
      <c r="M8" s="13">
        <v>-1.47</v>
      </c>
      <c r="N8" s="13">
        <v>0.14169999999999999</v>
      </c>
      <c r="P8" s="8" t="s">
        <v>43</v>
      </c>
      <c r="Q8" s="8">
        <v>-0.1575</v>
      </c>
      <c r="R8" s="8">
        <v>9.4200000000000006E-2</v>
      </c>
      <c r="S8" s="8">
        <v>-1.67</v>
      </c>
      <c r="T8" s="8">
        <v>9.4399999999999998E-2</v>
      </c>
    </row>
    <row r="9" spans="1:47" ht="15.75" thickBot="1" x14ac:dyDescent="0.25">
      <c r="A9" s="1" t="s">
        <v>4</v>
      </c>
      <c r="B9" t="s">
        <v>83</v>
      </c>
      <c r="D9" s="7" t="s">
        <v>44</v>
      </c>
      <c r="E9" s="8">
        <v>-2.69E-2</v>
      </c>
      <c r="F9" s="8">
        <v>2.53E-2</v>
      </c>
      <c r="G9" s="8">
        <v>-1.07</v>
      </c>
      <c r="H9" s="8">
        <v>0.28660000000000002</v>
      </c>
      <c r="J9" s="12" t="s">
        <v>44</v>
      </c>
      <c r="K9" s="13">
        <v>6.1400000000000003E-2</v>
      </c>
      <c r="L9" s="13">
        <v>3.3300000000000003E-2</v>
      </c>
      <c r="M9" s="13">
        <v>1.84</v>
      </c>
      <c r="N9" s="13">
        <v>6.5199999999999994E-2</v>
      </c>
      <c r="P9" s="8" t="s">
        <v>44</v>
      </c>
      <c r="Q9" s="8">
        <v>0.1236</v>
      </c>
      <c r="R9" s="8">
        <v>5.0599999999999999E-2</v>
      </c>
      <c r="S9" s="8">
        <v>2.44</v>
      </c>
      <c r="T9" s="8">
        <v>1.46E-2</v>
      </c>
    </row>
    <row r="10" spans="1:47" ht="15.75" thickBot="1" x14ac:dyDescent="0.25">
      <c r="A10" s="2" t="s">
        <v>5</v>
      </c>
      <c r="B10" t="s">
        <v>84</v>
      </c>
      <c r="D10" s="7" t="s">
        <v>45</v>
      </c>
      <c r="E10" s="8">
        <v>-0.17469999999999999</v>
      </c>
      <c r="F10" s="8">
        <v>7.2499999999999995E-2</v>
      </c>
      <c r="G10" s="8">
        <v>-2.41</v>
      </c>
      <c r="H10" s="8">
        <v>1.6E-2</v>
      </c>
      <c r="J10" s="12" t="s">
        <v>45</v>
      </c>
      <c r="K10" s="13">
        <v>-6.7999999999999996E-3</v>
      </c>
      <c r="L10" s="13">
        <v>0.121</v>
      </c>
      <c r="M10" s="13">
        <v>-0.06</v>
      </c>
      <c r="N10" s="13">
        <v>0.95499999999999996</v>
      </c>
      <c r="P10" s="8" t="s">
        <v>45</v>
      </c>
      <c r="Q10" s="8">
        <v>-0.1804</v>
      </c>
      <c r="R10" s="8">
        <v>0.2064</v>
      </c>
      <c r="S10" s="8">
        <v>-0.87</v>
      </c>
      <c r="T10" s="8">
        <v>0.38219999999999998</v>
      </c>
    </row>
    <row r="11" spans="1:47" ht="15.75" thickBot="1" x14ac:dyDescent="0.25">
      <c r="A11" t="s">
        <v>6</v>
      </c>
      <c r="B11" t="s">
        <v>85</v>
      </c>
      <c r="D11" s="7" t="s">
        <v>46</v>
      </c>
      <c r="E11" s="8">
        <v>0.1414</v>
      </c>
      <c r="F11" s="8">
        <v>4.65E-2</v>
      </c>
      <c r="G11" s="8">
        <v>3.04</v>
      </c>
      <c r="H11" s="8">
        <v>2.3E-3</v>
      </c>
      <c r="J11" s="12" t="s">
        <v>46</v>
      </c>
      <c r="K11" s="13">
        <v>0.12759999999999999</v>
      </c>
      <c r="L11" s="13">
        <v>6.4600000000000005E-2</v>
      </c>
      <c r="M11" s="13">
        <v>1.97</v>
      </c>
      <c r="N11" s="13">
        <v>4.8399999999999999E-2</v>
      </c>
      <c r="P11" s="8" t="s">
        <v>46</v>
      </c>
      <c r="Q11" s="8">
        <v>-3.27E-2</v>
      </c>
      <c r="R11" s="8">
        <v>9.9299999999999999E-2</v>
      </c>
      <c r="S11" s="8">
        <v>-0.33</v>
      </c>
      <c r="T11" s="8">
        <v>0.74170000000000003</v>
      </c>
    </row>
    <row r="12" spans="1:47" ht="15.75" thickBot="1" x14ac:dyDescent="0.25">
      <c r="A12" s="1" t="s">
        <v>7</v>
      </c>
      <c r="B12" t="s">
        <v>86</v>
      </c>
      <c r="D12" s="7" t="s">
        <v>47</v>
      </c>
      <c r="E12" s="8">
        <v>1.8E-3</v>
      </c>
      <c r="F12" s="8">
        <v>4.2999999999999997E-2</v>
      </c>
      <c r="G12" s="8">
        <v>0.04</v>
      </c>
      <c r="H12" s="8">
        <v>0.96589999999999998</v>
      </c>
      <c r="J12" s="12" t="s">
        <v>47</v>
      </c>
      <c r="K12" s="13">
        <v>8.1900000000000001E-2</v>
      </c>
      <c r="L12" s="13">
        <v>6.59E-2</v>
      </c>
      <c r="M12" s="13">
        <v>1.24</v>
      </c>
      <c r="N12" s="13">
        <v>0.21390000000000001</v>
      </c>
      <c r="P12" s="8" t="s">
        <v>47</v>
      </c>
      <c r="Q12" s="8">
        <v>2.4899999999999999E-2</v>
      </c>
      <c r="R12" s="8">
        <v>0.11070000000000001</v>
      </c>
      <c r="S12" s="8">
        <v>0.23</v>
      </c>
      <c r="T12" s="8">
        <v>0.82169999999999999</v>
      </c>
    </row>
    <row r="13" spans="1:47" ht="15.75" thickBot="1" x14ac:dyDescent="0.25">
      <c r="A13" s="1" t="s">
        <v>8</v>
      </c>
      <c r="B13" t="s">
        <v>87</v>
      </c>
      <c r="D13" s="7" t="s">
        <v>48</v>
      </c>
      <c r="E13" s="8">
        <v>6.6000000000000003E-2</v>
      </c>
      <c r="F13" s="8">
        <v>0.06</v>
      </c>
      <c r="G13" s="8">
        <v>1.1000000000000001</v>
      </c>
      <c r="H13" s="8">
        <v>0.27150000000000002</v>
      </c>
      <c r="J13" s="12" t="s">
        <v>48</v>
      </c>
      <c r="K13" s="13">
        <v>-0.25180000000000002</v>
      </c>
      <c r="L13" s="13">
        <v>9.1899999999999996E-2</v>
      </c>
      <c r="M13" s="13">
        <v>-2.74</v>
      </c>
      <c r="N13" s="13">
        <v>6.1999999999999998E-3</v>
      </c>
      <c r="P13" s="8" t="s">
        <v>48</v>
      </c>
      <c r="Q13" s="8">
        <v>7.0000000000000001E-3</v>
      </c>
      <c r="R13" s="8">
        <v>0.16389999999999999</v>
      </c>
      <c r="S13" s="8">
        <v>0.04</v>
      </c>
      <c r="T13" s="8">
        <v>0.9657</v>
      </c>
    </row>
    <row r="14" spans="1:47" ht="15.75" thickBot="1" x14ac:dyDescent="0.25">
      <c r="A14" s="1" t="s">
        <v>88</v>
      </c>
      <c r="B14" t="s">
        <v>89</v>
      </c>
      <c r="D14" s="7" t="s">
        <v>49</v>
      </c>
      <c r="E14" s="8">
        <v>-8.5800000000000001E-2</v>
      </c>
      <c r="F14" s="8">
        <v>8.2500000000000004E-2</v>
      </c>
      <c r="G14" s="8">
        <v>-1.04</v>
      </c>
      <c r="H14" s="8">
        <v>0.29820000000000002</v>
      </c>
      <c r="J14" s="12" t="s">
        <v>49</v>
      </c>
      <c r="K14" s="13">
        <v>-0.12759999999999999</v>
      </c>
      <c r="L14" s="13">
        <v>0.13400000000000001</v>
      </c>
      <c r="M14" s="13">
        <v>-0.95</v>
      </c>
      <c r="N14" s="13">
        <v>0.34100000000000003</v>
      </c>
      <c r="P14" s="8" t="s">
        <v>49</v>
      </c>
      <c r="Q14" s="8">
        <v>-7.7700000000000005E-2</v>
      </c>
      <c r="R14" s="8">
        <v>0.2402</v>
      </c>
      <c r="S14" s="8">
        <v>-0.32</v>
      </c>
      <c r="T14" s="8">
        <v>0.74629999999999996</v>
      </c>
    </row>
    <row r="15" spans="1:47" ht="15.75" thickBot="1" x14ac:dyDescent="0.25">
      <c r="A15" s="1" t="s">
        <v>90</v>
      </c>
      <c r="B15" t="s">
        <v>91</v>
      </c>
      <c r="D15" s="7" t="s">
        <v>50</v>
      </c>
      <c r="E15" s="8">
        <v>-0.12540000000000001</v>
      </c>
      <c r="F15" s="8">
        <v>0.21249999999999999</v>
      </c>
      <c r="G15" s="8">
        <v>-0.59</v>
      </c>
      <c r="H15" s="8">
        <v>0.55530000000000002</v>
      </c>
      <c r="J15" s="12" t="s">
        <v>50</v>
      </c>
      <c r="K15" s="13">
        <v>-0.74339999999999995</v>
      </c>
      <c r="L15" s="13">
        <v>0.34189999999999998</v>
      </c>
      <c r="M15" s="13">
        <v>-2.17</v>
      </c>
      <c r="N15" s="13">
        <v>2.9700000000000001E-2</v>
      </c>
      <c r="P15" s="8" t="s">
        <v>50</v>
      </c>
      <c r="Q15" s="8">
        <v>-1.167</v>
      </c>
      <c r="R15" s="8">
        <v>0.62649999999999995</v>
      </c>
      <c r="S15" s="8">
        <v>-1.86</v>
      </c>
      <c r="T15" s="8">
        <v>6.25E-2</v>
      </c>
    </row>
    <row r="16" spans="1:47" ht="15.75" thickBot="1" x14ac:dyDescent="0.25">
      <c r="A16" s="3" t="s">
        <v>92</v>
      </c>
      <c r="B16" t="s">
        <v>93</v>
      </c>
      <c r="D16" s="7" t="s">
        <v>51</v>
      </c>
      <c r="E16" s="8">
        <v>-1.4E-3</v>
      </c>
      <c r="F16" s="8">
        <v>2.3999999999999998E-3</v>
      </c>
      <c r="G16" s="8">
        <v>-0.59</v>
      </c>
      <c r="H16" s="8">
        <v>0.55720000000000003</v>
      </c>
      <c r="J16" s="12" t="s">
        <v>51</v>
      </c>
      <c r="K16" s="13">
        <v>2.3999999999999998E-3</v>
      </c>
      <c r="L16" s="13">
        <v>2.8999999999999998E-3</v>
      </c>
      <c r="M16" s="13">
        <v>0.84</v>
      </c>
      <c r="N16" s="13">
        <v>0.39989999999999998</v>
      </c>
      <c r="P16" s="8" t="s">
        <v>51</v>
      </c>
      <c r="Q16" s="8">
        <v>7.0000000000000001E-3</v>
      </c>
      <c r="R16" s="8">
        <v>4.1999999999999997E-3</v>
      </c>
      <c r="S16" s="8">
        <v>1.67</v>
      </c>
      <c r="T16" s="8">
        <v>9.4100000000000003E-2</v>
      </c>
    </row>
    <row r="17" spans="1:20" ht="15.75" thickBot="1" x14ac:dyDescent="0.25">
      <c r="A17" s="1" t="s">
        <v>12</v>
      </c>
      <c r="B17" t="s">
        <v>94</v>
      </c>
      <c r="D17" s="7" t="s">
        <v>52</v>
      </c>
      <c r="E17" s="8">
        <v>-7.51E-2</v>
      </c>
      <c r="F17" s="8">
        <v>4.8099999999999997E-2</v>
      </c>
      <c r="G17" s="8">
        <v>-1.56</v>
      </c>
      <c r="H17" s="8">
        <v>0.1183</v>
      </c>
      <c r="J17" s="12" t="s">
        <v>52</v>
      </c>
      <c r="K17" s="13">
        <v>7.9000000000000008E-3</v>
      </c>
      <c r="L17" s="13">
        <v>5.8599999999999999E-2</v>
      </c>
      <c r="M17" s="13">
        <v>0.14000000000000001</v>
      </c>
      <c r="N17" s="13">
        <v>0.89219999999999999</v>
      </c>
      <c r="P17" s="8" t="s">
        <v>52</v>
      </c>
      <c r="Q17" s="8">
        <v>1.6799999999999999E-2</v>
      </c>
      <c r="R17" s="8">
        <v>7.5600000000000001E-2</v>
      </c>
      <c r="S17" s="8">
        <v>0.22</v>
      </c>
      <c r="T17" s="8">
        <v>0.82369999999999999</v>
      </c>
    </row>
    <row r="18" spans="1:20" ht="30.75" thickBot="1" x14ac:dyDescent="0.25">
      <c r="A18" s="1" t="s">
        <v>13</v>
      </c>
      <c r="B18" t="s">
        <v>95</v>
      </c>
      <c r="D18" s="7" t="s">
        <v>53</v>
      </c>
      <c r="E18" s="8">
        <v>0.23369999999999999</v>
      </c>
      <c r="F18" s="8">
        <v>2.76E-2</v>
      </c>
      <c r="G18" s="8">
        <v>8.48</v>
      </c>
      <c r="H18" s="8" t="s">
        <v>121</v>
      </c>
      <c r="J18" s="12" t="s">
        <v>53</v>
      </c>
      <c r="K18" s="13">
        <v>0.28960000000000002</v>
      </c>
      <c r="L18" s="13">
        <v>3.7900000000000003E-2</v>
      </c>
      <c r="M18" s="13">
        <v>7.64</v>
      </c>
      <c r="N18" s="13" t="s">
        <v>121</v>
      </c>
      <c r="P18" s="8" t="s">
        <v>53</v>
      </c>
      <c r="Q18" s="8">
        <v>0.3594</v>
      </c>
      <c r="R18" s="8">
        <v>5.91E-2</v>
      </c>
      <c r="S18" s="8">
        <v>6.08</v>
      </c>
      <c r="T18" s="8" t="s">
        <v>121</v>
      </c>
    </row>
    <row r="19" spans="1:20" ht="30.75" thickBot="1" x14ac:dyDescent="0.25">
      <c r="A19" s="1" t="s">
        <v>14</v>
      </c>
      <c r="B19" t="s">
        <v>96</v>
      </c>
      <c r="D19" s="7" t="s">
        <v>54</v>
      </c>
      <c r="E19" s="8">
        <v>-2.7000000000000001E-3</v>
      </c>
      <c r="F19" s="8">
        <v>1.4E-3</v>
      </c>
      <c r="G19" s="8">
        <v>-1.92</v>
      </c>
      <c r="H19" s="8">
        <v>5.5E-2</v>
      </c>
      <c r="J19" s="12" t="s">
        <v>54</v>
      </c>
      <c r="K19" s="13">
        <v>-1.6999999999999999E-3</v>
      </c>
      <c r="L19" s="13">
        <v>1.9E-3</v>
      </c>
      <c r="M19" s="13">
        <v>-0.91</v>
      </c>
      <c r="N19" s="13">
        <v>0.36449999999999999</v>
      </c>
      <c r="P19" s="8" t="s">
        <v>54</v>
      </c>
      <c r="Q19" s="8">
        <v>8.2000000000000007E-3</v>
      </c>
      <c r="R19" s="8">
        <v>3.2000000000000002E-3</v>
      </c>
      <c r="S19" s="8">
        <v>2.5499999999999998</v>
      </c>
      <c r="T19" s="8">
        <v>1.0800000000000001E-2</v>
      </c>
    </row>
    <row r="20" spans="1:20" ht="30.75" thickBot="1" x14ac:dyDescent="0.25">
      <c r="A20" s="1" t="s">
        <v>15</v>
      </c>
      <c r="B20" t="s">
        <v>97</v>
      </c>
      <c r="D20" s="7" t="s">
        <v>55</v>
      </c>
      <c r="E20" s="8">
        <v>1.8E-3</v>
      </c>
      <c r="F20" s="8">
        <v>1E-3</v>
      </c>
      <c r="G20" s="8">
        <v>1.82</v>
      </c>
      <c r="H20" s="8">
        <v>6.83E-2</v>
      </c>
      <c r="J20" s="12" t="s">
        <v>55</v>
      </c>
      <c r="K20" s="13">
        <v>2.3999999999999998E-3</v>
      </c>
      <c r="L20" s="13">
        <v>1.4E-3</v>
      </c>
      <c r="M20" s="13">
        <v>1.7</v>
      </c>
      <c r="N20" s="13">
        <v>8.9099999999999999E-2</v>
      </c>
      <c r="P20" s="8" t="s">
        <v>55</v>
      </c>
      <c r="Q20" s="8">
        <v>3.0000000000000001E-3</v>
      </c>
      <c r="R20" s="8">
        <v>2.3E-3</v>
      </c>
      <c r="S20" s="8">
        <v>1.29</v>
      </c>
      <c r="T20" s="8">
        <v>0.1971</v>
      </c>
    </row>
    <row r="21" spans="1:20" ht="15.75" thickBot="1" x14ac:dyDescent="0.25">
      <c r="A21" s="1" t="s">
        <v>16</v>
      </c>
      <c r="B21" t="s">
        <v>98</v>
      </c>
      <c r="D21" s="7" t="s">
        <v>56</v>
      </c>
      <c r="E21" s="8">
        <v>-6.2700000000000006E-2</v>
      </c>
      <c r="F21" s="8">
        <v>0.187</v>
      </c>
      <c r="G21" s="8">
        <v>-0.34</v>
      </c>
      <c r="H21" s="8">
        <v>0.73750000000000004</v>
      </c>
      <c r="J21" s="12" t="s">
        <v>56</v>
      </c>
      <c r="K21" s="13">
        <v>-0.1105</v>
      </c>
      <c r="L21" s="13">
        <v>0.37940000000000002</v>
      </c>
      <c r="M21" s="13">
        <v>-0.28999999999999998</v>
      </c>
      <c r="N21" s="13">
        <v>0.77080000000000004</v>
      </c>
      <c r="P21" s="8" t="s">
        <v>56</v>
      </c>
      <c r="Q21" s="8">
        <v>4.48E-2</v>
      </c>
      <c r="R21" s="8">
        <v>0.71530000000000005</v>
      </c>
      <c r="S21" s="8">
        <v>0.06</v>
      </c>
      <c r="T21" s="8">
        <v>0.95009999999999994</v>
      </c>
    </row>
    <row r="22" spans="1:20" ht="30.75" thickBot="1" x14ac:dyDescent="0.25">
      <c r="A22" s="1" t="s">
        <v>17</v>
      </c>
      <c r="B22" t="s">
        <v>99</v>
      </c>
      <c r="D22" s="7" t="s">
        <v>57</v>
      </c>
      <c r="E22" s="8">
        <v>-0.35410000000000003</v>
      </c>
      <c r="F22" s="8">
        <v>0.48049999999999998</v>
      </c>
      <c r="G22" s="8">
        <v>-0.74</v>
      </c>
      <c r="H22" s="8">
        <v>0.46110000000000001</v>
      </c>
      <c r="J22" s="12" t="s">
        <v>57</v>
      </c>
      <c r="K22" s="13">
        <v>-0.23930000000000001</v>
      </c>
      <c r="L22" s="13">
        <v>0.91420000000000001</v>
      </c>
      <c r="M22" s="13">
        <v>-0.26</v>
      </c>
      <c r="N22" s="13">
        <v>0.79349999999999998</v>
      </c>
      <c r="P22" s="8" t="s">
        <v>57</v>
      </c>
      <c r="Q22" s="8">
        <v>-0.76980000000000004</v>
      </c>
      <c r="R22" s="8">
        <v>2.0907</v>
      </c>
      <c r="S22" s="8">
        <v>-0.37</v>
      </c>
      <c r="T22" s="8">
        <v>0.7127</v>
      </c>
    </row>
    <row r="23" spans="1:20" ht="30.75" thickBot="1" x14ac:dyDescent="0.25">
      <c r="A23" s="1" t="s">
        <v>18</v>
      </c>
      <c r="B23" t="s">
        <v>100</v>
      </c>
      <c r="D23" s="7" t="s">
        <v>58</v>
      </c>
      <c r="E23" s="8">
        <v>-0.4093</v>
      </c>
      <c r="F23" s="8">
        <v>9.5000000000000001E-2</v>
      </c>
      <c r="G23" s="8">
        <v>-4.3099999999999996</v>
      </c>
      <c r="H23" s="8" t="s">
        <v>121</v>
      </c>
      <c r="J23" s="12" t="s">
        <v>58</v>
      </c>
      <c r="K23" s="13">
        <v>-1.8800000000000001E-2</v>
      </c>
      <c r="L23" s="13">
        <v>0.17599999999999999</v>
      </c>
      <c r="M23" s="13">
        <v>-0.11</v>
      </c>
      <c r="N23" s="13">
        <v>0.91490000000000005</v>
      </c>
      <c r="P23" s="8" t="s">
        <v>58</v>
      </c>
      <c r="Q23" s="8">
        <v>0.82540000000000002</v>
      </c>
      <c r="R23" s="8">
        <v>0.38290000000000002</v>
      </c>
      <c r="S23" s="8">
        <v>2.16</v>
      </c>
      <c r="T23" s="8">
        <v>3.1099999999999999E-2</v>
      </c>
    </row>
    <row r="24" spans="1:20" ht="15.75" thickBot="1" x14ac:dyDescent="0.25">
      <c r="A24" s="1" t="s">
        <v>19</v>
      </c>
      <c r="B24" t="s">
        <v>101</v>
      </c>
      <c r="D24" s="7" t="s">
        <v>59</v>
      </c>
      <c r="E24" s="8">
        <v>-0.30930000000000002</v>
      </c>
      <c r="F24" s="8">
        <v>0.1188</v>
      </c>
      <c r="G24" s="8">
        <v>-2.6</v>
      </c>
      <c r="H24" s="8">
        <v>9.1999999999999998E-3</v>
      </c>
      <c r="J24" s="12" t="s">
        <v>59</v>
      </c>
      <c r="K24" s="13">
        <v>-0.51070000000000004</v>
      </c>
      <c r="L24" s="13">
        <v>0.24829999999999999</v>
      </c>
      <c r="M24" s="13">
        <v>-2.06</v>
      </c>
      <c r="N24" s="13">
        <v>3.9699999999999999E-2</v>
      </c>
      <c r="P24" s="8" t="s">
        <v>59</v>
      </c>
      <c r="Q24" s="8">
        <v>-0.60950000000000004</v>
      </c>
      <c r="R24" s="8">
        <v>0.52590000000000003</v>
      </c>
      <c r="S24" s="8">
        <v>-1.1599999999999999</v>
      </c>
      <c r="T24" s="8">
        <v>0.24640000000000001</v>
      </c>
    </row>
    <row r="25" spans="1:20" ht="30.75" thickBot="1" x14ac:dyDescent="0.25">
      <c r="A25" s="1" t="s">
        <v>20</v>
      </c>
      <c r="B25" t="s">
        <v>102</v>
      </c>
      <c r="D25" s="7" t="s">
        <v>60</v>
      </c>
      <c r="E25" s="8">
        <v>-4.0000000000000002E-4</v>
      </c>
      <c r="F25" s="8">
        <v>1E-4</v>
      </c>
      <c r="G25" s="8">
        <v>-4</v>
      </c>
      <c r="H25" s="8" t="s">
        <v>121</v>
      </c>
      <c r="J25" s="12" t="s">
        <v>60</v>
      </c>
      <c r="K25" s="13">
        <v>1E-4</v>
      </c>
      <c r="L25" s="13">
        <v>2.0000000000000001E-4</v>
      </c>
      <c r="M25" s="13">
        <v>0.56999999999999995</v>
      </c>
      <c r="N25" s="13">
        <v>0.56769999999999998</v>
      </c>
      <c r="P25" s="8" t="s">
        <v>60</v>
      </c>
      <c r="Q25" s="8">
        <v>-2.9999999999999997E-4</v>
      </c>
      <c r="R25" s="8">
        <v>2.9999999999999997E-4</v>
      </c>
      <c r="S25" s="8">
        <v>-0.8</v>
      </c>
      <c r="T25" s="8">
        <v>0.42459999999999998</v>
      </c>
    </row>
    <row r="26" spans="1:20" ht="15.75" thickBot="1" x14ac:dyDescent="0.25">
      <c r="A26" t="s">
        <v>21</v>
      </c>
      <c r="B26" t="s">
        <v>103</v>
      </c>
      <c r="D26" s="7" t="s">
        <v>61</v>
      </c>
      <c r="E26" s="8">
        <v>-5.0000000000000001E-4</v>
      </c>
      <c r="F26" s="8">
        <v>2.0000000000000001E-4</v>
      </c>
      <c r="G26" s="8">
        <v>-2.23</v>
      </c>
      <c r="H26" s="8">
        <v>2.58E-2</v>
      </c>
      <c r="J26" s="12" t="s">
        <v>61</v>
      </c>
      <c r="K26" s="13">
        <v>0</v>
      </c>
      <c r="L26" s="13">
        <v>2.9999999999999997E-4</v>
      </c>
      <c r="M26" s="13">
        <v>-0.12</v>
      </c>
      <c r="N26" s="13">
        <v>0.90759999999999996</v>
      </c>
      <c r="P26" s="8" t="s">
        <v>61</v>
      </c>
      <c r="Q26" s="8">
        <v>-1E-3</v>
      </c>
      <c r="R26" s="8">
        <v>5.9999999999999995E-4</v>
      </c>
      <c r="S26" s="8">
        <v>-1.73</v>
      </c>
      <c r="T26" s="8">
        <v>8.4400000000000003E-2</v>
      </c>
    </row>
    <row r="27" spans="1:20" ht="15.75" thickBot="1" x14ac:dyDescent="0.25">
      <c r="A27" t="s">
        <v>22</v>
      </c>
      <c r="B27" t="s">
        <v>104</v>
      </c>
      <c r="D27" s="7" t="s">
        <v>62</v>
      </c>
      <c r="E27" s="8">
        <v>0</v>
      </c>
      <c r="F27" s="8">
        <v>2.0000000000000001E-4</v>
      </c>
      <c r="G27" s="8">
        <v>0.05</v>
      </c>
      <c r="H27" s="8">
        <v>0.95720000000000005</v>
      </c>
      <c r="J27" s="12" t="s">
        <v>62</v>
      </c>
      <c r="K27" s="13">
        <v>-1E-4</v>
      </c>
      <c r="L27" s="13">
        <v>2.9999999999999997E-4</v>
      </c>
      <c r="M27" s="13">
        <v>-0.34</v>
      </c>
      <c r="N27" s="13">
        <v>0.73309999999999997</v>
      </c>
      <c r="P27" s="8" t="s">
        <v>62</v>
      </c>
      <c r="Q27" s="8">
        <v>-1E-4</v>
      </c>
      <c r="R27" s="8">
        <v>4.0000000000000002E-4</v>
      </c>
      <c r="S27" s="8">
        <v>-0.17</v>
      </c>
      <c r="T27" s="8">
        <v>0.86799999999999999</v>
      </c>
    </row>
    <row r="28" spans="1:20" ht="15.75" thickBot="1" x14ac:dyDescent="0.25">
      <c r="A28" t="s">
        <v>23</v>
      </c>
      <c r="B28" t="s">
        <v>105</v>
      </c>
      <c r="D28" s="7" t="s">
        <v>63</v>
      </c>
      <c r="E28" s="8">
        <v>-1.8E-3</v>
      </c>
      <c r="F28" s="8">
        <v>3.2000000000000002E-3</v>
      </c>
      <c r="G28" s="8">
        <v>-0.56000000000000005</v>
      </c>
      <c r="H28" s="8">
        <v>0.57889999999999997</v>
      </c>
      <c r="J28" s="12" t="s">
        <v>63</v>
      </c>
      <c r="K28" s="13">
        <v>1.2999999999999999E-3</v>
      </c>
      <c r="L28" s="13">
        <v>5.1000000000000004E-3</v>
      </c>
      <c r="M28" s="13">
        <v>0.25</v>
      </c>
      <c r="N28" s="13">
        <v>0.80489999999999995</v>
      </c>
      <c r="P28" s="8" t="s">
        <v>63</v>
      </c>
      <c r="Q28" s="8">
        <v>-2.5000000000000001E-3</v>
      </c>
      <c r="R28" s="8">
        <v>9.4000000000000004E-3</v>
      </c>
      <c r="S28" s="8">
        <v>-0.27</v>
      </c>
      <c r="T28" s="8">
        <v>0.78900000000000003</v>
      </c>
    </row>
    <row r="29" spans="1:20" ht="30.75" thickBot="1" x14ac:dyDescent="0.25">
      <c r="A29" t="s">
        <v>24</v>
      </c>
      <c r="B29" t="s">
        <v>106</v>
      </c>
      <c r="D29" s="7" t="s">
        <v>64</v>
      </c>
      <c r="E29" s="8">
        <v>0.2011</v>
      </c>
      <c r="F29" s="8">
        <v>3.9699999999999999E-2</v>
      </c>
      <c r="G29" s="8">
        <v>5.0599999999999996</v>
      </c>
      <c r="H29" s="8" t="s">
        <v>121</v>
      </c>
      <c r="J29" s="12" t="s">
        <v>64</v>
      </c>
      <c r="K29" s="13">
        <v>0.13450000000000001</v>
      </c>
      <c r="L29" s="13">
        <v>4.87E-2</v>
      </c>
      <c r="M29" s="13">
        <v>2.76</v>
      </c>
      <c r="N29" s="13">
        <v>5.7999999999999996E-3</v>
      </c>
      <c r="P29" s="8" t="s">
        <v>64</v>
      </c>
      <c r="Q29" s="8">
        <v>3.5400000000000001E-2</v>
      </c>
      <c r="R29" s="8">
        <v>7.0400000000000004E-2</v>
      </c>
      <c r="S29" s="8">
        <v>0.5</v>
      </c>
      <c r="T29" s="8">
        <v>0.61480000000000001</v>
      </c>
    </row>
    <row r="30" spans="1:20" ht="30.75" thickBot="1" x14ac:dyDescent="0.25">
      <c r="A30" t="s">
        <v>25</v>
      </c>
      <c r="B30" t="s">
        <v>107</v>
      </c>
      <c r="D30" s="7" t="s">
        <v>65</v>
      </c>
      <c r="E30" s="8">
        <v>-0.21160000000000001</v>
      </c>
      <c r="F30" s="8">
        <v>2.8899999999999999E-2</v>
      </c>
      <c r="G30" s="8">
        <v>-7.33</v>
      </c>
      <c r="H30" s="8" t="s">
        <v>121</v>
      </c>
      <c r="J30" s="12" t="s">
        <v>65</v>
      </c>
      <c r="K30" s="13">
        <v>-0.30930000000000002</v>
      </c>
      <c r="L30" s="13">
        <v>3.3500000000000002E-2</v>
      </c>
      <c r="M30" s="13">
        <v>-9.23</v>
      </c>
      <c r="N30" s="13" t="s">
        <v>121</v>
      </c>
      <c r="P30" s="8" t="s">
        <v>65</v>
      </c>
      <c r="Q30" s="8">
        <v>-0.39960000000000001</v>
      </c>
      <c r="R30" s="8">
        <v>4.4999999999999998E-2</v>
      </c>
      <c r="S30" s="8">
        <v>-8.8699999999999992</v>
      </c>
      <c r="T30" s="8" t="s">
        <v>121</v>
      </c>
    </row>
    <row r="31" spans="1:20" x14ac:dyDescent="0.2">
      <c r="A31" s="2" t="s">
        <v>26</v>
      </c>
      <c r="B31" t="s">
        <v>108</v>
      </c>
    </row>
    <row r="32" spans="1:20" ht="15.75" thickBot="1" x14ac:dyDescent="0.25">
      <c r="A32" s="1" t="s">
        <v>27</v>
      </c>
      <c r="B32" t="s">
        <v>109</v>
      </c>
      <c r="D32" s="7" t="s">
        <v>67</v>
      </c>
      <c r="E32" s="8">
        <v>-8.7099999999999997E-2</v>
      </c>
      <c r="F32" s="8">
        <v>0.43909999999999999</v>
      </c>
      <c r="G32" s="8">
        <v>-0.2</v>
      </c>
      <c r="H32" s="8">
        <v>0.8427</v>
      </c>
      <c r="J32" s="12" t="s">
        <v>67</v>
      </c>
      <c r="K32" s="13">
        <v>-0.52080000000000004</v>
      </c>
      <c r="L32" s="13">
        <v>0.63939999999999997</v>
      </c>
      <c r="M32" s="13">
        <v>-0.81</v>
      </c>
      <c r="N32" s="13">
        <v>0.4153</v>
      </c>
      <c r="P32" s="8" t="s">
        <v>67</v>
      </c>
      <c r="Q32" s="8">
        <v>-0.37859999999999999</v>
      </c>
      <c r="R32" s="8">
        <v>1.1395999999999999</v>
      </c>
      <c r="S32" s="8">
        <v>-0.33</v>
      </c>
      <c r="T32" s="8">
        <v>0.73970000000000002</v>
      </c>
    </row>
    <row r="33" spans="1:20" x14ac:dyDescent="0.2">
      <c r="A33" s="1" t="s">
        <v>28</v>
      </c>
      <c r="B33" t="s">
        <v>110</v>
      </c>
    </row>
    <row r="34" spans="1:20" x14ac:dyDescent="0.2">
      <c r="A34" s="1" t="s">
        <v>29</v>
      </c>
      <c r="B34" t="s">
        <v>111</v>
      </c>
    </row>
    <row r="35" spans="1:20" ht="15.75" thickBot="1" x14ac:dyDescent="0.25">
      <c r="A35" s="4" t="s">
        <v>30</v>
      </c>
      <c r="B35" t="s">
        <v>112</v>
      </c>
      <c r="D35" s="7" t="s">
        <v>70</v>
      </c>
      <c r="E35" s="8">
        <v>-0.03</v>
      </c>
      <c r="F35" s="8">
        <v>7.9699999999999993E-2</v>
      </c>
      <c r="G35" s="8">
        <v>-0.38</v>
      </c>
      <c r="H35" s="8">
        <v>0.70669999999999999</v>
      </c>
      <c r="J35" s="12" t="s">
        <v>70</v>
      </c>
      <c r="K35" s="13">
        <v>-6.5299999999999997E-2</v>
      </c>
      <c r="L35" s="13">
        <v>9.6100000000000005E-2</v>
      </c>
      <c r="M35" s="13">
        <v>-0.68</v>
      </c>
      <c r="N35" s="13">
        <v>0.49680000000000002</v>
      </c>
      <c r="P35" s="8" t="s">
        <v>70</v>
      </c>
      <c r="Q35" s="8">
        <v>-0.2873</v>
      </c>
      <c r="R35" s="8">
        <v>0.1225</v>
      </c>
      <c r="S35" s="8">
        <v>-2.35</v>
      </c>
      <c r="T35" s="8">
        <v>1.9E-2</v>
      </c>
    </row>
    <row r="36" spans="1:20" x14ac:dyDescent="0.2">
      <c r="A36" s="2" t="s">
        <v>113</v>
      </c>
      <c r="B36" t="s">
        <v>114</v>
      </c>
    </row>
    <row r="37" spans="1:20" ht="15.75" thickBot="1" x14ac:dyDescent="0.25">
      <c r="A37" t="s">
        <v>32</v>
      </c>
      <c r="B37" t="s">
        <v>115</v>
      </c>
      <c r="D37" s="7" t="s">
        <v>72</v>
      </c>
      <c r="E37" s="8">
        <v>-6.7500000000000004E-2</v>
      </c>
      <c r="F37" s="8">
        <v>0.37769999999999998</v>
      </c>
      <c r="G37" s="8">
        <v>-0.18</v>
      </c>
      <c r="H37" s="8">
        <v>0.85809999999999997</v>
      </c>
      <c r="J37" s="12" t="s">
        <v>72</v>
      </c>
      <c r="K37" s="13">
        <v>-0.105</v>
      </c>
      <c r="L37" s="13">
        <v>0.56140000000000001</v>
      </c>
      <c r="M37" s="13">
        <v>-0.19</v>
      </c>
      <c r="N37" s="13">
        <v>0.85160000000000002</v>
      </c>
      <c r="P37" s="8" t="s">
        <v>72</v>
      </c>
      <c r="Q37" s="8">
        <v>-0.28670000000000001</v>
      </c>
      <c r="R37" s="8">
        <v>1.0468</v>
      </c>
      <c r="S37" s="8">
        <v>-0.27</v>
      </c>
      <c r="T37" s="8">
        <v>0.78420000000000001</v>
      </c>
    </row>
    <row r="38" spans="1:20" ht="15.75" thickBot="1" x14ac:dyDescent="0.25">
      <c r="A38" s="2" t="s">
        <v>33</v>
      </c>
      <c r="B38" t="s">
        <v>116</v>
      </c>
      <c r="D38" s="7" t="s">
        <v>73</v>
      </c>
      <c r="E38" s="8">
        <v>0.26540000000000002</v>
      </c>
      <c r="F38" s="8">
        <v>0.31619999999999998</v>
      </c>
      <c r="G38" s="8">
        <v>0.84</v>
      </c>
      <c r="H38" s="8">
        <v>0.40129999999999999</v>
      </c>
      <c r="J38" s="12" t="s">
        <v>73</v>
      </c>
      <c r="K38" s="13">
        <v>0.37109999999999999</v>
      </c>
      <c r="L38" s="13">
        <v>0.37680000000000002</v>
      </c>
      <c r="M38" s="13">
        <v>0.99</v>
      </c>
      <c r="N38" s="13">
        <v>0.3246</v>
      </c>
      <c r="P38" s="8" t="s">
        <v>73</v>
      </c>
      <c r="Q38" s="8">
        <v>-6.8099999999999994E-2</v>
      </c>
      <c r="R38" s="8">
        <v>0.49259999999999998</v>
      </c>
      <c r="S38" s="8">
        <v>-0.14000000000000001</v>
      </c>
      <c r="T38" s="8">
        <v>0.89</v>
      </c>
    </row>
    <row r="39" spans="1:20" ht="15.75" thickBot="1" x14ac:dyDescent="0.25">
      <c r="A39" t="s">
        <v>34</v>
      </c>
      <c r="B39" t="s">
        <v>117</v>
      </c>
      <c r="D39" s="7" t="s">
        <v>74</v>
      </c>
      <c r="E39" s="8">
        <v>-3.9300000000000002E-2</v>
      </c>
      <c r="F39" s="8">
        <v>1.5699999999999999E-2</v>
      </c>
      <c r="G39" s="8">
        <v>-2.5099999999999998</v>
      </c>
      <c r="H39" s="8">
        <v>1.2200000000000001E-2</v>
      </c>
      <c r="J39" s="12" t="s">
        <v>74</v>
      </c>
      <c r="K39" s="13">
        <v>-1.32E-2</v>
      </c>
      <c r="L39" s="13">
        <v>2.1399999999999999E-2</v>
      </c>
      <c r="M39" s="13">
        <v>-0.62</v>
      </c>
      <c r="N39" s="13">
        <v>0.53820000000000001</v>
      </c>
      <c r="P39" s="8" t="s">
        <v>74</v>
      </c>
      <c r="Q39" s="8">
        <v>-7.7999999999999996E-3</v>
      </c>
      <c r="R39" s="8">
        <v>3.4299999999999997E-2</v>
      </c>
      <c r="S39" s="8">
        <v>-0.23</v>
      </c>
      <c r="T39" s="8">
        <v>0.82089999999999996</v>
      </c>
    </row>
    <row r="40" spans="1:20" ht="15.75" thickBot="1" x14ac:dyDescent="0.25">
      <c r="A40" t="s">
        <v>35</v>
      </c>
      <c r="B40" t="s">
        <v>80</v>
      </c>
      <c r="D40" s="7" t="s">
        <v>122</v>
      </c>
      <c r="E40" s="8">
        <v>-1.84E-2</v>
      </c>
      <c r="F40" s="8">
        <v>1.18E-2</v>
      </c>
      <c r="G40" s="8">
        <v>-1.55</v>
      </c>
      <c r="H40" s="8">
        <v>0.1203</v>
      </c>
      <c r="J40" s="12" t="s">
        <v>122</v>
      </c>
      <c r="K40" s="13">
        <v>-3.7100000000000001E-2</v>
      </c>
      <c r="L40" s="13">
        <v>1.52E-2</v>
      </c>
      <c r="M40" s="13">
        <v>-2.4500000000000002</v>
      </c>
      <c r="N40" s="13">
        <v>1.43E-2</v>
      </c>
      <c r="P40" s="8" t="s">
        <v>131</v>
      </c>
      <c r="Q40" s="8">
        <v>-4.07E-2</v>
      </c>
      <c r="R40" s="8">
        <v>2.29E-2</v>
      </c>
      <c r="S40" s="8">
        <v>-1.78</v>
      </c>
      <c r="T40" s="8">
        <v>7.4999999999999997E-2</v>
      </c>
    </row>
    <row r="41" spans="1:20" x14ac:dyDescent="0.2">
      <c r="A41" t="s">
        <v>36</v>
      </c>
      <c r="B41" t="s">
        <v>118</v>
      </c>
    </row>
    <row r="42" spans="1:20" ht="15.75" thickBot="1" x14ac:dyDescent="0.25">
      <c r="A42" s="1" t="s">
        <v>38</v>
      </c>
      <c r="B42" t="s">
        <v>119</v>
      </c>
      <c r="D42" s="7" t="s">
        <v>77</v>
      </c>
      <c r="E42" s="8">
        <v>6.6799999999999998E-2</v>
      </c>
      <c r="F42" s="8">
        <v>2.6800000000000001E-2</v>
      </c>
      <c r="G42" s="8">
        <v>2.5</v>
      </c>
      <c r="H42" s="8">
        <v>1.2500000000000001E-2</v>
      </c>
      <c r="J42" s="12" t="s">
        <v>77</v>
      </c>
      <c r="K42" s="13">
        <v>7.0800000000000002E-2</v>
      </c>
      <c r="L42" s="13">
        <v>3.6600000000000001E-2</v>
      </c>
      <c r="M42" s="13">
        <v>1.94</v>
      </c>
      <c r="N42" s="13">
        <v>5.2600000000000001E-2</v>
      </c>
      <c r="P42" s="8" t="s">
        <v>77</v>
      </c>
      <c r="Q42" s="8">
        <v>0.13159999999999999</v>
      </c>
      <c r="R42" s="8">
        <v>5.9400000000000001E-2</v>
      </c>
      <c r="S42" s="8">
        <v>2.2200000000000002</v>
      </c>
      <c r="T42" s="8">
        <v>2.6599999999999999E-2</v>
      </c>
    </row>
    <row r="43" spans="1:20" ht="15.75" thickBot="1" x14ac:dyDescent="0.25">
      <c r="A43" s="1" t="s">
        <v>39</v>
      </c>
      <c r="B43" t="s">
        <v>120</v>
      </c>
      <c r="D43" s="7" t="s">
        <v>78</v>
      </c>
      <c r="E43" s="8">
        <v>-1.7299999999999999E-2</v>
      </c>
      <c r="F43" s="8">
        <v>1.32E-2</v>
      </c>
      <c r="G43" s="8">
        <v>-1.31</v>
      </c>
      <c r="H43" s="8">
        <v>0.19089999999999999</v>
      </c>
      <c r="J43" s="12" t="s">
        <v>78</v>
      </c>
      <c r="K43" s="13">
        <v>5.9999999999999995E-4</v>
      </c>
      <c r="L43" s="13">
        <v>1.8200000000000001E-2</v>
      </c>
      <c r="M43" s="13">
        <v>0.03</v>
      </c>
      <c r="N43" s="13">
        <v>0.97240000000000004</v>
      </c>
      <c r="P43" s="8" t="s">
        <v>78</v>
      </c>
      <c r="Q43" s="8">
        <v>-1.1999999999999999E-3</v>
      </c>
      <c r="R43" s="8">
        <v>2.92E-2</v>
      </c>
      <c r="S43" s="8">
        <v>-0.04</v>
      </c>
      <c r="T43" s="8">
        <v>0.96609999999999996</v>
      </c>
    </row>
    <row r="50" spans="1:2" x14ac:dyDescent="0.2">
      <c r="A50" t="s">
        <v>158</v>
      </c>
    </row>
    <row r="51" spans="1:2" x14ac:dyDescent="0.2">
      <c r="A51" t="s">
        <v>158</v>
      </c>
      <c r="B51">
        <v>0.76770000000000005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5"/>
  <sheetViews>
    <sheetView workbookViewId="0">
      <selection activeCell="F34" sqref="F34"/>
    </sheetView>
  </sheetViews>
  <sheetFormatPr defaultRowHeight="14.25" x14ac:dyDescent="0.2"/>
  <cols>
    <col min="2" max="2" width="13.25" bestFit="1" customWidth="1"/>
  </cols>
  <sheetData>
    <row r="1" spans="1:10" ht="15" thickBot="1" x14ac:dyDescent="0.25"/>
    <row r="2" spans="1:10" ht="15.75" thickBot="1" x14ac:dyDescent="0.25">
      <c r="A2" t="s">
        <v>164</v>
      </c>
      <c r="B2" s="6">
        <v>0.1</v>
      </c>
      <c r="C2" s="8">
        <v>0.2</v>
      </c>
      <c r="D2" s="8">
        <v>0.3</v>
      </c>
      <c r="E2" s="8">
        <v>0.4</v>
      </c>
      <c r="F2" s="8">
        <v>0.5</v>
      </c>
      <c r="G2" s="8">
        <v>0.6</v>
      </c>
      <c r="H2" s="8">
        <v>0.7</v>
      </c>
      <c r="I2" s="8">
        <v>0.8</v>
      </c>
      <c r="J2" s="8">
        <v>0.9</v>
      </c>
    </row>
    <row r="3" spans="1:10" ht="15.75" thickBot="1" x14ac:dyDescent="0.25">
      <c r="A3" t="s">
        <v>165</v>
      </c>
      <c r="B3" s="5">
        <v>134</v>
      </c>
      <c r="C3" s="7">
        <v>163</v>
      </c>
      <c r="D3" s="7">
        <v>182</v>
      </c>
      <c r="E3" s="7">
        <v>198</v>
      </c>
      <c r="F3" s="7">
        <v>213</v>
      </c>
      <c r="G3" s="7">
        <v>227</v>
      </c>
      <c r="H3" s="7">
        <v>243</v>
      </c>
      <c r="I3" s="7">
        <v>263</v>
      </c>
      <c r="J3" s="7">
        <v>292</v>
      </c>
    </row>
    <row r="4" spans="1:10" ht="15.75" thickBot="1" x14ac:dyDescent="0.25">
      <c r="A4" t="s">
        <v>166</v>
      </c>
      <c r="B4" s="5">
        <v>180</v>
      </c>
      <c r="C4" s="8">
        <v>217</v>
      </c>
      <c r="D4" s="8">
        <v>242</v>
      </c>
      <c r="E4" s="8">
        <v>262</v>
      </c>
      <c r="F4" s="8">
        <v>281</v>
      </c>
      <c r="G4" s="8">
        <v>299</v>
      </c>
      <c r="H4" s="8">
        <v>320</v>
      </c>
      <c r="I4" t="s">
        <v>163</v>
      </c>
      <c r="J4" t="s">
        <v>163</v>
      </c>
    </row>
    <row r="5" spans="1:10" ht="15.75" thickBot="1" x14ac:dyDescent="0.25">
      <c r="A5" t="s">
        <v>167</v>
      </c>
      <c r="B5" s="5">
        <v>208</v>
      </c>
      <c r="C5" s="8">
        <v>238</v>
      </c>
      <c r="D5" s="8">
        <v>258</v>
      </c>
      <c r="E5" s="8">
        <v>274</v>
      </c>
      <c r="F5" s="8">
        <v>289</v>
      </c>
      <c r="G5" s="8">
        <v>304</v>
      </c>
      <c r="H5" s="8">
        <v>321</v>
      </c>
      <c r="I5" t="s">
        <v>163</v>
      </c>
      <c r="J5" t="s">
        <v>163</v>
      </c>
    </row>
    <row r="11" spans="1:10" x14ac:dyDescent="0.2">
      <c r="A11" s="15" t="s">
        <v>164</v>
      </c>
      <c r="B11" s="15" t="s">
        <v>165</v>
      </c>
      <c r="C11" s="15" t="s">
        <v>166</v>
      </c>
      <c r="D11" s="15" t="s">
        <v>167</v>
      </c>
    </row>
    <row r="12" spans="1:10" ht="15" x14ac:dyDescent="0.2">
      <c r="A12" s="16">
        <v>0.1</v>
      </c>
      <c r="B12" s="16">
        <v>134</v>
      </c>
      <c r="C12" s="16">
        <v>180</v>
      </c>
      <c r="D12" s="16">
        <v>208</v>
      </c>
    </row>
    <row r="13" spans="1:10" ht="15" x14ac:dyDescent="0.2">
      <c r="A13" s="16">
        <v>0.2</v>
      </c>
      <c r="B13" s="16">
        <v>163</v>
      </c>
      <c r="C13" s="16">
        <v>217</v>
      </c>
      <c r="D13" s="16">
        <v>238</v>
      </c>
    </row>
    <row r="14" spans="1:10" ht="15" x14ac:dyDescent="0.2">
      <c r="A14" s="16">
        <v>0.3</v>
      </c>
      <c r="B14" s="16">
        <v>182</v>
      </c>
      <c r="C14" s="16">
        <v>242</v>
      </c>
      <c r="D14" s="16">
        <v>258</v>
      </c>
    </row>
    <row r="15" spans="1:10" ht="15" x14ac:dyDescent="0.2">
      <c r="A15" s="16">
        <v>0.4</v>
      </c>
      <c r="B15" s="16">
        <v>198</v>
      </c>
      <c r="C15" s="16">
        <v>262</v>
      </c>
      <c r="D15" s="16">
        <v>274</v>
      </c>
    </row>
    <row r="16" spans="1:10" ht="15" x14ac:dyDescent="0.2">
      <c r="A16" s="16">
        <v>0.5</v>
      </c>
      <c r="B16" s="16">
        <v>213</v>
      </c>
      <c r="C16" s="16">
        <v>281</v>
      </c>
      <c r="D16" s="16">
        <v>289</v>
      </c>
    </row>
    <row r="17" spans="1:6" ht="15" x14ac:dyDescent="0.2">
      <c r="A17" s="16">
        <v>0.6</v>
      </c>
      <c r="B17" s="16">
        <v>227</v>
      </c>
      <c r="C17" s="16">
        <v>299</v>
      </c>
      <c r="D17" s="16">
        <v>304</v>
      </c>
    </row>
    <row r="18" spans="1:6" ht="15" x14ac:dyDescent="0.2">
      <c r="A18" s="16">
        <v>0.7</v>
      </c>
      <c r="B18" s="16">
        <v>243</v>
      </c>
      <c r="C18" s="16">
        <v>320</v>
      </c>
      <c r="D18" s="16">
        <v>321</v>
      </c>
    </row>
    <row r="19" spans="1:6" ht="15" x14ac:dyDescent="0.2">
      <c r="A19" s="16">
        <v>0.8</v>
      </c>
      <c r="B19" s="16">
        <v>263</v>
      </c>
      <c r="C19" s="15" t="s">
        <v>163</v>
      </c>
      <c r="D19" s="15" t="s">
        <v>163</v>
      </c>
    </row>
    <row r="20" spans="1:6" ht="15" x14ac:dyDescent="0.2">
      <c r="A20" s="16">
        <v>0.9</v>
      </c>
      <c r="B20" s="16">
        <v>292</v>
      </c>
      <c r="C20" s="15" t="s">
        <v>163</v>
      </c>
      <c r="D20" s="15" t="s">
        <v>163</v>
      </c>
    </row>
    <row r="23" spans="1:6" ht="15" x14ac:dyDescent="0.2">
      <c r="B23" s="17">
        <v>0.7665748</v>
      </c>
      <c r="C23">
        <v>0.76770249999999995</v>
      </c>
      <c r="D23">
        <v>0.81534030000000002</v>
      </c>
      <c r="E23">
        <f>SUM(B23:D23)</f>
        <v>2.3496175999999998</v>
      </c>
      <c r="F23">
        <f>E23/3</f>
        <v>0.78320586666666658</v>
      </c>
    </row>
    <row r="24" spans="1:6" ht="15" x14ac:dyDescent="0.2">
      <c r="B24" s="17">
        <v>0.73399999999999999</v>
      </c>
      <c r="C24" s="17">
        <v>0.73399999999999999</v>
      </c>
      <c r="D24" s="17">
        <v>0.73399999999999999</v>
      </c>
    </row>
    <row r="25" spans="1:6" x14ac:dyDescent="0.2">
      <c r="B25">
        <f>B23/B24</f>
        <v>1.0443798365122616</v>
      </c>
      <c r="C25">
        <f t="shared" ref="C25:D25" si="0">C23/C24</f>
        <v>1.04591621253406</v>
      </c>
      <c r="D25">
        <f t="shared" si="0"/>
        <v>1.1108178474114443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0"/>
  <sheetViews>
    <sheetView workbookViewId="0">
      <selection activeCell="H75" sqref="H75"/>
    </sheetView>
  </sheetViews>
  <sheetFormatPr defaultRowHeight="14.25" x14ac:dyDescent="0.2"/>
  <sheetData>
    <row r="1" spans="1:11" ht="15" thickBot="1" x14ac:dyDescent="0.25"/>
    <row r="2" spans="1:11" ht="15.75" thickBot="1" x14ac:dyDescent="0.25">
      <c r="A2" s="5" t="s">
        <v>132</v>
      </c>
      <c r="B2" s="6" t="s">
        <v>133</v>
      </c>
      <c r="C2" s="6" t="s">
        <v>134</v>
      </c>
      <c r="D2" s="6" t="s">
        <v>135</v>
      </c>
      <c r="E2" s="6" t="s">
        <v>136</v>
      </c>
      <c r="F2" s="6" t="s">
        <v>137</v>
      </c>
      <c r="G2" s="6" t="s">
        <v>138</v>
      </c>
      <c r="H2" s="6">
        <v>0.95</v>
      </c>
      <c r="I2" s="6" t="s">
        <v>139</v>
      </c>
      <c r="J2" s="6">
        <v>0.95</v>
      </c>
      <c r="K2" s="6"/>
    </row>
    <row r="3" spans="1:11" ht="15.75" thickBot="1" x14ac:dyDescent="0.25">
      <c r="A3" s="8" t="s">
        <v>41</v>
      </c>
      <c r="B3" s="8">
        <v>1</v>
      </c>
      <c r="C3" s="8">
        <v>3</v>
      </c>
      <c r="D3" s="8">
        <v>2</v>
      </c>
      <c r="E3" s="8">
        <v>0.20069999999999999</v>
      </c>
      <c r="F3" s="8">
        <v>6.9060999999999997E-2</v>
      </c>
      <c r="G3" s="8">
        <v>6.5346000000000001E-2</v>
      </c>
      <c r="H3" s="8">
        <v>0.33606000000000003</v>
      </c>
      <c r="I3" s="8"/>
      <c r="J3" s="8"/>
    </row>
    <row r="4" spans="1:11" ht="15.75" thickBot="1" x14ac:dyDescent="0.25">
      <c r="A4" s="8" t="s">
        <v>140</v>
      </c>
      <c r="B4" s="8" t="s">
        <v>141</v>
      </c>
      <c r="C4" s="8">
        <v>1</v>
      </c>
      <c r="D4" s="8">
        <v>3</v>
      </c>
      <c r="E4" s="8">
        <v>2</v>
      </c>
      <c r="F4" s="8">
        <v>1.2222999999999999</v>
      </c>
      <c r="G4" s="8" t="s">
        <v>142</v>
      </c>
      <c r="H4" s="8">
        <v>1.0674999999999999</v>
      </c>
      <c r="I4" s="8">
        <v>1.3994</v>
      </c>
      <c r="J4" s="8"/>
    </row>
    <row r="5" spans="1:11" ht="15.75" thickBot="1" x14ac:dyDescent="0.25">
      <c r="A5" s="8" t="s">
        <v>43</v>
      </c>
      <c r="B5" s="8">
        <v>1</v>
      </c>
      <c r="C5" s="8">
        <v>3</v>
      </c>
      <c r="D5" s="8">
        <v>2</v>
      </c>
      <c r="E5" s="8">
        <v>-0.18453</v>
      </c>
      <c r="F5" s="8">
        <v>7.7617000000000005E-2</v>
      </c>
      <c r="G5" s="8">
        <v>-0.33666000000000001</v>
      </c>
      <c r="H5" s="8">
        <v>-3.2407999999999999E-2</v>
      </c>
      <c r="I5" s="8"/>
      <c r="J5" s="8"/>
    </row>
    <row r="6" spans="1:11" ht="15.75" thickBot="1" x14ac:dyDescent="0.25">
      <c r="A6" s="8" t="s">
        <v>140</v>
      </c>
      <c r="B6" s="8" t="s">
        <v>141</v>
      </c>
      <c r="C6" s="8">
        <v>1</v>
      </c>
      <c r="D6" s="8">
        <v>3</v>
      </c>
      <c r="E6" s="8">
        <v>2</v>
      </c>
      <c r="F6" s="8">
        <v>0.83148999999999995</v>
      </c>
      <c r="G6" s="8" t="s">
        <v>142</v>
      </c>
      <c r="H6" s="8">
        <v>0.71414999999999995</v>
      </c>
      <c r="I6" s="8">
        <v>0.96811000000000003</v>
      </c>
      <c r="J6" s="8"/>
    </row>
    <row r="7" spans="1:11" ht="15.75" thickBot="1" x14ac:dyDescent="0.25">
      <c r="A7" s="8" t="s">
        <v>45</v>
      </c>
      <c r="B7" s="8">
        <v>1</v>
      </c>
      <c r="C7" s="8">
        <v>6</v>
      </c>
      <c r="D7" s="8">
        <v>5</v>
      </c>
      <c r="E7" s="8">
        <v>-0.84984000000000004</v>
      </c>
      <c r="F7" s="8">
        <v>0.35998000000000002</v>
      </c>
      <c r="G7" s="8">
        <v>-1.5553999999999999</v>
      </c>
      <c r="H7" s="8">
        <v>-0.14429</v>
      </c>
      <c r="I7" s="8"/>
      <c r="J7" s="8"/>
    </row>
    <row r="8" spans="1:11" ht="15.75" thickBot="1" x14ac:dyDescent="0.25">
      <c r="A8" s="8" t="s">
        <v>140</v>
      </c>
      <c r="B8" s="8" t="s">
        <v>141</v>
      </c>
      <c r="C8" s="8">
        <v>1</v>
      </c>
      <c r="D8" s="8">
        <v>6</v>
      </c>
      <c r="E8" s="8">
        <v>5</v>
      </c>
      <c r="F8" s="8">
        <v>0.42748000000000003</v>
      </c>
      <c r="G8" s="8" t="s">
        <v>142</v>
      </c>
      <c r="H8" s="8">
        <v>0.21110999999999999</v>
      </c>
      <c r="I8" s="8">
        <v>0.86563000000000001</v>
      </c>
      <c r="J8" s="8"/>
    </row>
    <row r="9" spans="1:11" ht="15.75" thickBot="1" x14ac:dyDescent="0.25">
      <c r="A9" s="8" t="s">
        <v>46</v>
      </c>
      <c r="B9" s="8">
        <v>1</v>
      </c>
      <c r="C9" s="8">
        <v>3</v>
      </c>
      <c r="D9" s="8">
        <v>2</v>
      </c>
      <c r="E9" s="8">
        <v>0.38854</v>
      </c>
      <c r="F9" s="8">
        <v>7.0358000000000004E-2</v>
      </c>
      <c r="G9" s="8">
        <v>0.25063999999999997</v>
      </c>
      <c r="H9" s="8">
        <v>0.52644000000000002</v>
      </c>
      <c r="I9" s="8"/>
      <c r="J9" s="8"/>
    </row>
    <row r="10" spans="1:11" ht="15.75" thickBot="1" x14ac:dyDescent="0.25">
      <c r="A10" s="8" t="s">
        <v>140</v>
      </c>
      <c r="B10" s="8" t="s">
        <v>141</v>
      </c>
      <c r="C10" s="8">
        <v>1</v>
      </c>
      <c r="D10" s="8">
        <v>3</v>
      </c>
      <c r="E10" s="8">
        <v>2</v>
      </c>
      <c r="F10" s="8">
        <v>1.4748000000000001</v>
      </c>
      <c r="G10" s="8" t="s">
        <v>142</v>
      </c>
      <c r="H10" s="8">
        <v>1.2847999999999999</v>
      </c>
      <c r="I10" s="8">
        <v>1.6929000000000001</v>
      </c>
      <c r="J10" s="8"/>
    </row>
    <row r="11" spans="1:11" ht="15.75" thickBot="1" x14ac:dyDescent="0.25">
      <c r="A11" s="8" t="s">
        <v>53</v>
      </c>
      <c r="B11" s="8">
        <v>2</v>
      </c>
      <c r="C11" s="8">
        <v>7</v>
      </c>
      <c r="D11" s="8">
        <v>5</v>
      </c>
      <c r="E11" s="8">
        <v>1.1998</v>
      </c>
      <c r="F11" s="8">
        <v>0.10235</v>
      </c>
      <c r="G11" s="8">
        <v>0.99924000000000002</v>
      </c>
      <c r="H11" s="8">
        <v>1.4005000000000001</v>
      </c>
      <c r="I11" s="8"/>
      <c r="J11" s="8"/>
    </row>
    <row r="12" spans="1:11" ht="15.75" thickBot="1" x14ac:dyDescent="0.25">
      <c r="A12" s="8" t="s">
        <v>140</v>
      </c>
      <c r="B12" s="8" t="s">
        <v>141</v>
      </c>
      <c r="C12" s="8">
        <v>2</v>
      </c>
      <c r="D12" s="8">
        <v>7</v>
      </c>
      <c r="E12" s="8">
        <v>5</v>
      </c>
      <c r="F12" s="8">
        <v>3.3195999999999999</v>
      </c>
      <c r="G12" s="8" t="s">
        <v>142</v>
      </c>
      <c r="H12" s="8">
        <v>2.7162000000000002</v>
      </c>
      <c r="I12" s="8">
        <v>4.0570000000000004</v>
      </c>
      <c r="J12" s="8"/>
    </row>
    <row r="13" spans="1:11" ht="30.75" thickBot="1" x14ac:dyDescent="0.25">
      <c r="A13" s="8" t="s">
        <v>54</v>
      </c>
      <c r="B13" s="8">
        <v>17</v>
      </c>
      <c r="C13" s="8">
        <v>100</v>
      </c>
      <c r="D13" s="8">
        <v>83</v>
      </c>
      <c r="E13" s="8">
        <v>-0.34225</v>
      </c>
      <c r="F13" s="8">
        <v>9.7820000000000004E-2</v>
      </c>
      <c r="G13" s="8">
        <v>-0.53396999999999994</v>
      </c>
      <c r="H13" s="8">
        <v>-0.15051999999999999</v>
      </c>
      <c r="I13" s="8"/>
      <c r="J13" s="8"/>
    </row>
    <row r="14" spans="1:11" ht="15.75" thickBot="1" x14ac:dyDescent="0.25">
      <c r="A14" s="8" t="s">
        <v>140</v>
      </c>
      <c r="B14" s="8" t="s">
        <v>141</v>
      </c>
      <c r="C14" s="8">
        <v>17</v>
      </c>
      <c r="D14" s="8">
        <v>100</v>
      </c>
      <c r="E14" s="8">
        <v>83</v>
      </c>
      <c r="F14" s="8">
        <v>0.71016999999999997</v>
      </c>
      <c r="G14" s="8" t="s">
        <v>142</v>
      </c>
      <c r="H14" s="8">
        <v>0.58626999999999996</v>
      </c>
      <c r="I14" s="8">
        <v>0.86026000000000002</v>
      </c>
      <c r="J14" s="8"/>
    </row>
    <row r="15" spans="1:11" ht="30.75" thickBot="1" x14ac:dyDescent="0.25">
      <c r="A15" s="8" t="s">
        <v>55</v>
      </c>
      <c r="B15" s="8">
        <v>6</v>
      </c>
      <c r="C15" s="8">
        <v>98</v>
      </c>
      <c r="D15" s="8">
        <v>92</v>
      </c>
      <c r="E15" s="8">
        <v>0.24926000000000001</v>
      </c>
      <c r="F15" s="8">
        <v>6.5042000000000003E-2</v>
      </c>
      <c r="G15" s="8">
        <v>0.12178</v>
      </c>
      <c r="H15" s="8">
        <v>0.37674000000000002</v>
      </c>
      <c r="I15" s="8"/>
      <c r="J15" s="8"/>
    </row>
    <row r="16" spans="1:11" ht="15.75" thickBot="1" x14ac:dyDescent="0.25">
      <c r="A16" s="8" t="s">
        <v>140</v>
      </c>
      <c r="B16" s="8" t="s">
        <v>141</v>
      </c>
      <c r="C16" s="8">
        <v>6</v>
      </c>
      <c r="D16" s="8">
        <v>98</v>
      </c>
      <c r="E16" s="8">
        <v>92</v>
      </c>
      <c r="F16" s="8">
        <v>1.2830999999999999</v>
      </c>
      <c r="G16" s="8" t="s">
        <v>142</v>
      </c>
      <c r="H16" s="8">
        <v>1.1294999999999999</v>
      </c>
      <c r="I16" s="8">
        <v>1.4575</v>
      </c>
      <c r="J16" s="8"/>
    </row>
    <row r="17" spans="1:10" ht="30.75" thickBot="1" x14ac:dyDescent="0.25">
      <c r="A17" s="8" t="s">
        <v>58</v>
      </c>
      <c r="B17" s="8">
        <v>1</v>
      </c>
      <c r="C17" s="8">
        <v>3</v>
      </c>
      <c r="D17" s="8">
        <v>2</v>
      </c>
      <c r="E17" s="8">
        <v>-1.0116000000000001</v>
      </c>
      <c r="F17" s="8">
        <v>0.15712999999999999</v>
      </c>
      <c r="G17" s="8">
        <v>-1.3194999999999999</v>
      </c>
      <c r="H17" s="8">
        <v>-0.70359000000000005</v>
      </c>
      <c r="I17" s="8"/>
      <c r="J17" s="8"/>
    </row>
    <row r="18" spans="1:10" ht="15.75" thickBot="1" x14ac:dyDescent="0.25">
      <c r="A18" s="8" t="s">
        <v>140</v>
      </c>
      <c r="B18" s="8" t="s">
        <v>141</v>
      </c>
      <c r="C18" s="8">
        <v>1</v>
      </c>
      <c r="D18" s="8">
        <v>3</v>
      </c>
      <c r="E18" s="8">
        <v>2</v>
      </c>
      <c r="F18" s="8">
        <v>0.36364999999999997</v>
      </c>
      <c r="G18" s="8" t="s">
        <v>142</v>
      </c>
      <c r="H18" s="8">
        <v>0.26726</v>
      </c>
      <c r="I18" s="8">
        <v>0.49480000000000002</v>
      </c>
      <c r="J18" s="8"/>
    </row>
    <row r="19" spans="1:10" ht="15.75" thickBot="1" x14ac:dyDescent="0.25">
      <c r="A19" s="8" t="s">
        <v>59</v>
      </c>
      <c r="B19" s="8">
        <v>1</v>
      </c>
      <c r="C19" s="8">
        <v>3</v>
      </c>
      <c r="D19" s="8">
        <v>2</v>
      </c>
      <c r="E19" s="8">
        <v>-0.75273999999999996</v>
      </c>
      <c r="F19" s="8">
        <v>0.22670000000000001</v>
      </c>
      <c r="G19" s="8">
        <v>-1.1971000000000001</v>
      </c>
      <c r="H19" s="8">
        <v>-0.30842000000000003</v>
      </c>
      <c r="I19" s="8"/>
      <c r="J19" s="8"/>
    </row>
    <row r="20" spans="1:10" ht="15.75" thickBot="1" x14ac:dyDescent="0.25">
      <c r="A20" s="8" t="s">
        <v>140</v>
      </c>
      <c r="B20" s="8" t="s">
        <v>141</v>
      </c>
      <c r="C20" s="8">
        <v>1</v>
      </c>
      <c r="D20" s="8">
        <v>3</v>
      </c>
      <c r="E20" s="8">
        <v>2</v>
      </c>
      <c r="F20" s="8">
        <v>0.47106999999999999</v>
      </c>
      <c r="G20" s="8" t="s">
        <v>142</v>
      </c>
      <c r="H20" s="8">
        <v>0.30208000000000002</v>
      </c>
      <c r="I20" s="8">
        <v>0.73460999999999999</v>
      </c>
      <c r="J20" s="8"/>
    </row>
    <row r="21" spans="1:10" ht="15.75" thickBot="1" x14ac:dyDescent="0.25">
      <c r="A21" s="8" t="s">
        <v>60</v>
      </c>
      <c r="B21" s="8">
        <v>30</v>
      </c>
      <c r="C21" s="8">
        <v>56</v>
      </c>
      <c r="D21" s="8">
        <v>26</v>
      </c>
      <c r="E21" s="8">
        <v>-1.1057000000000001E-2</v>
      </c>
      <c r="F21" s="8">
        <v>2.7228E-3</v>
      </c>
      <c r="G21" s="8">
        <v>-1.6393000000000001E-2</v>
      </c>
      <c r="H21" s="8">
        <v>-5.7200000000000003E-3</v>
      </c>
      <c r="I21" s="8"/>
      <c r="J21" s="8"/>
    </row>
    <row r="22" spans="1:10" ht="15.75" thickBot="1" x14ac:dyDescent="0.25">
      <c r="A22" s="8" t="s">
        <v>140</v>
      </c>
      <c r="B22" s="8" t="s">
        <v>141</v>
      </c>
      <c r="C22" s="8">
        <v>30</v>
      </c>
      <c r="D22" s="8">
        <v>56</v>
      </c>
      <c r="E22" s="8">
        <v>26</v>
      </c>
      <c r="F22" s="8">
        <v>0.98899999999999999</v>
      </c>
      <c r="G22" s="8" t="s">
        <v>142</v>
      </c>
      <c r="H22" s="8">
        <v>0.98373999999999995</v>
      </c>
      <c r="I22" s="8">
        <v>0.99429999999999996</v>
      </c>
      <c r="J22" s="8"/>
    </row>
    <row r="23" spans="1:10" ht="15.75" thickBot="1" x14ac:dyDescent="0.25">
      <c r="A23" s="8" t="s">
        <v>61</v>
      </c>
      <c r="B23" s="8">
        <v>400</v>
      </c>
      <c r="C23" s="8">
        <v>595</v>
      </c>
      <c r="D23" s="8">
        <v>195</v>
      </c>
      <c r="E23" s="8">
        <v>-6.1714999999999999E-2</v>
      </c>
      <c r="F23" s="8">
        <v>2.3977999999999999E-2</v>
      </c>
      <c r="G23" s="8">
        <v>-0.10871</v>
      </c>
      <c r="H23" s="8">
        <v>-1.4718999999999999E-2</v>
      </c>
      <c r="I23" s="8"/>
      <c r="J23" s="8"/>
    </row>
    <row r="24" spans="1:10" ht="15.75" thickBot="1" x14ac:dyDescent="0.25">
      <c r="A24" s="8" t="s">
        <v>140</v>
      </c>
      <c r="B24" s="8" t="s">
        <v>141</v>
      </c>
      <c r="C24" s="8">
        <v>400</v>
      </c>
      <c r="D24" s="8">
        <v>595</v>
      </c>
      <c r="E24" s="8">
        <v>195</v>
      </c>
      <c r="F24" s="8">
        <v>0.94015000000000004</v>
      </c>
      <c r="G24" s="8" t="s">
        <v>142</v>
      </c>
      <c r="H24" s="8">
        <v>0.89698999999999995</v>
      </c>
      <c r="I24" s="8">
        <v>0.98538999999999999</v>
      </c>
      <c r="J24" s="8"/>
    </row>
    <row r="25" spans="1:10" ht="15.75" thickBot="1" x14ac:dyDescent="0.25">
      <c r="A25" s="8" t="s">
        <v>64</v>
      </c>
      <c r="B25" s="8">
        <v>3</v>
      </c>
      <c r="C25" s="8">
        <v>5</v>
      </c>
      <c r="D25" s="8">
        <v>2</v>
      </c>
      <c r="E25" s="8">
        <v>0.40623999999999999</v>
      </c>
      <c r="F25" s="8">
        <v>7.9005000000000006E-2</v>
      </c>
      <c r="G25" s="8">
        <v>0.25139</v>
      </c>
      <c r="H25" s="8">
        <v>0.56108000000000002</v>
      </c>
      <c r="I25" s="8"/>
      <c r="J25" s="8"/>
    </row>
    <row r="26" spans="1:10" ht="15.75" thickBot="1" x14ac:dyDescent="0.25">
      <c r="A26" s="8" t="s">
        <v>140</v>
      </c>
      <c r="B26" s="8" t="s">
        <v>141</v>
      </c>
      <c r="C26" s="8">
        <v>3</v>
      </c>
      <c r="D26" s="8">
        <v>5</v>
      </c>
      <c r="E26" s="8">
        <v>2</v>
      </c>
      <c r="F26" s="8">
        <v>1.5012000000000001</v>
      </c>
      <c r="G26" s="8" t="s">
        <v>142</v>
      </c>
      <c r="H26" s="8">
        <v>1.2858000000000001</v>
      </c>
      <c r="I26" s="8">
        <v>1.7525999999999999</v>
      </c>
      <c r="J26" s="8"/>
    </row>
    <row r="27" spans="1:10" ht="15.75" thickBot="1" x14ac:dyDescent="0.25">
      <c r="A27" s="8" t="s">
        <v>65</v>
      </c>
      <c r="B27" s="8">
        <v>6</v>
      </c>
      <c r="C27" s="8">
        <v>8</v>
      </c>
      <c r="D27" s="8">
        <v>2</v>
      </c>
      <c r="E27" s="8">
        <v>-0.42168</v>
      </c>
      <c r="F27" s="8">
        <v>5.7422000000000001E-2</v>
      </c>
      <c r="G27" s="8">
        <v>-0.53422999999999998</v>
      </c>
      <c r="H27" s="8">
        <v>-0.30914000000000003</v>
      </c>
      <c r="I27" s="8"/>
      <c r="J27" s="8"/>
    </row>
    <row r="28" spans="1:10" ht="15.75" thickBot="1" x14ac:dyDescent="0.25">
      <c r="A28" s="8" t="s">
        <v>140</v>
      </c>
      <c r="B28" s="8" t="s">
        <v>141</v>
      </c>
      <c r="C28" s="8">
        <v>6</v>
      </c>
      <c r="D28" s="8">
        <v>8</v>
      </c>
      <c r="E28" s="8">
        <v>2</v>
      </c>
      <c r="F28" s="8">
        <v>0.65593999999999997</v>
      </c>
      <c r="G28" s="8" t="s">
        <v>142</v>
      </c>
      <c r="H28" s="8">
        <v>0.58611999999999997</v>
      </c>
      <c r="I28" s="8">
        <v>0.73407999999999995</v>
      </c>
      <c r="J28" s="8"/>
    </row>
    <row r="29" spans="1:10" ht="15.75" thickBot="1" x14ac:dyDescent="0.25">
      <c r="A29" s="8" t="s">
        <v>74</v>
      </c>
      <c r="B29" s="8">
        <v>59</v>
      </c>
      <c r="C29" s="8">
        <v>75</v>
      </c>
      <c r="D29" s="8">
        <v>16</v>
      </c>
      <c r="E29" s="8">
        <v>-0.49492999999999998</v>
      </c>
      <c r="F29" s="8">
        <v>3.4189999999999998E-2</v>
      </c>
      <c r="G29" s="8">
        <v>-0.56194</v>
      </c>
      <c r="H29" s="8">
        <v>-0.42791000000000001</v>
      </c>
      <c r="I29" s="8"/>
      <c r="J29" s="8"/>
    </row>
    <row r="30" spans="1:10" ht="15.75" thickBot="1" x14ac:dyDescent="0.25">
      <c r="A30" s="8" t="s">
        <v>140</v>
      </c>
      <c r="B30" s="8" t="s">
        <v>141</v>
      </c>
      <c r="C30" s="8">
        <v>59</v>
      </c>
      <c r="D30" s="8">
        <v>75</v>
      </c>
      <c r="E30" s="8">
        <v>16</v>
      </c>
      <c r="F30" s="8">
        <v>0.60962000000000005</v>
      </c>
      <c r="G30" s="8" t="s">
        <v>142</v>
      </c>
      <c r="H30" s="8">
        <v>0.57010000000000005</v>
      </c>
      <c r="I30" s="8">
        <v>0.65186999999999995</v>
      </c>
      <c r="J30" s="8"/>
    </row>
    <row r="31" spans="1:10" ht="15.75" thickBot="1" x14ac:dyDescent="0.25">
      <c r="A31" s="8" t="s">
        <v>77</v>
      </c>
      <c r="B31" s="8">
        <v>1</v>
      </c>
      <c r="C31" s="8">
        <v>5</v>
      </c>
      <c r="D31" s="8">
        <v>4</v>
      </c>
      <c r="E31" s="8">
        <v>0.26927000000000001</v>
      </c>
      <c r="F31" s="8">
        <v>0.10672</v>
      </c>
      <c r="G31" s="8">
        <v>6.0108000000000002E-2</v>
      </c>
      <c r="H31" s="8">
        <v>0.47843000000000002</v>
      </c>
      <c r="I31" s="8"/>
      <c r="J31" s="8"/>
    </row>
    <row r="32" spans="1:10" ht="15.75" thickBot="1" x14ac:dyDescent="0.25">
      <c r="A32" s="8" t="s">
        <v>140</v>
      </c>
      <c r="B32" s="8" t="s">
        <v>141</v>
      </c>
      <c r="C32" s="8">
        <v>1</v>
      </c>
      <c r="D32" s="8">
        <v>5</v>
      </c>
      <c r="E32" s="8">
        <v>4</v>
      </c>
      <c r="F32" s="8">
        <v>1.3089999999999999</v>
      </c>
      <c r="G32" s="8" t="s">
        <v>142</v>
      </c>
      <c r="H32" s="8">
        <v>1.0620000000000001</v>
      </c>
      <c r="I32" s="8">
        <v>1.6134999999999999</v>
      </c>
      <c r="J32" s="8"/>
    </row>
    <row r="42" spans="1:12" ht="15" thickBot="1" x14ac:dyDescent="0.25"/>
    <row r="43" spans="1:12" ht="15.75" thickBot="1" x14ac:dyDescent="0.25">
      <c r="C43" s="6"/>
      <c r="D43" s="6"/>
      <c r="E43" s="6"/>
      <c r="F43" s="6"/>
      <c r="G43" s="6"/>
      <c r="H43" s="6"/>
      <c r="I43" s="6"/>
      <c r="J43" s="6"/>
      <c r="K43" s="6"/>
      <c r="L43" s="6"/>
    </row>
    <row r="44" spans="1:12" ht="15.75" thickBot="1" x14ac:dyDescent="0.25">
      <c r="A44" s="7"/>
      <c r="B44" s="5"/>
      <c r="C44" s="8"/>
      <c r="D44" s="8"/>
      <c r="E44" s="8"/>
      <c r="F44" s="8"/>
      <c r="G44" s="8"/>
      <c r="H44" s="8"/>
      <c r="I44" s="8"/>
      <c r="J44" s="8"/>
      <c r="K44" s="8"/>
    </row>
    <row r="45" spans="1:12" ht="15.75" thickBot="1" x14ac:dyDescent="0.25">
      <c r="A45" s="7"/>
      <c r="B45" s="8" t="s">
        <v>41</v>
      </c>
      <c r="C45" s="8" t="s">
        <v>141</v>
      </c>
      <c r="D45" s="8">
        <v>1</v>
      </c>
      <c r="E45" s="8">
        <v>3</v>
      </c>
      <c r="F45" s="8">
        <v>2</v>
      </c>
      <c r="G45" s="8">
        <v>1.9723999999999999</v>
      </c>
      <c r="H45" s="8">
        <v>1.0833999999999999</v>
      </c>
      <c r="I45" s="8">
        <v>3.5909</v>
      </c>
      <c r="J45" s="8"/>
    </row>
    <row r="46" spans="1:12" ht="15.75" thickBot="1" x14ac:dyDescent="0.25">
      <c r="A46" s="7"/>
      <c r="B46" s="8"/>
      <c r="C46" s="8"/>
      <c r="D46" s="8"/>
      <c r="E46" s="8"/>
      <c r="F46" s="8"/>
      <c r="G46" s="8"/>
      <c r="H46" s="8"/>
      <c r="I46" s="8"/>
      <c r="J46" s="8"/>
    </row>
    <row r="47" spans="1:12" ht="15.75" thickBot="1" x14ac:dyDescent="0.25">
      <c r="A47" s="7"/>
      <c r="B47" s="8" t="s">
        <v>44</v>
      </c>
      <c r="C47" s="8" t="s">
        <v>141</v>
      </c>
      <c r="D47" s="8">
        <v>1</v>
      </c>
      <c r="E47" s="8">
        <v>2</v>
      </c>
      <c r="F47" s="8">
        <v>1</v>
      </c>
      <c r="G47" s="8">
        <v>1.0642</v>
      </c>
      <c r="H47" s="8">
        <v>0.99760000000000004</v>
      </c>
      <c r="I47" s="8">
        <v>1.1352</v>
      </c>
      <c r="J47" s="8"/>
    </row>
    <row r="48" spans="1:12" ht="15.75" thickBot="1" x14ac:dyDescent="0.25">
      <c r="A48" s="7"/>
      <c r="B48" s="8"/>
      <c r="C48" s="8"/>
      <c r="D48" s="8"/>
      <c r="E48" s="8"/>
      <c r="F48" s="8"/>
      <c r="G48" s="8"/>
      <c r="H48" s="8"/>
      <c r="I48" s="8"/>
      <c r="J48" s="8"/>
    </row>
    <row r="49" spans="1:10" ht="15.75" thickBot="1" x14ac:dyDescent="0.25">
      <c r="A49" s="7"/>
      <c r="B49" s="8" t="s">
        <v>48</v>
      </c>
      <c r="C49" s="8" t="s">
        <v>141</v>
      </c>
      <c r="D49" s="8">
        <v>4</v>
      </c>
      <c r="E49" s="8">
        <v>5</v>
      </c>
      <c r="F49" s="8">
        <v>1</v>
      </c>
      <c r="G49" s="8">
        <v>0.81081000000000003</v>
      </c>
      <c r="H49" s="8">
        <v>0.74173999999999995</v>
      </c>
      <c r="I49" s="8">
        <v>0.88632</v>
      </c>
      <c r="J49" s="8"/>
    </row>
    <row r="50" spans="1:10" ht="15.75" thickBot="1" x14ac:dyDescent="0.25">
      <c r="A50" s="7"/>
      <c r="B50" s="8"/>
      <c r="C50" s="8"/>
      <c r="D50" s="8"/>
      <c r="E50" s="8"/>
      <c r="F50" s="8"/>
      <c r="G50" s="8"/>
      <c r="H50" s="8"/>
      <c r="I50" s="8"/>
      <c r="J50" s="8"/>
    </row>
    <row r="51" spans="1:10" ht="15.75" thickBot="1" x14ac:dyDescent="0.25">
      <c r="A51" s="7"/>
      <c r="B51" s="8" t="s">
        <v>50</v>
      </c>
      <c r="C51" s="8" t="s">
        <v>141</v>
      </c>
      <c r="D51" s="8">
        <v>1</v>
      </c>
      <c r="E51" s="8">
        <v>2</v>
      </c>
      <c r="F51" s="8">
        <v>1</v>
      </c>
      <c r="G51" s="8">
        <v>0.56271000000000004</v>
      </c>
      <c r="H51" s="8">
        <v>0.46156999999999998</v>
      </c>
      <c r="I51" s="8">
        <v>0.68601000000000001</v>
      </c>
      <c r="J51" s="8"/>
    </row>
    <row r="52" spans="1:10" ht="15.75" thickBot="1" x14ac:dyDescent="0.25">
      <c r="A52" s="7"/>
      <c r="B52" s="8"/>
      <c r="C52" s="8"/>
      <c r="D52" s="8"/>
      <c r="E52" s="8"/>
      <c r="F52" s="8"/>
      <c r="G52" s="8"/>
      <c r="H52" s="8"/>
      <c r="I52" s="8"/>
      <c r="J52" s="8"/>
    </row>
    <row r="53" spans="1:10" ht="15.75" thickBot="1" x14ac:dyDescent="0.25">
      <c r="A53" s="7"/>
      <c r="B53" s="8" t="s">
        <v>53</v>
      </c>
      <c r="C53" s="8" t="s">
        <v>141</v>
      </c>
      <c r="D53" s="8">
        <v>2</v>
      </c>
      <c r="E53" s="8">
        <v>7</v>
      </c>
      <c r="F53" s="8">
        <v>5</v>
      </c>
      <c r="G53" s="8">
        <v>4.8226000000000004</v>
      </c>
      <c r="H53" s="8">
        <v>4.0613000000000001</v>
      </c>
      <c r="I53" s="8">
        <v>5.7264999999999997</v>
      </c>
      <c r="J53" s="8"/>
    </row>
    <row r="54" spans="1:10" ht="15.75" thickBot="1" x14ac:dyDescent="0.25">
      <c r="A54" s="7"/>
      <c r="B54" s="8"/>
      <c r="C54" s="8"/>
      <c r="D54" s="8"/>
      <c r="E54" s="8"/>
      <c r="F54" s="8"/>
      <c r="G54" s="8"/>
      <c r="H54" s="8"/>
      <c r="I54" s="8"/>
      <c r="J54" s="8"/>
    </row>
    <row r="55" spans="1:10" ht="15.75" thickBot="1" x14ac:dyDescent="0.25">
      <c r="A55" s="7"/>
      <c r="B55" s="8" t="s">
        <v>59</v>
      </c>
      <c r="C55" s="8" t="s">
        <v>141</v>
      </c>
      <c r="D55" s="8">
        <v>1</v>
      </c>
      <c r="E55" s="8">
        <v>3</v>
      </c>
      <c r="F55" s="8">
        <v>2</v>
      </c>
      <c r="G55" s="8">
        <v>0.31028</v>
      </c>
      <c r="H55" s="8">
        <v>0.12003999999999999</v>
      </c>
      <c r="I55" s="8">
        <v>0.80200000000000005</v>
      </c>
      <c r="J55" s="8"/>
    </row>
    <row r="56" spans="1:10" ht="15.75" thickBot="1" x14ac:dyDescent="0.25">
      <c r="A56" s="7"/>
      <c r="B56" s="8"/>
      <c r="C56" s="8"/>
      <c r="D56" s="8"/>
      <c r="E56" s="8"/>
      <c r="F56" s="8"/>
      <c r="G56" s="8"/>
      <c r="H56" s="8"/>
      <c r="I56" s="8"/>
      <c r="J56" s="8"/>
    </row>
    <row r="57" spans="1:10" ht="15.75" thickBot="1" x14ac:dyDescent="0.25">
      <c r="A57" s="7"/>
      <c r="B57" s="8" t="s">
        <v>64</v>
      </c>
      <c r="C57" s="8" t="s">
        <v>141</v>
      </c>
      <c r="D57" s="8">
        <v>3</v>
      </c>
      <c r="E57" s="8">
        <v>5</v>
      </c>
      <c r="F57" s="8">
        <v>2</v>
      </c>
      <c r="G57" s="8">
        <v>1.3158000000000001</v>
      </c>
      <c r="H57" s="8">
        <v>1.0902000000000001</v>
      </c>
      <c r="I57" s="8">
        <v>1.5881000000000001</v>
      </c>
      <c r="J57" s="8"/>
    </row>
    <row r="58" spans="1:10" ht="15.75" thickBot="1" x14ac:dyDescent="0.25">
      <c r="A58" s="7"/>
      <c r="B58" s="8"/>
      <c r="C58" s="8"/>
      <c r="D58" s="8"/>
      <c r="E58" s="8"/>
      <c r="F58" s="8"/>
      <c r="G58" s="8"/>
      <c r="H58" s="8"/>
      <c r="I58" s="8"/>
      <c r="J58" s="8"/>
    </row>
    <row r="59" spans="1:10" ht="15.75" thickBot="1" x14ac:dyDescent="0.25">
      <c r="A59" s="7"/>
      <c r="B59" s="8" t="s">
        <v>65</v>
      </c>
      <c r="C59" s="8" t="s">
        <v>141</v>
      </c>
      <c r="D59" s="8">
        <v>6</v>
      </c>
      <c r="E59" s="8">
        <v>8</v>
      </c>
      <c r="F59" s="8">
        <v>2</v>
      </c>
      <c r="G59" s="8">
        <v>0.53485000000000005</v>
      </c>
      <c r="H59" s="8">
        <v>0.47006999999999999</v>
      </c>
      <c r="I59" s="8">
        <v>0.60853999999999997</v>
      </c>
      <c r="J59" s="8"/>
    </row>
    <row r="60" spans="1:10" ht="15.75" thickBot="1" x14ac:dyDescent="0.25">
      <c r="A60" s="7"/>
      <c r="B60" s="8"/>
      <c r="C60" s="8"/>
      <c r="D60" s="8"/>
      <c r="E60" s="8"/>
      <c r="F60" s="8"/>
      <c r="G60" s="8"/>
      <c r="H60" s="8"/>
      <c r="I60" s="8"/>
      <c r="J60" s="8"/>
    </row>
    <row r="61" spans="1:10" ht="15.75" thickBot="1" x14ac:dyDescent="0.25">
      <c r="A61" s="7"/>
      <c r="B61" s="8" t="s">
        <v>122</v>
      </c>
      <c r="C61" s="8" t="s">
        <v>141</v>
      </c>
      <c r="D61" s="8">
        <v>1</v>
      </c>
      <c r="E61" s="8">
        <v>22</v>
      </c>
      <c r="F61" s="8">
        <v>21</v>
      </c>
      <c r="G61" s="8">
        <v>0.48233999999999999</v>
      </c>
      <c r="H61" s="8">
        <v>0.26036999999999999</v>
      </c>
      <c r="I61" s="8">
        <v>0.89356999999999998</v>
      </c>
      <c r="J61" s="8"/>
    </row>
    <row r="62" spans="1:10" ht="15.75" thickBot="1" x14ac:dyDescent="0.25">
      <c r="B62" s="8"/>
    </row>
    <row r="68" spans="2:6" x14ac:dyDescent="0.2">
      <c r="B68" t="s">
        <v>44</v>
      </c>
      <c r="C68" t="s">
        <v>141</v>
      </c>
      <c r="D68">
        <v>1.1425000000000001</v>
      </c>
      <c r="E68">
        <v>1.0350999999999999</v>
      </c>
      <c r="F68">
        <v>1.2609999999999999</v>
      </c>
    </row>
    <row r="70" spans="2:6" x14ac:dyDescent="0.2">
      <c r="B70" t="s">
        <v>50</v>
      </c>
      <c r="C70" t="s">
        <v>141</v>
      </c>
      <c r="D70">
        <v>0.28240999999999999</v>
      </c>
      <c r="E70">
        <v>0.14323</v>
      </c>
      <c r="F70">
        <v>0.55683000000000005</v>
      </c>
    </row>
    <row r="72" spans="2:6" x14ac:dyDescent="0.2">
      <c r="B72" t="s">
        <v>53</v>
      </c>
      <c r="C72" t="s">
        <v>141</v>
      </c>
      <c r="D72">
        <v>7.3707000000000003</v>
      </c>
      <c r="E72">
        <v>5.2545999999999999</v>
      </c>
      <c r="F72">
        <v>10.339</v>
      </c>
    </row>
    <row r="74" spans="2:6" x14ac:dyDescent="0.2">
      <c r="B74" t="s">
        <v>54</v>
      </c>
      <c r="C74" t="s">
        <v>141</v>
      </c>
      <c r="D74">
        <v>1.1205000000000001</v>
      </c>
      <c r="E74">
        <v>1.0207999999999999</v>
      </c>
      <c r="F74">
        <v>1.23</v>
      </c>
    </row>
    <row r="76" spans="2:6" x14ac:dyDescent="0.2">
      <c r="B76" t="s">
        <v>58</v>
      </c>
      <c r="C76" t="s">
        <v>141</v>
      </c>
      <c r="D76">
        <v>6.8083999999999998</v>
      </c>
      <c r="E76">
        <v>1.5568</v>
      </c>
      <c r="F76">
        <v>29.774000000000001</v>
      </c>
    </row>
    <row r="78" spans="2:6" x14ac:dyDescent="0.2">
      <c r="B78" t="s">
        <v>65</v>
      </c>
      <c r="C78" t="s">
        <v>141</v>
      </c>
      <c r="D78">
        <v>0.46276</v>
      </c>
      <c r="E78">
        <v>0.40938000000000002</v>
      </c>
      <c r="F78">
        <v>0.52310000000000001</v>
      </c>
    </row>
    <row r="80" spans="2:6" x14ac:dyDescent="0.2">
      <c r="B80" t="s">
        <v>70</v>
      </c>
      <c r="C80" t="s">
        <v>141</v>
      </c>
      <c r="D80">
        <v>0.39832000000000001</v>
      </c>
      <c r="E80">
        <v>0.27482000000000001</v>
      </c>
      <c r="F80">
        <v>0.57730999999999999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43"/>
  <sheetViews>
    <sheetView workbookViewId="0">
      <selection activeCell="D29" sqref="D29"/>
    </sheetView>
  </sheetViews>
  <sheetFormatPr defaultRowHeight="14.25" x14ac:dyDescent="0.2"/>
  <sheetData>
    <row r="1" spans="1:4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45</v>
      </c>
      <c r="G2" t="s">
        <v>46</v>
      </c>
      <c r="H2" t="s">
        <v>47</v>
      </c>
      <c r="I2" t="s">
        <v>48</v>
      </c>
      <c r="J2" t="s">
        <v>49</v>
      </c>
      <c r="K2" t="s">
        <v>50</v>
      </c>
      <c r="L2" t="s">
        <v>51</v>
      </c>
      <c r="M2" t="s">
        <v>52</v>
      </c>
      <c r="N2" t="s">
        <v>53</v>
      </c>
      <c r="O2" t="s">
        <v>54</v>
      </c>
      <c r="P2" t="s">
        <v>55</v>
      </c>
      <c r="Q2" t="s">
        <v>56</v>
      </c>
      <c r="R2" t="s">
        <v>57</v>
      </c>
      <c r="S2" t="s">
        <v>58</v>
      </c>
      <c r="T2" t="s">
        <v>59</v>
      </c>
      <c r="U2" t="s">
        <v>60</v>
      </c>
      <c r="V2" t="s">
        <v>61</v>
      </c>
      <c r="W2" t="s">
        <v>62</v>
      </c>
      <c r="X2" t="s">
        <v>63</v>
      </c>
      <c r="Y2" t="s">
        <v>64</v>
      </c>
      <c r="Z2" t="s">
        <v>65</v>
      </c>
      <c r="AA2" t="s">
        <v>66</v>
      </c>
      <c r="AB2" t="s">
        <v>67</v>
      </c>
      <c r="AC2" t="s">
        <v>68</v>
      </c>
      <c r="AD2" t="s">
        <v>69</v>
      </c>
      <c r="AE2" t="s">
        <v>70</v>
      </c>
      <c r="AF2" t="s">
        <v>71</v>
      </c>
      <c r="AG2" t="s">
        <v>72</v>
      </c>
      <c r="AH2" t="s">
        <v>73</v>
      </c>
      <c r="AI2" t="s">
        <v>74</v>
      </c>
      <c r="AJ2" t="s">
        <v>41</v>
      </c>
      <c r="AK2" t="s">
        <v>75</v>
      </c>
      <c r="AL2" t="s">
        <v>76</v>
      </c>
      <c r="AM2" t="s">
        <v>77</v>
      </c>
      <c r="AN2" t="s">
        <v>78</v>
      </c>
    </row>
    <row r="4" spans="1:40" x14ac:dyDescent="0.2">
      <c r="E4" t="s">
        <v>124</v>
      </c>
      <c r="F4" t="s">
        <v>126</v>
      </c>
      <c r="G4" t="s">
        <v>128</v>
      </c>
      <c r="H4" t="s">
        <v>130</v>
      </c>
      <c r="K4" t="s">
        <v>124</v>
      </c>
      <c r="L4" t="s">
        <v>126</v>
      </c>
      <c r="M4" t="s">
        <v>128</v>
      </c>
      <c r="N4" t="s">
        <v>130</v>
      </c>
      <c r="Q4" t="s">
        <v>124</v>
      </c>
      <c r="R4" t="s">
        <v>126</v>
      </c>
      <c r="S4" t="s">
        <v>128</v>
      </c>
      <c r="T4" t="s">
        <v>130</v>
      </c>
    </row>
    <row r="5" spans="1:40" x14ac:dyDescent="0.2">
      <c r="A5" t="s">
        <v>0</v>
      </c>
      <c r="B5" t="s">
        <v>40</v>
      </c>
      <c r="D5" t="s">
        <v>40</v>
      </c>
      <c r="E5">
        <v>4.07E-2</v>
      </c>
      <c r="F5">
        <v>7.8399999999999997E-2</v>
      </c>
      <c r="G5">
        <v>0.52</v>
      </c>
      <c r="H5">
        <v>0.60389999999999999</v>
      </c>
      <c r="J5" t="s">
        <v>40</v>
      </c>
      <c r="K5">
        <v>-5.6899999999999999E-2</v>
      </c>
      <c r="L5">
        <v>0.107</v>
      </c>
      <c r="M5">
        <v>-0.53</v>
      </c>
      <c r="N5">
        <v>0.59509999999999996</v>
      </c>
      <c r="P5" t="s">
        <v>40</v>
      </c>
      <c r="Q5">
        <v>-6.4399999999999999E-2</v>
      </c>
      <c r="R5">
        <v>0.1709</v>
      </c>
      <c r="S5">
        <v>-0.38</v>
      </c>
      <c r="T5">
        <v>0.70630000000000004</v>
      </c>
    </row>
    <row r="6" spans="1:40" x14ac:dyDescent="0.2">
      <c r="A6" t="s">
        <v>1</v>
      </c>
      <c r="B6" t="s">
        <v>41</v>
      </c>
      <c r="D6" t="s">
        <v>41</v>
      </c>
      <c r="E6">
        <v>0.27939999999999998</v>
      </c>
      <c r="F6">
        <v>0.11849999999999999</v>
      </c>
      <c r="G6">
        <v>2.36</v>
      </c>
      <c r="H6">
        <v>1.84E-2</v>
      </c>
      <c r="J6" t="s">
        <v>41</v>
      </c>
      <c r="K6">
        <v>0.40670000000000001</v>
      </c>
      <c r="L6">
        <v>0.1547</v>
      </c>
      <c r="M6">
        <v>2.63</v>
      </c>
      <c r="N6">
        <v>8.6E-3</v>
      </c>
      <c r="P6" t="s">
        <v>41</v>
      </c>
      <c r="Q6">
        <v>0.41010000000000002</v>
      </c>
      <c r="R6">
        <v>0.23669999999999999</v>
      </c>
      <c r="S6">
        <v>1.73</v>
      </c>
      <c r="T6">
        <v>8.3199999999999996E-2</v>
      </c>
      <c r="AE6" t="s">
        <v>123</v>
      </c>
      <c r="AF6" t="s">
        <v>125</v>
      </c>
      <c r="AG6" t="s">
        <v>127</v>
      </c>
      <c r="AH6" t="s">
        <v>129</v>
      </c>
    </row>
    <row r="7" spans="1:40" x14ac:dyDescent="0.2">
      <c r="A7" t="s">
        <v>2</v>
      </c>
      <c r="B7" t="s">
        <v>42</v>
      </c>
      <c r="D7" t="s">
        <v>42</v>
      </c>
      <c r="E7">
        <v>-7.1099999999999997E-2</v>
      </c>
      <c r="F7">
        <v>4.6699999999999998E-2</v>
      </c>
      <c r="G7">
        <v>-1.52</v>
      </c>
      <c r="H7">
        <v>0.12759999999999999</v>
      </c>
      <c r="J7" t="s">
        <v>42</v>
      </c>
      <c r="K7">
        <v>-2.4299999999999999E-2</v>
      </c>
      <c r="L7">
        <v>6.25E-2</v>
      </c>
      <c r="M7">
        <v>-0.39</v>
      </c>
      <c r="N7">
        <v>0.69720000000000004</v>
      </c>
      <c r="P7" t="s">
        <v>42</v>
      </c>
      <c r="Q7">
        <v>-5.0799999999999998E-2</v>
      </c>
      <c r="R7">
        <v>9.8599999999999993E-2</v>
      </c>
      <c r="S7">
        <v>-0.51</v>
      </c>
      <c r="T7">
        <v>0.60660000000000003</v>
      </c>
    </row>
    <row r="8" spans="1:40" x14ac:dyDescent="0.2">
      <c r="A8" t="s">
        <v>3</v>
      </c>
      <c r="B8" t="s">
        <v>43</v>
      </c>
      <c r="D8" t="s">
        <v>43</v>
      </c>
      <c r="E8">
        <v>-9.2399999999999996E-2</v>
      </c>
      <c r="F8">
        <v>3.9E-2</v>
      </c>
      <c r="G8">
        <v>-2.37</v>
      </c>
      <c r="H8">
        <v>1.7999999999999999E-2</v>
      </c>
      <c r="J8" t="s">
        <v>43</v>
      </c>
      <c r="K8">
        <v>-8.4199999999999997E-2</v>
      </c>
      <c r="L8">
        <v>5.7299999999999997E-2</v>
      </c>
      <c r="M8">
        <v>-1.47</v>
      </c>
      <c r="N8">
        <v>0.14169999999999999</v>
      </c>
      <c r="P8" t="s">
        <v>43</v>
      </c>
      <c r="Q8">
        <v>-0.1575</v>
      </c>
      <c r="R8">
        <v>9.4200000000000006E-2</v>
      </c>
      <c r="S8">
        <v>-1.67</v>
      </c>
      <c r="T8">
        <v>9.4399999999999998E-2</v>
      </c>
    </row>
    <row r="9" spans="1:40" x14ac:dyDescent="0.2">
      <c r="A9" t="s">
        <v>4</v>
      </c>
      <c r="B9" t="s">
        <v>44</v>
      </c>
      <c r="D9" t="s">
        <v>44</v>
      </c>
      <c r="E9">
        <v>-2.69E-2</v>
      </c>
      <c r="F9">
        <v>2.53E-2</v>
      </c>
      <c r="G9">
        <v>-1.07</v>
      </c>
      <c r="H9">
        <v>0.28660000000000002</v>
      </c>
      <c r="J9" t="s">
        <v>44</v>
      </c>
      <c r="K9">
        <v>6.1400000000000003E-2</v>
      </c>
      <c r="L9">
        <v>3.3300000000000003E-2</v>
      </c>
      <c r="M9">
        <v>1.84</v>
      </c>
      <c r="N9">
        <v>6.5199999999999994E-2</v>
      </c>
      <c r="P9" t="s">
        <v>44</v>
      </c>
      <c r="Q9">
        <v>0.1236</v>
      </c>
      <c r="R9">
        <v>5.0599999999999999E-2</v>
      </c>
      <c r="S9">
        <v>2.44</v>
      </c>
      <c r="T9">
        <v>1.46E-2</v>
      </c>
    </row>
    <row r="10" spans="1:40" x14ac:dyDescent="0.2">
      <c r="A10" t="s">
        <v>5</v>
      </c>
      <c r="B10" t="s">
        <v>45</v>
      </c>
      <c r="D10" t="s">
        <v>45</v>
      </c>
      <c r="E10">
        <v>-0.17469999999999999</v>
      </c>
      <c r="F10">
        <v>7.2499999999999995E-2</v>
      </c>
      <c r="G10">
        <v>-2.41</v>
      </c>
      <c r="H10">
        <v>1.6E-2</v>
      </c>
      <c r="J10" t="s">
        <v>45</v>
      </c>
      <c r="K10">
        <v>-6.7999999999999996E-3</v>
      </c>
      <c r="L10">
        <v>0.121</v>
      </c>
      <c r="M10">
        <v>-0.06</v>
      </c>
      <c r="N10">
        <v>0.95499999999999996</v>
      </c>
      <c r="P10" t="s">
        <v>45</v>
      </c>
      <c r="Q10">
        <v>-0.1804</v>
      </c>
      <c r="R10">
        <v>0.2064</v>
      </c>
      <c r="S10">
        <v>-0.87</v>
      </c>
      <c r="T10">
        <v>0.38219999999999998</v>
      </c>
    </row>
    <row r="11" spans="1:40" x14ac:dyDescent="0.2">
      <c r="A11" t="s">
        <v>6</v>
      </c>
      <c r="B11" t="s">
        <v>46</v>
      </c>
      <c r="D11" t="s">
        <v>46</v>
      </c>
      <c r="E11">
        <v>0.1414</v>
      </c>
      <c r="F11">
        <v>4.65E-2</v>
      </c>
      <c r="G11">
        <v>3.04</v>
      </c>
      <c r="H11">
        <v>2.3E-3</v>
      </c>
      <c r="J11" t="s">
        <v>46</v>
      </c>
      <c r="K11">
        <v>0.12759999999999999</v>
      </c>
      <c r="L11">
        <v>6.4600000000000005E-2</v>
      </c>
      <c r="M11">
        <v>1.97</v>
      </c>
      <c r="N11">
        <v>4.8399999999999999E-2</v>
      </c>
      <c r="P11" t="s">
        <v>46</v>
      </c>
      <c r="Q11">
        <v>-3.27E-2</v>
      </c>
      <c r="R11">
        <v>9.9299999999999999E-2</v>
      </c>
      <c r="S11">
        <v>-0.33</v>
      </c>
      <c r="T11">
        <v>0.74170000000000003</v>
      </c>
    </row>
    <row r="12" spans="1:40" x14ac:dyDescent="0.2">
      <c r="A12" t="s">
        <v>7</v>
      </c>
      <c r="B12" t="s">
        <v>47</v>
      </c>
      <c r="D12" t="s">
        <v>47</v>
      </c>
      <c r="E12">
        <v>1.8E-3</v>
      </c>
      <c r="F12">
        <v>4.2999999999999997E-2</v>
      </c>
      <c r="G12">
        <v>0.04</v>
      </c>
      <c r="H12">
        <v>0.96589999999999998</v>
      </c>
      <c r="J12" t="s">
        <v>47</v>
      </c>
      <c r="K12">
        <v>8.1900000000000001E-2</v>
      </c>
      <c r="L12">
        <v>6.59E-2</v>
      </c>
      <c r="M12">
        <v>1.24</v>
      </c>
      <c r="N12">
        <v>0.21390000000000001</v>
      </c>
      <c r="P12" t="s">
        <v>47</v>
      </c>
      <c r="Q12">
        <v>2.4899999999999999E-2</v>
      </c>
      <c r="R12">
        <v>0.11070000000000001</v>
      </c>
      <c r="S12">
        <v>0.23</v>
      </c>
      <c r="T12">
        <v>0.82169999999999999</v>
      </c>
    </row>
    <row r="13" spans="1:40" x14ac:dyDescent="0.2">
      <c r="A13" t="s">
        <v>8</v>
      </c>
      <c r="B13" t="s">
        <v>48</v>
      </c>
      <c r="D13" t="s">
        <v>48</v>
      </c>
      <c r="E13">
        <v>6.6000000000000003E-2</v>
      </c>
      <c r="F13">
        <v>0.06</v>
      </c>
      <c r="G13">
        <v>1.1000000000000001</v>
      </c>
      <c r="H13">
        <v>0.27150000000000002</v>
      </c>
      <c r="J13" t="s">
        <v>48</v>
      </c>
      <c r="K13">
        <v>-0.25180000000000002</v>
      </c>
      <c r="L13">
        <v>9.1899999999999996E-2</v>
      </c>
      <c r="M13">
        <v>-2.74</v>
      </c>
      <c r="N13">
        <v>6.1999999999999998E-3</v>
      </c>
      <c r="P13" t="s">
        <v>48</v>
      </c>
      <c r="Q13">
        <v>7.0000000000000001E-3</v>
      </c>
      <c r="R13">
        <v>0.16389999999999999</v>
      </c>
      <c r="S13">
        <v>0.04</v>
      </c>
      <c r="T13">
        <v>0.9657</v>
      </c>
    </row>
    <row r="14" spans="1:40" x14ac:dyDescent="0.2">
      <c r="A14" t="s">
        <v>9</v>
      </c>
      <c r="B14" t="s">
        <v>49</v>
      </c>
      <c r="D14" t="s">
        <v>49</v>
      </c>
      <c r="E14">
        <v>-8.5800000000000001E-2</v>
      </c>
      <c r="F14">
        <v>8.2500000000000004E-2</v>
      </c>
      <c r="G14">
        <v>-1.04</v>
      </c>
      <c r="H14">
        <v>0.29820000000000002</v>
      </c>
      <c r="J14" t="s">
        <v>49</v>
      </c>
      <c r="K14">
        <v>-0.12759999999999999</v>
      </c>
      <c r="L14">
        <v>0.13400000000000001</v>
      </c>
      <c r="M14">
        <v>-0.95</v>
      </c>
      <c r="N14">
        <v>0.34100000000000003</v>
      </c>
      <c r="P14" t="s">
        <v>49</v>
      </c>
      <c r="Q14">
        <v>-7.7700000000000005E-2</v>
      </c>
      <c r="R14">
        <v>0.2402</v>
      </c>
      <c r="S14">
        <v>-0.32</v>
      </c>
      <c r="T14">
        <v>0.74629999999999996</v>
      </c>
    </row>
    <row r="15" spans="1:40" x14ac:dyDescent="0.2">
      <c r="A15" t="s">
        <v>10</v>
      </c>
      <c r="B15" t="s">
        <v>50</v>
      </c>
      <c r="D15" t="s">
        <v>50</v>
      </c>
      <c r="E15">
        <v>-0.12540000000000001</v>
      </c>
      <c r="F15">
        <v>0.21249999999999999</v>
      </c>
      <c r="G15">
        <v>-0.59</v>
      </c>
      <c r="H15">
        <v>0.55530000000000002</v>
      </c>
      <c r="J15" t="s">
        <v>50</v>
      </c>
      <c r="K15">
        <v>-0.74339999999999995</v>
      </c>
      <c r="L15">
        <v>0.34189999999999998</v>
      </c>
      <c r="M15">
        <v>-2.17</v>
      </c>
      <c r="N15">
        <v>2.9700000000000001E-2</v>
      </c>
      <c r="P15" t="s">
        <v>50</v>
      </c>
      <c r="Q15">
        <v>-1.167</v>
      </c>
      <c r="R15">
        <v>0.62649999999999995</v>
      </c>
      <c r="S15">
        <v>-1.86</v>
      </c>
      <c r="T15">
        <v>6.25E-2</v>
      </c>
    </row>
    <row r="16" spans="1:40" x14ac:dyDescent="0.2">
      <c r="A16" t="s">
        <v>11</v>
      </c>
      <c r="B16" t="s">
        <v>51</v>
      </c>
      <c r="D16" t="s">
        <v>51</v>
      </c>
      <c r="E16">
        <v>-1.4E-3</v>
      </c>
      <c r="F16">
        <v>2.3999999999999998E-3</v>
      </c>
      <c r="G16">
        <v>-0.59</v>
      </c>
      <c r="H16">
        <v>0.55720000000000003</v>
      </c>
      <c r="J16" t="s">
        <v>51</v>
      </c>
      <c r="K16">
        <v>2.3999999999999998E-3</v>
      </c>
      <c r="L16">
        <v>2.8999999999999998E-3</v>
      </c>
      <c r="M16">
        <v>0.84</v>
      </c>
      <c r="N16">
        <v>0.39989999999999998</v>
      </c>
      <c r="P16" t="s">
        <v>51</v>
      </c>
      <c r="Q16">
        <v>7.0000000000000001E-3</v>
      </c>
      <c r="R16">
        <v>4.1999999999999997E-3</v>
      </c>
      <c r="S16">
        <v>1.67</v>
      </c>
      <c r="T16">
        <v>9.4100000000000003E-2</v>
      </c>
    </row>
    <row r="17" spans="1:20" x14ac:dyDescent="0.2">
      <c r="A17" t="s">
        <v>12</v>
      </c>
      <c r="B17" t="s">
        <v>52</v>
      </c>
      <c r="D17" t="s">
        <v>52</v>
      </c>
      <c r="E17">
        <v>-7.51E-2</v>
      </c>
      <c r="F17">
        <v>4.8099999999999997E-2</v>
      </c>
      <c r="G17">
        <v>-1.56</v>
      </c>
      <c r="H17">
        <v>0.1183</v>
      </c>
      <c r="J17" t="s">
        <v>52</v>
      </c>
      <c r="K17">
        <v>7.9000000000000008E-3</v>
      </c>
      <c r="L17">
        <v>5.8599999999999999E-2</v>
      </c>
      <c r="M17">
        <v>0.14000000000000001</v>
      </c>
      <c r="N17">
        <v>0.89219999999999999</v>
      </c>
      <c r="P17" t="s">
        <v>52</v>
      </c>
      <c r="Q17">
        <v>1.6799999999999999E-2</v>
      </c>
      <c r="R17">
        <v>7.5600000000000001E-2</v>
      </c>
      <c r="S17">
        <v>0.22</v>
      </c>
      <c r="T17">
        <v>0.82369999999999999</v>
      </c>
    </row>
    <row r="18" spans="1:20" x14ac:dyDescent="0.2">
      <c r="A18" t="s">
        <v>13</v>
      </c>
      <c r="B18" t="s">
        <v>53</v>
      </c>
      <c r="D18" t="s">
        <v>53</v>
      </c>
      <c r="E18">
        <v>0.23369999999999999</v>
      </c>
      <c r="F18">
        <v>2.76E-2</v>
      </c>
      <c r="G18">
        <v>8.48</v>
      </c>
      <c r="H18" t="s">
        <v>121</v>
      </c>
      <c r="J18" t="s">
        <v>53</v>
      </c>
      <c r="K18">
        <v>0.28960000000000002</v>
      </c>
      <c r="L18">
        <v>3.7900000000000003E-2</v>
      </c>
      <c r="M18">
        <v>7.64</v>
      </c>
      <c r="N18" t="s">
        <v>121</v>
      </c>
      <c r="P18" t="s">
        <v>53</v>
      </c>
      <c r="Q18">
        <v>0.3594</v>
      </c>
      <c r="R18">
        <v>5.91E-2</v>
      </c>
      <c r="S18">
        <v>6.08</v>
      </c>
      <c r="T18" t="s">
        <v>121</v>
      </c>
    </row>
    <row r="19" spans="1:20" x14ac:dyDescent="0.2">
      <c r="A19" t="s">
        <v>14</v>
      </c>
      <c r="B19" t="s">
        <v>54</v>
      </c>
      <c r="D19" t="s">
        <v>54</v>
      </c>
      <c r="E19">
        <v>-2.7000000000000001E-3</v>
      </c>
      <c r="F19">
        <v>1.4E-3</v>
      </c>
      <c r="G19">
        <v>-1.92</v>
      </c>
      <c r="H19">
        <v>5.5E-2</v>
      </c>
      <c r="J19" t="s">
        <v>54</v>
      </c>
      <c r="K19">
        <v>-1.6999999999999999E-3</v>
      </c>
      <c r="L19">
        <v>1.9E-3</v>
      </c>
      <c r="M19">
        <v>-0.91</v>
      </c>
      <c r="N19">
        <v>0.36449999999999999</v>
      </c>
      <c r="P19" t="s">
        <v>54</v>
      </c>
      <c r="Q19">
        <v>8.2000000000000007E-3</v>
      </c>
      <c r="R19">
        <v>3.2000000000000002E-3</v>
      </c>
      <c r="S19">
        <v>2.5499999999999998</v>
      </c>
      <c r="T19">
        <v>1.0800000000000001E-2</v>
      </c>
    </row>
    <row r="20" spans="1:20" x14ac:dyDescent="0.2">
      <c r="A20" t="s">
        <v>15</v>
      </c>
      <c r="B20" t="s">
        <v>55</v>
      </c>
      <c r="D20" t="s">
        <v>55</v>
      </c>
      <c r="E20">
        <v>1.8E-3</v>
      </c>
      <c r="F20">
        <v>1E-3</v>
      </c>
      <c r="G20">
        <v>1.82</v>
      </c>
      <c r="H20">
        <v>6.83E-2</v>
      </c>
      <c r="J20" t="s">
        <v>55</v>
      </c>
      <c r="K20">
        <v>2.3999999999999998E-3</v>
      </c>
      <c r="L20">
        <v>1.4E-3</v>
      </c>
      <c r="M20">
        <v>1.7</v>
      </c>
      <c r="N20">
        <v>8.9099999999999999E-2</v>
      </c>
      <c r="P20" t="s">
        <v>55</v>
      </c>
      <c r="Q20">
        <v>3.0000000000000001E-3</v>
      </c>
      <c r="R20">
        <v>2.3E-3</v>
      </c>
      <c r="S20">
        <v>1.29</v>
      </c>
      <c r="T20">
        <v>0.1971</v>
      </c>
    </row>
    <row r="21" spans="1:20" x14ac:dyDescent="0.2">
      <c r="A21" t="s">
        <v>16</v>
      </c>
      <c r="B21" t="s">
        <v>56</v>
      </c>
      <c r="D21" t="s">
        <v>56</v>
      </c>
      <c r="E21">
        <v>-6.2700000000000006E-2</v>
      </c>
      <c r="F21">
        <v>0.187</v>
      </c>
      <c r="G21">
        <v>-0.34</v>
      </c>
      <c r="H21">
        <v>0.73750000000000004</v>
      </c>
      <c r="J21" t="s">
        <v>56</v>
      </c>
      <c r="K21">
        <v>-0.1105</v>
      </c>
      <c r="L21">
        <v>0.37940000000000002</v>
      </c>
      <c r="M21">
        <v>-0.28999999999999998</v>
      </c>
      <c r="N21">
        <v>0.77080000000000004</v>
      </c>
      <c r="P21" t="s">
        <v>56</v>
      </c>
      <c r="Q21">
        <v>4.48E-2</v>
      </c>
      <c r="R21">
        <v>0.71530000000000005</v>
      </c>
      <c r="S21">
        <v>0.06</v>
      </c>
      <c r="T21">
        <v>0.95009999999999994</v>
      </c>
    </row>
    <row r="22" spans="1:20" x14ac:dyDescent="0.2">
      <c r="A22" t="s">
        <v>17</v>
      </c>
      <c r="B22" t="s">
        <v>57</v>
      </c>
      <c r="D22" t="s">
        <v>57</v>
      </c>
      <c r="E22">
        <v>-0.35410000000000003</v>
      </c>
      <c r="F22">
        <v>0.48049999999999998</v>
      </c>
      <c r="G22">
        <v>-0.74</v>
      </c>
      <c r="H22">
        <v>0.46110000000000001</v>
      </c>
      <c r="J22" t="s">
        <v>57</v>
      </c>
      <c r="K22">
        <v>-0.23930000000000001</v>
      </c>
      <c r="L22">
        <v>0.91420000000000001</v>
      </c>
      <c r="M22">
        <v>-0.26</v>
      </c>
      <c r="N22">
        <v>0.79349999999999998</v>
      </c>
      <c r="P22" t="s">
        <v>57</v>
      </c>
      <c r="Q22">
        <v>-0.76980000000000004</v>
      </c>
      <c r="R22">
        <v>2.0907</v>
      </c>
      <c r="S22">
        <v>-0.37</v>
      </c>
      <c r="T22">
        <v>0.7127</v>
      </c>
    </row>
    <row r="23" spans="1:20" x14ac:dyDescent="0.2">
      <c r="A23" t="s">
        <v>18</v>
      </c>
      <c r="B23" t="s">
        <v>58</v>
      </c>
      <c r="D23" t="s">
        <v>58</v>
      </c>
      <c r="E23">
        <v>-0.4093</v>
      </c>
      <c r="F23">
        <v>9.5000000000000001E-2</v>
      </c>
      <c r="G23">
        <v>-4.3099999999999996</v>
      </c>
      <c r="H23" t="s">
        <v>121</v>
      </c>
      <c r="J23" t="s">
        <v>58</v>
      </c>
      <c r="K23">
        <v>-1.8800000000000001E-2</v>
      </c>
      <c r="L23">
        <v>0.17599999999999999</v>
      </c>
      <c r="M23">
        <v>-0.11</v>
      </c>
      <c r="N23">
        <v>0.91490000000000005</v>
      </c>
      <c r="P23" t="s">
        <v>58</v>
      </c>
      <c r="Q23">
        <v>0.82540000000000002</v>
      </c>
      <c r="R23">
        <v>0.38290000000000002</v>
      </c>
      <c r="S23">
        <v>2.16</v>
      </c>
      <c r="T23">
        <v>3.1099999999999999E-2</v>
      </c>
    </row>
    <row r="24" spans="1:20" x14ac:dyDescent="0.2">
      <c r="A24" t="s">
        <v>19</v>
      </c>
      <c r="B24" t="s">
        <v>59</v>
      </c>
      <c r="D24" t="s">
        <v>59</v>
      </c>
      <c r="E24">
        <v>-0.30930000000000002</v>
      </c>
      <c r="F24">
        <v>0.1188</v>
      </c>
      <c r="G24">
        <v>-2.6</v>
      </c>
      <c r="H24">
        <v>9.1999999999999998E-3</v>
      </c>
      <c r="J24" t="s">
        <v>59</v>
      </c>
      <c r="K24">
        <v>-0.51070000000000004</v>
      </c>
      <c r="L24">
        <v>0.24829999999999999</v>
      </c>
      <c r="M24">
        <v>-2.06</v>
      </c>
      <c r="N24">
        <v>3.9699999999999999E-2</v>
      </c>
      <c r="P24" t="s">
        <v>59</v>
      </c>
      <c r="Q24">
        <v>-0.60950000000000004</v>
      </c>
      <c r="R24">
        <v>0.52590000000000003</v>
      </c>
      <c r="S24">
        <v>-1.1599999999999999</v>
      </c>
      <c r="T24">
        <v>0.24640000000000001</v>
      </c>
    </row>
    <row r="25" spans="1:20" x14ac:dyDescent="0.2">
      <c r="A25" t="s">
        <v>20</v>
      </c>
      <c r="B25" t="s">
        <v>60</v>
      </c>
      <c r="D25" t="s">
        <v>60</v>
      </c>
      <c r="E25">
        <v>-4.0000000000000002E-4</v>
      </c>
      <c r="F25">
        <v>1E-4</v>
      </c>
      <c r="G25">
        <v>-4</v>
      </c>
      <c r="H25" t="s">
        <v>121</v>
      </c>
      <c r="J25" t="s">
        <v>60</v>
      </c>
      <c r="K25">
        <v>1E-4</v>
      </c>
      <c r="L25">
        <v>2.0000000000000001E-4</v>
      </c>
      <c r="M25">
        <v>0.56999999999999995</v>
      </c>
      <c r="N25">
        <v>0.56769999999999998</v>
      </c>
      <c r="P25" t="s">
        <v>60</v>
      </c>
      <c r="Q25">
        <v>-2.9999999999999997E-4</v>
      </c>
      <c r="R25">
        <v>2.9999999999999997E-4</v>
      </c>
      <c r="S25">
        <v>-0.8</v>
      </c>
      <c r="T25">
        <v>0.42459999999999998</v>
      </c>
    </row>
    <row r="26" spans="1:20" x14ac:dyDescent="0.2">
      <c r="A26" t="s">
        <v>21</v>
      </c>
      <c r="B26" t="s">
        <v>61</v>
      </c>
      <c r="D26" t="s">
        <v>61</v>
      </c>
      <c r="E26">
        <v>-5.0000000000000001E-4</v>
      </c>
      <c r="F26">
        <v>2.0000000000000001E-4</v>
      </c>
      <c r="G26">
        <v>-2.23</v>
      </c>
      <c r="H26">
        <v>2.58E-2</v>
      </c>
      <c r="J26" t="s">
        <v>61</v>
      </c>
      <c r="K26">
        <v>0</v>
      </c>
      <c r="L26">
        <v>2.9999999999999997E-4</v>
      </c>
      <c r="M26">
        <v>-0.12</v>
      </c>
      <c r="N26">
        <v>0.90759999999999996</v>
      </c>
      <c r="P26" t="s">
        <v>61</v>
      </c>
      <c r="Q26">
        <v>-1E-3</v>
      </c>
      <c r="R26">
        <v>5.9999999999999995E-4</v>
      </c>
      <c r="S26">
        <v>-1.73</v>
      </c>
      <c r="T26">
        <v>8.4400000000000003E-2</v>
      </c>
    </row>
    <row r="27" spans="1:20" x14ac:dyDescent="0.2">
      <c r="A27" t="s">
        <v>22</v>
      </c>
      <c r="B27" t="s">
        <v>62</v>
      </c>
      <c r="D27" t="s">
        <v>62</v>
      </c>
      <c r="E27">
        <v>0</v>
      </c>
      <c r="F27">
        <v>2.0000000000000001E-4</v>
      </c>
      <c r="G27">
        <v>0.05</v>
      </c>
      <c r="H27">
        <v>0.95720000000000005</v>
      </c>
      <c r="J27" t="s">
        <v>62</v>
      </c>
      <c r="K27">
        <v>-1E-4</v>
      </c>
      <c r="L27">
        <v>2.9999999999999997E-4</v>
      </c>
      <c r="M27">
        <v>-0.34</v>
      </c>
      <c r="N27">
        <v>0.73309999999999997</v>
      </c>
      <c r="P27" t="s">
        <v>62</v>
      </c>
      <c r="Q27">
        <v>-1E-4</v>
      </c>
      <c r="R27">
        <v>4.0000000000000002E-4</v>
      </c>
      <c r="S27">
        <v>-0.17</v>
      </c>
      <c r="T27">
        <v>0.86799999999999999</v>
      </c>
    </row>
    <row r="28" spans="1:20" x14ac:dyDescent="0.2">
      <c r="A28" t="s">
        <v>23</v>
      </c>
      <c r="B28" t="s">
        <v>63</v>
      </c>
      <c r="D28" t="s">
        <v>63</v>
      </c>
      <c r="E28">
        <v>-1.8E-3</v>
      </c>
      <c r="F28">
        <v>3.2000000000000002E-3</v>
      </c>
      <c r="G28">
        <v>-0.56000000000000005</v>
      </c>
      <c r="H28">
        <v>0.57889999999999997</v>
      </c>
      <c r="J28" t="s">
        <v>63</v>
      </c>
      <c r="K28">
        <v>1.2999999999999999E-3</v>
      </c>
      <c r="L28">
        <v>5.1000000000000004E-3</v>
      </c>
      <c r="M28">
        <v>0.25</v>
      </c>
      <c r="N28">
        <v>0.80489999999999995</v>
      </c>
      <c r="P28" t="s">
        <v>63</v>
      </c>
      <c r="Q28">
        <v>-2.5000000000000001E-3</v>
      </c>
      <c r="R28">
        <v>9.4000000000000004E-3</v>
      </c>
      <c r="S28">
        <v>-0.27</v>
      </c>
      <c r="T28">
        <v>0.78900000000000003</v>
      </c>
    </row>
    <row r="29" spans="1:20" x14ac:dyDescent="0.2">
      <c r="A29" t="s">
        <v>24</v>
      </c>
      <c r="B29" t="s">
        <v>64</v>
      </c>
      <c r="D29" t="s">
        <v>64</v>
      </c>
      <c r="E29">
        <v>0.2011</v>
      </c>
      <c r="F29">
        <v>3.9699999999999999E-2</v>
      </c>
      <c r="G29">
        <v>5.0599999999999996</v>
      </c>
      <c r="H29" t="s">
        <v>121</v>
      </c>
      <c r="J29" t="s">
        <v>64</v>
      </c>
      <c r="K29">
        <v>0.13450000000000001</v>
      </c>
      <c r="L29">
        <v>4.87E-2</v>
      </c>
      <c r="M29">
        <v>2.76</v>
      </c>
      <c r="N29">
        <v>5.7999999999999996E-3</v>
      </c>
      <c r="P29" t="s">
        <v>64</v>
      </c>
      <c r="Q29">
        <v>3.5400000000000001E-2</v>
      </c>
      <c r="R29">
        <v>7.0400000000000004E-2</v>
      </c>
      <c r="S29">
        <v>0.5</v>
      </c>
      <c r="T29">
        <v>0.61480000000000001</v>
      </c>
    </row>
    <row r="30" spans="1:20" x14ac:dyDescent="0.2">
      <c r="A30" t="s">
        <v>25</v>
      </c>
      <c r="B30" t="s">
        <v>65</v>
      </c>
      <c r="D30" t="s">
        <v>65</v>
      </c>
      <c r="E30">
        <v>-0.21160000000000001</v>
      </c>
      <c r="F30">
        <v>2.8899999999999999E-2</v>
      </c>
      <c r="G30">
        <v>-7.33</v>
      </c>
      <c r="H30" t="s">
        <v>121</v>
      </c>
      <c r="J30" t="s">
        <v>65</v>
      </c>
      <c r="K30">
        <v>-0.30930000000000002</v>
      </c>
      <c r="L30">
        <v>3.3500000000000002E-2</v>
      </c>
      <c r="M30">
        <v>-9.23</v>
      </c>
      <c r="N30" t="s">
        <v>121</v>
      </c>
      <c r="P30" t="s">
        <v>65</v>
      </c>
      <c r="Q30">
        <v>-0.39960000000000001</v>
      </c>
      <c r="R30">
        <v>4.4999999999999998E-2</v>
      </c>
      <c r="S30">
        <v>-8.8699999999999992</v>
      </c>
      <c r="T30" t="s">
        <v>121</v>
      </c>
    </row>
    <row r="31" spans="1:20" x14ac:dyDescent="0.2">
      <c r="A31" t="s">
        <v>26</v>
      </c>
      <c r="B31" t="s">
        <v>66</v>
      </c>
    </row>
    <row r="32" spans="1:20" x14ac:dyDescent="0.2">
      <c r="A32" t="s">
        <v>27</v>
      </c>
      <c r="B32" t="s">
        <v>67</v>
      </c>
      <c r="D32" t="s">
        <v>67</v>
      </c>
      <c r="E32">
        <v>-8.7099999999999997E-2</v>
      </c>
      <c r="F32">
        <v>0.43909999999999999</v>
      </c>
      <c r="G32">
        <v>-0.2</v>
      </c>
      <c r="H32">
        <v>0.8427</v>
      </c>
      <c r="J32" t="s">
        <v>67</v>
      </c>
      <c r="K32">
        <v>-0.52080000000000004</v>
      </c>
      <c r="L32">
        <v>0.63939999999999997</v>
      </c>
      <c r="M32">
        <v>-0.81</v>
      </c>
      <c r="N32">
        <v>0.4153</v>
      </c>
      <c r="P32" t="s">
        <v>67</v>
      </c>
      <c r="Q32">
        <v>-0.37859999999999999</v>
      </c>
      <c r="R32">
        <v>1.1395999999999999</v>
      </c>
      <c r="S32">
        <v>-0.33</v>
      </c>
      <c r="T32">
        <v>0.73970000000000002</v>
      </c>
    </row>
    <row r="33" spans="1:20" x14ac:dyDescent="0.2">
      <c r="A33" t="s">
        <v>28</v>
      </c>
      <c r="B33" t="s">
        <v>68</v>
      </c>
    </row>
    <row r="34" spans="1:20" x14ac:dyDescent="0.2">
      <c r="A34" t="s">
        <v>29</v>
      </c>
      <c r="B34" t="s">
        <v>69</v>
      </c>
    </row>
    <row r="35" spans="1:20" x14ac:dyDescent="0.2">
      <c r="A35" t="s">
        <v>30</v>
      </c>
      <c r="B35" t="s">
        <v>70</v>
      </c>
      <c r="D35" t="s">
        <v>70</v>
      </c>
      <c r="E35">
        <v>-0.03</v>
      </c>
      <c r="F35">
        <v>7.9699999999999993E-2</v>
      </c>
      <c r="G35">
        <v>-0.38</v>
      </c>
      <c r="H35">
        <v>0.70669999999999999</v>
      </c>
      <c r="J35" t="s">
        <v>70</v>
      </c>
      <c r="K35">
        <v>-6.5299999999999997E-2</v>
      </c>
      <c r="L35">
        <v>9.6100000000000005E-2</v>
      </c>
      <c r="M35">
        <v>-0.68</v>
      </c>
      <c r="N35">
        <v>0.49680000000000002</v>
      </c>
      <c r="P35" t="s">
        <v>70</v>
      </c>
      <c r="Q35">
        <v>-0.2873</v>
      </c>
      <c r="R35">
        <v>0.1225</v>
      </c>
      <c r="S35">
        <v>-2.35</v>
      </c>
      <c r="T35">
        <v>1.9E-2</v>
      </c>
    </row>
    <row r="36" spans="1:20" x14ac:dyDescent="0.2">
      <c r="A36" t="s">
        <v>31</v>
      </c>
      <c r="B36" t="s">
        <v>71</v>
      </c>
    </row>
    <row r="37" spans="1:20" x14ac:dyDescent="0.2">
      <c r="A37" t="s">
        <v>32</v>
      </c>
      <c r="B37" t="s">
        <v>72</v>
      </c>
      <c r="D37" t="s">
        <v>72</v>
      </c>
      <c r="E37">
        <v>-6.7500000000000004E-2</v>
      </c>
      <c r="F37">
        <v>0.37769999999999998</v>
      </c>
      <c r="G37">
        <v>-0.18</v>
      </c>
      <c r="H37">
        <v>0.85809999999999997</v>
      </c>
      <c r="J37" t="s">
        <v>72</v>
      </c>
      <c r="K37">
        <v>-0.105</v>
      </c>
      <c r="L37">
        <v>0.56140000000000001</v>
      </c>
      <c r="M37">
        <v>-0.19</v>
      </c>
      <c r="N37">
        <v>0.85160000000000002</v>
      </c>
      <c r="P37" t="s">
        <v>72</v>
      </c>
      <c r="Q37">
        <v>-0.28670000000000001</v>
      </c>
      <c r="R37">
        <v>1.0468</v>
      </c>
      <c r="S37">
        <v>-0.27</v>
      </c>
      <c r="T37">
        <v>0.78420000000000001</v>
      </c>
    </row>
    <row r="38" spans="1:20" x14ac:dyDescent="0.2">
      <c r="A38" t="s">
        <v>33</v>
      </c>
      <c r="B38" t="s">
        <v>73</v>
      </c>
      <c r="D38" t="s">
        <v>73</v>
      </c>
      <c r="E38">
        <v>0.26540000000000002</v>
      </c>
      <c r="F38">
        <v>0.31619999999999998</v>
      </c>
      <c r="G38">
        <v>0.84</v>
      </c>
      <c r="H38">
        <v>0.40129999999999999</v>
      </c>
      <c r="J38" t="s">
        <v>73</v>
      </c>
      <c r="K38">
        <v>0.37109999999999999</v>
      </c>
      <c r="L38">
        <v>0.37680000000000002</v>
      </c>
      <c r="M38">
        <v>0.99</v>
      </c>
      <c r="N38">
        <v>0.3246</v>
      </c>
      <c r="P38" t="s">
        <v>73</v>
      </c>
      <c r="Q38">
        <v>-6.8099999999999994E-2</v>
      </c>
      <c r="R38">
        <v>0.49259999999999998</v>
      </c>
      <c r="S38">
        <v>-0.14000000000000001</v>
      </c>
      <c r="T38">
        <v>0.89</v>
      </c>
    </row>
    <row r="39" spans="1:20" x14ac:dyDescent="0.2">
      <c r="A39" t="s">
        <v>34</v>
      </c>
      <c r="B39" t="s">
        <v>74</v>
      </c>
      <c r="D39" t="s">
        <v>74</v>
      </c>
      <c r="E39">
        <v>-3.9300000000000002E-2</v>
      </c>
      <c r="F39">
        <v>1.5699999999999999E-2</v>
      </c>
      <c r="G39">
        <v>-2.5099999999999998</v>
      </c>
      <c r="H39">
        <v>1.2200000000000001E-2</v>
      </c>
      <c r="J39" t="s">
        <v>74</v>
      </c>
      <c r="K39">
        <v>-1.32E-2</v>
      </c>
      <c r="L39">
        <v>2.1399999999999999E-2</v>
      </c>
      <c r="M39">
        <v>-0.62</v>
      </c>
      <c r="N39">
        <v>0.53820000000000001</v>
      </c>
      <c r="P39" t="s">
        <v>74</v>
      </c>
      <c r="Q39">
        <v>-7.7999999999999996E-3</v>
      </c>
      <c r="R39">
        <v>3.4299999999999997E-2</v>
      </c>
      <c r="S39">
        <v>-0.23</v>
      </c>
      <c r="T39">
        <v>0.82089999999999996</v>
      </c>
    </row>
    <row r="40" spans="1:20" x14ac:dyDescent="0.2">
      <c r="A40" t="s">
        <v>35</v>
      </c>
      <c r="B40" t="s">
        <v>41</v>
      </c>
      <c r="D40" t="s">
        <v>122</v>
      </c>
      <c r="E40">
        <v>-1.84E-2</v>
      </c>
      <c r="F40">
        <v>1.18E-2</v>
      </c>
      <c r="G40">
        <v>-1.55</v>
      </c>
      <c r="H40">
        <v>0.1203</v>
      </c>
      <c r="J40" t="s">
        <v>122</v>
      </c>
      <c r="K40">
        <v>-3.7100000000000001E-2</v>
      </c>
      <c r="L40">
        <v>1.52E-2</v>
      </c>
      <c r="M40">
        <v>-2.4500000000000002</v>
      </c>
      <c r="N40">
        <v>1.43E-2</v>
      </c>
      <c r="P40" t="s">
        <v>131</v>
      </c>
      <c r="Q40">
        <v>-4.07E-2</v>
      </c>
      <c r="R40">
        <v>2.29E-2</v>
      </c>
      <c r="S40">
        <v>-1.78</v>
      </c>
      <c r="T40">
        <v>7.4999999999999997E-2</v>
      </c>
    </row>
    <row r="41" spans="1:20" x14ac:dyDescent="0.2">
      <c r="A41" t="s">
        <v>36</v>
      </c>
      <c r="B41" t="s">
        <v>75</v>
      </c>
    </row>
    <row r="42" spans="1:20" x14ac:dyDescent="0.2">
      <c r="A42" t="s">
        <v>38</v>
      </c>
      <c r="B42" t="s">
        <v>77</v>
      </c>
      <c r="D42" t="s">
        <v>77</v>
      </c>
      <c r="E42">
        <v>6.6799999999999998E-2</v>
      </c>
      <c r="F42">
        <v>2.6800000000000001E-2</v>
      </c>
      <c r="G42">
        <v>2.5</v>
      </c>
      <c r="H42">
        <v>1.2500000000000001E-2</v>
      </c>
      <c r="J42" t="s">
        <v>77</v>
      </c>
      <c r="K42">
        <v>7.0800000000000002E-2</v>
      </c>
      <c r="L42">
        <v>3.6600000000000001E-2</v>
      </c>
      <c r="M42">
        <v>1.94</v>
      </c>
      <c r="N42">
        <v>5.2600000000000001E-2</v>
      </c>
      <c r="P42" t="s">
        <v>77</v>
      </c>
      <c r="Q42">
        <v>0.13159999999999999</v>
      </c>
      <c r="R42">
        <v>5.9400000000000001E-2</v>
      </c>
      <c r="S42">
        <v>2.2200000000000002</v>
      </c>
      <c r="T42">
        <v>2.6599999999999999E-2</v>
      </c>
    </row>
    <row r="43" spans="1:20" x14ac:dyDescent="0.2">
      <c r="A43" t="s">
        <v>39</v>
      </c>
      <c r="B43" t="s">
        <v>78</v>
      </c>
      <c r="D43" t="s">
        <v>78</v>
      </c>
      <c r="E43">
        <v>-1.7299999999999999E-2</v>
      </c>
      <c r="F43">
        <v>1.32E-2</v>
      </c>
      <c r="G43">
        <v>-1.31</v>
      </c>
      <c r="H43">
        <v>0.19089999999999999</v>
      </c>
      <c r="J43" t="s">
        <v>78</v>
      </c>
      <c r="K43">
        <v>5.9999999999999995E-4</v>
      </c>
      <c r="L43">
        <v>1.8200000000000001E-2</v>
      </c>
      <c r="M43">
        <v>0.03</v>
      </c>
      <c r="N43">
        <v>0.97240000000000004</v>
      </c>
      <c r="P43" t="s">
        <v>78</v>
      </c>
      <c r="Q43">
        <v>-1.1999999999999999E-3</v>
      </c>
      <c r="R43">
        <v>2.92E-2</v>
      </c>
      <c r="S43">
        <v>-0.04</v>
      </c>
      <c r="T43">
        <v>0.96609999999999996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48"/>
  <sheetViews>
    <sheetView workbookViewId="0">
      <selection activeCell="E26" sqref="E26"/>
    </sheetView>
  </sheetViews>
  <sheetFormatPr defaultRowHeight="14.25" x14ac:dyDescent="0.2"/>
  <sheetData>
    <row r="1" spans="1:19" ht="15.75" thickBot="1" x14ac:dyDescent="0.25">
      <c r="A1" t="s">
        <v>41</v>
      </c>
      <c r="B1" t="s">
        <v>43</v>
      </c>
      <c r="C1" t="s">
        <v>45</v>
      </c>
      <c r="D1" t="s">
        <v>46</v>
      </c>
      <c r="E1" t="s">
        <v>44</v>
      </c>
      <c r="F1" s="8" t="s">
        <v>48</v>
      </c>
      <c r="G1" s="8" t="s">
        <v>50</v>
      </c>
      <c r="H1" t="s">
        <v>53</v>
      </c>
      <c r="I1" t="s">
        <v>54</v>
      </c>
      <c r="J1" t="s">
        <v>55</v>
      </c>
      <c r="K1" t="s">
        <v>58</v>
      </c>
      <c r="L1" t="s">
        <v>59</v>
      </c>
      <c r="M1" t="s">
        <v>60</v>
      </c>
      <c r="N1" t="s">
        <v>61</v>
      </c>
      <c r="O1" t="s">
        <v>64</v>
      </c>
      <c r="P1" t="s">
        <v>65</v>
      </c>
      <c r="Q1" t="s">
        <v>74</v>
      </c>
      <c r="R1" t="s">
        <v>77</v>
      </c>
    </row>
    <row r="2" spans="1:19" x14ac:dyDescent="0.2">
      <c r="A2">
        <v>7</v>
      </c>
      <c r="B2">
        <v>7</v>
      </c>
      <c r="C2">
        <v>31</v>
      </c>
      <c r="D2">
        <v>14</v>
      </c>
      <c r="H2">
        <v>52</v>
      </c>
      <c r="I2">
        <v>16</v>
      </c>
      <c r="J2">
        <v>10</v>
      </c>
      <c r="K2">
        <v>36</v>
      </c>
      <c r="L2">
        <v>27</v>
      </c>
      <c r="M2">
        <v>15</v>
      </c>
      <c r="N2">
        <v>10</v>
      </c>
      <c r="O2">
        <v>29</v>
      </c>
      <c r="P2">
        <v>53</v>
      </c>
      <c r="Q2">
        <v>100</v>
      </c>
      <c r="R2">
        <v>10</v>
      </c>
      <c r="S2">
        <v>100</v>
      </c>
    </row>
    <row r="3" spans="1:19" x14ac:dyDescent="0.2">
      <c r="A3">
        <v>31</v>
      </c>
      <c r="F3">
        <v>48</v>
      </c>
      <c r="G3">
        <v>26</v>
      </c>
      <c r="H3">
        <v>86</v>
      </c>
      <c r="L3">
        <v>54</v>
      </c>
      <c r="O3">
        <v>25</v>
      </c>
      <c r="P3">
        <v>100</v>
      </c>
      <c r="R3">
        <v>35</v>
      </c>
    </row>
    <row r="4" spans="1:19" x14ac:dyDescent="0.2">
      <c r="E4">
        <v>15</v>
      </c>
      <c r="G4">
        <v>47</v>
      </c>
      <c r="H4">
        <v>89</v>
      </c>
      <c r="I4">
        <v>28</v>
      </c>
      <c r="K4">
        <v>71</v>
      </c>
      <c r="P4">
        <v>100</v>
      </c>
      <c r="Q4">
        <v>34</v>
      </c>
    </row>
    <row r="7" spans="1:19" x14ac:dyDescent="0.2">
      <c r="A7" t="s">
        <v>89</v>
      </c>
      <c r="C7">
        <v>1</v>
      </c>
      <c r="D7">
        <v>2</v>
      </c>
      <c r="E7">
        <v>3</v>
      </c>
    </row>
    <row r="8" spans="1:19" ht="15.75" thickBot="1" x14ac:dyDescent="0.25">
      <c r="A8" t="s">
        <v>41</v>
      </c>
      <c r="B8">
        <f>ROUND(C8,2)</f>
        <v>1.22</v>
      </c>
      <c r="C8">
        <v>1.2222999999999999</v>
      </c>
      <c r="D8" s="9">
        <v>1.0674999999999999</v>
      </c>
      <c r="E8" s="14">
        <f>ROUND(D8,2)</f>
        <v>1.07</v>
      </c>
      <c r="F8">
        <v>1.3994</v>
      </c>
      <c r="G8">
        <f>ROUND(F8,2)</f>
        <v>1.4</v>
      </c>
      <c r="I8">
        <v>7</v>
      </c>
      <c r="J8">
        <v>31</v>
      </c>
      <c r="K8" s="8" t="s">
        <v>41</v>
      </c>
    </row>
    <row r="9" spans="1:19" ht="15.75" thickBot="1" x14ac:dyDescent="0.25">
      <c r="A9" t="s">
        <v>43</v>
      </c>
      <c r="B9">
        <f t="shared" ref="B9:B25" si="0">ROUND(C9,2)</f>
        <v>0.83</v>
      </c>
      <c r="C9">
        <v>0.83148999999999995</v>
      </c>
      <c r="D9" s="9">
        <v>0.71414999999999995</v>
      </c>
      <c r="E9" s="14">
        <f t="shared" ref="E9:E25" si="1">ROUND(D9,2)</f>
        <v>0.71</v>
      </c>
      <c r="F9">
        <v>0.96811000000000003</v>
      </c>
      <c r="G9">
        <f t="shared" ref="G9:G25" si="2">ROUND(F9,2)</f>
        <v>0.97</v>
      </c>
      <c r="I9">
        <v>7</v>
      </c>
      <c r="K9" s="8"/>
    </row>
    <row r="10" spans="1:19" x14ac:dyDescent="0.2">
      <c r="A10" t="s">
        <v>45</v>
      </c>
      <c r="B10">
        <f t="shared" si="0"/>
        <v>0.43</v>
      </c>
      <c r="C10">
        <v>0.42748000000000003</v>
      </c>
      <c r="D10" s="9">
        <v>0.21110999999999999</v>
      </c>
      <c r="E10" s="14">
        <f t="shared" si="1"/>
        <v>0.21</v>
      </c>
      <c r="F10">
        <v>0.86563000000000001</v>
      </c>
      <c r="G10">
        <f t="shared" si="2"/>
        <v>0.87</v>
      </c>
      <c r="I10">
        <v>31</v>
      </c>
    </row>
    <row r="11" spans="1:19" x14ac:dyDescent="0.2">
      <c r="A11" t="s">
        <v>46</v>
      </c>
      <c r="B11">
        <f t="shared" si="0"/>
        <v>1.47</v>
      </c>
      <c r="C11">
        <v>1.4748000000000001</v>
      </c>
      <c r="D11" s="9">
        <v>1.2847999999999999</v>
      </c>
      <c r="E11" s="14">
        <f t="shared" si="1"/>
        <v>1.28</v>
      </c>
      <c r="F11">
        <v>1.6929000000000001</v>
      </c>
      <c r="G11">
        <f t="shared" si="2"/>
        <v>1.69</v>
      </c>
      <c r="I11">
        <v>14</v>
      </c>
    </row>
    <row r="12" spans="1:19" ht="15.75" thickBot="1" x14ac:dyDescent="0.25">
      <c r="A12" t="s">
        <v>44</v>
      </c>
      <c r="D12" s="9"/>
      <c r="E12" s="14"/>
      <c r="K12" s="8"/>
      <c r="L12">
        <v>15</v>
      </c>
      <c r="M12" t="s">
        <v>44</v>
      </c>
    </row>
    <row r="13" spans="1:19" ht="15.75" thickBot="1" x14ac:dyDescent="0.25">
      <c r="A13" s="8" t="s">
        <v>48</v>
      </c>
      <c r="D13" s="9"/>
      <c r="E13" s="14"/>
      <c r="J13">
        <v>48</v>
      </c>
      <c r="K13" s="8" t="s">
        <v>48</v>
      </c>
    </row>
    <row r="14" spans="1:19" ht="15.75" thickBot="1" x14ac:dyDescent="0.25">
      <c r="A14" s="8" t="s">
        <v>50</v>
      </c>
      <c r="D14" s="9"/>
      <c r="E14" s="14"/>
      <c r="J14">
        <v>26</v>
      </c>
      <c r="K14" s="8" t="s">
        <v>50</v>
      </c>
      <c r="L14">
        <v>47</v>
      </c>
      <c r="M14" t="s">
        <v>50</v>
      </c>
    </row>
    <row r="15" spans="1:19" ht="15.75" thickBot="1" x14ac:dyDescent="0.25">
      <c r="A15" t="s">
        <v>53</v>
      </c>
      <c r="B15">
        <f t="shared" si="0"/>
        <v>3.32</v>
      </c>
      <c r="C15">
        <v>3.3195999999999999</v>
      </c>
      <c r="D15" s="9">
        <v>2.7162000000000002</v>
      </c>
      <c r="E15" s="14">
        <f t="shared" si="1"/>
        <v>2.72</v>
      </c>
      <c r="F15">
        <v>4.0570000000000004</v>
      </c>
      <c r="G15">
        <f t="shared" si="2"/>
        <v>4.0599999999999996</v>
      </c>
      <c r="I15">
        <v>52</v>
      </c>
      <c r="J15">
        <v>86</v>
      </c>
      <c r="K15" s="8" t="s">
        <v>53</v>
      </c>
      <c r="L15">
        <v>89</v>
      </c>
      <c r="M15" t="s">
        <v>53</v>
      </c>
    </row>
    <row r="16" spans="1:19" x14ac:dyDescent="0.2">
      <c r="A16" t="s">
        <v>54</v>
      </c>
      <c r="B16">
        <f t="shared" si="0"/>
        <v>0.71</v>
      </c>
      <c r="C16">
        <v>0.71016999999999997</v>
      </c>
      <c r="D16" s="9">
        <v>0.58626999999999996</v>
      </c>
      <c r="E16" s="14">
        <f t="shared" si="1"/>
        <v>0.59</v>
      </c>
      <c r="F16">
        <v>0.86026000000000002</v>
      </c>
      <c r="G16">
        <f t="shared" si="2"/>
        <v>0.86</v>
      </c>
      <c r="I16">
        <v>16</v>
      </c>
      <c r="L16">
        <v>28</v>
      </c>
      <c r="M16" t="s">
        <v>54</v>
      </c>
    </row>
    <row r="17" spans="1:15" x14ac:dyDescent="0.2">
      <c r="A17" t="s">
        <v>55</v>
      </c>
      <c r="B17">
        <f t="shared" si="0"/>
        <v>1.28</v>
      </c>
      <c r="C17">
        <v>1.2830999999999999</v>
      </c>
      <c r="D17" s="9">
        <v>1.1294999999999999</v>
      </c>
      <c r="E17" s="14">
        <f t="shared" si="1"/>
        <v>1.1299999999999999</v>
      </c>
      <c r="F17">
        <v>1.4575</v>
      </c>
      <c r="G17">
        <f t="shared" si="2"/>
        <v>1.46</v>
      </c>
      <c r="I17">
        <v>10</v>
      </c>
    </row>
    <row r="18" spans="1:15" x14ac:dyDescent="0.2">
      <c r="A18" t="s">
        <v>58</v>
      </c>
      <c r="B18">
        <f t="shared" si="0"/>
        <v>0.36</v>
      </c>
      <c r="C18">
        <v>0.36364999999999997</v>
      </c>
      <c r="D18" s="9">
        <v>0.26726</v>
      </c>
      <c r="E18" s="14">
        <f t="shared" si="1"/>
        <v>0.27</v>
      </c>
      <c r="F18">
        <v>0.49480000000000002</v>
      </c>
      <c r="G18">
        <f t="shared" si="2"/>
        <v>0.49</v>
      </c>
      <c r="I18">
        <v>36</v>
      </c>
      <c r="L18">
        <v>71</v>
      </c>
      <c r="M18" t="s">
        <v>58</v>
      </c>
    </row>
    <row r="19" spans="1:15" ht="15.75" thickBot="1" x14ac:dyDescent="0.25">
      <c r="A19" t="s">
        <v>59</v>
      </c>
      <c r="B19">
        <f t="shared" si="0"/>
        <v>0.47</v>
      </c>
      <c r="C19">
        <v>0.47106999999999999</v>
      </c>
      <c r="D19" s="9">
        <v>0.30208000000000002</v>
      </c>
      <c r="E19" s="14">
        <f t="shared" si="1"/>
        <v>0.3</v>
      </c>
      <c r="F19">
        <v>0.73460999999999999</v>
      </c>
      <c r="G19">
        <f t="shared" si="2"/>
        <v>0.73</v>
      </c>
      <c r="I19">
        <v>27</v>
      </c>
      <c r="J19">
        <v>54</v>
      </c>
      <c r="K19" s="8" t="s">
        <v>59</v>
      </c>
    </row>
    <row r="20" spans="1:15" x14ac:dyDescent="0.2">
      <c r="A20" t="s">
        <v>60</v>
      </c>
      <c r="B20">
        <f t="shared" si="0"/>
        <v>0.99</v>
      </c>
      <c r="C20">
        <v>0.98899999999999999</v>
      </c>
      <c r="D20" s="9">
        <v>0.98373999999999995</v>
      </c>
      <c r="E20" s="14">
        <f t="shared" si="1"/>
        <v>0.98</v>
      </c>
      <c r="F20">
        <v>0.99429999999999996</v>
      </c>
      <c r="G20">
        <f t="shared" si="2"/>
        <v>0.99</v>
      </c>
      <c r="I20">
        <v>15</v>
      </c>
    </row>
    <row r="21" spans="1:15" x14ac:dyDescent="0.2">
      <c r="A21" t="s">
        <v>61</v>
      </c>
      <c r="B21">
        <f t="shared" si="0"/>
        <v>0.94</v>
      </c>
      <c r="C21">
        <v>0.94015000000000004</v>
      </c>
      <c r="D21" s="9">
        <v>0.89698999999999995</v>
      </c>
      <c r="E21" s="14">
        <f t="shared" si="1"/>
        <v>0.9</v>
      </c>
      <c r="F21">
        <v>0.98538999999999999</v>
      </c>
      <c r="G21">
        <f t="shared" si="2"/>
        <v>0.99</v>
      </c>
      <c r="I21">
        <v>10</v>
      </c>
    </row>
    <row r="22" spans="1:15" ht="15.75" thickBot="1" x14ac:dyDescent="0.25">
      <c r="A22" t="s">
        <v>64</v>
      </c>
      <c r="B22">
        <f t="shared" si="0"/>
        <v>1.5</v>
      </c>
      <c r="C22">
        <v>1.5012000000000001</v>
      </c>
      <c r="D22" s="9">
        <v>1.2858000000000001</v>
      </c>
      <c r="E22" s="14">
        <f t="shared" si="1"/>
        <v>1.29</v>
      </c>
      <c r="F22">
        <v>1.7525999999999999</v>
      </c>
      <c r="G22">
        <f t="shared" si="2"/>
        <v>1.75</v>
      </c>
      <c r="I22">
        <v>29</v>
      </c>
      <c r="J22">
        <v>25</v>
      </c>
      <c r="K22" s="8" t="s">
        <v>64</v>
      </c>
    </row>
    <row r="23" spans="1:15" ht="15.75" thickBot="1" x14ac:dyDescent="0.25">
      <c r="A23" t="s">
        <v>65</v>
      </c>
      <c r="B23">
        <f t="shared" si="0"/>
        <v>0.66</v>
      </c>
      <c r="C23">
        <v>0.65593999999999997</v>
      </c>
      <c r="D23" s="9">
        <v>0.58611999999999997</v>
      </c>
      <c r="E23" s="14">
        <f t="shared" si="1"/>
        <v>0.59</v>
      </c>
      <c r="F23">
        <v>0.73407999999999995</v>
      </c>
      <c r="G23">
        <f t="shared" si="2"/>
        <v>0.73</v>
      </c>
      <c r="I23">
        <v>53</v>
      </c>
      <c r="J23">
        <v>100</v>
      </c>
      <c r="K23" s="8" t="s">
        <v>65</v>
      </c>
      <c r="L23">
        <v>100</v>
      </c>
      <c r="M23" t="s">
        <v>65</v>
      </c>
    </row>
    <row r="24" spans="1:15" x14ac:dyDescent="0.2">
      <c r="A24" t="s">
        <v>74</v>
      </c>
      <c r="B24">
        <f t="shared" si="0"/>
        <v>0.61</v>
      </c>
      <c r="C24">
        <v>0.60962000000000005</v>
      </c>
      <c r="D24" s="9">
        <v>0.57010000000000005</v>
      </c>
      <c r="E24" s="14">
        <f t="shared" si="1"/>
        <v>0.56999999999999995</v>
      </c>
      <c r="F24">
        <v>0.65186999999999995</v>
      </c>
      <c r="G24">
        <f t="shared" si="2"/>
        <v>0.65</v>
      </c>
      <c r="I24">
        <v>100</v>
      </c>
      <c r="L24">
        <v>34</v>
      </c>
      <c r="M24" t="s">
        <v>70</v>
      </c>
    </row>
    <row r="25" spans="1:15" ht="15.75" thickBot="1" x14ac:dyDescent="0.25">
      <c r="A25" t="s">
        <v>77</v>
      </c>
      <c r="B25">
        <f t="shared" si="0"/>
        <v>1.31</v>
      </c>
      <c r="C25">
        <v>1.3089999999999999</v>
      </c>
      <c r="D25" s="9">
        <v>1.0620000000000001</v>
      </c>
      <c r="E25" s="14">
        <f t="shared" si="1"/>
        <v>1.06</v>
      </c>
      <c r="F25">
        <v>1.6134999999999999</v>
      </c>
      <c r="G25">
        <f t="shared" si="2"/>
        <v>1.61</v>
      </c>
      <c r="I25">
        <v>10</v>
      </c>
      <c r="J25">
        <v>35</v>
      </c>
      <c r="K25" s="8" t="s">
        <v>159</v>
      </c>
    </row>
    <row r="26" spans="1:15" x14ac:dyDescent="0.2">
      <c r="I26">
        <v>100</v>
      </c>
      <c r="M26">
        <v>100</v>
      </c>
      <c r="O26">
        <v>100</v>
      </c>
    </row>
    <row r="31" spans="1:15" ht="15.75" thickBot="1" x14ac:dyDescent="0.25">
      <c r="A31" s="8" t="s">
        <v>41</v>
      </c>
      <c r="B31" t="s">
        <v>143</v>
      </c>
      <c r="C31">
        <v>1.97</v>
      </c>
      <c r="D31">
        <v>1.08</v>
      </c>
      <c r="E31">
        <v>3.59</v>
      </c>
      <c r="I31">
        <v>0</v>
      </c>
      <c r="J31" s="8" t="s">
        <v>41</v>
      </c>
    </row>
    <row r="32" spans="1:15" ht="15.75" thickBot="1" x14ac:dyDescent="0.25">
      <c r="A32" s="8" t="s">
        <v>48</v>
      </c>
      <c r="B32" t="s">
        <v>144</v>
      </c>
      <c r="C32">
        <v>0.81</v>
      </c>
      <c r="D32">
        <v>0.74</v>
      </c>
      <c r="E32">
        <v>0.89</v>
      </c>
      <c r="I32">
        <v>48</v>
      </c>
      <c r="J32" s="8" t="s">
        <v>48</v>
      </c>
    </row>
    <row r="33" spans="1:10" ht="15.75" thickBot="1" x14ac:dyDescent="0.25">
      <c r="A33" s="8" t="s">
        <v>50</v>
      </c>
      <c r="B33" t="s">
        <v>145</v>
      </c>
      <c r="C33">
        <v>0.56000000000000005</v>
      </c>
      <c r="D33">
        <v>0.46</v>
      </c>
      <c r="E33">
        <v>0.69</v>
      </c>
      <c r="I33">
        <v>26</v>
      </c>
      <c r="J33" s="8" t="s">
        <v>50</v>
      </c>
    </row>
    <row r="34" spans="1:10" ht="15.75" thickBot="1" x14ac:dyDescent="0.25">
      <c r="A34" s="8" t="s">
        <v>53</v>
      </c>
      <c r="B34" t="s">
        <v>146</v>
      </c>
      <c r="C34">
        <v>4.82</v>
      </c>
      <c r="D34">
        <v>4.0599999999999996</v>
      </c>
      <c r="E34">
        <v>5.73</v>
      </c>
      <c r="I34">
        <v>86</v>
      </c>
      <c r="J34" s="8" t="s">
        <v>53</v>
      </c>
    </row>
    <row r="35" spans="1:10" ht="15.75" thickBot="1" x14ac:dyDescent="0.25">
      <c r="A35" s="8" t="s">
        <v>59</v>
      </c>
      <c r="B35" t="s">
        <v>147</v>
      </c>
      <c r="C35">
        <v>0.31</v>
      </c>
      <c r="D35">
        <v>0.12</v>
      </c>
      <c r="E35">
        <v>0.8</v>
      </c>
      <c r="I35">
        <v>53</v>
      </c>
      <c r="J35" s="8" t="s">
        <v>59</v>
      </c>
    </row>
    <row r="36" spans="1:10" ht="15.75" thickBot="1" x14ac:dyDescent="0.25">
      <c r="A36" s="8" t="s">
        <v>64</v>
      </c>
      <c r="B36" t="s">
        <v>148</v>
      </c>
      <c r="C36">
        <v>1.32</v>
      </c>
      <c r="D36">
        <v>1.0900000000000001</v>
      </c>
      <c r="E36">
        <v>1.59</v>
      </c>
      <c r="I36">
        <v>25</v>
      </c>
      <c r="J36" s="8" t="s">
        <v>64</v>
      </c>
    </row>
    <row r="37" spans="1:10" ht="15.75" thickBot="1" x14ac:dyDescent="0.25">
      <c r="A37" s="8" t="s">
        <v>65</v>
      </c>
      <c r="B37" t="s">
        <v>149</v>
      </c>
      <c r="C37">
        <v>0.53</v>
      </c>
      <c r="D37">
        <v>0.47</v>
      </c>
      <c r="E37">
        <v>0.61</v>
      </c>
      <c r="I37">
        <v>100</v>
      </c>
      <c r="J37" s="8" t="s">
        <v>65</v>
      </c>
    </row>
    <row r="38" spans="1:10" ht="15.75" thickBot="1" x14ac:dyDescent="0.25">
      <c r="A38" s="8" t="s">
        <v>122</v>
      </c>
      <c r="B38" t="s">
        <v>150</v>
      </c>
      <c r="C38">
        <v>0.48</v>
      </c>
      <c r="D38">
        <v>0.26</v>
      </c>
      <c r="E38">
        <v>0.89</v>
      </c>
      <c r="J38" s="8" t="s">
        <v>122</v>
      </c>
    </row>
    <row r="42" spans="1:10" x14ac:dyDescent="0.2">
      <c r="A42" t="s">
        <v>44</v>
      </c>
      <c r="B42" t="s">
        <v>151</v>
      </c>
      <c r="C42">
        <v>1.1399999999999999</v>
      </c>
      <c r="D42">
        <v>1.04</v>
      </c>
      <c r="E42">
        <v>1.26</v>
      </c>
      <c r="I42">
        <v>15</v>
      </c>
    </row>
    <row r="43" spans="1:10" x14ac:dyDescent="0.2">
      <c r="A43" t="s">
        <v>50</v>
      </c>
      <c r="B43" t="s">
        <v>152</v>
      </c>
      <c r="C43">
        <v>0.28000000000000003</v>
      </c>
      <c r="D43">
        <v>0.14000000000000001</v>
      </c>
      <c r="E43">
        <v>0.56000000000000005</v>
      </c>
      <c r="I43">
        <v>47</v>
      </c>
    </row>
    <row r="44" spans="1:10" x14ac:dyDescent="0.2">
      <c r="A44" t="s">
        <v>53</v>
      </c>
      <c r="B44" t="s">
        <v>153</v>
      </c>
      <c r="C44">
        <v>7.37</v>
      </c>
      <c r="D44">
        <v>5.25</v>
      </c>
      <c r="E44">
        <v>10.34</v>
      </c>
      <c r="I44">
        <v>89</v>
      </c>
    </row>
    <row r="45" spans="1:10" x14ac:dyDescent="0.2">
      <c r="A45" t="s">
        <v>54</v>
      </c>
      <c r="B45" t="s">
        <v>154</v>
      </c>
      <c r="C45">
        <v>1.1200000000000001</v>
      </c>
      <c r="D45">
        <v>1.02</v>
      </c>
      <c r="E45">
        <v>1.23</v>
      </c>
      <c r="I45">
        <v>28</v>
      </c>
    </row>
    <row r="46" spans="1:10" x14ac:dyDescent="0.2">
      <c r="A46" t="s">
        <v>58</v>
      </c>
      <c r="B46" t="s">
        <v>155</v>
      </c>
      <c r="C46">
        <v>6.81</v>
      </c>
      <c r="D46">
        <v>1.56</v>
      </c>
      <c r="E46">
        <v>29.77</v>
      </c>
      <c r="I46">
        <v>71</v>
      </c>
    </row>
    <row r="47" spans="1:10" x14ac:dyDescent="0.2">
      <c r="A47" t="s">
        <v>65</v>
      </c>
      <c r="B47" t="s">
        <v>156</v>
      </c>
      <c r="C47">
        <v>0.46</v>
      </c>
      <c r="D47">
        <v>0.41</v>
      </c>
      <c r="E47">
        <v>0.52</v>
      </c>
      <c r="I47">
        <v>100</v>
      </c>
    </row>
    <row r="48" spans="1:10" x14ac:dyDescent="0.2">
      <c r="A48" t="s">
        <v>70</v>
      </c>
      <c r="B48" t="s">
        <v>157</v>
      </c>
      <c r="C48">
        <v>0.4</v>
      </c>
      <c r="D48">
        <v>0.27</v>
      </c>
      <c r="E48">
        <v>0.57999999999999996</v>
      </c>
      <c r="I48">
        <v>34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4E8E-8047-41E6-8A78-164734D34AD4}">
  <dimension ref="A1:AB36"/>
  <sheetViews>
    <sheetView topLeftCell="B1" workbookViewId="0">
      <selection activeCell="P14" sqref="P14"/>
    </sheetView>
  </sheetViews>
  <sheetFormatPr defaultRowHeight="14.25" x14ac:dyDescent="0.2"/>
  <cols>
    <col min="1" max="1" width="37.375" customWidth="1"/>
  </cols>
  <sheetData>
    <row r="1" spans="1:28" x14ac:dyDescent="0.2">
      <c r="A1" t="s">
        <v>161</v>
      </c>
      <c r="B1" t="s">
        <v>160</v>
      </c>
      <c r="C1" s="19" t="s">
        <v>123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2" spans="1:28" x14ac:dyDescent="0.2">
      <c r="C2" t="s">
        <v>123</v>
      </c>
      <c r="D2" t="s">
        <v>125</v>
      </c>
      <c r="E2" t="s">
        <v>127</v>
      </c>
      <c r="F2" t="s">
        <v>129</v>
      </c>
      <c r="G2" t="s">
        <v>123</v>
      </c>
      <c r="H2" t="s">
        <v>125</v>
      </c>
      <c r="I2" t="s">
        <v>127</v>
      </c>
      <c r="J2" t="s">
        <v>129</v>
      </c>
      <c r="K2" t="s">
        <v>123</v>
      </c>
      <c r="L2" t="s">
        <v>125</v>
      </c>
      <c r="M2" t="s">
        <v>127</v>
      </c>
      <c r="N2" t="s">
        <v>129</v>
      </c>
    </row>
    <row r="3" spans="1:28" x14ac:dyDescent="0.2">
      <c r="A3" t="s">
        <v>0</v>
      </c>
      <c r="B3" t="s">
        <v>40</v>
      </c>
      <c r="C3">
        <v>4.07E-2</v>
      </c>
      <c r="D3">
        <v>7.8399999999999997E-2</v>
      </c>
      <c r="E3">
        <v>0.52</v>
      </c>
      <c r="F3">
        <v>0.60389999999999999</v>
      </c>
      <c r="G3">
        <v>-5.6899999999999999E-2</v>
      </c>
      <c r="H3">
        <v>0.107</v>
      </c>
      <c r="I3">
        <v>-0.53</v>
      </c>
      <c r="J3">
        <v>0.59509999999999996</v>
      </c>
      <c r="K3">
        <v>-6.4399999999999999E-2</v>
      </c>
      <c r="L3">
        <v>0.1709</v>
      </c>
      <c r="M3">
        <v>-0.38</v>
      </c>
      <c r="N3">
        <v>0.70630000000000004</v>
      </c>
    </row>
    <row r="4" spans="1:28" x14ac:dyDescent="0.2">
      <c r="A4" t="s">
        <v>1</v>
      </c>
      <c r="B4" t="s">
        <v>41</v>
      </c>
      <c r="C4">
        <v>0.27939999999999998</v>
      </c>
      <c r="D4">
        <v>0.11849999999999999</v>
      </c>
      <c r="E4">
        <v>2.36</v>
      </c>
      <c r="F4">
        <v>1.84E-2</v>
      </c>
      <c r="G4">
        <v>0.40670000000000001</v>
      </c>
      <c r="H4">
        <v>0.1547</v>
      </c>
      <c r="I4">
        <v>2.63</v>
      </c>
      <c r="J4">
        <v>8.6E-3</v>
      </c>
      <c r="K4">
        <v>0.41010000000000002</v>
      </c>
      <c r="L4">
        <v>0.23669999999999999</v>
      </c>
      <c r="M4">
        <v>1.73</v>
      </c>
      <c r="N4">
        <v>8.3199999999999996E-2</v>
      </c>
      <c r="Y4" t="s">
        <v>123</v>
      </c>
      <c r="Z4" t="s">
        <v>125</v>
      </c>
      <c r="AA4" t="s">
        <v>127</v>
      </c>
      <c r="AB4" t="s">
        <v>129</v>
      </c>
    </row>
    <row r="5" spans="1:28" x14ac:dyDescent="0.2">
      <c r="A5" t="s">
        <v>2</v>
      </c>
      <c r="B5" t="s">
        <v>42</v>
      </c>
      <c r="C5">
        <v>-7.1099999999999997E-2</v>
      </c>
      <c r="D5">
        <v>4.6699999999999998E-2</v>
      </c>
      <c r="E5">
        <v>-1.52</v>
      </c>
      <c r="F5">
        <v>0.12759999999999999</v>
      </c>
      <c r="G5">
        <v>-2.4299999999999999E-2</v>
      </c>
      <c r="H5">
        <v>6.25E-2</v>
      </c>
      <c r="I5">
        <v>-0.39</v>
      </c>
      <c r="J5">
        <v>0.69720000000000004</v>
      </c>
      <c r="K5">
        <v>-5.0799999999999998E-2</v>
      </c>
      <c r="L5">
        <v>9.8599999999999993E-2</v>
      </c>
      <c r="M5">
        <v>-0.51</v>
      </c>
      <c r="N5">
        <v>0.60660000000000003</v>
      </c>
    </row>
    <row r="6" spans="1:28" x14ac:dyDescent="0.2">
      <c r="A6" t="s">
        <v>3</v>
      </c>
      <c r="B6" t="s">
        <v>43</v>
      </c>
      <c r="C6">
        <v>-9.2399999999999996E-2</v>
      </c>
      <c r="D6">
        <v>3.9E-2</v>
      </c>
      <c r="E6">
        <v>-2.37</v>
      </c>
      <c r="F6">
        <v>1.7999999999999999E-2</v>
      </c>
      <c r="G6">
        <v>-8.4199999999999997E-2</v>
      </c>
      <c r="H6">
        <v>5.7299999999999997E-2</v>
      </c>
      <c r="I6">
        <v>-1.47</v>
      </c>
      <c r="J6">
        <v>0.14169999999999999</v>
      </c>
      <c r="K6">
        <v>-0.1575</v>
      </c>
      <c r="L6">
        <v>9.4200000000000006E-2</v>
      </c>
      <c r="M6">
        <v>-1.67</v>
      </c>
      <c r="N6">
        <v>9.4399999999999998E-2</v>
      </c>
    </row>
    <row r="7" spans="1:28" x14ac:dyDescent="0.2">
      <c r="A7" t="s">
        <v>4</v>
      </c>
      <c r="B7" t="s">
        <v>44</v>
      </c>
      <c r="C7">
        <v>-2.69E-2</v>
      </c>
      <c r="D7">
        <v>2.53E-2</v>
      </c>
      <c r="E7">
        <v>-1.07</v>
      </c>
      <c r="F7">
        <v>0.28660000000000002</v>
      </c>
      <c r="G7">
        <v>6.1400000000000003E-2</v>
      </c>
      <c r="H7">
        <v>3.3300000000000003E-2</v>
      </c>
      <c r="I7">
        <v>1.84</v>
      </c>
      <c r="J7">
        <v>6.5199999999999994E-2</v>
      </c>
      <c r="K7">
        <v>0.1236</v>
      </c>
      <c r="L7">
        <v>5.0599999999999999E-2</v>
      </c>
      <c r="M7">
        <v>2.44</v>
      </c>
      <c r="N7">
        <v>1.46E-2</v>
      </c>
    </row>
    <row r="8" spans="1:28" x14ac:dyDescent="0.2">
      <c r="A8" t="s">
        <v>5</v>
      </c>
      <c r="B8" t="s">
        <v>45</v>
      </c>
      <c r="C8">
        <v>-0.17469999999999999</v>
      </c>
      <c r="D8">
        <v>7.2499999999999995E-2</v>
      </c>
      <c r="E8">
        <v>-2.41</v>
      </c>
      <c r="F8">
        <v>1.6E-2</v>
      </c>
      <c r="G8">
        <v>-6.7999999999999996E-3</v>
      </c>
      <c r="H8">
        <v>0.121</v>
      </c>
      <c r="I8">
        <v>-0.06</v>
      </c>
      <c r="J8">
        <v>0.95499999999999996</v>
      </c>
      <c r="K8">
        <v>-0.1804</v>
      </c>
      <c r="L8">
        <v>0.2064</v>
      </c>
      <c r="M8">
        <v>-0.87</v>
      </c>
      <c r="N8">
        <v>0.38219999999999998</v>
      </c>
    </row>
    <row r="9" spans="1:28" x14ac:dyDescent="0.2">
      <c r="A9" t="s">
        <v>6</v>
      </c>
      <c r="B9" t="s">
        <v>46</v>
      </c>
      <c r="C9">
        <v>0.1414</v>
      </c>
      <c r="D9">
        <v>4.65E-2</v>
      </c>
      <c r="E9">
        <v>3.04</v>
      </c>
      <c r="F9">
        <v>2.3E-3</v>
      </c>
      <c r="G9">
        <v>0.12759999999999999</v>
      </c>
      <c r="H9">
        <v>6.4600000000000005E-2</v>
      </c>
      <c r="I9">
        <v>1.97</v>
      </c>
      <c r="J9">
        <v>4.8399999999999999E-2</v>
      </c>
      <c r="K9">
        <v>-3.27E-2</v>
      </c>
      <c r="L9">
        <v>9.9299999999999999E-2</v>
      </c>
      <c r="M9">
        <v>-0.33</v>
      </c>
      <c r="N9">
        <v>0.74170000000000003</v>
      </c>
    </row>
    <row r="10" spans="1:28" x14ac:dyDescent="0.2">
      <c r="A10" t="s">
        <v>7</v>
      </c>
      <c r="B10" t="s">
        <v>47</v>
      </c>
      <c r="C10">
        <v>1.8E-3</v>
      </c>
      <c r="D10">
        <v>4.2999999999999997E-2</v>
      </c>
      <c r="E10">
        <v>0.04</v>
      </c>
      <c r="F10">
        <v>0.96589999999999998</v>
      </c>
      <c r="G10">
        <v>8.1900000000000001E-2</v>
      </c>
      <c r="H10">
        <v>6.59E-2</v>
      </c>
      <c r="I10">
        <v>1.24</v>
      </c>
      <c r="J10">
        <v>0.21390000000000001</v>
      </c>
      <c r="K10">
        <v>2.4899999999999999E-2</v>
      </c>
      <c r="L10">
        <v>0.11070000000000001</v>
      </c>
      <c r="M10">
        <v>0.23</v>
      </c>
      <c r="N10">
        <v>0.82169999999999999</v>
      </c>
    </row>
    <row r="11" spans="1:28" x14ac:dyDescent="0.2">
      <c r="A11" t="s">
        <v>8</v>
      </c>
      <c r="B11" t="s">
        <v>48</v>
      </c>
      <c r="C11">
        <v>6.6000000000000003E-2</v>
      </c>
      <c r="D11">
        <v>0.06</v>
      </c>
      <c r="E11">
        <v>1.1000000000000001</v>
      </c>
      <c r="F11">
        <v>0.27150000000000002</v>
      </c>
      <c r="G11">
        <v>-0.25180000000000002</v>
      </c>
      <c r="H11">
        <v>9.1899999999999996E-2</v>
      </c>
      <c r="I11">
        <v>-2.74</v>
      </c>
      <c r="J11">
        <v>6.1999999999999998E-3</v>
      </c>
      <c r="K11">
        <v>7.0000000000000001E-3</v>
      </c>
      <c r="L11">
        <v>0.16389999999999999</v>
      </c>
      <c r="M11">
        <v>0.04</v>
      </c>
      <c r="N11">
        <v>0.9657</v>
      </c>
    </row>
    <row r="12" spans="1:28" x14ac:dyDescent="0.2">
      <c r="A12" t="s">
        <v>9</v>
      </c>
      <c r="B12" t="s">
        <v>49</v>
      </c>
      <c r="C12">
        <v>-8.5800000000000001E-2</v>
      </c>
      <c r="D12">
        <v>8.2500000000000004E-2</v>
      </c>
      <c r="E12">
        <v>-1.04</v>
      </c>
      <c r="F12">
        <v>0.29820000000000002</v>
      </c>
      <c r="G12">
        <v>-0.12759999999999999</v>
      </c>
      <c r="H12">
        <v>0.13400000000000001</v>
      </c>
      <c r="I12">
        <v>-0.95</v>
      </c>
      <c r="J12">
        <v>0.34100000000000003</v>
      </c>
      <c r="K12">
        <v>-7.7700000000000005E-2</v>
      </c>
      <c r="L12">
        <v>0.2402</v>
      </c>
      <c r="M12">
        <v>-0.32</v>
      </c>
      <c r="N12">
        <v>0.74629999999999996</v>
      </c>
    </row>
    <row r="13" spans="1:28" x14ac:dyDescent="0.2">
      <c r="A13" t="s">
        <v>10</v>
      </c>
      <c r="B13" t="s">
        <v>50</v>
      </c>
      <c r="C13">
        <v>-0.12540000000000001</v>
      </c>
      <c r="D13">
        <v>0.21249999999999999</v>
      </c>
      <c r="E13">
        <v>-0.59</v>
      </c>
      <c r="F13">
        <v>0.55530000000000002</v>
      </c>
      <c r="G13">
        <v>-0.74339999999999995</v>
      </c>
      <c r="H13">
        <v>0.34189999999999998</v>
      </c>
      <c r="I13">
        <v>-2.17</v>
      </c>
      <c r="J13">
        <v>2.9700000000000001E-2</v>
      </c>
      <c r="K13">
        <v>-1.167</v>
      </c>
      <c r="L13">
        <v>0.62649999999999995</v>
      </c>
      <c r="M13">
        <v>-1.86</v>
      </c>
      <c r="N13">
        <v>6.25E-2</v>
      </c>
    </row>
    <row r="14" spans="1:28" x14ac:dyDescent="0.2">
      <c r="A14" t="s">
        <v>162</v>
      </c>
      <c r="B14" t="s">
        <v>51</v>
      </c>
      <c r="C14">
        <v>-1.4E-3</v>
      </c>
      <c r="D14">
        <v>2.3999999999999998E-3</v>
      </c>
      <c r="E14">
        <v>-0.59</v>
      </c>
      <c r="F14">
        <v>0.55720000000000003</v>
      </c>
      <c r="G14">
        <v>2.3999999999999998E-3</v>
      </c>
      <c r="H14">
        <v>2.8999999999999998E-3</v>
      </c>
      <c r="I14">
        <v>0.84</v>
      </c>
      <c r="J14">
        <v>0.39989999999999998</v>
      </c>
      <c r="K14">
        <v>7.0000000000000001E-3</v>
      </c>
      <c r="L14">
        <v>4.1999999999999997E-3</v>
      </c>
      <c r="M14">
        <v>1.67</v>
      </c>
      <c r="N14">
        <v>9.4100000000000003E-2</v>
      </c>
    </row>
    <row r="15" spans="1:28" x14ac:dyDescent="0.2">
      <c r="A15" t="s">
        <v>12</v>
      </c>
      <c r="B15" t="s">
        <v>52</v>
      </c>
      <c r="C15">
        <v>-7.51E-2</v>
      </c>
      <c r="D15">
        <v>4.8099999999999997E-2</v>
      </c>
      <c r="E15">
        <v>-1.56</v>
      </c>
      <c r="F15">
        <v>0.1183</v>
      </c>
      <c r="G15">
        <v>7.9000000000000008E-3</v>
      </c>
      <c r="H15">
        <v>5.8599999999999999E-2</v>
      </c>
      <c r="I15">
        <v>0.14000000000000001</v>
      </c>
      <c r="J15">
        <v>0.89219999999999999</v>
      </c>
      <c r="K15">
        <v>1.6799999999999999E-2</v>
      </c>
      <c r="L15">
        <v>7.5600000000000001E-2</v>
      </c>
      <c r="M15">
        <v>0.22</v>
      </c>
      <c r="N15">
        <v>0.82369999999999999</v>
      </c>
    </row>
    <row r="16" spans="1:28" x14ac:dyDescent="0.2">
      <c r="A16" t="s">
        <v>13</v>
      </c>
      <c r="B16" t="s">
        <v>53</v>
      </c>
      <c r="C16">
        <v>0.23369999999999999</v>
      </c>
      <c r="D16">
        <v>2.76E-2</v>
      </c>
      <c r="E16">
        <v>8.48</v>
      </c>
      <c r="F16" t="s">
        <v>121</v>
      </c>
      <c r="G16">
        <v>0.28960000000000002</v>
      </c>
      <c r="H16">
        <v>3.7900000000000003E-2</v>
      </c>
      <c r="I16">
        <v>7.64</v>
      </c>
      <c r="J16" t="s">
        <v>121</v>
      </c>
      <c r="K16">
        <v>0.3594</v>
      </c>
      <c r="L16">
        <v>5.91E-2</v>
      </c>
      <c r="M16">
        <v>6.08</v>
      </c>
      <c r="N16" t="s">
        <v>121</v>
      </c>
    </row>
    <row r="17" spans="1:14" x14ac:dyDescent="0.2">
      <c r="A17" t="s">
        <v>14</v>
      </c>
      <c r="B17" t="s">
        <v>54</v>
      </c>
      <c r="C17">
        <v>-2.7000000000000001E-3</v>
      </c>
      <c r="D17">
        <v>1.4E-3</v>
      </c>
      <c r="E17">
        <v>-1.92</v>
      </c>
      <c r="F17">
        <v>5.5E-2</v>
      </c>
      <c r="G17">
        <v>-1.6999999999999999E-3</v>
      </c>
      <c r="H17">
        <v>1.9E-3</v>
      </c>
      <c r="I17">
        <v>-0.91</v>
      </c>
      <c r="J17">
        <v>0.36449999999999999</v>
      </c>
      <c r="K17">
        <v>8.2000000000000007E-3</v>
      </c>
      <c r="L17">
        <v>3.2000000000000002E-3</v>
      </c>
      <c r="M17">
        <v>2.5499999999999998</v>
      </c>
      <c r="N17">
        <v>1.0800000000000001E-2</v>
      </c>
    </row>
    <row r="18" spans="1:14" x14ac:dyDescent="0.2">
      <c r="A18" t="s">
        <v>15</v>
      </c>
      <c r="B18" t="s">
        <v>55</v>
      </c>
      <c r="C18">
        <v>1.8E-3</v>
      </c>
      <c r="D18">
        <v>1E-3</v>
      </c>
      <c r="E18">
        <v>1.82</v>
      </c>
      <c r="F18">
        <v>6.83E-2</v>
      </c>
      <c r="G18">
        <v>2.3999999999999998E-3</v>
      </c>
      <c r="H18">
        <v>1.4E-3</v>
      </c>
      <c r="I18">
        <v>1.7</v>
      </c>
      <c r="J18">
        <v>8.9099999999999999E-2</v>
      </c>
      <c r="K18">
        <v>3.0000000000000001E-3</v>
      </c>
      <c r="L18">
        <v>2.3E-3</v>
      </c>
      <c r="M18">
        <v>1.29</v>
      </c>
      <c r="N18">
        <v>0.1971</v>
      </c>
    </row>
    <row r="19" spans="1:14" x14ac:dyDescent="0.2">
      <c r="A19" t="s">
        <v>16</v>
      </c>
      <c r="B19" t="s">
        <v>56</v>
      </c>
      <c r="C19">
        <v>-6.2700000000000006E-2</v>
      </c>
      <c r="D19">
        <v>0.187</v>
      </c>
      <c r="E19">
        <v>-0.34</v>
      </c>
      <c r="F19">
        <v>0.73750000000000004</v>
      </c>
      <c r="G19">
        <v>-0.1105</v>
      </c>
      <c r="H19">
        <v>0.37940000000000002</v>
      </c>
      <c r="I19">
        <v>-0.28999999999999998</v>
      </c>
      <c r="J19">
        <v>0.77080000000000004</v>
      </c>
      <c r="K19">
        <v>4.48E-2</v>
      </c>
      <c r="L19">
        <v>0.71530000000000005</v>
      </c>
      <c r="M19">
        <v>0.06</v>
      </c>
      <c r="N19">
        <v>0.95009999999999994</v>
      </c>
    </row>
    <row r="20" spans="1:14" x14ac:dyDescent="0.2">
      <c r="A20" t="s">
        <v>17</v>
      </c>
      <c r="B20" t="s">
        <v>57</v>
      </c>
      <c r="C20">
        <v>-0.35410000000000003</v>
      </c>
      <c r="D20">
        <v>0.48049999999999998</v>
      </c>
      <c r="E20">
        <v>-0.74</v>
      </c>
      <c r="F20">
        <v>0.46110000000000001</v>
      </c>
      <c r="G20">
        <v>-0.23930000000000001</v>
      </c>
      <c r="H20">
        <v>0.91420000000000001</v>
      </c>
      <c r="I20">
        <v>-0.26</v>
      </c>
      <c r="J20">
        <v>0.79349999999999998</v>
      </c>
      <c r="K20">
        <v>-0.76980000000000004</v>
      </c>
      <c r="L20">
        <v>2.0907</v>
      </c>
      <c r="M20">
        <v>-0.37</v>
      </c>
      <c r="N20">
        <v>0.7127</v>
      </c>
    </row>
    <row r="21" spans="1:14" x14ac:dyDescent="0.2">
      <c r="A21" t="s">
        <v>18</v>
      </c>
      <c r="B21" t="s">
        <v>58</v>
      </c>
      <c r="C21">
        <v>-0.4093</v>
      </c>
      <c r="D21">
        <v>9.5000000000000001E-2</v>
      </c>
      <c r="E21">
        <v>-4.3099999999999996</v>
      </c>
      <c r="F21" t="s">
        <v>121</v>
      </c>
      <c r="G21">
        <v>-1.8800000000000001E-2</v>
      </c>
      <c r="H21">
        <v>0.17599999999999999</v>
      </c>
      <c r="I21">
        <v>-0.11</v>
      </c>
      <c r="J21">
        <v>0.91490000000000005</v>
      </c>
      <c r="K21">
        <v>0.82540000000000002</v>
      </c>
      <c r="L21">
        <v>0.38290000000000002</v>
      </c>
      <c r="M21">
        <v>2.16</v>
      </c>
      <c r="N21">
        <v>3.1099999999999999E-2</v>
      </c>
    </row>
    <row r="22" spans="1:14" x14ac:dyDescent="0.2">
      <c r="A22" t="s">
        <v>19</v>
      </c>
      <c r="B22" t="s">
        <v>59</v>
      </c>
      <c r="C22">
        <v>-0.30930000000000002</v>
      </c>
      <c r="D22">
        <v>0.1188</v>
      </c>
      <c r="E22">
        <v>-2.6</v>
      </c>
      <c r="F22">
        <v>9.1999999999999998E-3</v>
      </c>
      <c r="G22">
        <v>-0.51070000000000004</v>
      </c>
      <c r="H22">
        <v>0.24829999999999999</v>
      </c>
      <c r="I22">
        <v>-2.06</v>
      </c>
      <c r="J22">
        <v>3.9699999999999999E-2</v>
      </c>
      <c r="K22">
        <v>-0.60950000000000004</v>
      </c>
      <c r="L22">
        <v>0.52590000000000003</v>
      </c>
      <c r="M22">
        <v>-1.1599999999999999</v>
      </c>
      <c r="N22">
        <v>0.24640000000000001</v>
      </c>
    </row>
    <row r="23" spans="1:14" x14ac:dyDescent="0.2">
      <c r="A23" t="s">
        <v>20</v>
      </c>
      <c r="B23" t="s">
        <v>60</v>
      </c>
      <c r="C23">
        <v>-4.0000000000000002E-4</v>
      </c>
      <c r="D23">
        <v>1E-4</v>
      </c>
      <c r="E23">
        <v>-4</v>
      </c>
      <c r="F23" t="s">
        <v>121</v>
      </c>
      <c r="G23">
        <v>1E-4</v>
      </c>
      <c r="H23">
        <v>2.0000000000000001E-4</v>
      </c>
      <c r="I23">
        <v>0.56999999999999995</v>
      </c>
      <c r="J23">
        <v>0.56769999999999998</v>
      </c>
      <c r="K23">
        <v>-2.9999999999999997E-4</v>
      </c>
      <c r="L23">
        <v>2.9999999999999997E-4</v>
      </c>
      <c r="M23">
        <v>-0.8</v>
      </c>
      <c r="N23">
        <v>0.42459999999999998</v>
      </c>
    </row>
    <row r="24" spans="1:14" x14ac:dyDescent="0.2">
      <c r="A24" t="s">
        <v>21</v>
      </c>
      <c r="B24" t="s">
        <v>61</v>
      </c>
      <c r="C24">
        <v>-5.0000000000000001E-4</v>
      </c>
      <c r="D24">
        <v>2.0000000000000001E-4</v>
      </c>
      <c r="E24">
        <v>-2.23</v>
      </c>
      <c r="F24">
        <v>2.58E-2</v>
      </c>
      <c r="G24">
        <v>0</v>
      </c>
      <c r="H24">
        <v>2.9999999999999997E-4</v>
      </c>
      <c r="I24">
        <v>-0.12</v>
      </c>
      <c r="J24">
        <v>0.90759999999999996</v>
      </c>
      <c r="K24">
        <v>-1E-3</v>
      </c>
      <c r="L24">
        <v>5.9999999999999995E-4</v>
      </c>
      <c r="M24">
        <v>-1.73</v>
      </c>
      <c r="N24">
        <v>8.4400000000000003E-2</v>
      </c>
    </row>
    <row r="25" spans="1:14" x14ac:dyDescent="0.2">
      <c r="A25" t="s">
        <v>22</v>
      </c>
      <c r="B25" t="s">
        <v>62</v>
      </c>
      <c r="C25">
        <v>0</v>
      </c>
      <c r="D25">
        <v>2.0000000000000001E-4</v>
      </c>
      <c r="E25">
        <v>0.05</v>
      </c>
      <c r="F25">
        <v>0.95720000000000005</v>
      </c>
      <c r="G25">
        <v>-1E-4</v>
      </c>
      <c r="H25">
        <v>2.9999999999999997E-4</v>
      </c>
      <c r="I25">
        <v>-0.34</v>
      </c>
      <c r="J25">
        <v>0.73309999999999997</v>
      </c>
      <c r="K25">
        <v>-1E-4</v>
      </c>
      <c r="L25">
        <v>4.0000000000000002E-4</v>
      </c>
      <c r="M25">
        <v>-0.17</v>
      </c>
      <c r="N25">
        <v>0.86799999999999999</v>
      </c>
    </row>
    <row r="26" spans="1:14" x14ac:dyDescent="0.2">
      <c r="A26" t="s">
        <v>23</v>
      </c>
      <c r="B26" t="s">
        <v>63</v>
      </c>
      <c r="C26">
        <v>-1.8E-3</v>
      </c>
      <c r="D26">
        <v>3.2000000000000002E-3</v>
      </c>
      <c r="E26">
        <v>-0.56000000000000005</v>
      </c>
      <c r="F26">
        <v>0.57889999999999997</v>
      </c>
      <c r="G26">
        <v>1.2999999999999999E-3</v>
      </c>
      <c r="H26">
        <v>5.1000000000000004E-3</v>
      </c>
      <c r="I26">
        <v>0.25</v>
      </c>
      <c r="J26">
        <v>0.80489999999999995</v>
      </c>
      <c r="K26">
        <v>-2.5000000000000001E-3</v>
      </c>
      <c r="L26">
        <v>9.4000000000000004E-3</v>
      </c>
      <c r="M26">
        <v>-0.27</v>
      </c>
      <c r="N26">
        <v>0.78900000000000003</v>
      </c>
    </row>
    <row r="27" spans="1:14" x14ac:dyDescent="0.2">
      <c r="A27" t="s">
        <v>24</v>
      </c>
      <c r="B27" t="s">
        <v>64</v>
      </c>
      <c r="C27">
        <v>0.2011</v>
      </c>
      <c r="D27">
        <v>3.9699999999999999E-2</v>
      </c>
      <c r="E27">
        <v>5.0599999999999996</v>
      </c>
      <c r="F27" t="s">
        <v>121</v>
      </c>
      <c r="G27">
        <v>0.13450000000000001</v>
      </c>
      <c r="H27">
        <v>4.87E-2</v>
      </c>
      <c r="I27">
        <v>2.76</v>
      </c>
      <c r="J27">
        <v>5.7999999999999996E-3</v>
      </c>
      <c r="K27">
        <v>3.5400000000000001E-2</v>
      </c>
      <c r="L27">
        <v>7.0400000000000004E-2</v>
      </c>
      <c r="M27">
        <v>0.5</v>
      </c>
      <c r="N27">
        <v>0.61480000000000001</v>
      </c>
    </row>
    <row r="28" spans="1:14" x14ac:dyDescent="0.2">
      <c r="A28" t="s">
        <v>25</v>
      </c>
      <c r="B28" t="s">
        <v>65</v>
      </c>
      <c r="C28">
        <v>-0.21160000000000001</v>
      </c>
      <c r="D28">
        <v>2.8899999999999999E-2</v>
      </c>
      <c r="E28">
        <v>-7.33</v>
      </c>
      <c r="F28" t="s">
        <v>121</v>
      </c>
      <c r="G28">
        <v>-0.30930000000000002</v>
      </c>
      <c r="H28">
        <v>3.3500000000000002E-2</v>
      </c>
      <c r="I28">
        <v>-9.23</v>
      </c>
      <c r="J28" t="s">
        <v>121</v>
      </c>
      <c r="K28">
        <v>-0.39960000000000001</v>
      </c>
      <c r="L28">
        <v>4.4999999999999998E-2</v>
      </c>
      <c r="M28">
        <v>-8.8699999999999992</v>
      </c>
      <c r="N28" t="s">
        <v>121</v>
      </c>
    </row>
    <row r="29" spans="1:14" x14ac:dyDescent="0.2">
      <c r="A29" t="s">
        <v>27</v>
      </c>
      <c r="B29" t="s">
        <v>67</v>
      </c>
      <c r="C29">
        <v>-8.7099999999999997E-2</v>
      </c>
      <c r="D29">
        <v>0.43909999999999999</v>
      </c>
      <c r="E29">
        <v>-0.2</v>
      </c>
      <c r="F29">
        <v>0.8427</v>
      </c>
      <c r="G29">
        <v>-0.52080000000000004</v>
      </c>
      <c r="H29">
        <v>0.63939999999999997</v>
      </c>
      <c r="I29">
        <v>-0.81</v>
      </c>
      <c r="J29">
        <v>0.4153</v>
      </c>
      <c r="K29">
        <v>-0.37859999999999999</v>
      </c>
      <c r="L29">
        <v>1.1395999999999999</v>
      </c>
      <c r="M29">
        <v>-0.33</v>
      </c>
      <c r="N29">
        <v>0.73970000000000002</v>
      </c>
    </row>
    <row r="30" spans="1:14" x14ac:dyDescent="0.2">
      <c r="A30" t="s">
        <v>30</v>
      </c>
      <c r="B30" t="s">
        <v>70</v>
      </c>
      <c r="C30">
        <v>-0.03</v>
      </c>
      <c r="D30">
        <v>7.9699999999999993E-2</v>
      </c>
      <c r="E30">
        <v>-0.38</v>
      </c>
      <c r="F30">
        <v>0.70669999999999999</v>
      </c>
      <c r="G30">
        <v>-6.5299999999999997E-2</v>
      </c>
      <c r="H30">
        <v>9.6100000000000005E-2</v>
      </c>
      <c r="I30">
        <v>-0.68</v>
      </c>
      <c r="J30">
        <v>0.49680000000000002</v>
      </c>
      <c r="K30">
        <v>-0.2873</v>
      </c>
      <c r="L30">
        <v>0.1225</v>
      </c>
      <c r="M30">
        <v>-2.35</v>
      </c>
      <c r="N30">
        <v>1.9E-2</v>
      </c>
    </row>
    <row r="31" spans="1:14" x14ac:dyDescent="0.2">
      <c r="A31" t="s">
        <v>32</v>
      </c>
      <c r="B31" t="s">
        <v>72</v>
      </c>
      <c r="C31">
        <v>-6.7500000000000004E-2</v>
      </c>
      <c r="D31">
        <v>0.37769999999999998</v>
      </c>
      <c r="E31">
        <v>-0.18</v>
      </c>
      <c r="F31">
        <v>0.85809999999999997</v>
      </c>
      <c r="G31">
        <v>-0.105</v>
      </c>
      <c r="H31">
        <v>0.56140000000000001</v>
      </c>
      <c r="I31">
        <v>-0.19</v>
      </c>
      <c r="J31">
        <v>0.85160000000000002</v>
      </c>
      <c r="K31">
        <v>-0.28670000000000001</v>
      </c>
      <c r="L31">
        <v>1.0468</v>
      </c>
      <c r="M31">
        <v>-0.27</v>
      </c>
      <c r="N31">
        <v>0.78420000000000001</v>
      </c>
    </row>
    <row r="32" spans="1:14" x14ac:dyDescent="0.2">
      <c r="A32" t="s">
        <v>33</v>
      </c>
      <c r="B32" t="s">
        <v>73</v>
      </c>
      <c r="C32">
        <v>0.26540000000000002</v>
      </c>
      <c r="D32">
        <v>0.31619999999999998</v>
      </c>
      <c r="E32">
        <v>0.84</v>
      </c>
      <c r="F32">
        <v>0.40129999999999999</v>
      </c>
      <c r="G32">
        <v>0.37109999999999999</v>
      </c>
      <c r="H32">
        <v>0.37680000000000002</v>
      </c>
      <c r="I32">
        <v>0.99</v>
      </c>
      <c r="J32">
        <v>0.3246</v>
      </c>
      <c r="K32">
        <v>-6.8099999999999994E-2</v>
      </c>
      <c r="L32">
        <v>0.49259999999999998</v>
      </c>
      <c r="M32">
        <v>-0.14000000000000001</v>
      </c>
      <c r="N32">
        <v>0.89</v>
      </c>
    </row>
    <row r="33" spans="1:14" x14ac:dyDescent="0.2">
      <c r="A33" t="s">
        <v>34</v>
      </c>
      <c r="B33" t="s">
        <v>74</v>
      </c>
      <c r="C33">
        <v>-3.9300000000000002E-2</v>
      </c>
      <c r="D33">
        <v>1.5699999999999999E-2</v>
      </c>
      <c r="E33">
        <v>-2.5099999999999998</v>
      </c>
      <c r="F33">
        <v>1.2200000000000001E-2</v>
      </c>
      <c r="G33">
        <v>-1.32E-2</v>
      </c>
      <c r="H33">
        <v>2.1399999999999999E-2</v>
      </c>
      <c r="I33">
        <v>-0.62</v>
      </c>
      <c r="J33">
        <v>0.53820000000000001</v>
      </c>
      <c r="K33">
        <v>-7.7999999999999996E-3</v>
      </c>
      <c r="L33">
        <v>3.4299999999999997E-2</v>
      </c>
      <c r="M33">
        <v>-0.23</v>
      </c>
      <c r="N33">
        <v>0.82089999999999996</v>
      </c>
    </row>
    <row r="34" spans="1:14" x14ac:dyDescent="0.2">
      <c r="A34" t="s">
        <v>35</v>
      </c>
      <c r="B34" t="s">
        <v>159</v>
      </c>
      <c r="C34">
        <v>-1.84E-2</v>
      </c>
      <c r="D34">
        <v>1.18E-2</v>
      </c>
      <c r="E34">
        <v>-1.55</v>
      </c>
      <c r="F34">
        <v>0.1203</v>
      </c>
      <c r="G34">
        <v>-3.7100000000000001E-2</v>
      </c>
      <c r="H34">
        <v>1.52E-2</v>
      </c>
      <c r="I34">
        <v>-2.4500000000000002</v>
      </c>
      <c r="J34">
        <v>1.43E-2</v>
      </c>
      <c r="K34">
        <v>-4.07E-2</v>
      </c>
      <c r="L34">
        <v>2.29E-2</v>
      </c>
      <c r="M34">
        <v>-1.78</v>
      </c>
      <c r="N34">
        <v>7.4999999999999997E-2</v>
      </c>
    </row>
    <row r="35" spans="1:14" x14ac:dyDescent="0.2">
      <c r="A35" t="s">
        <v>38</v>
      </c>
      <c r="B35" t="s">
        <v>77</v>
      </c>
      <c r="C35">
        <v>6.6799999999999998E-2</v>
      </c>
      <c r="D35">
        <v>2.6800000000000001E-2</v>
      </c>
      <c r="E35">
        <v>2.5</v>
      </c>
      <c r="F35">
        <v>1.2500000000000001E-2</v>
      </c>
      <c r="G35">
        <v>7.0800000000000002E-2</v>
      </c>
      <c r="H35">
        <v>3.6600000000000001E-2</v>
      </c>
      <c r="I35">
        <v>1.94</v>
      </c>
      <c r="J35">
        <v>5.2600000000000001E-2</v>
      </c>
      <c r="K35">
        <v>0.13159999999999999</v>
      </c>
      <c r="L35">
        <v>5.9400000000000001E-2</v>
      </c>
      <c r="M35">
        <v>2.2200000000000002</v>
      </c>
      <c r="N35">
        <v>2.6599999999999999E-2</v>
      </c>
    </row>
    <row r="36" spans="1:14" x14ac:dyDescent="0.2">
      <c r="A36" t="s">
        <v>39</v>
      </c>
      <c r="B36" t="s">
        <v>78</v>
      </c>
      <c r="C36">
        <v>-1.7299999999999999E-2</v>
      </c>
      <c r="D36">
        <v>1.32E-2</v>
      </c>
      <c r="E36">
        <v>-1.31</v>
      </c>
      <c r="F36">
        <v>0.19089999999999999</v>
      </c>
      <c r="G36">
        <v>5.9999999999999995E-4</v>
      </c>
      <c r="H36">
        <v>1.8200000000000001E-2</v>
      </c>
      <c r="I36">
        <v>0.03</v>
      </c>
      <c r="J36">
        <v>0.97240000000000004</v>
      </c>
      <c r="K36">
        <v>-1.1999999999999999E-3</v>
      </c>
      <c r="L36">
        <v>2.92E-2</v>
      </c>
      <c r="M36">
        <v>-0.04</v>
      </c>
      <c r="N36">
        <v>0.96609999999999996</v>
      </c>
    </row>
  </sheetData>
  <mergeCells count="3">
    <mergeCell ref="C1:F1"/>
    <mergeCell ref="G1:J1"/>
    <mergeCell ref="K1:N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APPENDIX 1</vt:lpstr>
      <vt:lpstr>Sheet1</vt:lpstr>
      <vt:lpstr>Sheet2</vt:lpstr>
      <vt:lpstr>Sheet4</vt:lpstr>
      <vt:lpstr>Sheet3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XTZJ</cp:lastModifiedBy>
  <dcterms:created xsi:type="dcterms:W3CDTF">2015-06-05T18:19:34Z</dcterms:created>
  <dcterms:modified xsi:type="dcterms:W3CDTF">2021-11-04T12:46:26Z</dcterms:modified>
</cp:coreProperties>
</file>