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09 SENTIDO DE PERTENENCIA\LUGARES ESPECIALES PERDURABLES\"/>
    </mc:Choice>
  </mc:AlternateContent>
  <bookViews>
    <workbookView xWindow="0" yWindow="0" windowWidth="28800" windowHeight="11235" activeTab="1"/>
  </bookViews>
  <sheets>
    <sheet name="lsp_prot_area_inland1km" sheetId="1" r:id="rId1"/>
    <sheet name="CSV" sheetId="3" r:id="rId2"/>
  </sheet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" l="1"/>
  <c r="J29" i="1"/>
  <c r="J27" i="1"/>
  <c r="G25" i="1"/>
  <c r="G20" i="1" l="1"/>
  <c r="G24" i="1" l="1"/>
</calcChain>
</file>

<file path=xl/sharedStrings.xml><?xml version="1.0" encoding="utf-8"?>
<sst xmlns="http://schemas.openxmlformats.org/spreadsheetml/2006/main" count="106" uniqueCount="65">
  <si>
    <t>REGISTRO OFICIAL NO. 472 DEL 29 DE JUNIO DE 1994</t>
  </si>
  <si>
    <t>ACUERDO INTERMINISTERIAL NO. 322 DEL 26/07/1979- REGISTRO OFICIAL NO. 69 DEL 20/11/1979</t>
  </si>
  <si>
    <t>TERRESTRE Y MARINO</t>
  </si>
  <si>
    <t>AREAS NATURALES TERRESTRES O MARINAS, CON SUPERFICIES MEDIANAS O GRANDES DE GRAN SIGNIFICADO NACIONAL QUE INCLUYEN UNO O MAS ECOSISTEMAS O FORMACIONES VEGETALES EN ESTADO NATURAL O CON MUY LEVE ALTERACION.</t>
  </si>
  <si>
    <t>PARQUE NACIONAL</t>
  </si>
  <si>
    <t>PN</t>
  </si>
  <si>
    <t>MACHALILLA</t>
  </si>
  <si>
    <t>HB01005</t>
  </si>
  <si>
    <t>ACUERDO MINISTERIAL 359 DEL 06 DE NOVIEMBRE DEL 2014</t>
  </si>
  <si>
    <t>ACUERDO NO. 131 DEL 02/09/2008 - REGISTRO OFICIAL NO. 444 DEL 13/10/2008</t>
  </si>
  <si>
    <t>AREA SILVESTRE TERRESTRE Y/O MARINA, CON RELICTOS DE ECOSISTEMAS ORIGINALES, FORMACIONES VEGETALES O HABITAT NATURALES PARA GARANTIZAR LA PERMANENCIA DE ESPECIES RESIDENTES O MIGRATORIAS CON EL FIN DE PROTEGER LA INFORMACION GENETICA.</t>
  </si>
  <si>
    <t>REFUGIO DE VIDA SILVESTRE</t>
  </si>
  <si>
    <t>RVS</t>
  </si>
  <si>
    <t>PACOCHE</t>
  </si>
  <si>
    <t>HB01038</t>
  </si>
  <si>
    <t>SIN MODIFICACION</t>
  </si>
  <si>
    <t>ACUERDO INTERMINISTERIAL NO.1476 DEL 23/09/2008 - REGISTRO OFICIAL NO. 452 DEL 23/10/2008</t>
  </si>
  <si>
    <t>AREA CON EXTENSION MINIMA DE 1000HA, CON ESPECIES DE FAUNA SILVESTRE DE VALOR ECONOMICO,  TERRITORIOS DE INVESTIGACION Y FOMENTO DE PRODUCCION DE ANIMALES PARA CACERIA DE SUBSISTENCIA/DEPORTIVA DE SUBSISTENCIA Y COLECTORES DE FAUNA</t>
  </si>
  <si>
    <t>RESERVA DE PRODUCCION DE FAUNA</t>
  </si>
  <si>
    <t>RPF</t>
  </si>
  <si>
    <t>PUNTILLA DE SANTA ELENA</t>
  </si>
  <si>
    <t>HB01039</t>
  </si>
  <si>
    <t>ACUERDO MINISTERIAL NO. 178 DEL 28 DE NOVIEMBRE DE2012</t>
  </si>
  <si>
    <t>ACUERDO NO. 133 DEL 30/10/2002 - REGISTRO OFICIAL NO. 733 DEL 27/12/2002</t>
  </si>
  <si>
    <t>TERRESTRE</t>
  </si>
  <si>
    <t>ISLAS CORAZON Y LAS ISLAS FRAGATAS</t>
  </si>
  <si>
    <t>HB01028</t>
  </si>
  <si>
    <t>ACUERDO MINISTERIAL NO. 118 DE 24 DE AGOSTO DE 2012</t>
  </si>
  <si>
    <t>MARINO</t>
  </si>
  <si>
    <t>AREA DEL MAR A LA QUE SE APLICA UNA LEGISLACION RESTRICTIVA, PARA DISMINUIR EL ESFUERZO DE PESCA EN AREAS DETERMINADAS CON UN VALOR POTENCIAL PESQUERO Y ECOLOGICO, PARA QUE PUEDA DARSE LAS RECUPERACIONES DE LOS RECURSOS</t>
  </si>
  <si>
    <t>RESERVA MARINA</t>
  </si>
  <si>
    <t>RM</t>
  </si>
  <si>
    <t>EL PELADO</t>
  </si>
  <si>
    <t>HB01048</t>
  </si>
  <si>
    <t>ACUERDO NO 360 DEL 06/11/2014 ; ACUERDO MINISTERIAL NO. 071 DEL 27 DE JUNIO DEL 2016, REGISTRO OFICIAL EDICION ESPECIAL DEL 19/08/2016; AM 004 DEL 01 DE FEBRERO DE 2017</t>
  </si>
  <si>
    <t>ACUERDO NO. 096 DEL 13/06/2008 - REGISTRO OFICIAL NO. 385 DEL 21/07/2008</t>
  </si>
  <si>
    <t>MANGLARES ESTUARIO DEL RIO MUISNE</t>
  </si>
  <si>
    <t>HB01025</t>
  </si>
  <si>
    <t>AREA_KM2</t>
  </si>
  <si>
    <t>area_ha</t>
  </si>
  <si>
    <t>numero</t>
  </si>
  <si>
    <t>r_o_modifi</t>
  </si>
  <si>
    <t>ro_cr_ac_m</t>
  </si>
  <si>
    <t>esc</t>
  </si>
  <si>
    <t>paisaje_et</t>
  </si>
  <si>
    <t>cmap_desc</t>
  </si>
  <si>
    <t>cmap_etiq</t>
  </si>
  <si>
    <t>cmap</t>
  </si>
  <si>
    <t>nombre</t>
  </si>
  <si>
    <t>cod_area_m</t>
  </si>
  <si>
    <t>objectid</t>
  </si>
  <si>
    <t>rgn_id</t>
  </si>
  <si>
    <t>year</t>
  </si>
  <si>
    <t>a_prot_1km</t>
  </si>
  <si>
    <t>SANTA ELENA</t>
  </si>
  <si>
    <t>MANABÍ</t>
  </si>
  <si>
    <t>PROVINCIAS</t>
  </si>
  <si>
    <t>ÁREA KM2</t>
  </si>
  <si>
    <t>Etiquetas de fila</t>
  </si>
  <si>
    <t>Total general</t>
  </si>
  <si>
    <t>Suma de ÁREA KM2</t>
  </si>
  <si>
    <t>VIEJO</t>
  </si>
  <si>
    <t>NUEVO</t>
  </si>
  <si>
    <t>BAJO COPE</t>
  </si>
  <si>
    <t>NUEVO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</si>
</sst>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0000000000000000000000"/>
  </numFmts>
  <fonts count="2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&amp;HProyectos" refreshedDate="43893.446776273151" createdVersion="5" refreshedVersion="5" minRefreshableVersion="3" recordCount="6">
  <cacheSource type="worksheet">
    <worksheetSource ref="C12:E18" sheet="lsp_prot_area_inland1km"/>
  </cacheSource>
  <cacheFields count="3">
    <cacheField name="PROVINCIAS" numFmtId="1">
      <sharedItems count="2">
        <s v="MANABÍ"/>
        <s v="SANTA ELENA"/>
      </sharedItems>
    </cacheField>
    <cacheField name="nombre" numFmtId="1">
      <sharedItems/>
    </cacheField>
    <cacheField name="ÁREA KM2" numFmtId="164">
      <sharedItems containsSemiMixedTypes="0" containsString="0" containsNumber="1" minValue="0.54479999999999995" maxValue="23.8161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MANGLARES ESTUARIO DEL RIO MUISNE"/>
    <n v="9.2705000000000002"/>
  </r>
  <r>
    <x v="1"/>
    <s v="EL PELADO"/>
    <n v="0.54479999999999995"/>
  </r>
  <r>
    <x v="0"/>
    <s v="ISLAS CORAZON Y LAS ISLAS FRAGATAS"/>
    <n v="1.8279000000000001"/>
  </r>
  <r>
    <x v="1"/>
    <s v="PUNTILLA DE SANTA ELENA"/>
    <n v="2.2029000000000001"/>
  </r>
  <r>
    <x v="0"/>
    <s v="PACOCHE"/>
    <n v="9.9276"/>
  </r>
  <r>
    <x v="0"/>
    <s v="MACHALILLA"/>
    <n v="23.8161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C22:D25" firstHeaderRow="1" firstDataRow="1" firstDataCol="1"/>
  <pivotFields count="3">
    <pivotField axis="axisRow" showAll="0">
      <items count="3">
        <item x="0"/>
        <item x="1"/>
        <item t="default"/>
      </items>
    </pivotField>
    <pivotField showAll="0"/>
    <pivotField dataField="1" numFmtId="164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ÁREA KM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E26" zoomScale="70" zoomScaleNormal="70" workbookViewId="0">
      <selection activeCell="H27" sqref="H27:J46"/>
    </sheetView>
  </sheetViews>
  <sheetFormatPr baseColWidth="10" defaultRowHeight="15" x14ac:dyDescent="0.25"/>
  <cols>
    <col min="1" max="1" width="35.140625" style="2" bestFit="1" customWidth="1"/>
    <col min="2" max="2" width="11.7109375" style="3" bestFit="1" customWidth="1"/>
    <col min="3" max="3" width="17.5703125" style="3" customWidth="1"/>
    <col min="4" max="4" width="36.28515625" style="3" bestFit="1" customWidth="1"/>
    <col min="5" max="5" width="10" style="3" bestFit="1" customWidth="1"/>
    <col min="6" max="6" width="34" style="3" bestFit="1" customWidth="1"/>
    <col min="7" max="7" width="16.5703125" style="3" customWidth="1"/>
    <col min="8" max="8" width="20" style="3" bestFit="1" customWidth="1"/>
    <col min="9" max="9" width="7.7109375" style="2" customWidth="1"/>
    <col min="10" max="10" width="6.5703125" style="3" customWidth="1"/>
    <col min="11" max="11" width="164" style="3" bestFit="1" customWidth="1"/>
    <col min="12" max="12" width="35.140625" style="2" bestFit="1" customWidth="1"/>
    <col min="13" max="13" width="38.28515625" style="2" bestFit="1" customWidth="1"/>
    <col min="14" max="14" width="10.5703125" style="1" bestFit="1" customWidth="1"/>
  </cols>
  <sheetData>
    <row r="1" spans="1:14" x14ac:dyDescent="0.25">
      <c r="A1" s="2" t="s">
        <v>50</v>
      </c>
      <c r="B1" s="3" t="s">
        <v>49</v>
      </c>
      <c r="C1" s="3" t="s">
        <v>56</v>
      </c>
      <c r="D1" s="3" t="s">
        <v>48</v>
      </c>
      <c r="E1" s="3" t="s">
        <v>47</v>
      </c>
      <c r="F1" s="3" t="s">
        <v>46</v>
      </c>
      <c r="G1" s="3" t="s">
        <v>45</v>
      </c>
      <c r="H1" s="3" t="s">
        <v>44</v>
      </c>
      <c r="I1" s="2" t="s">
        <v>43</v>
      </c>
      <c r="J1" s="3" t="s">
        <v>42</v>
      </c>
      <c r="K1" s="3" t="s">
        <v>41</v>
      </c>
      <c r="L1" s="2" t="s">
        <v>40</v>
      </c>
      <c r="M1" s="2" t="s">
        <v>39</v>
      </c>
      <c r="N1" s="1" t="s">
        <v>38</v>
      </c>
    </row>
    <row r="2" spans="1:14" x14ac:dyDescent="0.25">
      <c r="A2" s="2">
        <v>52</v>
      </c>
      <c r="B2" s="3" t="s">
        <v>37</v>
      </c>
      <c r="C2" s="3" t="s">
        <v>55</v>
      </c>
      <c r="D2" s="3" t="s">
        <v>36</v>
      </c>
      <c r="E2" s="3" t="s">
        <v>12</v>
      </c>
      <c r="F2" s="3" t="s">
        <v>11</v>
      </c>
      <c r="G2" s="3" t="s">
        <v>10</v>
      </c>
      <c r="H2" s="3" t="s">
        <v>2</v>
      </c>
      <c r="I2" s="2">
        <v>250000</v>
      </c>
      <c r="J2" s="3" t="s">
        <v>35</v>
      </c>
      <c r="K2" s="3" t="s">
        <v>34</v>
      </c>
      <c r="L2" s="2">
        <v>25</v>
      </c>
      <c r="M2" s="2">
        <v>92246.346078899893</v>
      </c>
      <c r="N2" s="1">
        <v>9.2705000000000002</v>
      </c>
    </row>
    <row r="3" spans="1:14" x14ac:dyDescent="0.25">
      <c r="A3" s="2">
        <v>36</v>
      </c>
      <c r="B3" s="3" t="s">
        <v>33</v>
      </c>
      <c r="C3" s="3" t="s">
        <v>54</v>
      </c>
      <c r="D3" s="3" t="s">
        <v>32</v>
      </c>
      <c r="E3" s="3" t="s">
        <v>31</v>
      </c>
      <c r="F3" s="3" t="s">
        <v>30</v>
      </c>
      <c r="G3" s="3" t="s">
        <v>29</v>
      </c>
      <c r="H3" s="3" t="s">
        <v>28</v>
      </c>
      <c r="I3" s="2">
        <v>5000</v>
      </c>
      <c r="J3" s="3" t="s">
        <v>27</v>
      </c>
      <c r="K3" s="3" t="s">
        <v>15</v>
      </c>
      <c r="L3" s="2">
        <v>48</v>
      </c>
      <c r="M3" s="2">
        <v>13155.304638699899</v>
      </c>
      <c r="N3" s="1">
        <v>0.54479999999999995</v>
      </c>
    </row>
    <row r="4" spans="1:14" x14ac:dyDescent="0.25">
      <c r="A4" s="2">
        <v>21</v>
      </c>
      <c r="B4" s="3" t="s">
        <v>26</v>
      </c>
      <c r="C4" s="3" t="s">
        <v>55</v>
      </c>
      <c r="D4" s="3" t="s">
        <v>25</v>
      </c>
      <c r="E4" s="3" t="s">
        <v>12</v>
      </c>
      <c r="F4" s="3" t="s">
        <v>11</v>
      </c>
      <c r="G4" s="3" t="s">
        <v>10</v>
      </c>
      <c r="H4" s="3" t="s">
        <v>24</v>
      </c>
      <c r="I4" s="2">
        <v>250000</v>
      </c>
      <c r="J4" s="3" t="s">
        <v>23</v>
      </c>
      <c r="K4" s="3" t="s">
        <v>22</v>
      </c>
      <c r="L4" s="2">
        <v>28</v>
      </c>
      <c r="M4" s="2">
        <v>2811.6654864100001</v>
      </c>
      <c r="N4" s="1">
        <v>1.8279000000000001</v>
      </c>
    </row>
    <row r="5" spans="1:14" x14ac:dyDescent="0.25">
      <c r="A5" s="2">
        <v>29</v>
      </c>
      <c r="B5" s="3" t="s">
        <v>21</v>
      </c>
      <c r="C5" s="3" t="s">
        <v>54</v>
      </c>
      <c r="D5" s="3" t="s">
        <v>20</v>
      </c>
      <c r="E5" s="3" t="s">
        <v>19</v>
      </c>
      <c r="F5" s="3" t="s">
        <v>18</v>
      </c>
      <c r="G5" s="3" t="s">
        <v>17</v>
      </c>
      <c r="H5" s="3" t="s">
        <v>2</v>
      </c>
      <c r="I5" s="2">
        <v>250000</v>
      </c>
      <c r="J5" s="3" t="s">
        <v>16</v>
      </c>
      <c r="K5" s="3" t="s">
        <v>15</v>
      </c>
      <c r="L5" s="2">
        <v>39</v>
      </c>
      <c r="M5" s="2">
        <v>52435.190752100003</v>
      </c>
      <c r="N5" s="1">
        <v>2.2029000000000001</v>
      </c>
    </row>
    <row r="6" spans="1:14" x14ac:dyDescent="0.25">
      <c r="A6" s="2">
        <v>46</v>
      </c>
      <c r="B6" s="3" t="s">
        <v>14</v>
      </c>
      <c r="C6" s="3" t="s">
        <v>55</v>
      </c>
      <c r="D6" s="3" t="s">
        <v>13</v>
      </c>
      <c r="E6" s="3" t="s">
        <v>12</v>
      </c>
      <c r="F6" s="3" t="s">
        <v>11</v>
      </c>
      <c r="G6" s="3" t="s">
        <v>10</v>
      </c>
      <c r="H6" s="3" t="s">
        <v>2</v>
      </c>
      <c r="I6" s="2">
        <v>250000</v>
      </c>
      <c r="J6" s="3" t="s">
        <v>9</v>
      </c>
      <c r="K6" s="3" t="s">
        <v>8</v>
      </c>
      <c r="L6" s="2">
        <v>38</v>
      </c>
      <c r="M6" s="2">
        <v>31517.8930956</v>
      </c>
      <c r="N6" s="1">
        <v>9.9276</v>
      </c>
    </row>
    <row r="7" spans="1:14" x14ac:dyDescent="0.25">
      <c r="A7" s="2">
        <v>38</v>
      </c>
      <c r="B7" s="3" t="s">
        <v>7</v>
      </c>
      <c r="C7" s="3" t="s">
        <v>55</v>
      </c>
      <c r="D7" s="3" t="s">
        <v>6</v>
      </c>
      <c r="E7" s="3" t="s">
        <v>5</v>
      </c>
      <c r="F7" s="3" t="s">
        <v>4</v>
      </c>
      <c r="G7" s="3" t="s">
        <v>3</v>
      </c>
      <c r="H7" s="3" t="s">
        <v>2</v>
      </c>
      <c r="I7" s="2">
        <v>250000</v>
      </c>
      <c r="J7" s="3" t="s">
        <v>1</v>
      </c>
      <c r="K7" s="3" t="s">
        <v>0</v>
      </c>
      <c r="L7" s="2">
        <v>5</v>
      </c>
      <c r="M7" s="2">
        <v>58499.894792400002</v>
      </c>
      <c r="N7" s="1">
        <v>23.816199999999998</v>
      </c>
    </row>
    <row r="8" spans="1:14" x14ac:dyDescent="0.25">
      <c r="C8" s="3" t="s">
        <v>55</v>
      </c>
    </row>
    <row r="12" spans="1:14" x14ac:dyDescent="0.25">
      <c r="C12" s="3" t="s">
        <v>56</v>
      </c>
      <c r="D12" s="3" t="s">
        <v>48</v>
      </c>
      <c r="E12" s="3" t="s">
        <v>57</v>
      </c>
    </row>
    <row r="13" spans="1:14" x14ac:dyDescent="0.25">
      <c r="C13" s="3" t="s">
        <v>55</v>
      </c>
      <c r="D13" s="3" t="s">
        <v>36</v>
      </c>
      <c r="E13" s="1">
        <v>9.2705000000000002</v>
      </c>
      <c r="F13" s="3" t="s">
        <v>61</v>
      </c>
    </row>
    <row r="14" spans="1:14" x14ac:dyDescent="0.25">
      <c r="C14" s="3" t="s">
        <v>54</v>
      </c>
      <c r="D14" s="3" t="s">
        <v>32</v>
      </c>
      <c r="E14" s="1">
        <v>0.54479999999999995</v>
      </c>
      <c r="F14" s="3" t="s">
        <v>64</v>
      </c>
    </row>
    <row r="15" spans="1:14" x14ac:dyDescent="0.25">
      <c r="C15" s="3" t="s">
        <v>55</v>
      </c>
      <c r="D15" s="3" t="s">
        <v>25</v>
      </c>
      <c r="E15" s="1">
        <v>1.8279000000000001</v>
      </c>
      <c r="F15" s="3" t="s">
        <v>61</v>
      </c>
    </row>
    <row r="16" spans="1:14" x14ac:dyDescent="0.25">
      <c r="C16" s="3" t="s">
        <v>54</v>
      </c>
      <c r="D16" s="3" t="s">
        <v>20</v>
      </c>
      <c r="E16" s="1">
        <v>2.2029000000000001</v>
      </c>
      <c r="F16" s="3" t="s">
        <v>61</v>
      </c>
    </row>
    <row r="17" spans="3:10" x14ac:dyDescent="0.25">
      <c r="C17" s="3" t="s">
        <v>55</v>
      </c>
      <c r="D17" s="3" t="s">
        <v>13</v>
      </c>
      <c r="E17" s="1">
        <v>9.9276</v>
      </c>
      <c r="F17" s="3" t="s">
        <v>61</v>
      </c>
    </row>
    <row r="18" spans="3:10" x14ac:dyDescent="0.25">
      <c r="C18" s="3" t="s">
        <v>55</v>
      </c>
      <c r="D18" s="3" t="s">
        <v>6</v>
      </c>
      <c r="E18" s="1">
        <v>23.816199999999998</v>
      </c>
      <c r="F18" s="3" t="s">
        <v>61</v>
      </c>
    </row>
    <row r="19" spans="3:10" x14ac:dyDescent="0.25">
      <c r="C19" s="3" t="s">
        <v>54</v>
      </c>
      <c r="D19" s="3" t="s">
        <v>63</v>
      </c>
      <c r="E19" s="3">
        <v>0</v>
      </c>
      <c r="F19" s="3" t="s">
        <v>55</v>
      </c>
    </row>
    <row r="20" spans="3:10" x14ac:dyDescent="0.25">
      <c r="F20" s="3" t="s">
        <v>61</v>
      </c>
      <c r="G20" s="8">
        <f>SUM(E13,E15,E17:E18)</f>
        <v>44.842199999999998</v>
      </c>
    </row>
    <row r="21" spans="3:10" x14ac:dyDescent="0.25">
      <c r="F21" s="3" t="s">
        <v>62</v>
      </c>
      <c r="G21" s="8">
        <v>0</v>
      </c>
    </row>
    <row r="22" spans="3:10" x14ac:dyDescent="0.25">
      <c r="C22" s="5" t="s">
        <v>58</v>
      </c>
      <c r="D22" t="s">
        <v>60</v>
      </c>
      <c r="E22"/>
    </row>
    <row r="23" spans="3:10" x14ac:dyDescent="0.25">
      <c r="C23" s="6" t="s">
        <v>55</v>
      </c>
      <c r="D23" s="7">
        <v>44.842199999999998</v>
      </c>
      <c r="E23"/>
      <c r="F23" s="3" t="s">
        <v>54</v>
      </c>
    </row>
    <row r="24" spans="3:10" x14ac:dyDescent="0.25">
      <c r="C24" s="6" t="s">
        <v>54</v>
      </c>
      <c r="D24" s="7">
        <v>2.7477</v>
      </c>
      <c r="E24"/>
      <c r="F24" s="3" t="s">
        <v>61</v>
      </c>
      <c r="G24" s="8">
        <f>SUM(E16)</f>
        <v>2.2029000000000001</v>
      </c>
    </row>
    <row r="25" spans="3:10" x14ac:dyDescent="0.25">
      <c r="C25" s="6" t="s">
        <v>59</v>
      </c>
      <c r="D25" s="7">
        <v>47.5899</v>
      </c>
      <c r="E25"/>
      <c r="F25" s="3" t="s">
        <v>62</v>
      </c>
      <c r="G25" s="8">
        <f>SUM(E14)</f>
        <v>0.54479999999999995</v>
      </c>
    </row>
    <row r="26" spans="3:10" x14ac:dyDescent="0.25">
      <c r="C26"/>
      <c r="D26"/>
      <c r="E26"/>
    </row>
    <row r="27" spans="3:10" x14ac:dyDescent="0.25">
      <c r="C27"/>
      <c r="D27"/>
      <c r="E27"/>
      <c r="H27" s="9">
        <v>6</v>
      </c>
      <c r="I27" s="9">
        <v>2010</v>
      </c>
      <c r="J27" s="8">
        <f>G24</f>
        <v>2.2029000000000001</v>
      </c>
    </row>
    <row r="28" spans="3:10" x14ac:dyDescent="0.25">
      <c r="C28"/>
      <c r="D28"/>
      <c r="E28"/>
      <c r="H28" s="9">
        <v>6</v>
      </c>
      <c r="I28" s="9">
        <v>2011</v>
      </c>
      <c r="J28" s="8">
        <v>2.2029000000000001</v>
      </c>
    </row>
    <row r="29" spans="3:10" x14ac:dyDescent="0.25">
      <c r="C29"/>
      <c r="D29"/>
      <c r="E29"/>
      <c r="H29" s="10">
        <v>6</v>
      </c>
      <c r="I29" s="10">
        <v>2012</v>
      </c>
      <c r="J29" s="8">
        <f>G24+G25</f>
        <v>2.7477</v>
      </c>
    </row>
    <row r="30" spans="3:10" x14ac:dyDescent="0.25">
      <c r="C30"/>
      <c r="D30"/>
      <c r="E30"/>
      <c r="H30" s="10">
        <v>6</v>
      </c>
      <c r="I30" s="10">
        <v>2013</v>
      </c>
      <c r="J30" s="8">
        <v>2.7477</v>
      </c>
    </row>
    <row r="31" spans="3:10" x14ac:dyDescent="0.25">
      <c r="C31"/>
      <c r="D31"/>
      <c r="E31"/>
      <c r="H31" s="10">
        <v>6</v>
      </c>
      <c r="I31" s="10">
        <v>2014</v>
      </c>
      <c r="J31" s="8">
        <v>2.7477</v>
      </c>
    </row>
    <row r="32" spans="3:10" x14ac:dyDescent="0.25">
      <c r="C32"/>
      <c r="D32"/>
      <c r="E32"/>
      <c r="H32" s="10">
        <v>6</v>
      </c>
      <c r="I32" s="10">
        <v>2015</v>
      </c>
      <c r="J32" s="8">
        <v>2.7477</v>
      </c>
    </row>
    <row r="33" spans="3:10" x14ac:dyDescent="0.25">
      <c r="C33"/>
      <c r="D33"/>
      <c r="E33"/>
      <c r="H33" s="10">
        <v>6</v>
      </c>
      <c r="I33" s="10">
        <v>2016</v>
      </c>
      <c r="J33" s="8">
        <v>2.7477</v>
      </c>
    </row>
    <row r="34" spans="3:10" x14ac:dyDescent="0.25">
      <c r="C34"/>
      <c r="D34"/>
      <c r="E34"/>
      <c r="H34" s="10">
        <v>6</v>
      </c>
      <c r="I34" s="10">
        <v>2017</v>
      </c>
      <c r="J34" s="8">
        <v>2.7477</v>
      </c>
    </row>
    <row r="35" spans="3:10" x14ac:dyDescent="0.25">
      <c r="C35"/>
      <c r="D35"/>
      <c r="E35"/>
      <c r="H35" s="10">
        <v>6</v>
      </c>
      <c r="I35" s="10">
        <v>2018</v>
      </c>
      <c r="J35" s="8">
        <v>2.7477</v>
      </c>
    </row>
    <row r="36" spans="3:10" x14ac:dyDescent="0.25">
      <c r="C36"/>
      <c r="D36"/>
      <c r="E36"/>
      <c r="H36" s="10">
        <v>6</v>
      </c>
      <c r="I36" s="10">
        <v>2019</v>
      </c>
      <c r="J36" s="8">
        <v>2.7477</v>
      </c>
    </row>
    <row r="37" spans="3:10" x14ac:dyDescent="0.25">
      <c r="C37"/>
      <c r="D37"/>
      <c r="E37"/>
      <c r="H37" s="10">
        <v>7</v>
      </c>
      <c r="I37" s="10">
        <v>2010</v>
      </c>
      <c r="J37" s="8">
        <f>G20</f>
        <v>44.842199999999998</v>
      </c>
    </row>
    <row r="38" spans="3:10" x14ac:dyDescent="0.25">
      <c r="C38"/>
      <c r="D38"/>
      <c r="E38"/>
      <c r="H38" s="10">
        <v>7</v>
      </c>
      <c r="I38" s="10">
        <v>2011</v>
      </c>
      <c r="J38" s="8">
        <v>44.842199999999998</v>
      </c>
    </row>
    <row r="39" spans="3:10" x14ac:dyDescent="0.25">
      <c r="C39"/>
      <c r="D39"/>
      <c r="E39"/>
      <c r="H39" s="10">
        <v>7</v>
      </c>
      <c r="I39" s="10">
        <v>2012</v>
      </c>
      <c r="J39" s="8">
        <v>44.842199999999998</v>
      </c>
    </row>
    <row r="40" spans="3:10" x14ac:dyDescent="0.25">
      <c r="H40" s="10">
        <v>7</v>
      </c>
      <c r="I40" s="10">
        <v>2013</v>
      </c>
      <c r="J40" s="8">
        <v>44.842199999999998</v>
      </c>
    </row>
    <row r="41" spans="3:10" x14ac:dyDescent="0.25">
      <c r="H41" s="10">
        <v>7</v>
      </c>
      <c r="I41" s="10">
        <v>2014</v>
      </c>
      <c r="J41" s="8">
        <v>44.842199999999998</v>
      </c>
    </row>
    <row r="42" spans="3:10" x14ac:dyDescent="0.25">
      <c r="H42" s="10">
        <v>7</v>
      </c>
      <c r="I42" s="10">
        <v>2015</v>
      </c>
      <c r="J42" s="8">
        <v>44.842199999999998</v>
      </c>
    </row>
    <row r="43" spans="3:10" x14ac:dyDescent="0.25">
      <c r="H43" s="10">
        <v>7</v>
      </c>
      <c r="I43" s="10">
        <v>2016</v>
      </c>
      <c r="J43" s="8">
        <v>44.842199999999998</v>
      </c>
    </row>
    <row r="44" spans="3:10" x14ac:dyDescent="0.25">
      <c r="H44" s="10">
        <v>7</v>
      </c>
      <c r="I44" s="10">
        <v>2017</v>
      </c>
      <c r="J44" s="8">
        <v>44.842199999999998</v>
      </c>
    </row>
    <row r="45" spans="3:10" x14ac:dyDescent="0.25">
      <c r="H45" s="10">
        <v>7</v>
      </c>
      <c r="I45" s="10">
        <v>2018</v>
      </c>
      <c r="J45" s="8">
        <v>44.842199999999998</v>
      </c>
    </row>
    <row r="46" spans="3:10" x14ac:dyDescent="0.25">
      <c r="H46" s="10">
        <v>7</v>
      </c>
      <c r="I46" s="10">
        <v>2019</v>
      </c>
      <c r="J46" s="8">
        <v>44.842199999999998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E10" sqref="E10"/>
    </sheetView>
  </sheetViews>
  <sheetFormatPr baseColWidth="10" defaultRowHeight="15" x14ac:dyDescent="0.25"/>
  <sheetData>
    <row r="1" spans="1:3" ht="15.75" thickBot="1" x14ac:dyDescent="0.3">
      <c r="A1" s="4" t="s">
        <v>51</v>
      </c>
      <c r="B1" s="4" t="s">
        <v>52</v>
      </c>
      <c r="C1" s="4" t="s">
        <v>53</v>
      </c>
    </row>
    <row r="2" spans="1:3" x14ac:dyDescent="0.25">
      <c r="A2">
        <v>6</v>
      </c>
      <c r="B2">
        <v>2010</v>
      </c>
      <c r="C2" s="7">
        <v>2.2029000000000001</v>
      </c>
    </row>
    <row r="3" spans="1:3" x14ac:dyDescent="0.25">
      <c r="A3">
        <v>6</v>
      </c>
      <c r="B3">
        <v>2011</v>
      </c>
      <c r="C3" s="7">
        <v>2.2029000000000001</v>
      </c>
    </row>
    <row r="4" spans="1:3" x14ac:dyDescent="0.25">
      <c r="A4">
        <v>6</v>
      </c>
      <c r="B4">
        <v>2012</v>
      </c>
      <c r="C4">
        <v>2.7477</v>
      </c>
    </row>
    <row r="5" spans="1:3" x14ac:dyDescent="0.25">
      <c r="A5">
        <v>6</v>
      </c>
      <c r="B5">
        <v>2013</v>
      </c>
      <c r="C5">
        <v>2.7477</v>
      </c>
    </row>
    <row r="6" spans="1:3" x14ac:dyDescent="0.25">
      <c r="A6">
        <v>6</v>
      </c>
      <c r="B6">
        <v>2014</v>
      </c>
      <c r="C6">
        <v>2.7477</v>
      </c>
    </row>
    <row r="7" spans="1:3" x14ac:dyDescent="0.25">
      <c r="A7">
        <v>6</v>
      </c>
      <c r="B7">
        <v>2015</v>
      </c>
      <c r="C7">
        <v>2.7477</v>
      </c>
    </row>
    <row r="8" spans="1:3" x14ac:dyDescent="0.25">
      <c r="A8">
        <v>6</v>
      </c>
      <c r="B8">
        <v>2016</v>
      </c>
      <c r="C8">
        <v>2.7477</v>
      </c>
    </row>
    <row r="9" spans="1:3" x14ac:dyDescent="0.25">
      <c r="A9">
        <v>6</v>
      </c>
      <c r="B9">
        <v>2017</v>
      </c>
      <c r="C9">
        <v>2.7477</v>
      </c>
    </row>
    <row r="10" spans="1:3" x14ac:dyDescent="0.25">
      <c r="A10">
        <v>6</v>
      </c>
      <c r="B10">
        <v>2018</v>
      </c>
      <c r="C10">
        <v>2.7477</v>
      </c>
    </row>
    <row r="11" spans="1:3" x14ac:dyDescent="0.25">
      <c r="A11">
        <v>6</v>
      </c>
      <c r="B11">
        <v>2019</v>
      </c>
      <c r="C11">
        <v>2.7477</v>
      </c>
    </row>
    <row r="12" spans="1:3" x14ac:dyDescent="0.25">
      <c r="A12">
        <v>7</v>
      </c>
      <c r="B12">
        <v>2010</v>
      </c>
      <c r="C12">
        <v>44.842199999999998</v>
      </c>
    </row>
    <row r="13" spans="1:3" x14ac:dyDescent="0.25">
      <c r="A13">
        <v>7</v>
      </c>
      <c r="B13">
        <v>2011</v>
      </c>
      <c r="C13">
        <v>44.842199999999998</v>
      </c>
    </row>
    <row r="14" spans="1:3" x14ac:dyDescent="0.25">
      <c r="A14">
        <v>7</v>
      </c>
      <c r="B14">
        <v>2012</v>
      </c>
      <c r="C14">
        <v>44.842199999999998</v>
      </c>
    </row>
    <row r="15" spans="1:3" x14ac:dyDescent="0.25">
      <c r="A15">
        <v>7</v>
      </c>
      <c r="B15">
        <v>2013</v>
      </c>
      <c r="C15">
        <v>44.842199999999998</v>
      </c>
    </row>
    <row r="16" spans="1:3" x14ac:dyDescent="0.25">
      <c r="A16">
        <v>7</v>
      </c>
      <c r="B16">
        <v>2014</v>
      </c>
      <c r="C16">
        <v>44.842199999999998</v>
      </c>
    </row>
    <row r="17" spans="1:3" x14ac:dyDescent="0.25">
      <c r="A17">
        <v>7</v>
      </c>
      <c r="B17">
        <v>2015</v>
      </c>
      <c r="C17">
        <v>44.842199999999998</v>
      </c>
    </row>
    <row r="18" spans="1:3" x14ac:dyDescent="0.25">
      <c r="A18">
        <v>7</v>
      </c>
      <c r="B18">
        <v>2016</v>
      </c>
      <c r="C18">
        <v>44.842199999999998</v>
      </c>
    </row>
    <row r="19" spans="1:3" x14ac:dyDescent="0.25">
      <c r="A19">
        <v>7</v>
      </c>
      <c r="B19">
        <v>2017</v>
      </c>
      <c r="C19">
        <v>44.842199999999998</v>
      </c>
    </row>
    <row r="20" spans="1:3" x14ac:dyDescent="0.25">
      <c r="A20">
        <v>7</v>
      </c>
      <c r="B20">
        <v>2018</v>
      </c>
      <c r="C20">
        <v>44.842199999999998</v>
      </c>
    </row>
    <row r="21" spans="1:3" x14ac:dyDescent="0.25">
      <c r="A21">
        <v>7</v>
      </c>
      <c r="B21">
        <v>2019</v>
      </c>
      <c r="C21">
        <v>44.842199999999998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lsp_prot_area_inland1km</vt:lpstr>
      <vt:lpstr>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H&amp;HProyectos</dc:creator>
  <cp:lastModifiedBy>HurtadoLapto</cp:lastModifiedBy>
  <dcterms:created xsi:type="dcterms:W3CDTF">2020-03-03T15:40:12Z</dcterms:created>
  <dcterms:modified xsi:type="dcterms:W3CDTF">2020-03-13T23:37:20Z</dcterms:modified>
</cp:coreProperties>
</file>