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a Cordova\Dropbox\IdSO bsp\CAPAS DE DATOS\01 ECONOMÍA Y SUBSISTENCIA\"/>
    </mc:Choice>
  </mc:AlternateContent>
  <xr:revisionPtr revIDLastSave="0" documentId="13_ncr:1_{68E0F908-EB81-4C0B-BB90-EE49584C031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Metodología" sheetId="5" r:id="rId1"/>
    <sheet name="Datos" sheetId="3" r:id="rId2"/>
    <sheet name="le_sector_weight_bsp2020" sheetId="2" r:id="rId3"/>
    <sheet name="le_sector_weight_gl2020" sheetId="4" r:id="rId4"/>
  </sheets>
  <externalReferences>
    <externalReference r:id="rId5"/>
    <externalReference r:id="rId6"/>
    <externalReference r:id="rId7"/>
  </externalReferences>
  <definedNames>
    <definedName name="\a">[1]C12!$I$1</definedName>
    <definedName name="\s">#N/A</definedName>
    <definedName name="_">#REF!</definedName>
    <definedName name="__123Graph_ABONNY" hidden="1">[2]C1!#REF!</definedName>
    <definedName name="__123Graph_B" hidden="1">[2]C1!#REF!</definedName>
    <definedName name="__123Graph_X" hidden="1">[2]C1!#REF!</definedName>
    <definedName name="__123Graph_XBONNY" hidden="1">[2]C1!#REF!</definedName>
    <definedName name="_C">#REF!</definedName>
    <definedName name="_Fill" hidden="1">[3]C22!#REF!</definedName>
    <definedName name="_xlnm._FilterDatabase" localSheetId="2" hidden="1">le_sector_weight_bsp2020!$A$1:$C$1</definedName>
    <definedName name="_Parse_Out" hidden="1">[2]C1!$A$79</definedName>
    <definedName name="_xlchart.v2.0" hidden="1">Datos!$A$16:$A$18</definedName>
    <definedName name="_xlchart.v2.1" hidden="1">Datos!$B$16:$B$18</definedName>
    <definedName name="A_impresión_IM">[2]C1!$A$1:$J$25</definedName>
    <definedName name="_xlnm.Print_Area" localSheetId="1">Datos!$A$1:$F$43</definedName>
    <definedName name="CONSUMO_INTERNO">#N/A</definedName>
    <definedName name="POBLACION">[2]C1!#REF!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2" l="1"/>
  <c r="C8" i="2"/>
  <c r="C7" i="2"/>
  <c r="C5" i="2"/>
  <c r="C4" i="2"/>
  <c r="C3" i="2"/>
  <c r="C2" i="2"/>
  <c r="F9" i="3"/>
  <c r="F8" i="3"/>
  <c r="F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tc={329E0C83-6943-41A9-BD87-A36B75851AB4}</author>
  </authors>
  <commentList>
    <comment ref="F1" authorId="0" shapeId="0" xr:uid="{329E0C83-6943-41A9-BD87-A36B75851A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https://www.ceplan.gob.pe/documentos_/analisis-de-los-cambios-en-la-estructura-productiva-peruana/
Páginas 73-75</t>
      </text>
    </comment>
  </commentList>
</comments>
</file>

<file path=xl/sharedStrings.xml><?xml version="1.0" encoding="utf-8"?>
<sst xmlns="http://schemas.openxmlformats.org/spreadsheetml/2006/main" count="94" uniqueCount="54">
  <si>
    <t>Abreviatura</t>
  </si>
  <si>
    <t>cf</t>
  </si>
  <si>
    <t>aqf</t>
  </si>
  <si>
    <t>mar</t>
  </si>
  <si>
    <t>mmw</t>
  </si>
  <si>
    <t>tour</t>
  </si>
  <si>
    <t>rgn_id</t>
  </si>
  <si>
    <t>sector</t>
  </si>
  <si>
    <t>weight</t>
  </si>
  <si>
    <t>ph</t>
  </si>
  <si>
    <t>sb</t>
  </si>
  <si>
    <t>tran</t>
  </si>
  <si>
    <t>wte</t>
  </si>
  <si>
    <t>Pesca comercial</t>
  </si>
  <si>
    <t>Pesca comercial de acuario</t>
  </si>
  <si>
    <t>Maricultura</t>
  </si>
  <si>
    <t>Turismo</t>
  </si>
  <si>
    <t>Transportation &amp; shipping</t>
  </si>
  <si>
    <t>Transporte y navegación</t>
  </si>
  <si>
    <t>Ports &amp; harbors</t>
  </si>
  <si>
    <t>Wave &amp; tidal energy</t>
  </si>
  <si>
    <t>Puertos</t>
  </si>
  <si>
    <t>Ship &amp; boatbuilding</t>
  </si>
  <si>
    <t>Construcción de barcos y embarcaciones</t>
  </si>
  <si>
    <t>Energía de las olas y las mareas</t>
  </si>
  <si>
    <t>Mariculture</t>
  </si>
  <si>
    <t>Aquarium trade fishing</t>
  </si>
  <si>
    <t>Commercial fishing</t>
  </si>
  <si>
    <t>Marine mammal watching</t>
  </si>
  <si>
    <t>Observación de mamíferos marinos</t>
  </si>
  <si>
    <t>Tourism</t>
  </si>
  <si>
    <t>Plataforma IdSO Perú</t>
  </si>
  <si>
    <t>x</t>
  </si>
  <si>
    <t>https://github.com/OHI-Science/ohi-global/blob/draft/eez/layers/le_sector_weight.csv</t>
  </si>
  <si>
    <t>Pesca y Acuicultura</t>
  </si>
  <si>
    <t>Alojamiento y Restaurantes</t>
  </si>
  <si>
    <t>Transporte, Almacen., Correo y Mensajería</t>
  </si>
  <si>
    <t>Multiplicador (promedio de hacia adelante y hacia atrás).</t>
  </si>
  <si>
    <t>Sectores marinos IdSO</t>
  </si>
  <si>
    <t>Sectores marinos INEI</t>
  </si>
  <si>
    <t>Pesca</t>
  </si>
  <si>
    <t>Link datos IdSO Perú:</t>
  </si>
  <si>
    <t>Fuente:</t>
  </si>
  <si>
    <t>Link:</t>
  </si>
  <si>
    <t>https://www.ceplan.gob.pe/documentos_/analisis-de-los-cambios-en-la-estructura-productiva-peruana/</t>
  </si>
  <si>
    <t>Sectors in each region</t>
  </si>
  <si>
    <t>le_sector_weight</t>
  </si>
  <si>
    <t>Describes which livelihood and economy sectors are present in each region.</t>
  </si>
  <si>
    <t>Units</t>
  </si>
  <si>
    <t>value</t>
  </si>
  <si>
    <t>OHI (2020)</t>
  </si>
  <si>
    <t>http://ohi-science.org/ohi-global/layers.html#sectors_in_each_region</t>
  </si>
  <si>
    <t>CEPLAN. (2019). Análisis de los cambios en la estructura productiva peruana. Páginas 73-75. Recuperado de https://www.ceplan.gob.pe/documentos_/analisis-de-los-cambios-en-la-estructura-productiva-peruana/</t>
  </si>
  <si>
    <t>rgn_id Perú: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</si>
</sst>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3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6"/>
      <color rgb="FF222222"/>
      <name val="Open Sans"/>
      <family val="2"/>
    </font>
    <font>
      <sz val="11"/>
      <color rgb="FF222222"/>
      <name val="Open Sans"/>
      <family val="2"/>
    </font>
    <font>
      <sz val="14"/>
      <color rgb="FF222222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5" fillId="0" borderId="0" xfId="0" applyFont="1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3" borderId="0" xfId="0" applyFont="1" applyFill="1"/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7" fillId="3" borderId="1" xfId="0" applyFont="1" applyFill="1" applyBorder="1" applyAlignment="1">
      <alignment vertical="center" wrapText="1"/>
    </xf>
    <xf numFmtId="2" fontId="5" fillId="3" borderId="1" xfId="0" applyNumberFormat="1" applyFont="1" applyFill="1" applyBorder="1" applyAlignment="1">
      <alignment horizontal="center" vertical="center"/>
    </xf>
    <xf numFmtId="0" fontId="2" fillId="3" borderId="0" xfId="1" applyFill="1"/>
    <xf numFmtId="2" fontId="5" fillId="3" borderId="2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/>
    <xf numFmtId="0" fontId="2" fillId="3" borderId="0" xfId="1" applyFill="1" applyBorder="1" applyAlignment="1"/>
    <xf numFmtId="0" fontId="5" fillId="3" borderId="0" xfId="0" applyFont="1" applyFill="1" applyBorder="1" applyAlignment="1">
      <alignment horizontal="left"/>
    </xf>
    <xf numFmtId="0" fontId="9" fillId="3" borderId="0" xfId="0" applyFont="1" applyFill="1"/>
    <xf numFmtId="0" fontId="9" fillId="3" borderId="0" xfId="0" applyFont="1" applyFill="1" applyAlignment="1">
      <alignment vertical="center"/>
    </xf>
    <xf numFmtId="0" fontId="0" fillId="0" borderId="0" xfId="0" applyFill="1"/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8" fillId="4" borderId="0" xfId="0" applyFont="1" applyFill="1"/>
    <xf numFmtId="0" fontId="0" fillId="4" borderId="0" xfId="0" applyFill="1"/>
    <xf numFmtId="0" fontId="2" fillId="4" borderId="0" xfId="1" applyFill="1"/>
    <xf numFmtId="0" fontId="10" fillId="5" borderId="0" xfId="0" applyFont="1" applyFill="1" applyAlignment="1">
      <alignment vertical="center"/>
    </xf>
    <xf numFmtId="0" fontId="0" fillId="5" borderId="0" xfId="0" applyFill="1"/>
    <xf numFmtId="0" fontId="2" fillId="5" borderId="0" xfId="1" applyFill="1" applyAlignment="1">
      <alignment vertical="center"/>
    </xf>
    <xf numFmtId="0" fontId="11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165" fontId="0" fillId="0" borderId="0" xfId="0" applyNumberForma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microsoft.com/office/2017/10/relationships/person" Target="persons/perso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Multiplicadores económicos en sectores marinos de Perú (2016)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ysClr val="windowText" lastClr="000000"/>
              </a:solidFill>
            </a:defRPr>
          </a:pPr>
          <a:r>
            <a:rPr lang="es-EC" sz="1400" b="1" i="0" u="none" strike="noStrike" baseline="0">
              <a:solidFill>
                <a:sysClr val="windowText" lastClr="000000"/>
              </a:solidFill>
              <a:effectLst/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rPr>
            <a:t>Multiplicadores económicos en sectores marinos de Perú (2016)</a:t>
          </a:r>
        </a:p>
      </cx:txPr>
    </cx:title>
    <cx:plotArea>
      <cx:plotAreaRegion>
        <cx:series layoutId="funnel" uniqueId="{8E8630DA-9E76-48BF-B7A2-7D9E881A6A15}">
          <cx:dataPt idx="0">
            <cx:spPr>
              <a:solidFill>
                <a:srgbClr val="ED7D3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x:spPr>
          </cx:dataPt>
          <cx:dataPt idx="1">
            <cx:spPr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x:spPr>
          </cx:dataPt>
          <cx:dataPt idx="2">
            <cx:spPr>
              <a:solidFill>
                <a:sysClr val="window" lastClr="FFFFFF">
                  <a:lumMod val="65000"/>
                </a:sys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 b="1">
                    <a:solidFill>
                      <a:sysClr val="windowText" lastClr="000000"/>
                    </a:solidFill>
                  </a:defRPr>
                </a:pPr>
                <a:endParaRPr lang="es-ES" sz="105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EC">
              <a:solidFill>
                <a:sysClr val="windowText" lastClr="000000"/>
              </a:solidFill>
            </a:endParaRPr>
          </a:p>
        </cx:txPr>
      </cx:axis>
    </cx:plotArea>
  </cx:chart>
  <cx:spPr>
    <a:gradFill>
      <a:gsLst>
        <a:gs pos="0">
          <a:schemeClr val="accent1">
            <a:lumMod val="5000"/>
            <a:lumOff val="95000"/>
          </a:schemeClr>
        </a:gs>
        <a:gs pos="100000">
          <a:schemeClr val="bg1">
            <a:lumMod val="85000"/>
          </a:schemeClr>
        </a:gs>
      </a:gsLst>
      <a:lin ang="5400000" scaled="1"/>
    </a:gra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115887</xdr:rowOff>
    </xdr:from>
    <xdr:to>
      <xdr:col>2</xdr:col>
      <xdr:colOff>1752600</xdr:colOff>
      <xdr:row>39</xdr:row>
      <xdr:rowOff>106362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0C258A1-A12B-4CB8-AC26-9F02B7662C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2404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veliz\CE-2020_recopilado\Sr.%20Abraham\COMPENDIO%20PESCA%202018\13%20PESC_CE%202018-Web-INEI\grabar%20Cd\CUADROS\Cap12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_2013\Compendio%202006\Cap12-Pesca-2005\c01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_2013\grabar%20Cd\Correccion%20Compendio%202003\Cap12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"/>
      <sheetName val="C2"/>
      <sheetName val="C3"/>
      <sheetName val="C4"/>
      <sheetName val="C5"/>
      <sheetName val="C6"/>
      <sheetName val="C7"/>
      <sheetName val="C8"/>
      <sheetName val="C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2"/>
      <sheetName val="C23"/>
      <sheetName val="C24"/>
      <sheetName val="C25"/>
      <sheetName val="C26"/>
      <sheetName val="C27"/>
      <sheetName val="C28"/>
      <sheetName val="C29"/>
      <sheetName val="C30"/>
      <sheetName val="C31"/>
    </sheetNames>
    <sheetDataSet>
      <sheetData sheetId="0">
        <row r="1">
          <cell r="A1" t="str">
            <v>12.1   PRINCIPALES INDICADORES DEL SECTOR PESQUERO, 1992 - 2002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"/>
    </sheetNames>
    <sheetDataSet>
      <sheetData sheetId="0">
        <row r="1">
          <cell r="A1" t="str">
            <v>12.1   PRINCIPALES INDICADORES DEL SECTOR PESQUERO, 1994 - 2005</v>
          </cell>
        </row>
        <row r="3">
          <cell r="B3" t="str">
            <v xml:space="preserve">Valores a Precio Constante de </v>
          </cell>
          <cell r="E3" t="str">
            <v>Volumen de la</v>
          </cell>
          <cell r="G3" t="str">
            <v>Producción</v>
          </cell>
          <cell r="H3" t="str">
            <v>Venta Interna</v>
          </cell>
        </row>
        <row r="4">
          <cell r="B4" t="str">
            <v>1994 (millones de nuevos soles)</v>
          </cell>
          <cell r="E4" t="str">
            <v>Pesca Marítima</v>
          </cell>
          <cell r="G4" t="str">
            <v>de Harina</v>
          </cell>
          <cell r="H4" t="str">
            <v>(Miles de TMB)</v>
          </cell>
        </row>
        <row r="5">
          <cell r="A5" t="str">
            <v>Año</v>
          </cell>
          <cell r="B5" t="str">
            <v>Producto</v>
          </cell>
          <cell r="C5" t="str">
            <v>V.A.B</v>
          </cell>
          <cell r="D5" t="str">
            <v>Estruct %</v>
          </cell>
          <cell r="E5" t="str">
            <v>( Miles de TMB )</v>
          </cell>
          <cell r="G5" t="str">
            <v>de</v>
          </cell>
          <cell r="H5" t="str">
            <v xml:space="preserve"> </v>
          </cell>
          <cell r="I5" t="str">
            <v>Consumo Interno</v>
          </cell>
        </row>
        <row r="6">
          <cell r="B6" t="str">
            <v>Bruto</v>
          </cell>
          <cell r="C6" t="str">
            <v>Pesquero</v>
          </cell>
          <cell r="D6" t="str">
            <v>PBI-Sector</v>
          </cell>
          <cell r="E6" t="str">
            <v>Desem-</v>
          </cell>
          <cell r="F6" t="str">
            <v>Transfor-</v>
          </cell>
          <cell r="G6" t="str">
            <v>Pescado</v>
          </cell>
          <cell r="H6" t="str">
            <v>Total</v>
          </cell>
          <cell r="I6" t="str">
            <v>Total</v>
          </cell>
          <cell r="J6" t="str">
            <v>Per Cápita</v>
          </cell>
        </row>
        <row r="7">
          <cell r="B7" t="str">
            <v>Interno</v>
          </cell>
          <cell r="D7" t="str">
            <v>Pesquero</v>
          </cell>
          <cell r="E7" t="str">
            <v>barque</v>
          </cell>
          <cell r="F7" t="str">
            <v>mación 1/</v>
          </cell>
          <cell r="G7" t="str">
            <v>(Miles de TMB)</v>
          </cell>
          <cell r="J7" t="str">
            <v>( kg/hab )</v>
          </cell>
        </row>
        <row r="9">
          <cell r="A9">
            <v>1994</v>
          </cell>
          <cell r="B9">
            <v>98577.444000000003</v>
          </cell>
          <cell r="C9">
            <v>712.98400000000004</v>
          </cell>
          <cell r="D9">
            <v>0.72327296293054633</v>
          </cell>
          <cell r="E9">
            <v>12118.210999999999</v>
          </cell>
          <cell r="F9">
            <v>3147.4</v>
          </cell>
          <cell r="G9">
            <v>2417.1999999999998</v>
          </cell>
          <cell r="H9">
            <v>701.7</v>
          </cell>
          <cell r="I9">
            <v>433.3</v>
          </cell>
          <cell r="J9">
            <v>19.090522738429527</v>
          </cell>
        </row>
        <row r="10">
          <cell r="A10">
            <v>1995</v>
          </cell>
          <cell r="B10">
            <v>107063.889014</v>
          </cell>
          <cell r="C10">
            <v>613.77200000000005</v>
          </cell>
          <cell r="D10">
            <v>0.57327639193056157</v>
          </cell>
          <cell r="E10">
            <v>8970.902</v>
          </cell>
          <cell r="F10">
            <v>2377.6</v>
          </cell>
          <cell r="G10">
            <v>1789.2</v>
          </cell>
          <cell r="H10">
            <v>718.44200000000001</v>
          </cell>
          <cell r="I10">
            <v>543.84799999999996</v>
          </cell>
          <cell r="J10">
            <v>23.537278386414847</v>
          </cell>
        </row>
        <row r="11">
          <cell r="A11">
            <v>1996</v>
          </cell>
          <cell r="B11">
            <v>109759.99427928818</v>
          </cell>
          <cell r="C11">
            <v>584.36599999999999</v>
          </cell>
          <cell r="D11">
            <v>0.53240345340494466</v>
          </cell>
          <cell r="E11">
            <v>9486.8829999999998</v>
          </cell>
          <cell r="F11">
            <v>2513.23</v>
          </cell>
          <cell r="G11">
            <v>1924.953</v>
          </cell>
          <cell r="H11">
            <v>730.44399999999996</v>
          </cell>
          <cell r="I11">
            <v>536.84699999999998</v>
          </cell>
          <cell r="J11">
            <v>22.824437577588533</v>
          </cell>
        </row>
        <row r="12">
          <cell r="A12" t="str">
            <v xml:space="preserve">1997 </v>
          </cell>
          <cell r="B12">
            <v>117293.98736500691</v>
          </cell>
          <cell r="C12">
            <v>573.678</v>
          </cell>
          <cell r="D12">
            <v>0.48909412399356211</v>
          </cell>
          <cell r="E12">
            <v>7837.65</v>
          </cell>
          <cell r="F12">
            <v>2151.4830000000002</v>
          </cell>
          <cell r="G12">
            <v>1597.134</v>
          </cell>
          <cell r="H12">
            <v>683.27499999999998</v>
          </cell>
          <cell r="I12">
            <v>518.38200000000006</v>
          </cell>
          <cell r="J12">
            <v>21.654364869919959</v>
          </cell>
        </row>
        <row r="13">
          <cell r="A13" t="str">
            <v xml:space="preserve">1998 </v>
          </cell>
          <cell r="B13">
            <v>116522.25</v>
          </cell>
          <cell r="C13">
            <v>496.95499999999998</v>
          </cell>
          <cell r="D13">
            <v>0.42648936147388161</v>
          </cell>
          <cell r="E13">
            <v>4310.2709999999997</v>
          </cell>
          <cell r="F13">
            <v>1077.57</v>
          </cell>
          <cell r="G13">
            <v>832.04300000000001</v>
          </cell>
          <cell r="H13">
            <v>479.476</v>
          </cell>
          <cell r="I13">
            <v>453.51100000000002</v>
          </cell>
          <cell r="J13">
            <v>18.618894957000634</v>
          </cell>
        </row>
        <row r="14">
          <cell r="A14" t="str">
            <v>1999</v>
          </cell>
          <cell r="B14">
            <v>117587.416</v>
          </cell>
          <cell r="C14">
            <v>637.03899999999999</v>
          </cell>
          <cell r="D14">
            <v>0.54175780170218213</v>
          </cell>
          <cell r="E14">
            <v>8392.3780000000006</v>
          </cell>
          <cell r="F14">
            <v>2419.683</v>
          </cell>
          <cell r="G14">
            <v>1769.5319999999999</v>
          </cell>
          <cell r="H14">
            <v>780.22199999999998</v>
          </cell>
          <cell r="I14">
            <v>463.6</v>
          </cell>
          <cell r="J14">
            <v>18.713342273973019</v>
          </cell>
        </row>
        <row r="15">
          <cell r="A15" t="str">
            <v>2000</v>
          </cell>
          <cell r="B15">
            <v>121056.942</v>
          </cell>
          <cell r="C15">
            <v>703.50300000000004</v>
          </cell>
          <cell r="D15">
            <v>0.58113395925695854</v>
          </cell>
          <cell r="E15">
            <v>10626.325000000001</v>
          </cell>
          <cell r="F15">
            <v>2990.2910000000002</v>
          </cell>
          <cell r="G15">
            <v>2241.529</v>
          </cell>
          <cell r="H15">
            <v>790.41599999999994</v>
          </cell>
          <cell r="I15">
            <v>536.5</v>
          </cell>
          <cell r="J15">
            <v>21.302667868298609</v>
          </cell>
        </row>
        <row r="16">
          <cell r="A16">
            <v>2001</v>
          </cell>
          <cell r="B16">
            <v>121313.815</v>
          </cell>
          <cell r="C16">
            <v>625.65</v>
          </cell>
          <cell r="D16">
            <v>0.51572856726993543</v>
          </cell>
          <cell r="E16">
            <v>7955.96</v>
          </cell>
          <cell r="F16">
            <v>2129.9029999999998</v>
          </cell>
          <cell r="G16">
            <v>1635.4269999999999</v>
          </cell>
          <cell r="H16">
            <v>697.65899999999999</v>
          </cell>
          <cell r="I16">
            <v>576.5</v>
          </cell>
          <cell r="J16">
            <v>22.52957715325017</v>
          </cell>
        </row>
        <row r="17">
          <cell r="A17">
            <v>2002</v>
          </cell>
          <cell r="B17">
            <v>127569.336</v>
          </cell>
          <cell r="C17">
            <v>663.55</v>
          </cell>
          <cell r="D17">
            <v>0.52014850967006676</v>
          </cell>
          <cell r="E17">
            <v>8741.4269999999997</v>
          </cell>
          <cell r="F17">
            <v>2171.0250000000001</v>
          </cell>
          <cell r="G17">
            <v>1839.2090000000001</v>
          </cell>
          <cell r="H17">
            <v>509.52</v>
          </cell>
          <cell r="I17">
            <v>495.7</v>
          </cell>
          <cell r="J17">
            <v>19.0745286509656</v>
          </cell>
        </row>
        <row r="18">
          <cell r="A18">
            <v>2003</v>
          </cell>
          <cell r="B18">
            <v>132545.52799999999</v>
          </cell>
          <cell r="C18">
            <v>580.63900000000001</v>
          </cell>
          <cell r="D18">
            <v>0.43806758987749472</v>
          </cell>
          <cell r="E18">
            <v>6060.9850000000006</v>
          </cell>
          <cell r="F18">
            <v>1644.6969999999999</v>
          </cell>
          <cell r="G18">
            <v>1224.4839999999999</v>
          </cell>
          <cell r="H18">
            <v>582.95100000000002</v>
          </cell>
          <cell r="I18">
            <v>546</v>
          </cell>
          <cell r="J18">
            <v>20.694454341059767</v>
          </cell>
        </row>
        <row r="19">
          <cell r="A19" t="str">
            <v>2004 P/</v>
          </cell>
          <cell r="B19">
            <v>139463.40400000001</v>
          </cell>
          <cell r="C19">
            <v>777.524</v>
          </cell>
          <cell r="D19">
            <v>0.55751113030340205</v>
          </cell>
          <cell r="E19">
            <v>9574.259</v>
          </cell>
          <cell r="F19">
            <v>2534.1770000000001</v>
          </cell>
          <cell r="G19">
            <v>1971.4490000000001</v>
          </cell>
          <cell r="H19">
            <v>592.20000000000005</v>
          </cell>
          <cell r="I19">
            <v>546.1</v>
          </cell>
          <cell r="J19">
            <v>20.392101158264623</v>
          </cell>
        </row>
        <row r="20">
          <cell r="A20" t="str">
            <v>2005 E/</v>
          </cell>
          <cell r="B20">
            <v>148458.302</v>
          </cell>
          <cell r="C20">
            <v>786.87300000000005</v>
          </cell>
          <cell r="D20">
            <v>0.53002963754765298</v>
          </cell>
          <cell r="E20">
            <v>9353.3060000000005</v>
          </cell>
          <cell r="F20">
            <v>2444.3000000000002</v>
          </cell>
          <cell r="G20">
            <v>1930.7270000000001</v>
          </cell>
          <cell r="H20">
            <v>565.6</v>
          </cell>
          <cell r="I20">
            <v>516.70000000000005</v>
          </cell>
          <cell r="J20">
            <v>19.011545346858966</v>
          </cell>
        </row>
        <row r="22">
          <cell r="A22" t="str">
            <v xml:space="preserve">TMB = Toneladas Métricas Brutas.               kg = kilogramos.    </v>
          </cell>
        </row>
        <row r="23">
          <cell r="A23" t="str">
            <v>1/ Incluye la pesca continental</v>
          </cell>
        </row>
        <row r="24">
          <cell r="A24" t="str">
            <v>Fuente: Ministerio de la Producción - Oficina General de Tecnología de la Información y Estadística.</v>
          </cell>
        </row>
        <row r="25">
          <cell r="A25" t="str">
            <v xml:space="preserve">                Instituto Nacional de Estadística e Informática.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2"/>
      <sheetName val="C3"/>
      <sheetName val="C4"/>
      <sheetName val="C5"/>
      <sheetName val="C6"/>
      <sheetName val="C7"/>
      <sheetName val="C8"/>
      <sheetName val="C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3A"/>
      <sheetName val="C23B"/>
      <sheetName val="C23C"/>
      <sheetName val="C24A"/>
      <sheetName val="C24B"/>
      <sheetName val="C24C"/>
      <sheetName val="C25"/>
      <sheetName val="C26"/>
      <sheetName val="C27"/>
      <sheetName val="C28"/>
      <sheetName val="C29"/>
      <sheetName val="C30"/>
      <sheetName val="C31"/>
      <sheetName val="C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arla cordova" id="{73E6B9E2-5759-4E74-8627-B1CA07E73AFD}" userId="47ee96085516e04d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1-06-17T21:49:40.73" personId="{73E6B9E2-5759-4E74-8627-B1CA07E73AFD}" id="{329E0C83-6943-41A9-BD87-A36B75851AB4}">
    <text>https://www.ceplan.gob.pe/documentos_/analisis-de-los-cambios-en-la-estructura-productiva-peruana/
Páginas 73-75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hi-science.org/ohi-global/layers.html" TargetMode="External"/><Relationship Id="rId1" Type="http://schemas.openxmlformats.org/officeDocument/2006/relationships/hyperlink" Target="https://github.com/OHI-Science/ohi-global/tree/draft/eez/layers/le_sector_weight.csv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www.ceplan.gob.pe/documentos_/analisis-de-los-cambios-en-la-estructura-productiva-peruana/" TargetMode="External"/><Relationship Id="rId1" Type="http://schemas.openxmlformats.org/officeDocument/2006/relationships/hyperlink" Target="https://github.com/OHI-Science/ohi-global/blob/draft/eez/layers/le_sector_weight.csv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FBCCB-CF6B-4AC7-85C2-34E3A0938E43}">
  <dimension ref="A1:G8"/>
  <sheetViews>
    <sheetView tabSelected="1" zoomScaleNormal="100" zoomScaleSheetLayoutView="130" workbookViewId="0">
      <selection activeCell="D13" sqref="D13"/>
    </sheetView>
  </sheetViews>
  <sheetFormatPr baseColWidth="10" defaultRowHeight="15"/>
  <sheetData>
    <row r="1" spans="1:7" ht="37.5">
      <c r="A1" s="27" t="s">
        <v>45</v>
      </c>
      <c r="B1" s="28"/>
      <c r="C1" s="28"/>
      <c r="D1" s="28"/>
      <c r="E1" s="28"/>
      <c r="F1" s="28"/>
      <c r="G1" s="28"/>
    </row>
    <row r="2" spans="1:7">
      <c r="A2" s="29" t="s">
        <v>46</v>
      </c>
      <c r="B2" s="28"/>
      <c r="C2" s="28"/>
      <c r="D2" s="28"/>
      <c r="E2" s="28"/>
      <c r="F2" s="28"/>
      <c r="G2" s="28"/>
    </row>
    <row r="3" spans="1:7" ht="16.5">
      <c r="A3" s="30" t="s">
        <v>47</v>
      </c>
      <c r="B3" s="28"/>
      <c r="C3" s="28"/>
      <c r="D3" s="28"/>
      <c r="E3" s="28"/>
      <c r="F3" s="28"/>
      <c r="G3" s="28"/>
    </row>
    <row r="4" spans="1:7" ht="21">
      <c r="A4" s="31" t="s">
        <v>48</v>
      </c>
      <c r="B4" s="28"/>
      <c r="C4" s="28"/>
      <c r="D4" s="28"/>
      <c r="E4" s="28"/>
      <c r="F4" s="28"/>
      <c r="G4" s="28"/>
    </row>
    <row r="5" spans="1:7" ht="16.5">
      <c r="A5" s="30" t="s">
        <v>49</v>
      </c>
      <c r="B5" s="28"/>
      <c r="C5" s="28"/>
      <c r="D5" s="28"/>
      <c r="E5" s="28"/>
      <c r="F5" s="28"/>
      <c r="G5" s="28"/>
    </row>
    <row r="7" spans="1:7">
      <c r="A7" s="24" t="s">
        <v>42</v>
      </c>
      <c r="B7" s="25" t="s">
        <v>50</v>
      </c>
      <c r="C7" s="25"/>
      <c r="D7" s="25"/>
      <c r="E7" s="25"/>
      <c r="F7" s="25"/>
      <c r="G7" s="25"/>
    </row>
    <row r="8" spans="1:7">
      <c r="A8" s="24" t="s">
        <v>43</v>
      </c>
      <c r="B8" s="26" t="s">
        <v>51</v>
      </c>
      <c r="C8" s="25"/>
      <c r="D8" s="25"/>
      <c r="E8" s="25"/>
      <c r="F8" s="25"/>
      <c r="G8" s="25"/>
    </row>
  </sheetData>
  <hyperlinks>
    <hyperlink ref="A2" r:id="rId1" display="https://github.com/OHI-Science/ohi-global/tree/draft/eez/layers/le_sector_weight.csv" xr:uid="{2E895BAF-FB8C-43A0-B2F4-1A0D932DF0B1}"/>
    <hyperlink ref="B8" r:id="rId2" location="sectors_in_each_region" xr:uid="{0FCD8E3B-C8C5-4CC9-820D-7824E7E19588}"/>
  </hyperlinks>
  <pageMargins left="0.7" right="0.7" top="0.75" bottom="0.75" header="0.3" footer="0.3"/>
  <pageSetup paperSize="9" orientation="portrait" horizontalDpi="360" verticalDpi="360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opLeftCell="A10" zoomScaleNormal="100" workbookViewId="0">
      <selection activeCell="D14" sqref="D14"/>
    </sheetView>
  </sheetViews>
  <sheetFormatPr baseColWidth="10" defaultRowHeight="12.75"/>
  <cols>
    <col min="1" max="1" width="17.7109375" style="1" bestFit="1" customWidth="1"/>
    <col min="2" max="2" width="24.5703125" style="1" bestFit="1" customWidth="1"/>
    <col min="3" max="3" width="32.7109375" style="1" bestFit="1" customWidth="1"/>
    <col min="4" max="4" width="11.42578125" style="1" customWidth="1"/>
    <col min="5" max="5" width="22.42578125" style="1" customWidth="1"/>
    <col min="6" max="6" width="19.42578125" style="1" customWidth="1"/>
    <col min="7" max="16384" width="11.42578125" style="1"/>
  </cols>
  <sheetData>
    <row r="1" spans="1:6" ht="51" customHeight="1">
      <c r="A1" s="2" t="s">
        <v>0</v>
      </c>
      <c r="B1" s="32" t="s">
        <v>38</v>
      </c>
      <c r="C1" s="32"/>
      <c r="D1" s="3" t="s">
        <v>31</v>
      </c>
      <c r="E1" s="4" t="s">
        <v>39</v>
      </c>
      <c r="F1" s="14" t="s">
        <v>37</v>
      </c>
    </row>
    <row r="2" spans="1:6">
      <c r="A2" s="6" t="s">
        <v>2</v>
      </c>
      <c r="B2" s="7" t="s">
        <v>26</v>
      </c>
      <c r="C2" s="7" t="s">
        <v>14</v>
      </c>
      <c r="D2" s="8" t="s">
        <v>32</v>
      </c>
      <c r="E2" s="7"/>
      <c r="F2" s="9"/>
    </row>
    <row r="3" spans="1:6" ht="15.75" customHeight="1">
      <c r="A3" s="6" t="s">
        <v>1</v>
      </c>
      <c r="B3" s="7" t="s">
        <v>27</v>
      </c>
      <c r="C3" s="7" t="s">
        <v>13</v>
      </c>
      <c r="D3" s="8" t="s">
        <v>32</v>
      </c>
      <c r="E3" s="33" t="s">
        <v>34</v>
      </c>
      <c r="F3" s="34">
        <f>+(1.44+1.59)/2</f>
        <v>1.5150000000000001</v>
      </c>
    </row>
    <row r="4" spans="1:6">
      <c r="A4" s="6" t="s">
        <v>3</v>
      </c>
      <c r="B4" s="7" t="s">
        <v>25</v>
      </c>
      <c r="C4" s="7" t="s">
        <v>15</v>
      </c>
      <c r="D4" s="8" t="s">
        <v>32</v>
      </c>
      <c r="E4" s="33"/>
      <c r="F4" s="35"/>
    </row>
    <row r="5" spans="1:6">
      <c r="A5" s="6" t="s">
        <v>4</v>
      </c>
      <c r="B5" s="7" t="s">
        <v>28</v>
      </c>
      <c r="C5" s="7" t="s">
        <v>29</v>
      </c>
      <c r="D5" s="8" t="s">
        <v>32</v>
      </c>
      <c r="E5" s="10"/>
      <c r="F5" s="11"/>
    </row>
    <row r="6" spans="1:6">
      <c r="A6" s="6" t="s">
        <v>9</v>
      </c>
      <c r="B6" s="7" t="s">
        <v>19</v>
      </c>
      <c r="C6" s="7" t="s">
        <v>21</v>
      </c>
      <c r="D6" s="8" t="s">
        <v>32</v>
      </c>
      <c r="E6" s="10"/>
      <c r="F6" s="11"/>
    </row>
    <row r="7" spans="1:6" ht="25.5">
      <c r="A7" s="6" t="s">
        <v>10</v>
      </c>
      <c r="B7" s="7" t="s">
        <v>22</v>
      </c>
      <c r="C7" s="10" t="s">
        <v>23</v>
      </c>
      <c r="D7" s="8" t="s">
        <v>32</v>
      </c>
      <c r="E7" s="10"/>
      <c r="F7" s="11"/>
    </row>
    <row r="8" spans="1:6" ht="25.5">
      <c r="A8" s="6" t="s">
        <v>5</v>
      </c>
      <c r="B8" s="7" t="s">
        <v>30</v>
      </c>
      <c r="C8" s="7" t="s">
        <v>16</v>
      </c>
      <c r="D8" s="8" t="s">
        <v>32</v>
      </c>
      <c r="E8" s="10" t="s">
        <v>35</v>
      </c>
      <c r="F8" s="11">
        <f>+(1.7+1.19)/2</f>
        <v>1.4449999999999998</v>
      </c>
    </row>
    <row r="9" spans="1:6" ht="25.5">
      <c r="A9" s="6" t="s">
        <v>11</v>
      </c>
      <c r="B9" s="7" t="s">
        <v>17</v>
      </c>
      <c r="C9" s="7" t="s">
        <v>18</v>
      </c>
      <c r="D9" s="8" t="s">
        <v>32</v>
      </c>
      <c r="E9" s="10" t="s">
        <v>36</v>
      </c>
      <c r="F9" s="11">
        <f>+(1.69+4.04)/2</f>
        <v>2.8650000000000002</v>
      </c>
    </row>
    <row r="10" spans="1:6">
      <c r="A10" s="6" t="s">
        <v>12</v>
      </c>
      <c r="B10" s="7" t="s">
        <v>20</v>
      </c>
      <c r="C10" s="10" t="s">
        <v>24</v>
      </c>
      <c r="D10" s="8"/>
      <c r="E10" s="10"/>
      <c r="F10" s="9"/>
    </row>
    <row r="11" spans="1:6">
      <c r="A11" s="15" t="s">
        <v>53</v>
      </c>
      <c r="B11" s="17">
        <v>138</v>
      </c>
      <c r="C11" s="5"/>
      <c r="D11" s="5"/>
      <c r="E11" s="5"/>
      <c r="F11" s="5"/>
    </row>
    <row r="12" spans="1:6" ht="15">
      <c r="A12" s="15" t="s">
        <v>41</v>
      </c>
      <c r="B12" s="16" t="s">
        <v>33</v>
      </c>
      <c r="C12" s="5"/>
      <c r="D12" s="5"/>
      <c r="E12" s="5"/>
      <c r="F12" s="5"/>
    </row>
    <row r="13" spans="1:6">
      <c r="A13" s="5"/>
      <c r="B13" s="5"/>
      <c r="C13" s="5"/>
      <c r="D13" s="5"/>
      <c r="E13" s="5"/>
      <c r="F13" s="5"/>
    </row>
    <row r="14" spans="1:6">
      <c r="A14" s="5"/>
      <c r="B14" s="5"/>
      <c r="C14" s="5"/>
      <c r="D14" s="5"/>
      <c r="E14" s="5"/>
      <c r="F14" s="5"/>
    </row>
    <row r="15" spans="1:6" ht="51.75" customHeight="1">
      <c r="A15" s="14" t="s">
        <v>39</v>
      </c>
      <c r="B15" s="14" t="s">
        <v>37</v>
      </c>
      <c r="C15" s="5"/>
      <c r="D15" s="5"/>
      <c r="E15" s="5"/>
      <c r="F15" s="5"/>
    </row>
    <row r="16" spans="1:6" ht="25.5">
      <c r="A16" s="10" t="s">
        <v>35</v>
      </c>
      <c r="B16" s="11">
        <v>1.4449999999999998</v>
      </c>
      <c r="C16" s="5"/>
      <c r="D16" s="5"/>
      <c r="E16" s="5"/>
      <c r="F16" s="5"/>
    </row>
    <row r="17" spans="1:6">
      <c r="A17" s="10" t="s">
        <v>40</v>
      </c>
      <c r="B17" s="13">
        <v>1.5150000000000001</v>
      </c>
      <c r="C17" s="5"/>
      <c r="D17" s="5"/>
      <c r="E17" s="5"/>
      <c r="F17" s="5"/>
    </row>
    <row r="18" spans="1:6" ht="38.25">
      <c r="A18" s="10" t="s">
        <v>36</v>
      </c>
      <c r="B18" s="11">
        <v>2.8650000000000002</v>
      </c>
      <c r="C18" s="5"/>
      <c r="D18" s="5"/>
      <c r="E18" s="5"/>
      <c r="F18" s="5"/>
    </row>
    <row r="19" spans="1:6" ht="53.25" customHeight="1">
      <c r="A19" s="19" t="s">
        <v>42</v>
      </c>
      <c r="B19" s="36" t="s">
        <v>52</v>
      </c>
      <c r="C19" s="36"/>
      <c r="D19" s="36"/>
      <c r="E19" s="36"/>
      <c r="F19" s="36"/>
    </row>
    <row r="20" spans="1:6" ht="15">
      <c r="A20" s="18" t="s">
        <v>43</v>
      </c>
      <c r="B20" s="12" t="s">
        <v>44</v>
      </c>
      <c r="C20" s="5"/>
      <c r="D20" s="5"/>
      <c r="E20" s="5"/>
      <c r="F20" s="5"/>
    </row>
    <row r="21" spans="1:6">
      <c r="A21" s="5"/>
      <c r="B21" s="5"/>
      <c r="C21" s="5"/>
      <c r="D21" s="5"/>
      <c r="E21" s="5"/>
      <c r="F21" s="5"/>
    </row>
    <row r="22" spans="1:6">
      <c r="A22" s="5"/>
      <c r="B22" s="5"/>
      <c r="C22" s="5"/>
      <c r="D22" s="5"/>
      <c r="E22" s="5"/>
      <c r="F22" s="5"/>
    </row>
    <row r="23" spans="1:6">
      <c r="A23" s="5"/>
      <c r="B23" s="5"/>
      <c r="C23" s="5"/>
      <c r="D23" s="5"/>
      <c r="E23" s="5"/>
      <c r="F23" s="5"/>
    </row>
    <row r="24" spans="1:6">
      <c r="A24" s="5"/>
      <c r="B24" s="5"/>
      <c r="C24" s="5"/>
      <c r="D24" s="5"/>
      <c r="E24" s="5"/>
      <c r="F24" s="5"/>
    </row>
    <row r="25" spans="1:6">
      <c r="A25" s="5"/>
      <c r="B25" s="5"/>
      <c r="C25" s="5"/>
      <c r="D25" s="5"/>
      <c r="E25" s="5"/>
      <c r="F25" s="5"/>
    </row>
    <row r="26" spans="1:6">
      <c r="A26" s="5"/>
      <c r="B26" s="5"/>
      <c r="C26" s="5"/>
      <c r="D26" s="5"/>
      <c r="E26" s="5"/>
      <c r="F26" s="5"/>
    </row>
    <row r="27" spans="1:6">
      <c r="A27" s="5"/>
      <c r="B27" s="5"/>
      <c r="C27" s="5"/>
      <c r="D27" s="5"/>
      <c r="E27" s="5"/>
      <c r="F27" s="5"/>
    </row>
    <row r="28" spans="1:6">
      <c r="A28" s="5"/>
      <c r="B28" s="5"/>
      <c r="C28" s="5"/>
      <c r="D28" s="5"/>
      <c r="E28" s="5"/>
      <c r="F28" s="5"/>
    </row>
    <row r="29" spans="1:6">
      <c r="A29" s="5"/>
      <c r="B29" s="5"/>
      <c r="C29" s="5"/>
      <c r="D29" s="5"/>
      <c r="E29" s="5"/>
      <c r="F29" s="5"/>
    </row>
    <row r="30" spans="1:6">
      <c r="A30" s="5"/>
      <c r="B30" s="5"/>
      <c r="C30" s="5"/>
      <c r="D30" s="5"/>
      <c r="E30" s="5"/>
      <c r="F30" s="5"/>
    </row>
    <row r="31" spans="1:6">
      <c r="A31" s="5"/>
      <c r="B31" s="5"/>
      <c r="C31" s="5"/>
      <c r="D31" s="5"/>
      <c r="E31" s="5"/>
      <c r="F31" s="5"/>
    </row>
    <row r="32" spans="1:6">
      <c r="A32" s="5"/>
      <c r="B32" s="5"/>
      <c r="C32" s="5"/>
      <c r="D32" s="5"/>
      <c r="E32" s="5"/>
      <c r="F32" s="5"/>
    </row>
    <row r="33" spans="1:6">
      <c r="A33" s="5"/>
      <c r="B33" s="5"/>
      <c r="C33" s="5"/>
      <c r="D33" s="5"/>
      <c r="E33" s="5"/>
      <c r="F33" s="5"/>
    </row>
    <row r="34" spans="1:6">
      <c r="A34" s="5"/>
      <c r="B34" s="5"/>
      <c r="C34" s="5"/>
      <c r="D34" s="5"/>
      <c r="E34" s="5"/>
      <c r="F34" s="5"/>
    </row>
    <row r="35" spans="1:6">
      <c r="A35" s="5"/>
      <c r="B35" s="5"/>
      <c r="C35" s="5"/>
      <c r="D35" s="5"/>
      <c r="E35" s="5"/>
      <c r="F35" s="5"/>
    </row>
    <row r="36" spans="1:6">
      <c r="A36" s="5"/>
      <c r="B36" s="5"/>
      <c r="C36" s="5"/>
      <c r="D36" s="5"/>
      <c r="E36" s="5"/>
      <c r="F36" s="5"/>
    </row>
    <row r="37" spans="1:6">
      <c r="A37" s="5"/>
      <c r="B37" s="5"/>
      <c r="C37" s="5"/>
      <c r="D37" s="5"/>
      <c r="E37" s="5"/>
      <c r="F37" s="5"/>
    </row>
    <row r="38" spans="1:6">
      <c r="A38" s="5"/>
      <c r="B38" s="5"/>
      <c r="C38" s="5"/>
      <c r="D38" s="5"/>
      <c r="E38" s="5"/>
      <c r="F38" s="5"/>
    </row>
    <row r="39" spans="1:6">
      <c r="A39" s="5"/>
      <c r="B39" s="5"/>
      <c r="C39" s="5"/>
      <c r="D39" s="5"/>
      <c r="E39" s="5"/>
      <c r="F39" s="5"/>
    </row>
    <row r="40" spans="1:6">
      <c r="A40" s="5"/>
      <c r="B40" s="5"/>
      <c r="C40" s="5"/>
      <c r="D40" s="5"/>
      <c r="E40" s="5"/>
      <c r="F40" s="5"/>
    </row>
    <row r="41" spans="1:6">
      <c r="A41" s="5"/>
      <c r="B41" s="5"/>
      <c r="C41" s="5"/>
      <c r="D41" s="5"/>
      <c r="E41" s="5"/>
      <c r="F41" s="5"/>
    </row>
    <row r="42" spans="1:6">
      <c r="A42" s="5"/>
      <c r="B42" s="5"/>
      <c r="C42" s="5"/>
      <c r="D42" s="5"/>
      <c r="E42" s="5"/>
      <c r="F42" s="5"/>
    </row>
    <row r="43" spans="1:6">
      <c r="A43" s="5"/>
      <c r="B43" s="5"/>
      <c r="C43" s="5"/>
      <c r="D43" s="5"/>
      <c r="E43" s="5"/>
      <c r="F43" s="5"/>
    </row>
  </sheetData>
  <mergeCells count="4">
    <mergeCell ref="B1:C1"/>
    <mergeCell ref="E3:E4"/>
    <mergeCell ref="F3:F4"/>
    <mergeCell ref="B19:F19"/>
  </mergeCells>
  <hyperlinks>
    <hyperlink ref="B12" r:id="rId1" xr:uid="{00000000-0004-0000-0000-000000000000}"/>
    <hyperlink ref="B20" r:id="rId2" xr:uid="{7D0D07C8-FC7A-477A-BA41-D07C309CF229}"/>
  </hyperlinks>
  <pageMargins left="0.7" right="0.7" top="0.75" bottom="0.75" header="0.3" footer="0.3"/>
  <pageSetup paperSize="9" scale="68" orientation="portrait" horizontalDpi="360" verticalDpi="360" r:id="rId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I15" sqref="I15"/>
    </sheetView>
  </sheetViews>
  <sheetFormatPr baseColWidth="10" defaultRowHeight="15"/>
  <sheetData>
    <row r="1" spans="1:3">
      <c r="A1" s="21" t="s">
        <v>6</v>
      </c>
      <c r="B1" s="22" t="s">
        <v>7</v>
      </c>
      <c r="C1" s="22" t="s">
        <v>8</v>
      </c>
    </row>
    <row r="2" spans="1:3">
      <c r="A2" s="22">
        <v>1</v>
      </c>
      <c r="B2" s="23" t="s">
        <v>1</v>
      </c>
      <c r="C2" s="37">
        <f>Datos!F3</f>
        <v>1.5150000000000001</v>
      </c>
    </row>
    <row r="3" spans="1:3">
      <c r="A3" s="22">
        <v>1</v>
      </c>
      <c r="B3" s="23" t="s">
        <v>3</v>
      </c>
      <c r="C3" s="37">
        <f>Datos!F3</f>
        <v>1.5150000000000001</v>
      </c>
    </row>
    <row r="4" spans="1:3">
      <c r="A4" s="22">
        <v>1</v>
      </c>
      <c r="B4" s="23" t="s">
        <v>5</v>
      </c>
      <c r="C4" s="37">
        <f>Datos!F8</f>
        <v>1.4449999999999998</v>
      </c>
    </row>
    <row r="5" spans="1:3">
      <c r="A5" s="22">
        <v>1</v>
      </c>
      <c r="B5" s="23" t="s">
        <v>11</v>
      </c>
      <c r="C5" s="37">
        <f>Datos!F9</f>
        <v>2.8650000000000002</v>
      </c>
    </row>
    <row r="6" spans="1:3">
      <c r="A6" s="22">
        <v>2</v>
      </c>
      <c r="B6" s="23" t="s">
        <v>1</v>
      </c>
      <c r="C6" s="37">
        <v>1.5149999999999999</v>
      </c>
    </row>
    <row r="7" spans="1:3">
      <c r="A7" s="22">
        <v>2</v>
      </c>
      <c r="B7" s="23" t="s">
        <v>3</v>
      </c>
      <c r="C7" s="37">
        <f>Datos!F3</f>
        <v>1.5150000000000001</v>
      </c>
    </row>
    <row r="8" spans="1:3">
      <c r="A8" s="22">
        <v>2</v>
      </c>
      <c r="B8" s="23" t="s">
        <v>5</v>
      </c>
      <c r="C8" s="37">
        <f>Datos!F8</f>
        <v>1.4449999999999998</v>
      </c>
    </row>
    <row r="9" spans="1:3">
      <c r="A9" s="22">
        <v>2</v>
      </c>
      <c r="B9" s="23" t="s">
        <v>11</v>
      </c>
      <c r="C9" s="37">
        <f>Datos!F9</f>
        <v>2.8650000000000002</v>
      </c>
    </row>
    <row r="10" spans="1:3">
      <c r="A10" s="20"/>
      <c r="B10" s="20"/>
      <c r="C10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AEF95-CF3C-4BB2-9C8C-09C97A5C9B95}">
  <dimension ref="A1:C17"/>
  <sheetViews>
    <sheetView workbookViewId="0"/>
  </sheetViews>
  <sheetFormatPr baseColWidth="10" defaultRowHeight="15"/>
  <sheetData>
    <row r="1" spans="1:3">
      <c r="A1" s="21" t="s">
        <v>6</v>
      </c>
      <c r="B1" s="22" t="s">
        <v>7</v>
      </c>
      <c r="C1" s="22" t="s">
        <v>8</v>
      </c>
    </row>
    <row r="2" spans="1:3">
      <c r="A2" s="21">
        <v>1</v>
      </c>
      <c r="B2" s="22" t="s">
        <v>2</v>
      </c>
      <c r="C2" s="22">
        <v>1</v>
      </c>
    </row>
    <row r="3" spans="1:3">
      <c r="A3" s="21">
        <v>1</v>
      </c>
      <c r="B3" s="22" t="s">
        <v>1</v>
      </c>
      <c r="C3" s="22">
        <v>1</v>
      </c>
    </row>
    <row r="4" spans="1:3">
      <c r="A4" s="21">
        <v>1</v>
      </c>
      <c r="B4" s="22" t="s">
        <v>3</v>
      </c>
      <c r="C4" s="22">
        <v>1</v>
      </c>
    </row>
    <row r="5" spans="1:3">
      <c r="A5" s="21">
        <v>1</v>
      </c>
      <c r="B5" s="22" t="s">
        <v>4</v>
      </c>
      <c r="C5" s="22">
        <v>1</v>
      </c>
    </row>
    <row r="6" spans="1:3">
      <c r="A6" s="21">
        <v>1</v>
      </c>
      <c r="B6" s="22" t="s">
        <v>9</v>
      </c>
      <c r="C6" s="22">
        <v>1</v>
      </c>
    </row>
    <row r="7" spans="1:3">
      <c r="A7" s="21">
        <v>1</v>
      </c>
      <c r="B7" s="22" t="s">
        <v>10</v>
      </c>
      <c r="C7" s="22">
        <v>1</v>
      </c>
    </row>
    <row r="8" spans="1:3">
      <c r="A8" s="21">
        <v>1</v>
      </c>
      <c r="B8" s="22" t="s">
        <v>5</v>
      </c>
      <c r="C8" s="22">
        <v>1</v>
      </c>
    </row>
    <row r="9" spans="1:3">
      <c r="A9" s="21">
        <v>1</v>
      </c>
      <c r="B9" s="22" t="s">
        <v>11</v>
      </c>
      <c r="C9" s="22">
        <v>1</v>
      </c>
    </row>
    <row r="10" spans="1:3">
      <c r="A10" s="21">
        <v>2</v>
      </c>
      <c r="B10" s="22" t="s">
        <v>2</v>
      </c>
      <c r="C10" s="22">
        <v>1</v>
      </c>
    </row>
    <row r="11" spans="1:3">
      <c r="A11" s="21">
        <v>2</v>
      </c>
      <c r="B11" s="22" t="s">
        <v>1</v>
      </c>
      <c r="C11" s="22">
        <v>1</v>
      </c>
    </row>
    <row r="12" spans="1:3">
      <c r="A12" s="21">
        <v>2</v>
      </c>
      <c r="B12" s="22" t="s">
        <v>3</v>
      </c>
      <c r="C12" s="22">
        <v>1</v>
      </c>
    </row>
    <row r="13" spans="1:3">
      <c r="A13" s="21">
        <v>2</v>
      </c>
      <c r="B13" s="22" t="s">
        <v>4</v>
      </c>
      <c r="C13" s="22">
        <v>1</v>
      </c>
    </row>
    <row r="14" spans="1:3">
      <c r="A14" s="21">
        <v>2</v>
      </c>
      <c r="B14" s="22" t="s">
        <v>9</v>
      </c>
      <c r="C14" s="22">
        <v>1</v>
      </c>
    </row>
    <row r="15" spans="1:3">
      <c r="A15" s="21">
        <v>2</v>
      </c>
      <c r="B15" s="22" t="s">
        <v>10</v>
      </c>
      <c r="C15" s="22">
        <v>1</v>
      </c>
    </row>
    <row r="16" spans="1:3">
      <c r="A16" s="21">
        <v>2</v>
      </c>
      <c r="B16" s="22" t="s">
        <v>5</v>
      </c>
      <c r="C16" s="22">
        <v>1</v>
      </c>
    </row>
    <row r="17" spans="1:3">
      <c r="A17" s="21">
        <v>2</v>
      </c>
      <c r="B17" s="22" t="s">
        <v>11</v>
      </c>
      <c r="C17" s="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Metodología</vt:lpstr>
      <vt:lpstr>Datos</vt:lpstr>
      <vt:lpstr>le_sector_weight_bsp2020</vt:lpstr>
      <vt:lpstr>le_sector_weight_gl2020</vt:lpstr>
      <vt:lpstr>Datos!Área_de_impresión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cordova</dc:creator>
  <cp:lastModifiedBy>Karla Cordova</cp:lastModifiedBy>
  <dcterms:created xsi:type="dcterms:W3CDTF">2021-02-18T20:55:27Z</dcterms:created>
  <dcterms:modified xsi:type="dcterms:W3CDTF">2021-06-17T22:05:41Z</dcterms:modified>
</cp:coreProperties>
</file>